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I:\INK\1. Inkoop\A. Aanbestedingen\2. Kantoorinrichting en benodigdheden\2024 Kantoormeubilair\NvI\"/>
    </mc:Choice>
  </mc:AlternateContent>
  <xr:revisionPtr revIDLastSave="0" documentId="13_ncr:1_{CBA324BA-87F4-4B6B-A2AE-4E9651D76D3F}" xr6:coauthVersionLast="47" xr6:coauthVersionMax="47" xr10:uidLastSave="{00000000-0000-0000-0000-000000000000}"/>
  <bookViews>
    <workbookView xWindow="-110" yWindow="-110" windowWidth="22780" windowHeight="14660" xr2:uid="{C879DDF0-508D-4E12-9F84-1D251670D163}"/>
  </bookViews>
  <sheets>
    <sheet name="Meubilair" sheetId="1" r:id="rId1"/>
    <sheet name="Onderhoud" sheetId="2" r:id="rId2"/>
    <sheet name="Inschrijfprij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I26" i="1"/>
  <c r="I25" i="1"/>
  <c r="I24" i="1"/>
  <c r="I23" i="1"/>
  <c r="I22" i="1"/>
  <c r="I21" i="1"/>
  <c r="I20" i="1"/>
  <c r="I19" i="1"/>
  <c r="J19" i="1" s="1"/>
  <c r="I18" i="1"/>
  <c r="I17" i="1"/>
  <c r="I16" i="1"/>
  <c r="J16" i="1" s="1"/>
  <c r="J18" i="1"/>
  <c r="J20" i="1"/>
  <c r="J23" i="1"/>
  <c r="J22" i="1"/>
  <c r="J21" i="1"/>
  <c r="J17" i="1"/>
  <c r="J26" i="1"/>
  <c r="J24" i="1"/>
  <c r="J25" i="1"/>
  <c r="J27" i="1"/>
  <c r="E6" i="2"/>
  <c r="E4" i="2"/>
  <c r="J28" i="1" l="1"/>
  <c r="D3" i="3" s="1"/>
  <c r="E8" i="2"/>
  <c r="D5" i="3" s="1"/>
  <c r="D7" i="3" l="1"/>
</calcChain>
</file>

<file path=xl/sharedStrings.xml><?xml version="1.0" encoding="utf-8"?>
<sst xmlns="http://schemas.openxmlformats.org/spreadsheetml/2006/main" count="100" uniqueCount="84">
  <si>
    <t>Nieuw te leveren meubilair</t>
  </si>
  <si>
    <r>
      <rPr>
        <sz val="11"/>
        <color theme="1"/>
        <rFont val="Aptos Narrow"/>
        <family val="2"/>
      </rPr>
      <t>•</t>
    </r>
    <r>
      <rPr>
        <sz val="11"/>
        <color theme="1"/>
        <rFont val="Calibri"/>
        <family val="2"/>
      </rPr>
      <t xml:space="preserve"> Inschrijver dient de gele cellen in te vullen.</t>
    </r>
  </si>
  <si>
    <t xml:space="preserve">• De prijsopgave dient een integrale prijs te zijn, dat wil zeggen de inschrijving bevat alle kosten die nodig zijn voor het realiseren van deze </t>
  </si>
  <si>
    <t xml:space="preserve">   levering, inclusief transport, aflevering, plaatsing, ingebruikstelling en alle overige kosten voor (bijvoorbeeld) overleggen, administratie</t>
  </si>
  <si>
    <t xml:space="preserve">   en/of overige kosten die van belang zijn voor de gevraagde levering en dienstverlening.   </t>
  </si>
  <si>
    <t>Nr.</t>
  </si>
  <si>
    <t>Product</t>
  </si>
  <si>
    <t>Type</t>
  </si>
  <si>
    <t>Merk</t>
  </si>
  <si>
    <t>Omschrijving</t>
  </si>
  <si>
    <t>Aantal (stuks)</t>
  </si>
  <si>
    <t>Bruto prijs per stuk excl. BTW</t>
  </si>
  <si>
    <t>Kortings percentage</t>
  </si>
  <si>
    <t>Netto prijs per stuk excl. BTW</t>
  </si>
  <si>
    <t>Subtotaal</t>
  </si>
  <si>
    <t xml:space="preserve">Zit-sta bureau 160 x 80 </t>
  </si>
  <si>
    <t>Elektrisch, inclusief kabelgoot en opbouwbare stekkerdoos</t>
  </si>
  <si>
    <t xml:space="preserve">Zit-sta bureau 220 x 80 </t>
  </si>
  <si>
    <t>Elektrisch, inclusief kabelgoot en opbouwbare stekkerdoos voor cockpitwerkplekken</t>
  </si>
  <si>
    <t>Vergadertafel 240 x 100</t>
  </si>
  <si>
    <t>Vergadertafel 320 x 120</t>
  </si>
  <si>
    <t>Modulaire projecttafel 120 x 80</t>
  </si>
  <si>
    <t xml:space="preserve">Bureaustoel </t>
  </si>
  <si>
    <t>Verstelbaar met netbespannen rugleuning</t>
  </si>
  <si>
    <t>Vergaderstoel</t>
  </si>
  <si>
    <t>Inclusief vloerbeschermers</t>
  </si>
  <si>
    <t>Akoestische tussenwand</t>
  </si>
  <si>
    <t>60 hoog</t>
  </si>
  <si>
    <t>Totaalprijs per jaar excl BTW</t>
  </si>
  <si>
    <t>Onderhoud kantoormeubilair</t>
  </si>
  <si>
    <t>Soort onderhoud</t>
  </si>
  <si>
    <t>Eenheid</t>
  </si>
  <si>
    <t>Aantal</t>
  </si>
  <si>
    <t>Prijs excl BTW per eenheid</t>
  </si>
  <si>
    <t>Toelichting</t>
  </si>
  <si>
    <t>Preventief onderhoud</t>
  </si>
  <si>
    <t>uur</t>
  </si>
  <si>
    <t xml:space="preserve">Preventief onderhoud voor alle ca. 1.100 werkplekken van opdrachtgever op jaarbasis </t>
  </si>
  <si>
    <t>Correctief onderhoud</t>
  </si>
  <si>
    <t>Inschatting correctief onderhoud op jaarbasis</t>
  </si>
  <si>
    <t>Totaal excl BTW per jaar</t>
  </si>
  <si>
    <t xml:space="preserve">De verwachting is dat onderstaande onderdelen regelmatig vervangen dienen te worden. De prijzen </t>
  </si>
  <si>
    <t xml:space="preserve">die u in onderstaande matrix dient in te vullen worden niet meegenomen in de totaalprijs </t>
  </si>
  <si>
    <t>van uw aanbesteding maar staan wel vast gedurende de contractperiode. In geval van correctief</t>
  </si>
  <si>
    <t>onderhoud kunnen de vervangen onderdelen naast de gespendeerde uren gefactureerd worden.</t>
  </si>
  <si>
    <t>Onderdelen</t>
  </si>
  <si>
    <t>Bruto prijs per stuk excl BTW</t>
  </si>
  <si>
    <t>Kortingspercentage</t>
  </si>
  <si>
    <t>Nettoprijs per stuk excl BTW</t>
  </si>
  <si>
    <t>Gasveer laag</t>
  </si>
  <si>
    <t>stuk</t>
  </si>
  <si>
    <t>Gasveer hoog</t>
  </si>
  <si>
    <t>Bureaublad 160 x 100</t>
  </si>
  <si>
    <t>Bureaublad 160 x 80</t>
  </si>
  <si>
    <t>Zit-sta mechanisme elektrisch</t>
  </si>
  <si>
    <t>Totale inschrijfprijs</t>
  </si>
  <si>
    <t>Levering</t>
  </si>
  <si>
    <t>Onderhoud</t>
  </si>
  <si>
    <t>Totale inschrijfsom excl BTW</t>
  </si>
  <si>
    <t>Zit-sta bureau 160 x 100</t>
  </si>
  <si>
    <t>Staander/ wangenstaander bureau</t>
  </si>
  <si>
    <t>hoogeteverstelling mechanisme mechanisch</t>
  </si>
  <si>
    <t>zitting bureaustoel</t>
  </si>
  <si>
    <t>Armleuning bureaustoel</t>
  </si>
  <si>
    <t>Wieltje bureaustoel</t>
  </si>
  <si>
    <t xml:space="preserve">Wieltje vergadertafel </t>
  </si>
  <si>
    <t>5,5 m² en max. 6.5 m², maximale hoogte 251 cm</t>
  </si>
  <si>
    <t>Schuifdeurkast</t>
  </si>
  <si>
    <t xml:space="preserve">• De ondergenoemde kortingspercentages zijn gedurende de contractperiode van toepassing op alle producten/artikelen van de bruto prijslijst(en) van Inschrijver. </t>
  </si>
  <si>
    <t>Bijlage 7 Prijzenblad Kantoormeubilair gemeente Eindhoven</t>
  </si>
  <si>
    <t>Adres</t>
  </si>
  <si>
    <t>Postcode en woonplaats</t>
  </si>
  <si>
    <t>Naam Inschrijver</t>
  </si>
  <si>
    <t>Ondertekening</t>
  </si>
  <si>
    <t>Plaats</t>
  </si>
  <si>
    <t>Datum</t>
  </si>
  <si>
    <t>Naam</t>
  </si>
  <si>
    <t>Functie</t>
  </si>
  <si>
    <t>Handtekening</t>
  </si>
  <si>
    <t>Incl. kabelgoot en stroomvoorzieningen</t>
  </si>
  <si>
    <r>
      <t xml:space="preserve">Afsluitbaar, afmeting 160 x120 x </t>
    </r>
    <r>
      <rPr>
        <i/>
        <sz val="11"/>
        <color theme="1"/>
        <rFont val="Calibri"/>
        <family val="2"/>
      </rPr>
      <t xml:space="preserve">minimaal </t>
    </r>
    <r>
      <rPr>
        <sz val="11"/>
        <color theme="1"/>
        <rFont val="Calibri"/>
        <family val="2"/>
      </rPr>
      <t>46 cm</t>
    </r>
  </si>
  <si>
    <t xml:space="preserve">Kleine stiltecabine </t>
  </si>
  <si>
    <t xml:space="preserve">Grote stiltecabine </t>
  </si>
  <si>
    <t>2 m² en max. 3,5 m², maximale hoogte 251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</si>
</sst>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&quot;€&quot;\ #,##0.00"/>
    <numFmt numFmtId="166" formatCode="_ * #,##0_ ;_ * \-#,##0_ ;_ * &quot;-&quot;??_ ;_ @_ 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8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Aptos Narrow"/>
      <family val="2"/>
    </font>
    <font>
      <sz val="16"/>
      <color theme="1"/>
      <name val="Calibri"/>
      <family val="2"/>
    </font>
    <font>
      <b/>
      <sz val="18"/>
      <color theme="1"/>
      <name val="Calibri"/>
      <family val="2"/>
    </font>
    <font>
      <sz val="11"/>
      <name val="Calibri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4" fillId="0" borderId="0" xfId="0" applyFont="1"/>
    <xf numFmtId="165" fontId="3" fillId="0" borderId="0" xfId="0" applyNumberFormat="1" applyFont="1"/>
    <xf numFmtId="0" fontId="3" fillId="0" borderId="0" xfId="0" applyFont="1" applyAlignment="1">
      <alignment wrapText="1"/>
    </xf>
    <xf numFmtId="0" fontId="0" fillId="0" borderId="1" xfId="0" applyBorder="1"/>
    <xf numFmtId="165" fontId="5" fillId="0" borderId="1" xfId="0" applyNumberFormat="1" applyFont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3" fillId="0" borderId="1" xfId="0" applyFont="1" applyBorder="1"/>
    <xf numFmtId="166" fontId="3" fillId="0" borderId="1" xfId="1" applyNumberFormat="1" applyFont="1" applyBorder="1"/>
    <xf numFmtId="165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wrapText="1"/>
    </xf>
    <xf numFmtId="0" fontId="7" fillId="0" borderId="0" xfId="0" applyFont="1" applyAlignment="1">
      <alignment vertical="top"/>
    </xf>
    <xf numFmtId="0" fontId="9" fillId="0" borderId="0" xfId="0" applyFont="1"/>
    <xf numFmtId="0" fontId="10" fillId="0" borderId="0" xfId="0" applyFont="1"/>
    <xf numFmtId="0" fontId="2" fillId="0" borderId="1" xfId="0" applyFont="1" applyBorder="1" applyAlignment="1">
      <alignment horizontal="right"/>
    </xf>
    <xf numFmtId="0" fontId="3" fillId="3" borderId="1" xfId="0" applyFont="1" applyFill="1" applyBorder="1"/>
    <xf numFmtId="0" fontId="11" fillId="3" borderId="1" xfId="0" applyFont="1" applyFill="1" applyBorder="1"/>
    <xf numFmtId="0" fontId="11" fillId="0" borderId="1" xfId="0" applyFont="1" applyBorder="1"/>
    <xf numFmtId="0" fontId="1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5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3" borderId="1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14" fillId="4" borderId="1" xfId="0" applyFont="1" applyFill="1" applyBorder="1" applyProtection="1">
      <protection hidden="1"/>
    </xf>
    <xf numFmtId="0" fontId="15" fillId="4" borderId="1" xfId="0" applyFont="1" applyFill="1" applyBorder="1" applyProtection="1">
      <protection hidden="1"/>
    </xf>
    <xf numFmtId="0" fontId="0" fillId="0" borderId="1" xfId="0" applyBorder="1" applyProtection="1">
      <protection hidden="1"/>
    </xf>
    <xf numFmtId="0" fontId="5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12" fillId="0" borderId="1" xfId="0" applyFont="1" applyBorder="1" applyAlignment="1" applyProtection="1">
      <alignment vertical="center" wrapText="1"/>
      <protection hidden="1"/>
    </xf>
    <xf numFmtId="0" fontId="13" fillId="0" borderId="1" xfId="0" applyFont="1" applyBorder="1" applyAlignment="1" applyProtection="1">
      <alignment vertical="center" wrapText="1"/>
      <protection hidden="1"/>
    </xf>
    <xf numFmtId="0" fontId="13" fillId="2" borderId="1" xfId="0" applyFont="1" applyFill="1" applyBorder="1" applyProtection="1">
      <protection locked="0"/>
    </xf>
    <xf numFmtId="0" fontId="16" fillId="2" borderId="3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2" borderId="6" xfId="0" applyFont="1" applyFill="1" applyBorder="1" applyAlignment="1" applyProtection="1">
      <alignment horizontal="left" vertical="center"/>
      <protection locked="0"/>
    </xf>
    <xf numFmtId="0" fontId="2" fillId="2" borderId="7" xfId="0" applyFont="1" applyFill="1" applyBorder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2" fillId="2" borderId="9" xfId="0" applyFont="1" applyFill="1" applyBorder="1" applyAlignment="1" applyProtection="1">
      <alignment horizontal="left" vertical="center"/>
      <protection locked="0"/>
    </xf>
    <xf numFmtId="0" fontId="16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6" fillId="2" borderId="3" xfId="0" applyFont="1" applyFill="1" applyBorder="1" applyAlignment="1" applyProtection="1">
      <alignment vertical="center" wrapText="1"/>
      <protection locked="0"/>
    </xf>
    <xf numFmtId="0" fontId="2" fillId="2" borderId="7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1" xfId="0" applyBorder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7EE7B-D710-41FA-8D39-FDDA519036A8}">
  <dimension ref="A1:U43"/>
  <sheetViews>
    <sheetView tabSelected="1" topLeftCell="A15" zoomScaleNormal="100" workbookViewId="0">
      <selection activeCell="I34" sqref="I34"/>
    </sheetView>
  </sheetViews>
  <sheetFormatPr defaultRowHeight="14.5" x14ac:dyDescent="0.35"/>
  <cols>
    <col min="1" max="1" width="9.1796875" customWidth="1"/>
    <col min="2" max="2" width="36" customWidth="1"/>
    <col min="5" max="5" width="52.26953125" customWidth="1"/>
    <col min="6" max="6" width="13.453125" customWidth="1"/>
    <col min="7" max="7" width="12.7265625" customWidth="1"/>
    <col min="8" max="8" width="12.81640625" customWidth="1"/>
    <col min="9" max="9" width="11.54296875" customWidth="1"/>
    <col min="10" max="10" width="11.26953125" customWidth="1"/>
  </cols>
  <sheetData>
    <row r="1" spans="1:21" ht="23.5" x14ac:dyDescent="0.55000000000000004">
      <c r="A1" s="2" t="s">
        <v>69</v>
      </c>
    </row>
    <row r="2" spans="1:2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35">
      <c r="A3" s="36" t="s">
        <v>72</v>
      </c>
      <c r="B3" s="36"/>
      <c r="C3" s="37"/>
      <c r="D3" s="38"/>
      <c r="E3" s="38"/>
      <c r="F3" s="38"/>
      <c r="G3" s="38"/>
      <c r="H3" s="3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x14ac:dyDescent="0.35">
      <c r="A4" s="36" t="s">
        <v>70</v>
      </c>
      <c r="B4" s="36"/>
      <c r="C4" s="37"/>
      <c r="D4" s="38"/>
      <c r="E4" s="38"/>
      <c r="F4" s="38"/>
      <c r="G4" s="38"/>
      <c r="H4" s="3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x14ac:dyDescent="0.35">
      <c r="A5" s="36" t="s">
        <v>71</v>
      </c>
      <c r="B5" s="36"/>
      <c r="C5" s="37"/>
      <c r="D5" s="38"/>
      <c r="E5" s="38"/>
      <c r="F5" s="38"/>
      <c r="G5" s="38"/>
      <c r="H5" s="3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8.5" x14ac:dyDescent="0.45">
      <c r="A7" s="13" t="s">
        <v>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35">
      <c r="A8" s="1" t="s">
        <v>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35">
      <c r="A9" s="17" t="s">
        <v>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x14ac:dyDescent="0.35">
      <c r="A10" s="1" t="s">
        <v>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35">
      <c r="A11" s="1" t="s">
        <v>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35">
      <c r="A12" s="1" t="s">
        <v>68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50.25" customHeight="1" x14ac:dyDescent="0.35">
      <c r="A15" s="7" t="s">
        <v>5</v>
      </c>
      <c r="B15" s="7" t="s">
        <v>6</v>
      </c>
      <c r="C15" s="8" t="s">
        <v>7</v>
      </c>
      <c r="D15" s="8" t="s">
        <v>8</v>
      </c>
      <c r="E15" s="8" t="s">
        <v>9</v>
      </c>
      <c r="F15" s="8" t="s">
        <v>10</v>
      </c>
      <c r="G15" s="8" t="s">
        <v>11</v>
      </c>
      <c r="H15" s="8" t="s">
        <v>12</v>
      </c>
      <c r="I15" s="8" t="s">
        <v>13</v>
      </c>
      <c r="J15" s="8" t="s">
        <v>14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18" customHeight="1" x14ac:dyDescent="0.35">
      <c r="A16" s="14">
        <v>1</v>
      </c>
      <c r="B16" s="22" t="s">
        <v>15</v>
      </c>
      <c r="C16" s="25"/>
      <c r="D16" s="25"/>
      <c r="E16" s="12" t="s">
        <v>16</v>
      </c>
      <c r="F16" s="24">
        <v>220</v>
      </c>
      <c r="G16" s="25"/>
      <c r="H16" s="26"/>
      <c r="I16" s="29">
        <f>G16-(G16/100*H16)</f>
        <v>0</v>
      </c>
      <c r="J16" s="16">
        <f>F16*I16</f>
        <v>0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35">
      <c r="A17" s="14">
        <v>2</v>
      </c>
      <c r="B17" s="22" t="s">
        <v>59</v>
      </c>
      <c r="C17" s="25"/>
      <c r="D17" s="25"/>
      <c r="E17" s="12" t="s">
        <v>16</v>
      </c>
      <c r="F17" s="24">
        <v>80</v>
      </c>
      <c r="G17" s="25"/>
      <c r="H17" s="26"/>
      <c r="I17" s="29">
        <f t="shared" ref="I17:I27" si="0">G17-(G17/100*H17)</f>
        <v>0</v>
      </c>
      <c r="J17" s="16">
        <f t="shared" ref="J17:J27" si="1">F17*I17</f>
        <v>0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29" x14ac:dyDescent="0.35">
      <c r="A18" s="14">
        <v>3</v>
      </c>
      <c r="B18" s="9" t="s">
        <v>17</v>
      </c>
      <c r="C18" s="25"/>
      <c r="D18" s="25"/>
      <c r="E18" s="12" t="s">
        <v>18</v>
      </c>
      <c r="F18" s="24">
        <v>20</v>
      </c>
      <c r="G18" s="25"/>
      <c r="H18" s="26"/>
      <c r="I18" s="29">
        <f t="shared" si="0"/>
        <v>0</v>
      </c>
      <c r="J18" s="16">
        <f t="shared" si="1"/>
        <v>0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35">
      <c r="A19" s="14">
        <v>4</v>
      </c>
      <c r="B19" s="9" t="s">
        <v>19</v>
      </c>
      <c r="C19" s="25"/>
      <c r="D19" s="25"/>
      <c r="E19" s="30" t="s">
        <v>79</v>
      </c>
      <c r="F19" s="24">
        <v>10</v>
      </c>
      <c r="G19" s="25"/>
      <c r="H19" s="26"/>
      <c r="I19" s="29">
        <f t="shared" si="0"/>
        <v>0</v>
      </c>
      <c r="J19" s="16">
        <f t="shared" si="1"/>
        <v>0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35">
      <c r="A20" s="14">
        <v>5</v>
      </c>
      <c r="B20" s="9" t="s">
        <v>20</v>
      </c>
      <c r="C20" s="25"/>
      <c r="D20" s="25"/>
      <c r="E20" s="30" t="s">
        <v>79</v>
      </c>
      <c r="F20" s="24">
        <v>10</v>
      </c>
      <c r="G20" s="25"/>
      <c r="H20" s="26"/>
      <c r="I20" s="29">
        <f t="shared" si="0"/>
        <v>0</v>
      </c>
      <c r="J20" s="16">
        <f t="shared" si="1"/>
        <v>0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35">
      <c r="A21" s="14">
        <v>6</v>
      </c>
      <c r="B21" s="9" t="s">
        <v>21</v>
      </c>
      <c r="C21" s="25"/>
      <c r="D21" s="25"/>
      <c r="E21" s="30" t="s">
        <v>79</v>
      </c>
      <c r="F21" s="24">
        <v>16</v>
      </c>
      <c r="G21" s="25"/>
      <c r="H21" s="26"/>
      <c r="I21" s="29">
        <f t="shared" si="0"/>
        <v>0</v>
      </c>
      <c r="J21" s="16">
        <f t="shared" si="1"/>
        <v>0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35">
      <c r="A22" s="14">
        <v>7</v>
      </c>
      <c r="B22" s="9" t="s">
        <v>22</v>
      </c>
      <c r="C22" s="25"/>
      <c r="D22" s="25"/>
      <c r="E22" s="12" t="s">
        <v>23</v>
      </c>
      <c r="F22" s="24">
        <v>300</v>
      </c>
      <c r="G22" s="25"/>
      <c r="H22" s="26"/>
      <c r="I22" s="29">
        <f t="shared" si="0"/>
        <v>0</v>
      </c>
      <c r="J22" s="16">
        <f t="shared" si="1"/>
        <v>0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x14ac:dyDescent="0.35">
      <c r="A23" s="14">
        <v>8</v>
      </c>
      <c r="B23" s="9" t="s">
        <v>24</v>
      </c>
      <c r="C23" s="25"/>
      <c r="D23" s="25"/>
      <c r="E23" s="12" t="s">
        <v>25</v>
      </c>
      <c r="F23" s="24">
        <v>120</v>
      </c>
      <c r="G23" s="25"/>
      <c r="H23" s="26"/>
      <c r="I23" s="29">
        <f t="shared" si="0"/>
        <v>0</v>
      </c>
      <c r="J23" s="16">
        <f t="shared" si="1"/>
        <v>0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x14ac:dyDescent="0.35">
      <c r="A24" s="14">
        <v>9</v>
      </c>
      <c r="B24" s="9" t="s">
        <v>26</v>
      </c>
      <c r="C24" s="25"/>
      <c r="D24" s="25"/>
      <c r="E24" s="12" t="s">
        <v>27</v>
      </c>
      <c r="F24" s="24">
        <v>150</v>
      </c>
      <c r="G24" s="25"/>
      <c r="H24" s="26"/>
      <c r="I24" s="29">
        <f t="shared" si="0"/>
        <v>0</v>
      </c>
      <c r="J24" s="16">
        <f t="shared" si="1"/>
        <v>0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x14ac:dyDescent="0.35">
      <c r="A25" s="14">
        <v>11</v>
      </c>
      <c r="B25" s="23" t="s">
        <v>81</v>
      </c>
      <c r="C25" s="25"/>
      <c r="D25" s="25"/>
      <c r="E25" s="30" t="s">
        <v>83</v>
      </c>
      <c r="F25" s="24">
        <v>10</v>
      </c>
      <c r="G25" s="25"/>
      <c r="H25" s="26"/>
      <c r="I25" s="29">
        <f t="shared" si="0"/>
        <v>0</v>
      </c>
      <c r="J25" s="16">
        <f t="shared" si="1"/>
        <v>0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x14ac:dyDescent="0.35">
      <c r="A26" s="14">
        <v>12</v>
      </c>
      <c r="B26" s="23" t="s">
        <v>82</v>
      </c>
      <c r="C26" s="25"/>
      <c r="D26" s="25"/>
      <c r="E26" s="12" t="s">
        <v>66</v>
      </c>
      <c r="F26" s="24">
        <v>15</v>
      </c>
      <c r="G26" s="25"/>
      <c r="H26" s="26"/>
      <c r="I26" s="29">
        <f t="shared" si="0"/>
        <v>0</v>
      </c>
      <c r="J26" s="16">
        <f>F26*I26</f>
        <v>0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x14ac:dyDescent="0.35">
      <c r="A27" s="14">
        <v>13</v>
      </c>
      <c r="B27" s="23" t="s">
        <v>67</v>
      </c>
      <c r="C27" s="25"/>
      <c r="D27" s="25"/>
      <c r="E27" s="30" t="s">
        <v>80</v>
      </c>
      <c r="F27" s="15">
        <v>10</v>
      </c>
      <c r="G27" s="25"/>
      <c r="H27" s="26"/>
      <c r="I27" s="29">
        <f t="shared" si="0"/>
        <v>0</v>
      </c>
      <c r="J27" s="16">
        <f t="shared" si="1"/>
        <v>0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x14ac:dyDescent="0.35">
      <c r="A28" s="34" t="s">
        <v>28</v>
      </c>
      <c r="B28" s="35"/>
      <c r="C28" s="35"/>
      <c r="D28" s="35"/>
      <c r="E28" s="35"/>
      <c r="F28" s="35"/>
      <c r="G28" s="35"/>
      <c r="H28" s="35"/>
      <c r="I28" s="35"/>
      <c r="J28" s="11">
        <f>SUM(J16:J27)</f>
        <v>0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x14ac:dyDescent="0.35">
      <c r="A31" s="31" t="s">
        <v>73</v>
      </c>
      <c r="B31" s="32"/>
      <c r="C31" s="32"/>
      <c r="D31" s="32"/>
      <c r="E31" s="32"/>
      <c r="F31" s="32"/>
      <c r="G31" s="32"/>
      <c r="H31" s="3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x14ac:dyDescent="0.35">
      <c r="A32" s="48" t="s">
        <v>74</v>
      </c>
      <c r="B32" s="56"/>
      <c r="C32" s="56"/>
      <c r="D32" s="57"/>
      <c r="E32" s="48" t="s">
        <v>75</v>
      </c>
      <c r="F32" s="49"/>
      <c r="G32" s="49"/>
      <c r="H32" s="50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8" x14ac:dyDescent="0.35">
      <c r="A33" s="51"/>
      <c r="B33" s="58"/>
      <c r="C33" s="58"/>
      <c r="D33" s="59"/>
      <c r="E33" s="51"/>
      <c r="F33" s="52"/>
      <c r="G33" s="52"/>
      <c r="H33" s="53"/>
    </row>
    <row r="34" spans="1:8" x14ac:dyDescent="0.35">
      <c r="A34" s="48" t="s">
        <v>76</v>
      </c>
      <c r="B34" s="56"/>
      <c r="C34" s="56"/>
      <c r="D34" s="57"/>
      <c r="E34" s="54" t="s">
        <v>77</v>
      </c>
      <c r="F34" s="49"/>
      <c r="G34" s="49"/>
      <c r="H34" s="50"/>
    </row>
    <row r="35" spans="1:8" x14ac:dyDescent="0.35">
      <c r="A35" s="51"/>
      <c r="B35" s="58"/>
      <c r="C35" s="58"/>
      <c r="D35" s="59"/>
      <c r="E35" s="55"/>
      <c r="F35" s="52"/>
      <c r="G35" s="52"/>
      <c r="H35" s="53"/>
    </row>
    <row r="36" spans="1:8" x14ac:dyDescent="0.35">
      <c r="A36" s="39" t="s">
        <v>78</v>
      </c>
      <c r="B36" s="40"/>
      <c r="C36" s="40"/>
      <c r="D36" s="40"/>
      <c r="E36" s="40"/>
      <c r="F36" s="40"/>
      <c r="G36" s="40"/>
      <c r="H36" s="41"/>
    </row>
    <row r="37" spans="1:8" x14ac:dyDescent="0.35">
      <c r="A37" s="42"/>
      <c r="B37" s="43"/>
      <c r="C37" s="43"/>
      <c r="D37" s="43"/>
      <c r="E37" s="43"/>
      <c r="F37" s="43"/>
      <c r="G37" s="43"/>
      <c r="H37" s="44"/>
    </row>
    <row r="38" spans="1:8" x14ac:dyDescent="0.35">
      <c r="A38" s="42"/>
      <c r="B38" s="43"/>
      <c r="C38" s="43"/>
      <c r="D38" s="43"/>
      <c r="E38" s="43"/>
      <c r="F38" s="43"/>
      <c r="G38" s="43"/>
      <c r="H38" s="44"/>
    </row>
    <row r="39" spans="1:8" x14ac:dyDescent="0.35">
      <c r="A39" s="42"/>
      <c r="B39" s="43"/>
      <c r="C39" s="43"/>
      <c r="D39" s="43"/>
      <c r="E39" s="43"/>
      <c r="F39" s="43"/>
      <c r="G39" s="43"/>
      <c r="H39" s="44"/>
    </row>
    <row r="40" spans="1:8" x14ac:dyDescent="0.35">
      <c r="A40" s="45"/>
      <c r="B40" s="46"/>
      <c r="C40" s="46"/>
      <c r="D40" s="46"/>
      <c r="E40" s="46"/>
      <c r="F40" s="46"/>
      <c r="G40" s="46"/>
      <c r="H40" s="47"/>
    </row>
    <row r="43" spans="1:8" x14ac:dyDescent="0.35">
      <c r="E43">
        <v>55</v>
      </c>
    </row>
  </sheetData>
  <sheetProtection algorithmName="SHA-512" hashValue="qEOluR6ktiYACBa34PitmcHKpWRKMBzjJfsYE84ae/NCLU7BboiJRPjV8ioOYZ03r0GJvybJ9o0/BZ6g/4zkvg==" saltValue="cj436n0Jez05YhkM1oWNyw==" spinCount="100000" sheet="1" objects="1" scenarios="1"/>
  <mergeCells count="13">
    <mergeCell ref="A36:H40"/>
    <mergeCell ref="E32:H33"/>
    <mergeCell ref="E34:H35"/>
    <mergeCell ref="A32:D33"/>
    <mergeCell ref="A34:D35"/>
    <mergeCell ref="A31:H31"/>
    <mergeCell ref="A28:I28"/>
    <mergeCell ref="A3:C3"/>
    <mergeCell ref="D3:H3"/>
    <mergeCell ref="A4:C4"/>
    <mergeCell ref="D4:H4"/>
    <mergeCell ref="A5:C5"/>
    <mergeCell ref="D5:H5"/>
  </mergeCells>
  <pageMargins left="0.7" right="0.7" top="0.75" bottom="0.75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6117-31FB-4321-AED9-0BD7500C80A0}">
  <dimension ref="A1:F29"/>
  <sheetViews>
    <sheetView zoomScaleNormal="100" workbookViewId="0">
      <selection activeCell="F23" sqref="F23"/>
    </sheetView>
  </sheetViews>
  <sheetFormatPr defaultRowHeight="14.5" x14ac:dyDescent="0.35"/>
  <cols>
    <col min="1" max="1" width="40.453125" customWidth="1"/>
    <col min="3" max="3" width="10.81640625" customWidth="1"/>
    <col min="4" max="4" width="19.453125" customWidth="1"/>
    <col min="5" max="5" width="12" customWidth="1"/>
    <col min="6" max="6" width="77.54296875" customWidth="1"/>
  </cols>
  <sheetData>
    <row r="1" spans="1:6" ht="23.5" x14ac:dyDescent="0.55000000000000004">
      <c r="A1" s="2" t="s">
        <v>29</v>
      </c>
    </row>
    <row r="3" spans="1:6" ht="29" x14ac:dyDescent="0.35">
      <c r="A3" s="7" t="s">
        <v>30</v>
      </c>
      <c r="B3" s="7" t="s">
        <v>31</v>
      </c>
      <c r="C3" s="7" t="s">
        <v>32</v>
      </c>
      <c r="D3" s="8" t="s">
        <v>33</v>
      </c>
      <c r="E3" s="7" t="s">
        <v>14</v>
      </c>
      <c r="F3" s="7" t="s">
        <v>34</v>
      </c>
    </row>
    <row r="4" spans="1:6" ht="15" customHeight="1" x14ac:dyDescent="0.35">
      <c r="A4" s="9" t="s">
        <v>35</v>
      </c>
      <c r="B4" s="9" t="s">
        <v>36</v>
      </c>
      <c r="C4" s="10">
        <v>200</v>
      </c>
      <c r="D4" s="27"/>
      <c r="E4" s="11">
        <f>C4*D4</f>
        <v>0</v>
      </c>
      <c r="F4" s="12" t="s">
        <v>37</v>
      </c>
    </row>
    <row r="5" spans="1:6" x14ac:dyDescent="0.35">
      <c r="A5" s="9"/>
      <c r="B5" s="9"/>
      <c r="C5" s="9"/>
      <c r="D5" s="11"/>
      <c r="E5" s="11"/>
      <c r="F5" s="12"/>
    </row>
    <row r="6" spans="1:6" x14ac:dyDescent="0.35">
      <c r="A6" s="9" t="s">
        <v>38</v>
      </c>
      <c r="B6" s="9" t="s">
        <v>36</v>
      </c>
      <c r="C6" s="9">
        <v>100</v>
      </c>
      <c r="D6" s="27"/>
      <c r="E6" s="11">
        <f>C6*D6</f>
        <v>0</v>
      </c>
      <c r="F6" s="12" t="s">
        <v>39</v>
      </c>
    </row>
    <row r="7" spans="1:6" x14ac:dyDescent="0.35">
      <c r="A7" s="1"/>
      <c r="B7" s="1"/>
      <c r="C7" s="1"/>
      <c r="D7" s="3"/>
      <c r="E7" s="3"/>
      <c r="F7" s="4"/>
    </row>
    <row r="8" spans="1:6" x14ac:dyDescent="0.35">
      <c r="A8" s="1"/>
      <c r="B8" s="1"/>
      <c r="C8" s="34" t="s">
        <v>40</v>
      </c>
      <c r="D8" s="60"/>
      <c r="E8" s="6">
        <f>SUM(E4:E6)</f>
        <v>0</v>
      </c>
      <c r="F8" s="4"/>
    </row>
    <row r="9" spans="1:6" x14ac:dyDescent="0.35">
      <c r="A9" s="1"/>
      <c r="B9" s="1"/>
      <c r="C9" s="1"/>
      <c r="D9" s="3"/>
      <c r="E9" s="3"/>
      <c r="F9" s="4"/>
    </row>
    <row r="10" spans="1:6" x14ac:dyDescent="0.35">
      <c r="A10" s="1" t="s">
        <v>41</v>
      </c>
      <c r="B10" s="1"/>
      <c r="C10" s="1"/>
      <c r="D10" s="3"/>
      <c r="E10" s="3"/>
      <c r="F10" s="4"/>
    </row>
    <row r="11" spans="1:6" x14ac:dyDescent="0.35">
      <c r="A11" s="1" t="s">
        <v>42</v>
      </c>
      <c r="B11" s="1"/>
      <c r="C11" s="1"/>
      <c r="D11" s="3"/>
      <c r="E11" s="3"/>
      <c r="F11" s="4"/>
    </row>
    <row r="12" spans="1:6" x14ac:dyDescent="0.35">
      <c r="A12" s="1" t="s">
        <v>43</v>
      </c>
      <c r="B12" s="1"/>
      <c r="C12" s="1"/>
      <c r="D12" s="3"/>
      <c r="E12" s="3"/>
      <c r="F12" s="4"/>
    </row>
    <row r="13" spans="1:6" x14ac:dyDescent="0.35">
      <c r="A13" s="1" t="s">
        <v>44</v>
      </c>
      <c r="B13" s="1"/>
      <c r="C13" s="1"/>
      <c r="D13" s="3"/>
      <c r="E13" s="3"/>
      <c r="F13" s="4"/>
    </row>
    <row r="14" spans="1:6" x14ac:dyDescent="0.35">
      <c r="A14" s="1"/>
      <c r="B14" s="1"/>
      <c r="C14" s="1"/>
      <c r="D14" s="3"/>
      <c r="E14" s="1"/>
      <c r="F14" s="4"/>
    </row>
    <row r="15" spans="1:6" ht="43.5" x14ac:dyDescent="0.35">
      <c r="A15" s="7" t="s">
        <v>45</v>
      </c>
      <c r="B15" s="7" t="s">
        <v>31</v>
      </c>
      <c r="C15" s="8" t="s">
        <v>46</v>
      </c>
      <c r="D15" s="8" t="s">
        <v>47</v>
      </c>
      <c r="E15" s="8" t="s">
        <v>48</v>
      </c>
      <c r="F15" s="4"/>
    </row>
    <row r="16" spans="1:6" x14ac:dyDescent="0.35">
      <c r="A16" s="9" t="s">
        <v>49</v>
      </c>
      <c r="B16" s="9" t="s">
        <v>50</v>
      </c>
      <c r="C16" s="28"/>
      <c r="D16" s="25"/>
      <c r="E16" s="25"/>
      <c r="F16" s="4"/>
    </row>
    <row r="17" spans="1:6" x14ac:dyDescent="0.35">
      <c r="A17" s="9" t="s">
        <v>51</v>
      </c>
      <c r="B17" s="9" t="s">
        <v>50</v>
      </c>
      <c r="C17" s="28"/>
      <c r="D17" s="25"/>
      <c r="E17" s="25"/>
      <c r="F17" s="4"/>
    </row>
    <row r="18" spans="1:6" x14ac:dyDescent="0.35">
      <c r="A18" s="9" t="s">
        <v>52</v>
      </c>
      <c r="B18" s="9" t="s">
        <v>50</v>
      </c>
      <c r="C18" s="28"/>
      <c r="D18" s="25"/>
      <c r="E18" s="25"/>
      <c r="F18" s="4"/>
    </row>
    <row r="19" spans="1:6" x14ac:dyDescent="0.35">
      <c r="A19" s="9" t="s">
        <v>53</v>
      </c>
      <c r="B19" s="9" t="s">
        <v>50</v>
      </c>
      <c r="C19" s="28"/>
      <c r="D19" s="25"/>
      <c r="E19" s="25"/>
      <c r="F19" s="4"/>
    </row>
    <row r="20" spans="1:6" x14ac:dyDescent="0.35">
      <c r="A20" s="9" t="s">
        <v>60</v>
      </c>
      <c r="B20" s="9" t="s">
        <v>50</v>
      </c>
      <c r="C20" s="28"/>
      <c r="D20" s="25"/>
      <c r="E20" s="25"/>
      <c r="F20" s="4"/>
    </row>
    <row r="21" spans="1:6" x14ac:dyDescent="0.35">
      <c r="A21" s="9" t="s">
        <v>61</v>
      </c>
      <c r="B21" s="9" t="s">
        <v>50</v>
      </c>
      <c r="C21" s="28"/>
      <c r="D21" s="25"/>
      <c r="E21" s="25"/>
      <c r="F21" s="4"/>
    </row>
    <row r="22" spans="1:6" x14ac:dyDescent="0.35">
      <c r="A22" s="9" t="s">
        <v>54</v>
      </c>
      <c r="B22" s="9" t="s">
        <v>50</v>
      </c>
      <c r="C22" s="28"/>
      <c r="D22" s="25"/>
      <c r="E22" s="25"/>
      <c r="F22" s="4"/>
    </row>
    <row r="23" spans="1:6" x14ac:dyDescent="0.35">
      <c r="A23" s="22" t="s">
        <v>62</v>
      </c>
      <c r="B23" s="9" t="s">
        <v>50</v>
      </c>
      <c r="C23" s="28"/>
      <c r="D23" s="25"/>
      <c r="E23" s="25"/>
      <c r="F23" s="4"/>
    </row>
    <row r="24" spans="1:6" x14ac:dyDescent="0.35">
      <c r="A24" s="21" t="s">
        <v>63</v>
      </c>
      <c r="B24" s="9" t="s">
        <v>50</v>
      </c>
      <c r="C24" s="28"/>
      <c r="D24" s="25"/>
      <c r="E24" s="25"/>
      <c r="F24" s="4"/>
    </row>
    <row r="25" spans="1:6" x14ac:dyDescent="0.35">
      <c r="A25" s="21" t="s">
        <v>64</v>
      </c>
      <c r="B25" s="9" t="s">
        <v>50</v>
      </c>
      <c r="C25" s="28"/>
      <c r="D25" s="25"/>
      <c r="E25" s="25"/>
      <c r="F25" s="1"/>
    </row>
    <row r="26" spans="1:6" x14ac:dyDescent="0.35">
      <c r="A26" s="22" t="s">
        <v>65</v>
      </c>
      <c r="B26" s="9" t="s">
        <v>50</v>
      </c>
      <c r="C26" s="28"/>
      <c r="D26" s="25"/>
      <c r="E26" s="25"/>
      <c r="F26" s="1"/>
    </row>
    <row r="27" spans="1:6" x14ac:dyDescent="0.35">
      <c r="A27" s="1"/>
      <c r="B27" s="1"/>
      <c r="C27" s="1"/>
      <c r="D27" s="1"/>
      <c r="E27" s="1"/>
      <c r="F27" s="1"/>
    </row>
    <row r="28" spans="1:6" x14ac:dyDescent="0.35">
      <c r="A28" s="1"/>
      <c r="B28" s="1"/>
      <c r="C28" s="1"/>
      <c r="D28" s="1"/>
      <c r="E28" s="1"/>
      <c r="F28" s="1"/>
    </row>
    <row r="29" spans="1:6" x14ac:dyDescent="0.35">
      <c r="A29" s="1"/>
      <c r="B29" s="1"/>
      <c r="C29" s="1"/>
      <c r="D29" s="1"/>
      <c r="E29" s="1"/>
      <c r="F29" s="1"/>
    </row>
  </sheetData>
  <sheetProtection algorithmName="SHA-512" hashValue="o0xW8Jz6Gp6g4XLb7JHCkpIejEjdjWrOqKHuo+Z9bh1OJ4Xlrl7ZvJwvbThQ8RpIuXl0hIABkhmjCzSZ4TVRGA==" saltValue="FuGYZXoCeiF8iqDzSZvIqg==" spinCount="100000" sheet="1" objects="1" scenarios="1"/>
  <mergeCells count="1">
    <mergeCell ref="C8:D8"/>
  </mergeCells>
  <pageMargins left="0.7" right="0.7" top="0.75" bottom="0.75" header="0.3" footer="0.3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23D14-705B-4C6C-B5C7-284472CF7597}">
  <dimension ref="B1:D7"/>
  <sheetViews>
    <sheetView workbookViewId="0">
      <selection activeCell="F19" sqref="F19"/>
    </sheetView>
  </sheetViews>
  <sheetFormatPr defaultRowHeight="14.5" x14ac:dyDescent="0.35"/>
  <cols>
    <col min="1" max="1" width="6.453125" customWidth="1"/>
    <col min="3" max="3" width="21" customWidth="1"/>
  </cols>
  <sheetData>
    <row r="1" spans="2:4" ht="23.5" x14ac:dyDescent="0.55000000000000004">
      <c r="B1" s="19" t="s">
        <v>55</v>
      </c>
    </row>
    <row r="2" spans="2:4" ht="21" x14ac:dyDescent="0.5">
      <c r="B2" s="18"/>
    </row>
    <row r="3" spans="2:4" x14ac:dyDescent="0.35">
      <c r="B3" s="5"/>
      <c r="C3" s="5" t="s">
        <v>56</v>
      </c>
      <c r="D3" s="5">
        <f>Meubilair!J28</f>
        <v>0</v>
      </c>
    </row>
    <row r="4" spans="2:4" x14ac:dyDescent="0.35">
      <c r="B4" s="5"/>
      <c r="C4" s="5"/>
      <c r="D4" s="5"/>
    </row>
    <row r="5" spans="2:4" x14ac:dyDescent="0.35">
      <c r="B5" s="5"/>
      <c r="C5" s="5" t="s">
        <v>57</v>
      </c>
      <c r="D5" s="5">
        <f>Onderhoud!E8</f>
        <v>0</v>
      </c>
    </row>
    <row r="6" spans="2:4" x14ac:dyDescent="0.35">
      <c r="B6" s="5"/>
      <c r="C6" s="5"/>
      <c r="D6" s="5"/>
    </row>
    <row r="7" spans="2:4" x14ac:dyDescent="0.35">
      <c r="B7" s="5"/>
      <c r="C7" s="20" t="s">
        <v>58</v>
      </c>
      <c r="D7" s="5">
        <f>SUM(D3:D6)</f>
        <v>0</v>
      </c>
    </row>
  </sheetData>
  <sheetProtection algorithmName="SHA-512" hashValue="jQVaI5EPP3kMtAe+anzFKENVynxVGyp9nRgTzGWCtk9J2skmx1smF42TJJzx1g+Zi2fI9drDFjiUQxWF0iEUcA==" saltValue="D4L94XhKfr4YalqU+ZzkQ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8FC698757B9C40A6E9FC34EFF50063" ma:contentTypeVersion="11" ma:contentTypeDescription="Een nieuw document maken." ma:contentTypeScope="" ma:versionID="4185d500c8c35eee2935c9b2b794e479">
  <xsd:schema xmlns:xsd="http://www.w3.org/2001/XMLSchema" xmlns:xs="http://www.w3.org/2001/XMLSchema" xmlns:p="http://schemas.microsoft.com/office/2006/metadata/properties" xmlns:ns2="f7c56e73-5937-4e71-9ad3-b9b81098231f" xmlns:ns3="219b66d9-fd6b-4c11-8531-90c1ad5b9551" targetNamespace="http://schemas.microsoft.com/office/2006/metadata/properties" ma:root="true" ma:fieldsID="d5555801ed54e629cec143097cd3e2c7" ns2:_="" ns3:_="">
    <xsd:import namespace="f7c56e73-5937-4e71-9ad3-b9b81098231f"/>
    <xsd:import namespace="219b66d9-fd6b-4c11-8531-90c1ad5b95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c56e73-5937-4e71-9ad3-b9b8109823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983774e-c9c0-4148-8baf-3e848fe304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b66d9-fd6b-4c11-8531-90c1ad5b955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c9026c3-04b1-48ea-8091-b4b7793a467b}" ma:internalName="TaxCatchAll" ma:showField="CatchAllData" ma:web="219b66d9-fd6b-4c11-8531-90c1ad5b95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c56e73-5937-4e71-9ad3-b9b81098231f">
      <Terms xmlns="http://schemas.microsoft.com/office/infopath/2007/PartnerControls"/>
    </lcf76f155ced4ddcb4097134ff3c332f>
    <TaxCatchAll xmlns="219b66d9-fd6b-4c11-8531-90c1ad5b955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7C935A-C2F6-4B4D-AB15-43019E1B1B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c56e73-5937-4e71-9ad3-b9b81098231f"/>
    <ds:schemaRef ds:uri="219b66d9-fd6b-4c11-8531-90c1ad5b95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6CA60E-4F95-4E12-8D4D-BD6E7E3861AA}">
  <ds:schemaRefs>
    <ds:schemaRef ds:uri="http://schemas.microsoft.com/office/2006/metadata/properties"/>
    <ds:schemaRef ds:uri="f7c56e73-5937-4e71-9ad3-b9b81098231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219b66d9-fd6b-4c11-8531-90c1ad5b955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956C1A1-1658-4755-96D4-461E08E18E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Meubilair</vt:lpstr>
      <vt:lpstr>Onderhoud</vt:lpstr>
      <vt:lpstr>Inschrijfprijs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Ruud van den Broek (2)</dc:creator>
  <cp:keywords/>
  <dc:description/>
  <cp:lastModifiedBy>Ruud van den Broek (2)</cp:lastModifiedBy>
  <cp:revision/>
  <dcterms:created xsi:type="dcterms:W3CDTF">2024-09-19T06:53:04Z</dcterms:created>
  <dcterms:modified xsi:type="dcterms:W3CDTF">2024-11-06T11:50:59Z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0x010100738FC698757B9C40A6E9FC34EFF50063</vt:lpwstr>
  </property>
</Properties>
</file>