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lburg.sharepoint.com/sites/TB-PRJ-OR-Speelplekken/Gedeelde documenten/General/2 Aanbesteding/4 openbare AB raamovk 25-28/Perceel 1 (Spelen in de buurt)/Nota van Inlichtingen/2e Nota 16-10-2024/"/>
    </mc:Choice>
  </mc:AlternateContent>
  <xr:revisionPtr revIDLastSave="191" documentId="13_ncr:1_{5F6F73E6-2A11-4042-990A-17EB2CE7BEA3}" xr6:coauthVersionLast="47" xr6:coauthVersionMax="47" xr10:uidLastSave="{12B385F8-F8A7-4C0E-A44E-454F9175BDEA}"/>
  <bookViews>
    <workbookView xWindow="-120" yWindow="-120" windowWidth="29040" windowHeight="15720" xr2:uid="{DBC954D0-D95F-4356-AB0D-8A21E9797C78}"/>
  </bookViews>
  <sheets>
    <sheet name="Basis" sheetId="5" r:id="rId1"/>
  </sheets>
  <definedNames>
    <definedName name="_xlnm.Print_Area" localSheetId="0">Basis!$A$2:$G$237</definedName>
    <definedName name="dd" localSheetId="0">Basis!$1:$4</definedName>
    <definedName name="ffff" localSheetId="0">Basis!$A$2:$C$213</definedName>
    <definedName name="Print_Area" localSheetId="0">Basis!$A$2:$E$213</definedName>
    <definedName name="Print_Titles" localSheetId="0">Basis!$2:$5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6" i="5" l="1"/>
  <c r="G142" i="5"/>
  <c r="G140" i="5"/>
  <c r="G138" i="5"/>
  <c r="G136" i="5"/>
  <c r="G134" i="5"/>
  <c r="G132" i="5"/>
  <c r="G130" i="5"/>
  <c r="G128" i="5"/>
  <c r="G198" i="5"/>
  <c r="G191" i="5"/>
  <c r="G124" i="5"/>
  <c r="G146" i="5" l="1"/>
  <c r="G145" i="5"/>
  <c r="G143" i="5"/>
  <c r="G123" i="5"/>
  <c r="G207" i="5"/>
  <c r="G190" i="5"/>
  <c r="G125" i="5"/>
  <c r="G127" i="5"/>
  <c r="G129" i="5"/>
  <c r="G131" i="5"/>
  <c r="G133" i="5"/>
  <c r="G135" i="5"/>
  <c r="G137" i="5"/>
  <c r="G139" i="5"/>
  <c r="G141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44" i="5"/>
  <c r="G147" i="5"/>
  <c r="G148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4" i="5"/>
  <c r="G175" i="5"/>
  <c r="G176" i="5"/>
  <c r="G177" i="5"/>
  <c r="G180" i="5"/>
  <c r="G181" i="5"/>
  <c r="G182" i="5"/>
  <c r="G183" i="5"/>
  <c r="G184" i="5"/>
  <c r="G185" i="5"/>
  <c r="G186" i="5"/>
  <c r="G189" i="5"/>
  <c r="G192" i="5"/>
  <c r="G193" i="5"/>
  <c r="G194" i="5"/>
  <c r="G197" i="5"/>
  <c r="G199" i="5"/>
  <c r="G200" i="5"/>
  <c r="G201" i="5"/>
  <c r="G202" i="5"/>
  <c r="G203" i="5"/>
  <c r="G204" i="5"/>
  <c r="G206" i="5" l="1"/>
  <c r="G209" i="5" s="1"/>
  <c r="G210" i="5" l="1"/>
  <c r="G211" i="5"/>
  <c r="G213" i="5" l="1"/>
</calcChain>
</file>

<file path=xl/sharedStrings.xml><?xml version="1.0" encoding="utf-8"?>
<sst xmlns="http://schemas.openxmlformats.org/spreadsheetml/2006/main" count="574" uniqueCount="237">
  <si>
    <t>ROK spelen 2025-2028</t>
  </si>
  <si>
    <t>Gemeente Tilburg</t>
  </si>
  <si>
    <t>omschrijving</t>
  </si>
  <si>
    <t>kortingspercentage</t>
  </si>
  <si>
    <t xml:space="preserve">eenheid </t>
  </si>
  <si>
    <t>prijs per eenheid</t>
  </si>
  <si>
    <t>fictieve hoeveelheid</t>
  </si>
  <si>
    <t>totaalprijs</t>
  </si>
  <si>
    <t>Opbreekwerkzaamheden</t>
  </si>
  <si>
    <t>Opnemen en afvoeren speeltoestel klein * incl. afvoer en stortkosten</t>
  </si>
  <si>
    <t>nvt</t>
  </si>
  <si>
    <t>st</t>
  </si>
  <si>
    <t>Opnemen en afvoeren speeltoestel middel * incl. afvoeren en stortkosten</t>
  </si>
  <si>
    <t>Opnemen en afvoeren speeltoestel groot * incl. afvoeren en stortkosten</t>
  </si>
  <si>
    <t>Opnemen, opslag in depot en herplaatsen speeltoestel klein, incl transport en (de)montage</t>
  </si>
  <si>
    <t>Opnemen, opslag in depot en herplaatsen speeltoestel midden, incl transport en (de)montage</t>
  </si>
  <si>
    <t>Opnemen, opslag in depot en herplaatsen speeltoestel groot, incl transport en (de)montage</t>
  </si>
  <si>
    <t>Opnemen en afvoeren tegelverharding 30x30 (alle diktes) * incl. afvoer en stortkosten</t>
  </si>
  <si>
    <t>m2</t>
  </si>
  <si>
    <t xml:space="preserve">Opnemen tegelverharding 30x30 (alle diktes) * in depot  voor hergebruik * incl. palleteren </t>
  </si>
  <si>
    <t>Opnemen en afvoeren rubbertegels 50x50 (alle diktes) * rubberentegels onder speeltoestellen * incl. afvoer en stortkosten</t>
  </si>
  <si>
    <t>Opnemen en afvoeren klinkerverharding (alle diktes) * incl afvoer en stortkosten</t>
  </si>
  <si>
    <t xml:space="preserve">Opnemen en afvoeren klinkerverharding (alle diktes) * in depot  voor hergebruik * incl. palleteren </t>
  </si>
  <si>
    <t>Opnemen en afvoeren opsluitbanden 6x20x100cm incl. stortkosten</t>
  </si>
  <si>
    <t>m1</t>
  </si>
  <si>
    <t>Opnemen en afvoeren opsluitbanden 10x20x100cm incl. stortkosten</t>
  </si>
  <si>
    <t>Opnemen en afvoeren opsluitbanden 10x30x100cm incl. stortkosten</t>
  </si>
  <si>
    <t>Opnemen en afvoeren opsluitbanden * bochtbanden, div. stralen incl. stortkosten</t>
  </si>
  <si>
    <t>Opnemen + opslag in depot opsluitbanden 6x20x100cm (tbv hergebruik)</t>
  </si>
  <si>
    <t>Opnemen + opslag in depot opsluitbanden 10x20x100cm (tbv hergebruik)</t>
  </si>
  <si>
    <t>Opnemen + opslag in depot opsluitbanden 10x30x100cm (tbv hergebruik)</t>
  </si>
  <si>
    <t>Opnemen + opslag in depot opsluitbanden bochtbanden, div. stralen (tbv hergebruik)</t>
  </si>
  <si>
    <t>Uitbreken en afvoeren asfalt circa 12 cm dikte (teerhoudend) incl stortkosten</t>
  </si>
  <si>
    <t>Uitbreken en afvoeren asfalt circa 12 cm dikte (niet teerhoudend) incl stortkosten</t>
  </si>
  <si>
    <t>Opnemen en afvoeren begroeiing tot 2,00 m hoog * incl. afvoer en stortkosten</t>
  </si>
  <si>
    <t>Opnemen en afvoeren haag tot 2,00 m hoog * incl. afvoer en stortkosten</t>
  </si>
  <si>
    <t xml:space="preserve">Verwijderen en afvoeren kunstgras incl evt valdempende platen (tot valhoogte 2m). * zowel kunstgras onder speeltoestellen als trapvelden * incl. afvoer en stortkosten </t>
  </si>
  <si>
    <t>Hekwerk opnemen en herplaatsen (div. hoogtes)</t>
  </si>
  <si>
    <t>Hekwerk opnemen en afvoeren (div. hoogte) incl. afvoer en stortkosten</t>
  </si>
  <si>
    <t>Ballenvanger tot 2,00 m hoog opnemen en afvoeren * incl. afvoer en stortkosten</t>
  </si>
  <si>
    <t>Ballenvanger tot 4,00 m hoog opnemen en afvoeren * incl. afvoer en stortkosten</t>
  </si>
  <si>
    <t>Bank opnemen en herplaatsen * in depot voor hergebruik</t>
  </si>
  <si>
    <t>Bank opnemen en afvoeren incl. stortkosten</t>
  </si>
  <si>
    <t>Afvalbak opnemen en herplaatsen * in depot voor hergebruik</t>
  </si>
  <si>
    <t>Afvalbak opnemen en afvoeren incl. stortkosten</t>
  </si>
  <si>
    <t>Aanduidingsborden opnemen en herplaatsen * in depot voor hergebruik</t>
  </si>
  <si>
    <t>Aanduidingsborden opnemen en afvoeren incl. stortkosten</t>
  </si>
  <si>
    <t>Afzetpaal uitnemen en herplaatsen * in depot voor hergebruik</t>
  </si>
  <si>
    <t>Afzetpaal opnemen en afvoeren incl. stortkosten</t>
  </si>
  <si>
    <t>Plantsoenhekwerk uitnemen en herplaatsen * in depot voor hergebruik</t>
  </si>
  <si>
    <t>Plantsoenhekwerk uitnemen en afvoeren incl. stortkosten</t>
  </si>
  <si>
    <t>Picknickbank uitnemen en herplaatsen * in depot voor hergebruik</t>
  </si>
  <si>
    <t>Picknickbank opnemen en afvoeren incl. stortkosten</t>
  </si>
  <si>
    <t>Grondwerk</t>
  </si>
  <si>
    <t>Puin ontgraven + afvoeren incl. stortkosten</t>
  </si>
  <si>
    <t>m3</t>
  </si>
  <si>
    <t>Puin ontgraven en verwerken op zelfde locatie incl transport en verdichten</t>
  </si>
  <si>
    <t xml:space="preserve">Grond/zand ontgraven + afvoeren incl. stortkosten </t>
  </si>
  <si>
    <t>Grond/zand ontgraven en verwerken op dezelfde locatie incl. transport en verdichten + profileren</t>
  </si>
  <si>
    <t>Wegzuigen grond/zandbed rondom bomen middels grondzuiger</t>
  </si>
  <si>
    <t>Afplaggen grasmat * laagdikte +-5 cm * incl. afvoer en stortkosten</t>
  </si>
  <si>
    <t>Frezen 0-30cm</t>
  </si>
  <si>
    <t>Spitten tot 0,60 m incl ondergrond losmaken (tbv groeiplaats plantvak)</t>
  </si>
  <si>
    <t>Spitten tot 1,00 m incl ondergrond losmaken (tbv groeiplaats boom)</t>
  </si>
  <si>
    <t>Fijne egalisatie plantvak tbv plantwerk of inzaaien gras</t>
  </si>
  <si>
    <t>Leveren en aanbrengen straatzand incl. transport</t>
  </si>
  <si>
    <t>Leveren en aanbrengen brekerzand incl. transport</t>
  </si>
  <si>
    <t>Profileren en verdichten zandbed. * tbv straatwerk</t>
  </si>
  <si>
    <t>Leveren en aanbrengen teelgrond 2-4% * tbv gazon</t>
  </si>
  <si>
    <t>Leveren en aanbrengen verrijkte teelgrond 6-9% * tbv plantvakken en groeiplaatsen bomen</t>
  </si>
  <si>
    <t>Leveren en aanbrengen menggranulaat 0-31,5 * menggranulaat 0-31,5 mm * incl. verdichten</t>
  </si>
  <si>
    <t>Leveren en aanbrengen Vigro houtcompost 0-15mm</t>
  </si>
  <si>
    <t>Leveren en aanbrengen Vigro schimmelhumus compost</t>
  </si>
  <si>
    <t>Leveren en aanbrengen mulchlaag Vigro bosstrooisel * 8cm laagdikte afstrooien nieuw aangelegde plantvakken, direct na aanleg</t>
  </si>
  <si>
    <t>Leveren en aanbrengen Vigro schimmelmulch 10cm laagdikte</t>
  </si>
  <si>
    <t>(val)ondergronden (gecertificeerd)</t>
  </si>
  <si>
    <t>Leveren valzand 0,2-2 mm gecertificeerd incl verwerken en egaliseren</t>
  </si>
  <si>
    <t>Leveren houtchips gecertificeerd incl verwerken en egaliseren</t>
  </si>
  <si>
    <t>Leveren franse schors gecertificeerd incl. verwerken en egaliseren</t>
  </si>
  <si>
    <t>Leveren en aanbrengen kunstgras 24mm * incl. valplaat tbv valhoogte &lt;1,3m * incl. inzanden met infill zand</t>
  </si>
  <si>
    <t>Leveren en aanbrengen kunstgras 24mm * incl. valplaat tbv valhoogte &lt;1,7m * incl. inzanden met infill zand</t>
  </si>
  <si>
    <t>Leveren en aanbrengen kunstgras 24mm * incl. valplaat tbv valhoogte &lt;2,1m * incl. inzanden met infill zand</t>
  </si>
  <si>
    <t>Leveren en aanbrengen kunstgras 24mm * incl. valplaat tbv valhoogte &lt;2,5m * incl. inzanden met infill zand</t>
  </si>
  <si>
    <t>Leveren en aanbrengen kunstgras 24mm * incl. valplaat tbv valhoogte &lt;2,8m * incl. inzanden met infill zand</t>
  </si>
  <si>
    <t>Leveren en aanbrengen kunstgras 24mm * incl. valplaat tbv valhoogte &lt;3,0m * incl. inzanden met infill zand</t>
  </si>
  <si>
    <t>Leveren en aanbrengen kunstgras 24mm * tbv trapveld * incl. inzanden met infill zand</t>
  </si>
  <si>
    <t>Leveren en aanbrengen sport technische laag 10cm laagdikte bestaande uit lava 0/16 incl. verdichten en fijnprofileren</t>
  </si>
  <si>
    <t>Egaliseren bestaande sport technische laag bestaande uit lava (hergebruik)</t>
  </si>
  <si>
    <t>Leveren en aanbrengen Geotextiel * Non-woven 120gr/m2</t>
  </si>
  <si>
    <t xml:space="preserve">Leveren en aanbrengen rubber gietvloer tbv valhoogte &lt;1,3m </t>
  </si>
  <si>
    <t xml:space="preserve">Leveren en aanbrengen rubber gietvloer tbv valhoogte &lt;2,1m </t>
  </si>
  <si>
    <t xml:space="preserve">Leveren en aanbrengen rubber gietvloer tbv valhoogte &lt;2,5m </t>
  </si>
  <si>
    <t xml:space="preserve">Leveren en aanbrengen rubber gietvloer tbv valhoogte &lt;2,8m </t>
  </si>
  <si>
    <t xml:space="preserve">Leveren en aanbrengen rubber gietvloer tbv valhoogte &lt;3m </t>
  </si>
  <si>
    <t xml:space="preserve">Leveren en aanbrengen Tigermulch tbv valhoogte &lt;1,3m </t>
  </si>
  <si>
    <t xml:space="preserve">Leveren en aanbrengen Tigermulch tbv valhoogte &lt;2,1m </t>
  </si>
  <si>
    <t xml:space="preserve">Leveren en aanbrengen Tigermulch tbv valhoogte &lt;2,5m </t>
  </si>
  <si>
    <t xml:space="preserve">Leveren en aanbrengen Tigermulch tbv valhoogte &lt;2,8m </t>
  </si>
  <si>
    <t xml:space="preserve">Leveren en aanbrengen Tigermulch tbv valhoogte &lt;3m </t>
  </si>
  <si>
    <t>Verhardingen</t>
  </si>
  <si>
    <t>Aanbrengen (gebakken) klinkers incl. dichtknippen * gebruikt/uit depot</t>
  </si>
  <si>
    <t>Aanbrengen (gebakken) klinkers * gebruikt/uit depot incl. verzonken streklaag (tbv opsluiting)</t>
  </si>
  <si>
    <t>Leveren en aanbrengen tegels 30x30x5</t>
  </si>
  <si>
    <t>Aanbrengen tegels 30x30x4 t/m 30x30x6 * gebruikte tegels</t>
  </si>
  <si>
    <t>Leveren en aanbrengen tegels 40x40x6</t>
  </si>
  <si>
    <t>Aanbrengen tegels 40x40x5 t/m 40x40x8 * gebruikte tegels</t>
  </si>
  <si>
    <t>Leveren en aanbrengen enkel rij tegels 30x30x5, langs kunstgras tbv maaitegel</t>
  </si>
  <si>
    <t>Aanbrengen enkel rij tegels 30x30x5, langs kunstgras tbv maaitegel * gebruikte tegels</t>
  </si>
  <si>
    <t>Leveren en aanbrengen opsluitbanden * afmeting 6x20x100</t>
  </si>
  <si>
    <t>Aanbrengen opsluitbanden * afmeting 6x20x100 * gebruikt/uit depot</t>
  </si>
  <si>
    <t>Leveren en aanbrengen opsluitbanden * afmeting 8x20x100</t>
  </si>
  <si>
    <t>Aanbrengen opsluitbanden * afmeting 8x20x100 * gebruikt/uit depot</t>
  </si>
  <si>
    <t>Leveren en aanbrengen opsluitbanden * afmeting 10x20x100</t>
  </si>
  <si>
    <t>Aanbrengen opsluitbanden. * afmeting 10x20x100 * gebruikt/uit depot</t>
  </si>
  <si>
    <t>Leveren en aanbrengen opsluitbanden * afmeting 10x30x100</t>
  </si>
  <si>
    <t>Aanbrengen opsluitbanden. * afmeting 10x30x100 * gebruikt/uit depot</t>
  </si>
  <si>
    <t>Leveren en aanbrengen bochtbanden * R=0,5 t/m 15 * afmeting 10x20x100</t>
  </si>
  <si>
    <t>Aanbrengen bochtbanden. * R=0,5 t/m 15 * afmeting 10x20x100 * gebruikt/uit depot</t>
  </si>
  <si>
    <t>Leveren en aanbrengen bochtbanden * R=0,5 t/m 15 * afmeting 10x30x100</t>
  </si>
  <si>
    <t>Aanbrengen bochtbanden * R=0,5 t/m 15 * afmeting 10x30x100 * gebruikt/uit depot</t>
  </si>
  <si>
    <t>Aanbrengen opsluitband 130/150x250 mm * uit depot</t>
  </si>
  <si>
    <t>Leveren en aanbrengen opsluitband 130/150x250 mm</t>
  </si>
  <si>
    <t xml:space="preserve">Zagen betonband div. afmetingen * tbv pas stuk </t>
  </si>
  <si>
    <t>Zagen tegels, asfalt etc</t>
  </si>
  <si>
    <t>(Speel)voorzieningen</t>
  </si>
  <si>
    <t>**Leveren duikelrek duo/dubbel, staanders van kunststof</t>
  </si>
  <si>
    <t>Aanbrengen duikelrek duo/dubbel, staanders van kunststof</t>
  </si>
  <si>
    <t xml:space="preserve">**Leveren vrijstaande glijbaan, gecoat metaal, glijgoot van RVS, valhoogte ±1,5m </t>
  </si>
  <si>
    <t xml:space="preserve">Aanbrengen vrijstaande glijbaan, gecoat metaal, glijgoot van RVS, valhoogte ±1,5m </t>
  </si>
  <si>
    <t xml:space="preserve">**Leveren 2 persoons wip, gecoat metaal </t>
  </si>
  <si>
    <t xml:space="preserve">Aanbrengen 2 persoons wip, gecoat metaal </t>
  </si>
  <si>
    <t>**Leveren dubbele schommel, houten staanders met stalen voeten, valhoogte ±1,3m</t>
  </si>
  <si>
    <t>Aanbrengen dubbele schommel, houten staanders met stalen voeten, valhoogte ±1,3m</t>
  </si>
  <si>
    <t xml:space="preserve">**Leveren maxi goal met grond ankers, met achterwand, gecoat staal, afmeting ± 3x1x2m </t>
  </si>
  <si>
    <t xml:space="preserve">Aanbrengen maxi goal met grond ankers, met achterwand, gecoat staal, afmeting ± 3x1x2m </t>
  </si>
  <si>
    <t>**Leveren draaitoestel 6+ om aan te hangen, RVS</t>
  </si>
  <si>
    <t>Aanbrengen draaitoestel 6+ om aan te hangen, RVS</t>
  </si>
  <si>
    <t>**Leveren liggende balansbalk, robinia, afmeting ±2m lengte</t>
  </si>
  <si>
    <t>Aanbrengen liggende balansbalk, robinia, afmeting ±2m lengte</t>
  </si>
  <si>
    <t xml:space="preserve">**Leveren vogelnetschommel, robinia, nest van 100cm, valhoogte ±1,5m </t>
  </si>
  <si>
    <t xml:space="preserve">Aanbrengen vogelnetschommel, robinia, nest van 100cm, valhoogte ±1,5m </t>
  </si>
  <si>
    <t>**Leveren ruimtenet, ±5,5m hoog, enkele stalen paal, geen extra's</t>
  </si>
  <si>
    <t>Aanbrengen ruimtenet, ±5,5m hoog, enkele stalen paal, geen extra's</t>
  </si>
  <si>
    <t>**Leveren kabelbaan, stalen staanders, met startplateau, ±25m</t>
  </si>
  <si>
    <t>Aanbrengen kabelbaan, stalen staanders, met startplateau, ±25m</t>
  </si>
  <si>
    <t>Reinigen speeltoestel klein, betreft groene aanslag, geen graffiti</t>
  </si>
  <si>
    <t>Reinigen speeltoestel midden, betreft groene aanslag, geen graffiti</t>
  </si>
  <si>
    <t>Reinigen speeltoestel groot, betreft groene aanslag, geen graffiti</t>
  </si>
  <si>
    <t>Leveren en aanbrengen zwerfkeien. * afmeting 60-80 cm * gecertificeerd</t>
  </si>
  <si>
    <t>Leveren en aanbrengen zwerfkeien. * afmeting 80-100 cm * gecertificeerd</t>
  </si>
  <si>
    <t>Boomstammen leveren en verankeren Ø50-60 cm * Robinia geschild * lengte min. 2,5 meter * fixeren met robinia palen * gecertificeerd</t>
  </si>
  <si>
    <t>…%</t>
  </si>
  <si>
    <t xml:space="preserve">**Het kortingspercentage is enkel van toepassing op het leveren van de speeltoestellen, niet op het plaatsen van de speeltoestellen. </t>
  </si>
  <si>
    <t>Groenvoorzieningen</t>
  </si>
  <si>
    <t>Leveren en aanbrengen franse schors (ongecertificeerd, tbv paadje)</t>
  </si>
  <si>
    <t>Leveren en aanbrengen houtsnippers (ongecertificeerd, tbv paadje)</t>
  </si>
  <si>
    <t>leveren en aanbrengen anti-worteldoek 100 g/m2</t>
  </si>
  <si>
    <t>leveren en aanbrengen wortelscherm 1m hoog</t>
  </si>
  <si>
    <t>Leveren en aanbrengen bloemenmengsel</t>
  </si>
  <si>
    <t xml:space="preserve">Inzaaien gazon incl. egaliseren en profileren * Barenburg Mowsaver 2,5kg/are </t>
  </si>
  <si>
    <t>are</t>
  </si>
  <si>
    <t xml:space="preserve">Doorzaaien gazon * Barenburg Mowsaver 2,5kg/are </t>
  </si>
  <si>
    <t>Aanbrengen boom mt. 16/18 t/m mt. 20/25 incl. bovengrondse verankering en gietrand 300mm * 2 palen per boom 250cm lang, diam. 90-100mm</t>
  </si>
  <si>
    <t>Aanbrengen meerstammige boom incl. ondergrondse verankering en gietrand  300mm * 3 palen per boom 120cm lang, diam. 90-100mm</t>
  </si>
  <si>
    <t>Leveren en aanplanten bloembollen</t>
  </si>
  <si>
    <t>Leveren en aanbrengen tijdelijk doorloop voorziening. paal hoogte 60 cm h.o.h. 3 meter * draad 5 cm onder bovenkant kop paal</t>
  </si>
  <si>
    <t>Leveren en aanbrengen graszoden</t>
  </si>
  <si>
    <t>Aanbrengen wortelgoed (haagplantsoen, bosplantsoen, heesterbeplanting) * ex. leverantie</t>
  </si>
  <si>
    <t>Aanbrengen beplanting pot p9 * ex. leverantie</t>
  </si>
  <si>
    <t>Aanbrengen beplanting potmaat C1 t/m C3 * ex. leverantie</t>
  </si>
  <si>
    <t>Aanbrengen beplanting met hangkluit * ex. Leverantie * mt 60-80 / 80-100</t>
  </si>
  <si>
    <t>Toepassen stamommanteling ø tot ca. 0,8 m. Bomen binnen werkgrens. * incl drainage slang als tussen ruimte bij boom. * incl. instandhouden tijdens werkzaamheden</t>
  </si>
  <si>
    <t>Straatmeubilair</t>
  </si>
  <si>
    <t>Bank leveren en aanbrengen * Velopa timberstyle Art.01131000</t>
  </si>
  <si>
    <t>Leveren en aanbrengen afvalbak. Bammens Capitole, 50 l bak st 1,00 L, Artikelcode: 561030, Kleur: Groen RAL 6009, - Staander: Gegalvaniseerd met betonvoet, deze voet onder maaiveld  aanbrengen - Paalbevestiging plus trekbanden Logo: Wit logo "Tideman"</t>
  </si>
  <si>
    <t>Picknick bank leveren plaatsen * Velopa repose Art.01271100</t>
  </si>
  <si>
    <t>Bestaande bank reinigen</t>
  </si>
  <si>
    <t>Ter beschikking stellen materieel incl. besturing</t>
  </si>
  <si>
    <t>trekker met kipper</t>
  </si>
  <si>
    <t>uur</t>
  </si>
  <si>
    <t>loader groot</t>
  </si>
  <si>
    <t>loader klein</t>
  </si>
  <si>
    <t>HGM groot</t>
  </si>
  <si>
    <t>HGM midden</t>
  </si>
  <si>
    <t>HGM klein</t>
  </si>
  <si>
    <t>vrachtwagen</t>
  </si>
  <si>
    <t>Personele inzet tbv voorbereiding en projectbegeleiding</t>
  </si>
  <si>
    <t>inzet projectleider</t>
  </si>
  <si>
    <t>inzet ontwerper</t>
  </si>
  <si>
    <t>inzet werkvoorbereider</t>
  </si>
  <si>
    <t>inzet calculator</t>
  </si>
  <si>
    <t>inzet participatiemdw</t>
  </si>
  <si>
    <t>inzet European Tree Technician / bomenwacht</t>
  </si>
  <si>
    <t>Overige</t>
  </si>
  <si>
    <t>Klic melding</t>
  </si>
  <si>
    <t>Hicwaarde meting</t>
  </si>
  <si>
    <t>keer</t>
  </si>
  <si>
    <t>*Bouwborden leveren en plaatsen 150x100</t>
  </si>
  <si>
    <t xml:space="preserve">*Kunststof rijplaten aanbrengen bv 300x100 incl. transportkosten, aanbrengen, verwijderen. </t>
  </si>
  <si>
    <t>*Inrichten tijdelijk depot ca. 7x7m</t>
  </si>
  <si>
    <t>*Koppelbare bouwhekken leveren en aanbrengen</t>
  </si>
  <si>
    <t xml:space="preserve">Opruimen en afwerken terrein </t>
  </si>
  <si>
    <t>*Mobiel toilet plaatsen</t>
  </si>
  <si>
    <t>wk</t>
  </si>
  <si>
    <t>subtotaal</t>
  </si>
  <si>
    <t xml:space="preserve">Stelpost tbv onvoorziene zaken </t>
  </si>
  <si>
    <r>
      <rPr>
        <sz val="10"/>
        <color rgb="FF000000"/>
        <rFont val="Calibri"/>
        <family val="2"/>
        <scheme val="minor"/>
      </rPr>
      <t>Korting (om calculatie sluitend te maken op projectbudget)</t>
    </r>
    <r>
      <rPr>
        <u/>
        <sz val="10"/>
        <color rgb="FF000000"/>
        <rFont val="Calibri"/>
        <family val="2"/>
        <scheme val="minor"/>
      </rPr>
      <t xml:space="preserve"> NIET INVULLEN TBV AANBESTEDING</t>
    </r>
  </si>
  <si>
    <t>x</t>
  </si>
  <si>
    <t>SROI</t>
  </si>
  <si>
    <t>Algemene kosten (vast percentage voor alle ON)</t>
  </si>
  <si>
    <t>Winst &amp; risico (vast percentage voor alle ON)</t>
  </si>
  <si>
    <t>totaal</t>
  </si>
  <si>
    <t>Toelichting:</t>
  </si>
  <si>
    <t>Inschrijver dient de blauw gearceerde cellen en kolommen te vullen.</t>
  </si>
  <si>
    <t>*stambescherming, rijplaten, bouwhekken etc is per keer, ongeacht de duur van de uitvoering</t>
  </si>
  <si>
    <t>Handelingskosten, procentuele opslag, andere opslagen zijn niet van toepassing.</t>
  </si>
  <si>
    <t xml:space="preserve">Indien producten of diensten niet in de tarievenlijst staan, mogen deze aangeboden worden obv markt conforme prijzen: Geef deze de kleur blauw in de calculatie. Lever de offerte van de leverancier aan tbv onderbouwing vd prijs of onderbouw de prijs op een andere wijze. </t>
  </si>
  <si>
    <t>Leveren beplanting, hekwerken, poorten, straatmeubilair anders dan standaard etc: obv offerte leverancier.</t>
  </si>
  <si>
    <t>Door invulling en ondertekening van deze inschrijfstaat verklaart Inschrijver dat:</t>
  </si>
  <si>
    <t xml:space="preserve"> en enkel het leveren van de speeltoestellen;</t>
  </si>
  <si>
    <t>2. De inschrijving is geschied overeenkomstig de bepalingen van het aanbestedingsdocument, het programma van eisen, en de eventuele Nota's;</t>
  </si>
  <si>
    <t>3. Inschrijver dient reële marktconforme prijzen te offreren. Irreële prijzen kunnen door de Aanbestedende dienst worden gecontroleerd/nagevraagd en conform artikel 2.116 Aw 2012 kan de Inschrijving ongeldig worden verklaard. Ditzelfde geldt voor Inschrijvingen die door de Aanbestedende dienst als manipulatief worden aangemeld;</t>
  </si>
  <si>
    <t>4. de aangeboden tarieven in Euro’s zijn exclusief btw;</t>
  </si>
  <si>
    <t>5. Aan de opgegeven hoeveelheden kunnen geen rechten worden ontleend.</t>
  </si>
  <si>
    <t>Aldus naar waarheid ingevuld en rechtsgeldig ondertekend:</t>
  </si>
  <si>
    <t>1. Plaats:</t>
  </si>
  <si>
    <t>2. Datum:</t>
  </si>
  <si>
    <t>3. Naam Inschrijver:</t>
  </si>
  <si>
    <t>4. Naam vertegenwoordiger:</t>
  </si>
  <si>
    <t>5. Functie:</t>
  </si>
  <si>
    <t xml:space="preserve">6. Ondertekening: </t>
  </si>
  <si>
    <t>1. Het kortingspercentage gegeven in rij 151 t/m 153 geldt voor de gehele looptijd van de raamovereenkomst en op alle te leveren speeltoestellen</t>
  </si>
  <si>
    <r>
      <t xml:space="preserve">**Kortingspercentage op catalogus (1). </t>
    </r>
    <r>
      <rPr>
        <b/>
        <sz val="10"/>
        <rFont val="Calibri"/>
        <family val="2"/>
        <scheme val="minor"/>
      </rPr>
      <t xml:space="preserve">Kortingspercentage geldt voor gehele looptijd raamovereenkomst. </t>
    </r>
  </si>
  <si>
    <r>
      <rPr>
        <i/>
        <sz val="10"/>
        <rFont val="Calibri"/>
        <family val="2"/>
        <scheme val="minor"/>
      </rPr>
      <t>**Indien meerdere catalogussen:</t>
    </r>
    <r>
      <rPr>
        <sz val="10"/>
        <rFont val="Calibri"/>
        <family val="2"/>
        <scheme val="minor"/>
      </rPr>
      <t xml:space="preserve"> kortingspercentage op catalogus nr. 2. </t>
    </r>
    <r>
      <rPr>
        <b/>
        <sz val="10"/>
        <rFont val="Calibri"/>
        <family val="2"/>
        <scheme val="minor"/>
      </rPr>
      <t>Kortingspercentage geldt voor gehele looptijd raamovereenkomst.</t>
    </r>
  </si>
  <si>
    <r>
      <rPr>
        <i/>
        <sz val="10"/>
        <rFont val="Calibri"/>
        <family val="2"/>
        <scheme val="minor"/>
      </rPr>
      <t>**Indien meerdere catalogussen:</t>
    </r>
    <r>
      <rPr>
        <sz val="10"/>
        <rFont val="Calibri"/>
        <family val="2"/>
        <scheme val="minor"/>
      </rPr>
      <t xml:space="preserve"> kortingspercentage op catalogus nr. 3. K</t>
    </r>
    <r>
      <rPr>
        <b/>
        <sz val="10"/>
        <rFont val="Calibri"/>
        <family val="2"/>
        <scheme val="minor"/>
      </rPr>
      <t>ortingspercentage geldt voor gehele looptijd raamovereenkomst.</t>
    </r>
  </si>
  <si>
    <t>Het kortingspercentage dat u  vermeldt in kolom B, regel 151 t/m 153, dient gelijk te zijn aan het in Kolom B, regels 123-143 vermelde percentage.</t>
  </si>
  <si>
    <r>
      <t xml:space="preserve">Inschrijfstaat </t>
    </r>
    <r>
      <rPr>
        <b/>
        <sz val="11"/>
        <color rgb="FFFF0000"/>
        <rFont val="Calibri"/>
        <family val="2"/>
        <scheme val="minor"/>
      </rPr>
      <t>revisie A2 nav Tweede nota van inlichtingen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</si>
</sst>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_-;_-&quot;€&quot;\ * #,##0.0\-;_-&quot;€&quot;\ 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595959"/>
      <name val="Tahoma"/>
      <family val="2"/>
    </font>
    <font>
      <sz val="11"/>
      <color rgb="FF990D7F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1"/>
      <color rgb="FF00416A"/>
      <name val="Calibri"/>
      <family val="2"/>
      <scheme val="minor"/>
    </font>
    <font>
      <b/>
      <sz val="10"/>
      <color rgb="FF00A5DA"/>
      <name val="Calibri"/>
      <family val="2"/>
      <scheme val="minor"/>
    </font>
    <font>
      <sz val="10"/>
      <name val="Calibri"/>
      <family val="2"/>
    </font>
    <font>
      <sz val="10"/>
      <color rgb="FF595959"/>
      <name val="Calibri"/>
      <family val="2"/>
      <scheme val="minor"/>
    </font>
    <font>
      <u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A5DA"/>
        <bgColor indexed="64"/>
      </patternFill>
    </fill>
    <fill>
      <patternFill patternType="solid">
        <fgColor rgb="FF00416A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0" fillId="0" borderId="0"/>
  </cellStyleXfs>
  <cellXfs count="53">
    <xf numFmtId="0" fontId="0" fillId="0" borderId="0" xfId="0"/>
    <xf numFmtId="164" fontId="0" fillId="0" borderId="0" xfId="1" applyNumberFormat="1" applyFont="1" applyFill="1" applyBorder="1" applyAlignment="1" applyProtection="1">
      <alignment vertical="top"/>
    </xf>
    <xf numFmtId="0" fontId="4" fillId="0" borderId="0" xfId="1" applyNumberFormat="1" applyFont="1" applyAlignment="1" applyProtection="1">
      <alignment vertical="top"/>
    </xf>
    <xf numFmtId="44" fontId="7" fillId="0" borderId="0" xfId="1" applyFont="1" applyFill="1" applyAlignment="1" applyProtection="1">
      <alignment horizontal="left" vertical="top"/>
    </xf>
    <xf numFmtId="14" fontId="13" fillId="2" borderId="0" xfId="0" applyNumberFormat="1" applyFont="1" applyFill="1" applyAlignment="1">
      <alignment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0" fillId="4" borderId="0" xfId="0" applyFill="1" applyAlignment="1">
      <alignment vertical="top"/>
    </xf>
    <xf numFmtId="0" fontId="13" fillId="2" borderId="0" xfId="0" applyFont="1" applyFill="1" applyAlignment="1">
      <alignment vertical="top"/>
    </xf>
    <xf numFmtId="0" fontId="2" fillId="5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43" fontId="4" fillId="0" borderId="0" xfId="0" applyNumberFormat="1" applyFont="1"/>
    <xf numFmtId="44" fontId="4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 wrapText="1"/>
    </xf>
    <xf numFmtId="43" fontId="4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44" fontId="4" fillId="4" borderId="0" xfId="0" applyNumberFormat="1" applyFont="1" applyFill="1" applyAlignment="1">
      <alignment vertical="top"/>
    </xf>
    <xf numFmtId="43" fontId="0" fillId="0" borderId="0" xfId="0" applyNumberFormat="1" applyAlignment="1">
      <alignment vertical="top"/>
    </xf>
    <xf numFmtId="0" fontId="18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10" fillId="4" borderId="0" xfId="0" applyFont="1" applyFill="1" applyAlignment="1">
      <alignment vertical="top"/>
    </xf>
    <xf numFmtId="43" fontId="7" fillId="0" borderId="0" xfId="0" applyNumberFormat="1" applyFont="1" applyAlignment="1">
      <alignment vertical="top"/>
    </xf>
    <xf numFmtId="0" fontId="2" fillId="5" borderId="0" xfId="0" applyFont="1" applyFill="1" applyAlignment="1">
      <alignment vertical="top"/>
    </xf>
    <xf numFmtId="0" fontId="2" fillId="5" borderId="0" xfId="0" applyFont="1" applyFill="1" applyAlignment="1">
      <alignment horizontal="left" vertical="top"/>
    </xf>
    <xf numFmtId="44" fontId="5" fillId="5" borderId="0" xfId="0" applyNumberFormat="1" applyFont="1" applyFill="1" applyAlignment="1">
      <alignment vertical="top"/>
    </xf>
    <xf numFmtId="9" fontId="7" fillId="0" borderId="0" xfId="0" applyNumberFormat="1" applyFont="1" applyAlignment="1">
      <alignment horizontal="left" vertical="top"/>
    </xf>
    <xf numFmtId="9" fontId="4" fillId="0" borderId="0" xfId="0" applyNumberFormat="1" applyFont="1" applyAlignment="1">
      <alignment vertical="top"/>
    </xf>
    <xf numFmtId="9" fontId="7" fillId="0" borderId="0" xfId="0" applyNumberFormat="1" applyFont="1" applyAlignment="1">
      <alignment horizontal="right" vertical="top"/>
    </xf>
    <xf numFmtId="0" fontId="5" fillId="5" borderId="0" xfId="0" applyFont="1" applyFill="1" applyAlignment="1">
      <alignment vertical="top"/>
    </xf>
    <xf numFmtId="0" fontId="9" fillId="0" borderId="0" xfId="0" applyFont="1" applyAlignment="1">
      <alignment vertical="top"/>
    </xf>
    <xf numFmtId="0" fontId="6" fillId="0" borderId="2" xfId="0" applyFont="1" applyBorder="1" applyAlignment="1">
      <alignment horizontal="left" vertical="top" wrapText="1"/>
    </xf>
    <xf numFmtId="0" fontId="6" fillId="6" borderId="2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18" fillId="2" borderId="1" xfId="0" applyFont="1" applyFill="1" applyBorder="1"/>
    <xf numFmtId="2" fontId="3" fillId="0" borderId="0" xfId="0" applyNumberFormat="1" applyFont="1" applyAlignment="1">
      <alignment vertical="top"/>
    </xf>
    <xf numFmtId="0" fontId="18" fillId="2" borderId="1" xfId="0" applyFont="1" applyFill="1" applyBorder="1" applyAlignment="1">
      <alignment horizontal="right" indent="1"/>
    </xf>
    <xf numFmtId="0" fontId="6" fillId="0" borderId="2" xfId="0" applyFont="1" applyBorder="1" applyAlignment="1">
      <alignment horizontal="right" vertical="top" wrapText="1"/>
    </xf>
    <xf numFmtId="0" fontId="0" fillId="3" borderId="0" xfId="0" applyFill="1" applyAlignment="1">
      <alignment vertical="top"/>
    </xf>
    <xf numFmtId="0" fontId="4" fillId="6" borderId="0" xfId="0" applyFont="1" applyFill="1" applyAlignment="1" applyProtection="1">
      <alignment horizontal="left" vertical="top"/>
      <protection locked="0"/>
    </xf>
    <xf numFmtId="0" fontId="4" fillId="6" borderId="0" xfId="0" applyFont="1" applyFill="1" applyAlignment="1" applyProtection="1">
      <alignment vertical="top"/>
      <protection locked="0"/>
    </xf>
    <xf numFmtId="0" fontId="0" fillId="6" borderId="2" xfId="0" applyFill="1" applyBorder="1" applyAlignment="1" applyProtection="1">
      <alignment horizontal="center" vertical="top"/>
      <protection locked="0"/>
    </xf>
  </cellXfs>
  <cellStyles count="3">
    <cellStyle name="Standaard" xfId="0" builtinId="0"/>
    <cellStyle name="Standaard 2 2" xfId="2" xr:uid="{7B3F1716-1A6F-4F43-839A-0CA884276FA1}"/>
    <cellStyle name="Valuta" xfId="1" builtinId="4"/>
  </cellStyles>
  <dxfs count="0"/>
  <tableStyles count="0" defaultTableStyle="TableStyleMedium2" defaultPivotStyle="PivotStyleLight16"/>
  <colors>
    <mruColors>
      <color rgb="FF00416A"/>
      <color rgb="FF00A5DA"/>
      <color rgb="FF990D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01895-5717-494A-A677-3CA692D86E2B}">
  <sheetPr>
    <pageSetUpPr fitToPage="1"/>
  </sheetPr>
  <dimension ref="A1:J457"/>
  <sheetViews>
    <sheetView tabSelected="1" zoomScale="115" zoomScaleNormal="115" workbookViewId="0">
      <pane ySplit="5" topLeftCell="A116" activePane="bottomLeft" state="frozen"/>
      <selection pane="bottomLeft" activeCell="B120" sqref="B120"/>
    </sheetView>
  </sheetViews>
  <sheetFormatPr defaultColWidth="9.28515625" defaultRowHeight="15" x14ac:dyDescent="0.25"/>
  <cols>
    <col min="1" max="1" width="118.140625" style="7" customWidth="1"/>
    <col min="2" max="2" width="7.85546875" style="7" customWidth="1"/>
    <col min="3" max="3" width="8.7109375" style="11" customWidth="1"/>
    <col min="4" max="4" width="12.28515625" style="11" customWidth="1"/>
    <col min="5" max="5" width="1.28515625" style="49" customWidth="1"/>
    <col min="6" max="6" width="13.85546875" style="7" customWidth="1"/>
    <col min="7" max="7" width="13.42578125" style="7" customWidth="1"/>
    <col min="8" max="16384" width="9.28515625" style="7"/>
  </cols>
  <sheetData>
    <row r="1" spans="1:7" x14ac:dyDescent="0.25">
      <c r="A1" s="4" t="s">
        <v>236</v>
      </c>
      <c r="B1" s="4"/>
      <c r="C1" s="5"/>
      <c r="D1" s="5"/>
      <c r="E1" s="6"/>
    </row>
    <row r="2" spans="1:7" x14ac:dyDescent="0.25">
      <c r="A2" s="4" t="s">
        <v>0</v>
      </c>
      <c r="B2" s="4"/>
      <c r="C2" s="5"/>
      <c r="D2" s="5"/>
      <c r="E2" s="8"/>
    </row>
    <row r="3" spans="1:7" x14ac:dyDescent="0.25">
      <c r="A3" s="9" t="s">
        <v>1</v>
      </c>
      <c r="B3" s="9"/>
      <c r="C3" s="5"/>
      <c r="D3" s="5"/>
      <c r="E3" s="8"/>
    </row>
    <row r="4" spans="1:7" ht="42.6" customHeight="1" x14ac:dyDescent="0.25">
      <c r="A4" s="10" t="s">
        <v>2</v>
      </c>
      <c r="B4" s="10" t="s">
        <v>3</v>
      </c>
      <c r="C4" s="10" t="s">
        <v>4</v>
      </c>
      <c r="D4" s="10" t="s">
        <v>5</v>
      </c>
      <c r="E4" s="8"/>
      <c r="F4" s="10" t="s">
        <v>6</v>
      </c>
      <c r="G4" s="10" t="s">
        <v>7</v>
      </c>
    </row>
    <row r="5" spans="1:7" x14ac:dyDescent="0.25">
      <c r="A5" s="6"/>
      <c r="B5" s="6"/>
      <c r="C5" s="5"/>
      <c r="D5" s="5"/>
      <c r="E5" s="8"/>
    </row>
    <row r="6" spans="1:7" x14ac:dyDescent="0.25">
      <c r="E6" s="8"/>
    </row>
    <row r="7" spans="1:7" x14ac:dyDescent="0.25">
      <c r="A7" s="12" t="s">
        <v>8</v>
      </c>
      <c r="B7" s="12"/>
      <c r="C7" s="13"/>
      <c r="D7" s="13"/>
      <c r="E7" s="8"/>
    </row>
    <row r="8" spans="1:7" s="17" customFormat="1" x14ac:dyDescent="0.2">
      <c r="A8" s="14" t="s">
        <v>9</v>
      </c>
      <c r="B8" s="14" t="s">
        <v>10</v>
      </c>
      <c r="C8" s="15" t="s">
        <v>11</v>
      </c>
      <c r="D8" s="50"/>
      <c r="E8" s="8"/>
      <c r="F8" s="16">
        <v>6</v>
      </c>
      <c r="G8" s="17">
        <f t="shared" ref="G8:G69" si="0">D8*F8</f>
        <v>0</v>
      </c>
    </row>
    <row r="9" spans="1:7" s="17" customFormat="1" x14ac:dyDescent="0.2">
      <c r="A9" s="14" t="s">
        <v>12</v>
      </c>
      <c r="B9" s="14" t="s">
        <v>10</v>
      </c>
      <c r="C9" s="15" t="s">
        <v>11</v>
      </c>
      <c r="D9" s="50"/>
      <c r="E9" s="8"/>
      <c r="F9" s="16">
        <v>4</v>
      </c>
      <c r="G9" s="17">
        <f t="shared" si="0"/>
        <v>0</v>
      </c>
    </row>
    <row r="10" spans="1:7" s="17" customFormat="1" x14ac:dyDescent="0.2">
      <c r="A10" s="14" t="s">
        <v>13</v>
      </c>
      <c r="B10" s="14" t="s">
        <v>10</v>
      </c>
      <c r="C10" s="15" t="s">
        <v>11</v>
      </c>
      <c r="D10" s="50"/>
      <c r="E10" s="8"/>
      <c r="F10" s="16">
        <v>3</v>
      </c>
      <c r="G10" s="17">
        <f t="shared" si="0"/>
        <v>0</v>
      </c>
    </row>
    <row r="11" spans="1:7" s="17" customFormat="1" x14ac:dyDescent="0.2">
      <c r="A11" s="14" t="s">
        <v>14</v>
      </c>
      <c r="B11" s="14" t="s">
        <v>10</v>
      </c>
      <c r="C11" s="15" t="s">
        <v>11</v>
      </c>
      <c r="D11" s="50"/>
      <c r="E11" s="8"/>
      <c r="F11" s="16">
        <v>6</v>
      </c>
      <c r="G11" s="17">
        <f t="shared" si="0"/>
        <v>0</v>
      </c>
    </row>
    <row r="12" spans="1:7" s="17" customFormat="1" x14ac:dyDescent="0.2">
      <c r="A12" s="14" t="s">
        <v>15</v>
      </c>
      <c r="B12" s="14" t="s">
        <v>10</v>
      </c>
      <c r="C12" s="15" t="s">
        <v>11</v>
      </c>
      <c r="D12" s="50"/>
      <c r="E12" s="8"/>
      <c r="F12" s="16">
        <v>4</v>
      </c>
      <c r="G12" s="17">
        <f t="shared" si="0"/>
        <v>0</v>
      </c>
    </row>
    <row r="13" spans="1:7" s="17" customFormat="1" x14ac:dyDescent="0.2">
      <c r="A13" s="14" t="s">
        <v>16</v>
      </c>
      <c r="B13" s="14" t="s">
        <v>10</v>
      </c>
      <c r="C13" s="15" t="s">
        <v>11</v>
      </c>
      <c r="D13" s="50"/>
      <c r="E13" s="8"/>
      <c r="F13" s="16">
        <v>3</v>
      </c>
      <c r="G13" s="17">
        <f t="shared" si="0"/>
        <v>0</v>
      </c>
    </row>
    <row r="14" spans="1:7" s="17" customFormat="1" x14ac:dyDescent="0.2">
      <c r="A14" s="18" t="s">
        <v>17</v>
      </c>
      <c r="B14" s="14" t="s">
        <v>10</v>
      </c>
      <c r="C14" s="15" t="s">
        <v>18</v>
      </c>
      <c r="D14" s="50"/>
      <c r="E14" s="8"/>
      <c r="F14" s="16">
        <v>200</v>
      </c>
      <c r="G14" s="17">
        <f t="shared" si="0"/>
        <v>0</v>
      </c>
    </row>
    <row r="15" spans="1:7" s="17" customFormat="1" x14ac:dyDescent="0.2">
      <c r="A15" s="19" t="s">
        <v>19</v>
      </c>
      <c r="B15" s="14" t="s">
        <v>10</v>
      </c>
      <c r="C15" s="15" t="s">
        <v>18</v>
      </c>
      <c r="D15" s="50"/>
      <c r="E15" s="8"/>
      <c r="F15" s="16">
        <v>200</v>
      </c>
      <c r="G15" s="17">
        <f t="shared" si="0"/>
        <v>0</v>
      </c>
    </row>
    <row r="16" spans="1:7" s="17" customFormat="1" x14ac:dyDescent="0.2">
      <c r="A16" s="19" t="s">
        <v>20</v>
      </c>
      <c r="B16" s="14" t="s">
        <v>10</v>
      </c>
      <c r="C16" s="15" t="s">
        <v>18</v>
      </c>
      <c r="D16" s="50"/>
      <c r="E16" s="8"/>
      <c r="F16" s="16">
        <v>100</v>
      </c>
      <c r="G16" s="17">
        <f t="shared" si="0"/>
        <v>0</v>
      </c>
    </row>
    <row r="17" spans="1:7" s="17" customFormat="1" x14ac:dyDescent="0.2">
      <c r="A17" s="20" t="s">
        <v>21</v>
      </c>
      <c r="B17" s="14" t="s">
        <v>10</v>
      </c>
      <c r="C17" s="15" t="s">
        <v>18</v>
      </c>
      <c r="D17" s="50"/>
      <c r="E17" s="8"/>
      <c r="F17" s="16">
        <v>100</v>
      </c>
      <c r="G17" s="17">
        <f t="shared" si="0"/>
        <v>0</v>
      </c>
    </row>
    <row r="18" spans="1:7" s="17" customFormat="1" x14ac:dyDescent="0.2">
      <c r="A18" s="20" t="s">
        <v>22</v>
      </c>
      <c r="B18" s="14" t="s">
        <v>10</v>
      </c>
      <c r="C18" s="15" t="s">
        <v>18</v>
      </c>
      <c r="D18" s="50"/>
      <c r="E18" s="8"/>
      <c r="F18" s="16">
        <v>200</v>
      </c>
      <c r="G18" s="17">
        <f t="shared" si="0"/>
        <v>0</v>
      </c>
    </row>
    <row r="19" spans="1:7" s="17" customFormat="1" x14ac:dyDescent="0.2">
      <c r="A19" s="14" t="s">
        <v>23</v>
      </c>
      <c r="B19" s="14" t="s">
        <v>10</v>
      </c>
      <c r="C19" s="15" t="s">
        <v>24</v>
      </c>
      <c r="D19" s="50"/>
      <c r="E19" s="8"/>
      <c r="F19" s="16">
        <v>100</v>
      </c>
      <c r="G19" s="17">
        <f t="shared" si="0"/>
        <v>0</v>
      </c>
    </row>
    <row r="20" spans="1:7" s="17" customFormat="1" x14ac:dyDescent="0.2">
      <c r="A20" s="14" t="s">
        <v>25</v>
      </c>
      <c r="B20" s="14" t="s">
        <v>10</v>
      </c>
      <c r="C20" s="15" t="s">
        <v>24</v>
      </c>
      <c r="D20" s="50"/>
      <c r="E20" s="8"/>
      <c r="F20" s="16">
        <v>80</v>
      </c>
      <c r="G20" s="17">
        <f t="shared" si="0"/>
        <v>0</v>
      </c>
    </row>
    <row r="21" spans="1:7" s="17" customFormat="1" x14ac:dyDescent="0.2">
      <c r="A21" s="14" t="s">
        <v>26</v>
      </c>
      <c r="B21" s="14" t="s">
        <v>10</v>
      </c>
      <c r="C21" s="15" t="s">
        <v>24</v>
      </c>
      <c r="D21" s="50"/>
      <c r="E21" s="8"/>
      <c r="F21" s="16">
        <v>80</v>
      </c>
      <c r="G21" s="17">
        <f t="shared" si="0"/>
        <v>0</v>
      </c>
    </row>
    <row r="22" spans="1:7" s="17" customFormat="1" x14ac:dyDescent="0.2">
      <c r="A22" s="14" t="s">
        <v>27</v>
      </c>
      <c r="B22" s="14" t="s">
        <v>10</v>
      </c>
      <c r="C22" s="15" t="s">
        <v>11</v>
      </c>
      <c r="D22" s="50"/>
      <c r="E22" s="8"/>
      <c r="F22" s="16">
        <v>40</v>
      </c>
      <c r="G22" s="17">
        <f t="shared" si="0"/>
        <v>0</v>
      </c>
    </row>
    <row r="23" spans="1:7" s="17" customFormat="1" x14ac:dyDescent="0.2">
      <c r="A23" s="14" t="s">
        <v>28</v>
      </c>
      <c r="B23" s="14" t="s">
        <v>10</v>
      </c>
      <c r="C23" s="15" t="s">
        <v>24</v>
      </c>
      <c r="D23" s="50"/>
      <c r="E23" s="8"/>
      <c r="F23" s="16">
        <v>100</v>
      </c>
      <c r="G23" s="17">
        <f t="shared" si="0"/>
        <v>0</v>
      </c>
    </row>
    <row r="24" spans="1:7" s="17" customFormat="1" x14ac:dyDescent="0.2">
      <c r="A24" s="18" t="s">
        <v>29</v>
      </c>
      <c r="B24" s="14" t="s">
        <v>10</v>
      </c>
      <c r="C24" s="15" t="s">
        <v>24</v>
      </c>
      <c r="D24" s="50"/>
      <c r="E24" s="8"/>
      <c r="F24" s="16">
        <v>80</v>
      </c>
      <c r="G24" s="17">
        <f t="shared" si="0"/>
        <v>0</v>
      </c>
    </row>
    <row r="25" spans="1:7" s="17" customFormat="1" x14ac:dyDescent="0.2">
      <c r="A25" s="14" t="s">
        <v>30</v>
      </c>
      <c r="B25" s="14" t="s">
        <v>10</v>
      </c>
      <c r="C25" s="15" t="s">
        <v>24</v>
      </c>
      <c r="D25" s="50"/>
      <c r="E25" s="8"/>
      <c r="F25" s="16">
        <v>80</v>
      </c>
      <c r="G25" s="17">
        <f t="shared" si="0"/>
        <v>0</v>
      </c>
    </row>
    <row r="26" spans="1:7" s="17" customFormat="1" x14ac:dyDescent="0.2">
      <c r="A26" s="14" t="s">
        <v>31</v>
      </c>
      <c r="B26" s="14" t="s">
        <v>10</v>
      </c>
      <c r="C26" s="15" t="s">
        <v>11</v>
      </c>
      <c r="D26" s="50"/>
      <c r="E26" s="8"/>
      <c r="F26" s="16">
        <v>40</v>
      </c>
      <c r="G26" s="17">
        <f t="shared" si="0"/>
        <v>0</v>
      </c>
    </row>
    <row r="27" spans="1:7" s="17" customFormat="1" x14ac:dyDescent="0.2">
      <c r="A27" s="20" t="s">
        <v>32</v>
      </c>
      <c r="B27" s="14" t="s">
        <v>10</v>
      </c>
      <c r="C27" s="15" t="s">
        <v>18</v>
      </c>
      <c r="D27" s="50"/>
      <c r="E27" s="8"/>
      <c r="F27" s="16">
        <v>100</v>
      </c>
      <c r="G27" s="17">
        <f t="shared" si="0"/>
        <v>0</v>
      </c>
    </row>
    <row r="28" spans="1:7" s="17" customFormat="1" x14ac:dyDescent="0.2">
      <c r="A28" s="14" t="s">
        <v>33</v>
      </c>
      <c r="B28" s="14" t="s">
        <v>10</v>
      </c>
      <c r="C28" s="15" t="s">
        <v>18</v>
      </c>
      <c r="D28" s="50"/>
      <c r="E28" s="8"/>
      <c r="F28" s="16">
        <v>100</v>
      </c>
      <c r="G28" s="17">
        <f t="shared" si="0"/>
        <v>0</v>
      </c>
    </row>
    <row r="29" spans="1:7" s="17" customFormat="1" x14ac:dyDescent="0.2">
      <c r="A29" s="14" t="s">
        <v>34</v>
      </c>
      <c r="B29" s="14" t="s">
        <v>10</v>
      </c>
      <c r="C29" s="15" t="s">
        <v>18</v>
      </c>
      <c r="D29" s="50"/>
      <c r="E29" s="8"/>
      <c r="F29" s="16">
        <v>200</v>
      </c>
      <c r="G29" s="17">
        <f t="shared" si="0"/>
        <v>0</v>
      </c>
    </row>
    <row r="30" spans="1:7" x14ac:dyDescent="0.2">
      <c r="A30" s="21" t="s">
        <v>35</v>
      </c>
      <c r="B30" s="14" t="s">
        <v>10</v>
      </c>
      <c r="C30" s="22" t="s">
        <v>24</v>
      </c>
      <c r="D30" s="50"/>
      <c r="E30" s="8"/>
      <c r="F30" s="16">
        <v>100</v>
      </c>
      <c r="G30" s="17">
        <f t="shared" si="0"/>
        <v>0</v>
      </c>
    </row>
    <row r="31" spans="1:7" ht="25.5" x14ac:dyDescent="0.2">
      <c r="A31" s="23" t="s">
        <v>36</v>
      </c>
      <c r="B31" s="14" t="s">
        <v>10</v>
      </c>
      <c r="C31" s="22" t="s">
        <v>18</v>
      </c>
      <c r="D31" s="50"/>
      <c r="E31" s="8"/>
      <c r="F31" s="16">
        <v>250</v>
      </c>
      <c r="G31" s="17">
        <f t="shared" si="0"/>
        <v>0</v>
      </c>
    </row>
    <row r="32" spans="1:7" s="17" customFormat="1" x14ac:dyDescent="0.2">
      <c r="A32" s="14" t="s">
        <v>37</v>
      </c>
      <c r="B32" s="14" t="s">
        <v>10</v>
      </c>
      <c r="C32" s="15" t="s">
        <v>24</v>
      </c>
      <c r="D32" s="50"/>
      <c r="E32" s="8"/>
      <c r="F32" s="16">
        <v>50</v>
      </c>
      <c r="G32" s="17">
        <f t="shared" si="0"/>
        <v>0</v>
      </c>
    </row>
    <row r="33" spans="1:7" s="17" customFormat="1" x14ac:dyDescent="0.2">
      <c r="A33" s="14" t="s">
        <v>38</v>
      </c>
      <c r="B33" s="14" t="s">
        <v>10</v>
      </c>
      <c r="C33" s="15" t="s">
        <v>24</v>
      </c>
      <c r="D33" s="50"/>
      <c r="E33" s="8"/>
      <c r="F33" s="16">
        <v>50</v>
      </c>
      <c r="G33" s="17">
        <f t="shared" si="0"/>
        <v>0</v>
      </c>
    </row>
    <row r="34" spans="1:7" s="17" customFormat="1" x14ac:dyDescent="0.2">
      <c r="A34" s="14" t="s">
        <v>39</v>
      </c>
      <c r="B34" s="14" t="s">
        <v>10</v>
      </c>
      <c r="C34" s="15" t="s">
        <v>24</v>
      </c>
      <c r="D34" s="50"/>
      <c r="E34" s="8"/>
      <c r="F34" s="16">
        <v>6</v>
      </c>
      <c r="G34" s="17">
        <f t="shared" si="0"/>
        <v>0</v>
      </c>
    </row>
    <row r="35" spans="1:7" s="17" customFormat="1" x14ac:dyDescent="0.2">
      <c r="A35" s="14" t="s">
        <v>40</v>
      </c>
      <c r="B35" s="14" t="s">
        <v>10</v>
      </c>
      <c r="C35" s="15" t="s">
        <v>24</v>
      </c>
      <c r="D35" s="50"/>
      <c r="E35" s="8"/>
      <c r="F35" s="16">
        <v>10</v>
      </c>
      <c r="G35" s="17">
        <f t="shared" si="0"/>
        <v>0</v>
      </c>
    </row>
    <row r="36" spans="1:7" s="17" customFormat="1" x14ac:dyDescent="0.2">
      <c r="A36" s="14" t="s">
        <v>41</v>
      </c>
      <c r="B36" s="14" t="s">
        <v>10</v>
      </c>
      <c r="C36" s="15" t="s">
        <v>11</v>
      </c>
      <c r="D36" s="50"/>
      <c r="E36" s="8"/>
      <c r="F36" s="16">
        <v>6</v>
      </c>
      <c r="G36" s="17">
        <f t="shared" si="0"/>
        <v>0</v>
      </c>
    </row>
    <row r="37" spans="1:7" s="17" customFormat="1" x14ac:dyDescent="0.2">
      <c r="A37" s="14" t="s">
        <v>42</v>
      </c>
      <c r="B37" s="14" t="s">
        <v>10</v>
      </c>
      <c r="C37" s="15" t="s">
        <v>11</v>
      </c>
      <c r="D37" s="50"/>
      <c r="E37" s="8"/>
      <c r="F37" s="16">
        <v>6</v>
      </c>
      <c r="G37" s="17">
        <f t="shared" si="0"/>
        <v>0</v>
      </c>
    </row>
    <row r="38" spans="1:7" s="17" customFormat="1" x14ac:dyDescent="0.2">
      <c r="A38" s="14" t="s">
        <v>43</v>
      </c>
      <c r="B38" s="14" t="s">
        <v>10</v>
      </c>
      <c r="C38" s="15" t="s">
        <v>11</v>
      </c>
      <c r="D38" s="50"/>
      <c r="E38" s="8"/>
      <c r="F38" s="16">
        <v>6</v>
      </c>
      <c r="G38" s="17">
        <f t="shared" si="0"/>
        <v>0</v>
      </c>
    </row>
    <row r="39" spans="1:7" s="17" customFormat="1" x14ac:dyDescent="0.2">
      <c r="A39" s="14" t="s">
        <v>44</v>
      </c>
      <c r="B39" s="14" t="s">
        <v>10</v>
      </c>
      <c r="C39" s="15" t="s">
        <v>11</v>
      </c>
      <c r="D39" s="50"/>
      <c r="E39" s="8"/>
      <c r="F39" s="16">
        <v>6</v>
      </c>
      <c r="G39" s="17">
        <f t="shared" si="0"/>
        <v>0</v>
      </c>
    </row>
    <row r="40" spans="1:7" s="17" customFormat="1" x14ac:dyDescent="0.2">
      <c r="A40" s="14" t="s">
        <v>45</v>
      </c>
      <c r="B40" s="14" t="s">
        <v>10</v>
      </c>
      <c r="C40" s="15" t="s">
        <v>11</v>
      </c>
      <c r="D40" s="50"/>
      <c r="E40" s="8"/>
      <c r="F40" s="16">
        <v>5</v>
      </c>
      <c r="G40" s="17">
        <f t="shared" si="0"/>
        <v>0</v>
      </c>
    </row>
    <row r="41" spans="1:7" s="17" customFormat="1" x14ac:dyDescent="0.2">
      <c r="A41" s="18" t="s">
        <v>46</v>
      </c>
      <c r="B41" s="14" t="s">
        <v>10</v>
      </c>
      <c r="C41" s="15" t="s">
        <v>11</v>
      </c>
      <c r="D41" s="50"/>
      <c r="E41" s="8"/>
      <c r="F41" s="16">
        <v>5</v>
      </c>
      <c r="G41" s="17">
        <f t="shared" si="0"/>
        <v>0</v>
      </c>
    </row>
    <row r="42" spans="1:7" s="17" customFormat="1" x14ac:dyDescent="0.2">
      <c r="A42" s="14" t="s">
        <v>47</v>
      </c>
      <c r="B42" s="14" t="s">
        <v>10</v>
      </c>
      <c r="C42" s="15" t="s">
        <v>11</v>
      </c>
      <c r="D42" s="50"/>
      <c r="E42" s="8"/>
      <c r="F42" s="16">
        <v>8</v>
      </c>
      <c r="G42" s="17">
        <f t="shared" si="0"/>
        <v>0</v>
      </c>
    </row>
    <row r="43" spans="1:7" s="17" customFormat="1" x14ac:dyDescent="0.2">
      <c r="A43" s="14" t="s">
        <v>48</v>
      </c>
      <c r="B43" s="14" t="s">
        <v>10</v>
      </c>
      <c r="C43" s="15" t="s">
        <v>11</v>
      </c>
      <c r="D43" s="50"/>
      <c r="E43" s="8"/>
      <c r="F43" s="16">
        <v>8</v>
      </c>
      <c r="G43" s="17">
        <f t="shared" si="0"/>
        <v>0</v>
      </c>
    </row>
    <row r="44" spans="1:7" s="17" customFormat="1" x14ac:dyDescent="0.2">
      <c r="A44" s="14" t="s">
        <v>49</v>
      </c>
      <c r="B44" s="14" t="s">
        <v>10</v>
      </c>
      <c r="C44" s="15" t="s">
        <v>24</v>
      </c>
      <c r="D44" s="50"/>
      <c r="E44" s="8"/>
      <c r="F44" s="16">
        <v>60</v>
      </c>
      <c r="G44" s="17">
        <f t="shared" si="0"/>
        <v>0</v>
      </c>
    </row>
    <row r="45" spans="1:7" s="17" customFormat="1" x14ac:dyDescent="0.2">
      <c r="A45" s="14" t="s">
        <v>50</v>
      </c>
      <c r="B45" s="14" t="s">
        <v>10</v>
      </c>
      <c r="C45" s="15" t="s">
        <v>24</v>
      </c>
      <c r="D45" s="50"/>
      <c r="E45" s="8"/>
      <c r="F45" s="16">
        <v>60</v>
      </c>
      <c r="G45" s="17">
        <f t="shared" si="0"/>
        <v>0</v>
      </c>
    </row>
    <row r="46" spans="1:7" s="17" customFormat="1" x14ac:dyDescent="0.2">
      <c r="A46" s="14" t="s">
        <v>51</v>
      </c>
      <c r="B46" s="14" t="s">
        <v>10</v>
      </c>
      <c r="C46" s="15" t="s">
        <v>11</v>
      </c>
      <c r="D46" s="50"/>
      <c r="E46" s="8"/>
      <c r="F46" s="16">
        <v>2</v>
      </c>
      <c r="G46" s="17">
        <f t="shared" si="0"/>
        <v>0</v>
      </c>
    </row>
    <row r="47" spans="1:7" s="17" customFormat="1" x14ac:dyDescent="0.2">
      <c r="A47" s="14" t="s">
        <v>52</v>
      </c>
      <c r="B47" s="14" t="s">
        <v>10</v>
      </c>
      <c r="C47" s="15" t="s">
        <v>11</v>
      </c>
      <c r="D47" s="50"/>
      <c r="E47" s="8"/>
      <c r="F47" s="16">
        <v>2</v>
      </c>
      <c r="G47" s="17">
        <f t="shared" si="0"/>
        <v>0</v>
      </c>
    </row>
    <row r="48" spans="1:7" s="17" customFormat="1" x14ac:dyDescent="0.25">
      <c r="A48" s="14"/>
      <c r="B48" s="14"/>
      <c r="C48" s="15"/>
      <c r="D48" s="15"/>
      <c r="E48" s="8"/>
    </row>
    <row r="49" spans="1:7" s="17" customFormat="1" x14ac:dyDescent="0.25">
      <c r="A49" s="12" t="s">
        <v>53</v>
      </c>
      <c r="B49" s="14"/>
      <c r="C49" s="13"/>
      <c r="D49" s="13"/>
      <c r="E49" s="8"/>
    </row>
    <row r="50" spans="1:7" s="17" customFormat="1" x14ac:dyDescent="0.25">
      <c r="A50" s="14" t="s">
        <v>54</v>
      </c>
      <c r="B50" s="14" t="s">
        <v>10</v>
      </c>
      <c r="C50" s="15" t="s">
        <v>55</v>
      </c>
      <c r="D50" s="50"/>
      <c r="E50" s="8"/>
      <c r="F50" s="24">
        <v>80</v>
      </c>
      <c r="G50" s="17">
        <f t="shared" si="0"/>
        <v>0</v>
      </c>
    </row>
    <row r="51" spans="1:7" s="17" customFormat="1" x14ac:dyDescent="0.25">
      <c r="A51" s="14" t="s">
        <v>56</v>
      </c>
      <c r="B51" s="14" t="s">
        <v>10</v>
      </c>
      <c r="C51" s="15" t="s">
        <v>55</v>
      </c>
      <c r="D51" s="50"/>
      <c r="E51" s="8"/>
      <c r="F51" s="24">
        <v>60</v>
      </c>
      <c r="G51" s="17">
        <f t="shared" si="0"/>
        <v>0</v>
      </c>
    </row>
    <row r="52" spans="1:7" s="17" customFormat="1" x14ac:dyDescent="0.25">
      <c r="A52" s="14" t="s">
        <v>57</v>
      </c>
      <c r="B52" s="14" t="s">
        <v>10</v>
      </c>
      <c r="C52" s="15" t="s">
        <v>55</v>
      </c>
      <c r="D52" s="50"/>
      <c r="E52" s="8"/>
      <c r="F52" s="24">
        <v>120</v>
      </c>
      <c r="G52" s="17">
        <f t="shared" si="0"/>
        <v>0</v>
      </c>
    </row>
    <row r="53" spans="1:7" s="17" customFormat="1" x14ac:dyDescent="0.25">
      <c r="A53" s="14" t="s">
        <v>58</v>
      </c>
      <c r="B53" s="14" t="s">
        <v>10</v>
      </c>
      <c r="C53" s="15" t="s">
        <v>55</v>
      </c>
      <c r="D53" s="50"/>
      <c r="E53" s="8"/>
      <c r="F53" s="24">
        <v>80</v>
      </c>
      <c r="G53" s="17">
        <f t="shared" si="0"/>
        <v>0</v>
      </c>
    </row>
    <row r="54" spans="1:7" s="17" customFormat="1" x14ac:dyDescent="0.25">
      <c r="A54" s="19" t="s">
        <v>59</v>
      </c>
      <c r="B54" s="14" t="s">
        <v>10</v>
      </c>
      <c r="C54" s="15" t="s">
        <v>55</v>
      </c>
      <c r="D54" s="50"/>
      <c r="E54" s="8"/>
      <c r="F54" s="24">
        <v>60</v>
      </c>
      <c r="G54" s="17">
        <f t="shared" si="0"/>
        <v>0</v>
      </c>
    </row>
    <row r="55" spans="1:7" s="17" customFormat="1" x14ac:dyDescent="0.25">
      <c r="A55" s="14" t="s">
        <v>60</v>
      </c>
      <c r="B55" s="14" t="s">
        <v>10</v>
      </c>
      <c r="C55" s="15" t="s">
        <v>18</v>
      </c>
      <c r="D55" s="50"/>
      <c r="E55" s="8"/>
      <c r="F55" s="24">
        <v>500</v>
      </c>
      <c r="G55" s="17">
        <f t="shared" si="0"/>
        <v>0</v>
      </c>
    </row>
    <row r="56" spans="1:7" s="17" customFormat="1" x14ac:dyDescent="0.25">
      <c r="A56" s="14" t="s">
        <v>61</v>
      </c>
      <c r="B56" s="14" t="s">
        <v>10</v>
      </c>
      <c r="C56" s="15" t="s">
        <v>18</v>
      </c>
      <c r="D56" s="50"/>
      <c r="E56" s="8"/>
      <c r="F56" s="24">
        <v>250</v>
      </c>
      <c r="G56" s="17">
        <f t="shared" si="0"/>
        <v>0</v>
      </c>
    </row>
    <row r="57" spans="1:7" s="17" customFormat="1" x14ac:dyDescent="0.25">
      <c r="A57" s="21" t="s">
        <v>62</v>
      </c>
      <c r="B57" s="14" t="s">
        <v>10</v>
      </c>
      <c r="C57" s="15" t="s">
        <v>18</v>
      </c>
      <c r="D57" s="50"/>
      <c r="E57" s="8"/>
      <c r="F57" s="24">
        <v>200</v>
      </c>
      <c r="G57" s="17">
        <f t="shared" si="0"/>
        <v>0</v>
      </c>
    </row>
    <row r="58" spans="1:7" s="17" customFormat="1" x14ac:dyDescent="0.25">
      <c r="A58" s="21" t="s">
        <v>63</v>
      </c>
      <c r="B58" s="14" t="s">
        <v>10</v>
      </c>
      <c r="C58" s="15" t="s">
        <v>18</v>
      </c>
      <c r="D58" s="50"/>
      <c r="E58" s="8"/>
      <c r="F58" s="24">
        <v>100</v>
      </c>
      <c r="G58" s="17">
        <f t="shared" si="0"/>
        <v>0</v>
      </c>
    </row>
    <row r="59" spans="1:7" s="17" customFormat="1" x14ac:dyDescent="0.25">
      <c r="A59" s="21" t="s">
        <v>64</v>
      </c>
      <c r="B59" s="14" t="s">
        <v>10</v>
      </c>
      <c r="C59" s="15" t="s">
        <v>18</v>
      </c>
      <c r="D59" s="50"/>
      <c r="E59" s="8"/>
      <c r="F59" s="24">
        <v>400</v>
      </c>
      <c r="G59" s="17">
        <f t="shared" si="0"/>
        <v>0</v>
      </c>
    </row>
    <row r="60" spans="1:7" s="17" customFormat="1" x14ac:dyDescent="0.25">
      <c r="A60" s="14" t="s">
        <v>65</v>
      </c>
      <c r="B60" s="14" t="s">
        <v>10</v>
      </c>
      <c r="C60" s="15" t="s">
        <v>55</v>
      </c>
      <c r="D60" s="50"/>
      <c r="E60" s="8"/>
      <c r="F60" s="24">
        <v>80</v>
      </c>
      <c r="G60" s="17">
        <f t="shared" si="0"/>
        <v>0</v>
      </c>
    </row>
    <row r="61" spans="1:7" s="17" customFormat="1" x14ac:dyDescent="0.25">
      <c r="A61" s="14" t="s">
        <v>66</v>
      </c>
      <c r="B61" s="14" t="s">
        <v>10</v>
      </c>
      <c r="C61" s="15" t="s">
        <v>55</v>
      </c>
      <c r="D61" s="50"/>
      <c r="E61" s="8"/>
      <c r="F61" s="24">
        <v>40</v>
      </c>
      <c r="G61" s="17">
        <f t="shared" si="0"/>
        <v>0</v>
      </c>
    </row>
    <row r="62" spans="1:7" s="17" customFormat="1" x14ac:dyDescent="0.25">
      <c r="A62" s="21" t="s">
        <v>67</v>
      </c>
      <c r="B62" s="14" t="s">
        <v>10</v>
      </c>
      <c r="C62" s="15" t="s">
        <v>18</v>
      </c>
      <c r="D62" s="50"/>
      <c r="E62" s="8"/>
      <c r="F62" s="24">
        <v>300</v>
      </c>
      <c r="G62" s="17">
        <f t="shared" si="0"/>
        <v>0</v>
      </c>
    </row>
    <row r="63" spans="1:7" s="17" customFormat="1" x14ac:dyDescent="0.25">
      <c r="A63" s="14" t="s">
        <v>68</v>
      </c>
      <c r="B63" s="14" t="s">
        <v>10</v>
      </c>
      <c r="C63" s="15" t="s">
        <v>55</v>
      </c>
      <c r="D63" s="50"/>
      <c r="E63" s="8"/>
      <c r="F63" s="24">
        <v>120</v>
      </c>
      <c r="G63" s="17">
        <f t="shared" si="0"/>
        <v>0</v>
      </c>
    </row>
    <row r="64" spans="1:7" s="17" customFormat="1" x14ac:dyDescent="0.25">
      <c r="A64" s="14" t="s">
        <v>69</v>
      </c>
      <c r="B64" s="14" t="s">
        <v>10</v>
      </c>
      <c r="C64" s="15" t="s">
        <v>55</v>
      </c>
      <c r="D64" s="50"/>
      <c r="E64" s="8"/>
      <c r="F64" s="24">
        <v>120</v>
      </c>
      <c r="G64" s="17">
        <f t="shared" si="0"/>
        <v>0</v>
      </c>
    </row>
    <row r="65" spans="1:7" s="17" customFormat="1" x14ac:dyDescent="0.25">
      <c r="A65" s="19" t="s">
        <v>70</v>
      </c>
      <c r="B65" s="14" t="s">
        <v>10</v>
      </c>
      <c r="C65" s="15" t="s">
        <v>55</v>
      </c>
      <c r="D65" s="50"/>
      <c r="E65" s="8"/>
      <c r="F65" s="24">
        <v>80</v>
      </c>
      <c r="G65" s="17">
        <f t="shared" si="0"/>
        <v>0</v>
      </c>
    </row>
    <row r="66" spans="1:7" s="17" customFormat="1" x14ac:dyDescent="0.25">
      <c r="A66" s="14" t="s">
        <v>71</v>
      </c>
      <c r="B66" s="14" t="s">
        <v>10</v>
      </c>
      <c r="C66" s="15" t="s">
        <v>55</v>
      </c>
      <c r="D66" s="50"/>
      <c r="E66" s="8"/>
      <c r="F66" s="24">
        <v>20</v>
      </c>
      <c r="G66" s="17">
        <f t="shared" si="0"/>
        <v>0</v>
      </c>
    </row>
    <row r="67" spans="1:7" s="17" customFormat="1" x14ac:dyDescent="0.25">
      <c r="A67" s="14" t="s">
        <v>72</v>
      </c>
      <c r="B67" s="14" t="s">
        <v>10</v>
      </c>
      <c r="C67" s="15" t="s">
        <v>55</v>
      </c>
      <c r="D67" s="50"/>
      <c r="E67" s="8"/>
      <c r="F67" s="24">
        <v>10</v>
      </c>
      <c r="G67" s="17">
        <f t="shared" si="0"/>
        <v>0</v>
      </c>
    </row>
    <row r="68" spans="1:7" s="17" customFormat="1" x14ac:dyDescent="0.25">
      <c r="A68" s="14" t="s">
        <v>73</v>
      </c>
      <c r="B68" s="14" t="s">
        <v>10</v>
      </c>
      <c r="C68" s="15" t="s">
        <v>55</v>
      </c>
      <c r="D68" s="50"/>
      <c r="E68" s="8"/>
      <c r="F68" s="24">
        <v>50</v>
      </c>
      <c r="G68" s="17">
        <f t="shared" si="0"/>
        <v>0</v>
      </c>
    </row>
    <row r="69" spans="1:7" s="17" customFormat="1" x14ac:dyDescent="0.25">
      <c r="A69" s="14" t="s">
        <v>74</v>
      </c>
      <c r="B69" s="14" t="s">
        <v>10</v>
      </c>
      <c r="C69" s="15" t="s">
        <v>55</v>
      </c>
      <c r="D69" s="50"/>
      <c r="E69" s="8"/>
      <c r="F69" s="24">
        <v>5</v>
      </c>
      <c r="G69" s="17">
        <f t="shared" si="0"/>
        <v>0</v>
      </c>
    </row>
    <row r="70" spans="1:7" s="17" customFormat="1" x14ac:dyDescent="0.25">
      <c r="A70" s="14"/>
      <c r="B70" s="14"/>
      <c r="C70" s="15"/>
      <c r="D70" s="15"/>
      <c r="E70" s="8"/>
    </row>
    <row r="71" spans="1:7" s="17" customFormat="1" x14ac:dyDescent="0.25">
      <c r="A71" s="12" t="s">
        <v>75</v>
      </c>
      <c r="B71" s="14"/>
      <c r="C71" s="15"/>
      <c r="D71" s="15"/>
      <c r="E71" s="8"/>
    </row>
    <row r="72" spans="1:7" s="17" customFormat="1" x14ac:dyDescent="0.25">
      <c r="A72" s="14" t="s">
        <v>76</v>
      </c>
      <c r="B72" s="14" t="s">
        <v>10</v>
      </c>
      <c r="C72" s="15" t="s">
        <v>55</v>
      </c>
      <c r="D72" s="50"/>
      <c r="E72" s="8"/>
      <c r="F72" s="24">
        <v>100</v>
      </c>
      <c r="G72" s="17">
        <f t="shared" ref="G72:G158" si="1">D72*F72</f>
        <v>0</v>
      </c>
    </row>
    <row r="73" spans="1:7" s="17" customFormat="1" x14ac:dyDescent="0.25">
      <c r="A73" s="14" t="s">
        <v>77</v>
      </c>
      <c r="B73" s="14" t="s">
        <v>10</v>
      </c>
      <c r="C73" s="15" t="s">
        <v>55</v>
      </c>
      <c r="D73" s="50"/>
      <c r="E73" s="8"/>
      <c r="F73" s="24">
        <v>100</v>
      </c>
      <c r="G73" s="17">
        <f t="shared" si="1"/>
        <v>0</v>
      </c>
    </row>
    <row r="74" spans="1:7" s="17" customFormat="1" x14ac:dyDescent="0.25">
      <c r="A74" s="14" t="s">
        <v>78</v>
      </c>
      <c r="B74" s="14" t="s">
        <v>10</v>
      </c>
      <c r="C74" s="15" t="s">
        <v>55</v>
      </c>
      <c r="D74" s="50"/>
      <c r="E74" s="8"/>
      <c r="F74" s="24">
        <v>100</v>
      </c>
      <c r="G74" s="17">
        <f t="shared" si="1"/>
        <v>0</v>
      </c>
    </row>
    <row r="75" spans="1:7" s="17" customFormat="1" x14ac:dyDescent="0.25">
      <c r="A75" s="18" t="s">
        <v>79</v>
      </c>
      <c r="B75" s="14" t="s">
        <v>10</v>
      </c>
      <c r="C75" s="15" t="s">
        <v>18</v>
      </c>
      <c r="D75" s="50"/>
      <c r="E75" s="8"/>
      <c r="F75" s="24">
        <v>80</v>
      </c>
      <c r="G75" s="17">
        <f t="shared" si="1"/>
        <v>0</v>
      </c>
    </row>
    <row r="76" spans="1:7" s="17" customFormat="1" x14ac:dyDescent="0.25">
      <c r="A76" s="18" t="s">
        <v>80</v>
      </c>
      <c r="B76" s="14" t="s">
        <v>10</v>
      </c>
      <c r="C76" s="15" t="s">
        <v>18</v>
      </c>
      <c r="D76" s="50"/>
      <c r="E76" s="8"/>
      <c r="F76" s="24">
        <v>80</v>
      </c>
      <c r="G76" s="17">
        <f t="shared" si="1"/>
        <v>0</v>
      </c>
    </row>
    <row r="77" spans="1:7" s="17" customFormat="1" x14ac:dyDescent="0.25">
      <c r="A77" s="18" t="s">
        <v>81</v>
      </c>
      <c r="B77" s="14" t="s">
        <v>10</v>
      </c>
      <c r="C77" s="15" t="s">
        <v>18</v>
      </c>
      <c r="D77" s="50"/>
      <c r="E77" s="8"/>
      <c r="F77" s="24">
        <v>80</v>
      </c>
      <c r="G77" s="17">
        <f t="shared" si="1"/>
        <v>0</v>
      </c>
    </row>
    <row r="78" spans="1:7" s="17" customFormat="1" x14ac:dyDescent="0.25">
      <c r="A78" s="18" t="s">
        <v>82</v>
      </c>
      <c r="B78" s="14" t="s">
        <v>10</v>
      </c>
      <c r="C78" s="15" t="s">
        <v>18</v>
      </c>
      <c r="D78" s="50"/>
      <c r="E78" s="8"/>
      <c r="F78" s="24">
        <v>80</v>
      </c>
      <c r="G78" s="17">
        <f t="shared" si="1"/>
        <v>0</v>
      </c>
    </row>
    <row r="79" spans="1:7" s="17" customFormat="1" x14ac:dyDescent="0.25">
      <c r="A79" s="25" t="s">
        <v>83</v>
      </c>
      <c r="B79" s="14" t="s">
        <v>10</v>
      </c>
      <c r="C79" s="15" t="s">
        <v>18</v>
      </c>
      <c r="D79" s="50"/>
      <c r="E79" s="8"/>
      <c r="F79" s="24">
        <v>80</v>
      </c>
      <c r="G79" s="17">
        <f t="shared" si="1"/>
        <v>0</v>
      </c>
    </row>
    <row r="80" spans="1:7" s="17" customFormat="1" x14ac:dyDescent="0.25">
      <c r="A80" s="25" t="s">
        <v>84</v>
      </c>
      <c r="B80" s="14" t="s">
        <v>10</v>
      </c>
      <c r="C80" s="15" t="s">
        <v>18</v>
      </c>
      <c r="D80" s="50"/>
      <c r="E80" s="8"/>
      <c r="F80" s="24">
        <v>80</v>
      </c>
      <c r="G80" s="17">
        <f t="shared" si="1"/>
        <v>0</v>
      </c>
    </row>
    <row r="81" spans="1:7" s="17" customFormat="1" x14ac:dyDescent="0.25">
      <c r="A81" s="14" t="s">
        <v>85</v>
      </c>
      <c r="B81" s="14" t="s">
        <v>10</v>
      </c>
      <c r="C81" s="15" t="s">
        <v>18</v>
      </c>
      <c r="D81" s="50"/>
      <c r="E81" s="8"/>
      <c r="F81" s="24">
        <v>80</v>
      </c>
      <c r="G81" s="17">
        <f t="shared" si="1"/>
        <v>0</v>
      </c>
    </row>
    <row r="82" spans="1:7" s="17" customFormat="1" x14ac:dyDescent="0.25">
      <c r="A82" s="14" t="s">
        <v>86</v>
      </c>
      <c r="B82" s="14" t="s">
        <v>10</v>
      </c>
      <c r="C82" s="15" t="s">
        <v>18</v>
      </c>
      <c r="D82" s="50"/>
      <c r="E82" s="8"/>
      <c r="F82" s="24">
        <v>80</v>
      </c>
      <c r="G82" s="17">
        <f t="shared" si="1"/>
        <v>0</v>
      </c>
    </row>
    <row r="83" spans="1:7" s="17" customFormat="1" x14ac:dyDescent="0.25">
      <c r="A83" s="18" t="s">
        <v>87</v>
      </c>
      <c r="B83" s="14" t="s">
        <v>10</v>
      </c>
      <c r="C83" s="15" t="s">
        <v>18</v>
      </c>
      <c r="D83" s="50"/>
      <c r="E83" s="8"/>
      <c r="F83" s="24">
        <v>80</v>
      </c>
      <c r="G83" s="17">
        <f t="shared" si="1"/>
        <v>0</v>
      </c>
    </row>
    <row r="84" spans="1:7" s="17" customFormat="1" x14ac:dyDescent="0.25">
      <c r="A84" s="14" t="s">
        <v>88</v>
      </c>
      <c r="B84" s="14" t="s">
        <v>10</v>
      </c>
      <c r="C84" s="15" t="s">
        <v>18</v>
      </c>
      <c r="D84" s="50"/>
      <c r="E84" s="8"/>
      <c r="F84" s="24">
        <v>80</v>
      </c>
      <c r="G84" s="17">
        <f t="shared" si="1"/>
        <v>0</v>
      </c>
    </row>
    <row r="85" spans="1:7" s="17" customFormat="1" x14ac:dyDescent="0.25">
      <c r="A85" s="18" t="s">
        <v>89</v>
      </c>
      <c r="B85" s="14" t="s">
        <v>10</v>
      </c>
      <c r="C85" s="15" t="s">
        <v>18</v>
      </c>
      <c r="D85" s="50"/>
      <c r="E85" s="8"/>
      <c r="F85" s="24">
        <v>60</v>
      </c>
      <c r="G85" s="17">
        <f t="shared" si="1"/>
        <v>0</v>
      </c>
    </row>
    <row r="86" spans="1:7" s="17" customFormat="1" x14ac:dyDescent="0.25">
      <c r="A86" s="18" t="s">
        <v>90</v>
      </c>
      <c r="B86" s="14" t="s">
        <v>10</v>
      </c>
      <c r="C86" s="15" t="s">
        <v>18</v>
      </c>
      <c r="D86" s="50"/>
      <c r="E86" s="8"/>
      <c r="F86" s="24">
        <v>60</v>
      </c>
      <c r="G86" s="17">
        <f t="shared" si="1"/>
        <v>0</v>
      </c>
    </row>
    <row r="87" spans="1:7" s="17" customFormat="1" x14ac:dyDescent="0.25">
      <c r="A87" s="18" t="s">
        <v>91</v>
      </c>
      <c r="B87" s="14" t="s">
        <v>10</v>
      </c>
      <c r="C87" s="15" t="s">
        <v>18</v>
      </c>
      <c r="D87" s="50"/>
      <c r="E87" s="8"/>
      <c r="F87" s="24">
        <v>60</v>
      </c>
      <c r="G87" s="17">
        <f t="shared" si="1"/>
        <v>0</v>
      </c>
    </row>
    <row r="88" spans="1:7" s="17" customFormat="1" x14ac:dyDescent="0.25">
      <c r="A88" s="18" t="s">
        <v>92</v>
      </c>
      <c r="B88" s="14" t="s">
        <v>10</v>
      </c>
      <c r="C88" s="15" t="s">
        <v>18</v>
      </c>
      <c r="D88" s="50"/>
      <c r="E88" s="8"/>
      <c r="F88" s="24">
        <v>60</v>
      </c>
      <c r="G88" s="17">
        <f t="shared" si="1"/>
        <v>0</v>
      </c>
    </row>
    <row r="89" spans="1:7" s="17" customFormat="1" x14ac:dyDescent="0.25">
      <c r="A89" s="18" t="s">
        <v>93</v>
      </c>
      <c r="B89" s="14" t="s">
        <v>10</v>
      </c>
      <c r="C89" s="15" t="s">
        <v>18</v>
      </c>
      <c r="D89" s="50"/>
      <c r="E89" s="8"/>
      <c r="F89" s="24">
        <v>60</v>
      </c>
      <c r="G89" s="17">
        <f t="shared" si="1"/>
        <v>0</v>
      </c>
    </row>
    <row r="90" spans="1:7" s="17" customFormat="1" x14ac:dyDescent="0.25">
      <c r="A90" s="18" t="s">
        <v>94</v>
      </c>
      <c r="B90" s="14" t="s">
        <v>10</v>
      </c>
      <c r="C90" s="15" t="s">
        <v>18</v>
      </c>
      <c r="D90" s="50"/>
      <c r="E90" s="8"/>
      <c r="F90" s="24">
        <v>60</v>
      </c>
      <c r="G90" s="17">
        <f t="shared" si="1"/>
        <v>0</v>
      </c>
    </row>
    <row r="91" spans="1:7" s="17" customFormat="1" x14ac:dyDescent="0.25">
      <c r="A91" s="18" t="s">
        <v>95</v>
      </c>
      <c r="B91" s="14" t="s">
        <v>10</v>
      </c>
      <c r="C91" s="15" t="s">
        <v>18</v>
      </c>
      <c r="D91" s="50"/>
      <c r="E91" s="8"/>
      <c r="F91" s="24">
        <v>60</v>
      </c>
      <c r="G91" s="17">
        <f t="shared" si="1"/>
        <v>0</v>
      </c>
    </row>
    <row r="92" spans="1:7" s="17" customFormat="1" x14ac:dyDescent="0.25">
      <c r="A92" s="18" t="s">
        <v>96</v>
      </c>
      <c r="B92" s="14" t="s">
        <v>10</v>
      </c>
      <c r="C92" s="15" t="s">
        <v>18</v>
      </c>
      <c r="D92" s="50"/>
      <c r="E92" s="8"/>
      <c r="F92" s="24">
        <v>60</v>
      </c>
      <c r="G92" s="17">
        <f t="shared" si="1"/>
        <v>0</v>
      </c>
    </row>
    <row r="93" spans="1:7" s="17" customFormat="1" x14ac:dyDescent="0.25">
      <c r="A93" s="18" t="s">
        <v>97</v>
      </c>
      <c r="B93" s="14" t="s">
        <v>10</v>
      </c>
      <c r="C93" s="15" t="s">
        <v>18</v>
      </c>
      <c r="D93" s="50"/>
      <c r="E93" s="8"/>
      <c r="F93" s="24">
        <v>60</v>
      </c>
      <c r="G93" s="17">
        <f t="shared" si="1"/>
        <v>0</v>
      </c>
    </row>
    <row r="94" spans="1:7" s="17" customFormat="1" ht="15" customHeight="1" x14ac:dyDescent="0.25">
      <c r="A94" s="18" t="s">
        <v>98</v>
      </c>
      <c r="B94" s="14" t="s">
        <v>10</v>
      </c>
      <c r="C94" s="15" t="s">
        <v>18</v>
      </c>
      <c r="D94" s="50"/>
      <c r="E94" s="8"/>
      <c r="F94" s="24">
        <v>60</v>
      </c>
      <c r="G94" s="17">
        <f t="shared" si="1"/>
        <v>0</v>
      </c>
    </row>
    <row r="95" spans="1:7" s="17" customFormat="1" ht="15" customHeight="1" x14ac:dyDescent="0.25">
      <c r="A95" s="18"/>
      <c r="B95" s="14"/>
      <c r="C95" s="15"/>
      <c r="D95" s="15"/>
      <c r="E95" s="8"/>
    </row>
    <row r="96" spans="1:7" s="17" customFormat="1" ht="15" customHeight="1" x14ac:dyDescent="0.25">
      <c r="A96" s="12" t="s">
        <v>99</v>
      </c>
      <c r="B96" s="14"/>
      <c r="C96" s="15"/>
      <c r="D96" s="15"/>
      <c r="E96" s="26"/>
    </row>
    <row r="97" spans="1:7" s="17" customFormat="1" ht="15" customHeight="1" x14ac:dyDescent="0.25">
      <c r="A97" s="14" t="s">
        <v>100</v>
      </c>
      <c r="B97" s="14" t="s">
        <v>10</v>
      </c>
      <c r="C97" s="15" t="s">
        <v>18</v>
      </c>
      <c r="D97" s="50"/>
      <c r="E97" s="26"/>
      <c r="F97" s="24">
        <v>200</v>
      </c>
      <c r="G97" s="17">
        <f t="shared" si="1"/>
        <v>0</v>
      </c>
    </row>
    <row r="98" spans="1:7" s="17" customFormat="1" ht="15" customHeight="1" x14ac:dyDescent="0.25">
      <c r="A98" s="14" t="s">
        <v>101</v>
      </c>
      <c r="B98" s="14" t="s">
        <v>10</v>
      </c>
      <c r="C98" s="15" t="s">
        <v>18</v>
      </c>
      <c r="D98" s="50"/>
      <c r="E98" s="26"/>
      <c r="F98" s="24">
        <v>200</v>
      </c>
      <c r="G98" s="17">
        <f t="shared" si="1"/>
        <v>0</v>
      </c>
    </row>
    <row r="99" spans="1:7" s="17" customFormat="1" ht="15" customHeight="1" x14ac:dyDescent="0.25">
      <c r="A99" s="14" t="s">
        <v>102</v>
      </c>
      <c r="B99" s="14" t="s">
        <v>10</v>
      </c>
      <c r="C99" s="15" t="s">
        <v>18</v>
      </c>
      <c r="D99" s="50"/>
      <c r="E99" s="26"/>
      <c r="F99" s="24">
        <v>250</v>
      </c>
      <c r="G99" s="17">
        <f t="shared" si="1"/>
        <v>0</v>
      </c>
    </row>
    <row r="100" spans="1:7" s="17" customFormat="1" ht="15" customHeight="1" x14ac:dyDescent="0.25">
      <c r="A100" s="14" t="s">
        <v>103</v>
      </c>
      <c r="B100" s="14" t="s">
        <v>10</v>
      </c>
      <c r="C100" s="15" t="s">
        <v>18</v>
      </c>
      <c r="D100" s="50"/>
      <c r="E100" s="26"/>
      <c r="F100" s="24">
        <v>250</v>
      </c>
      <c r="G100" s="17">
        <f t="shared" si="1"/>
        <v>0</v>
      </c>
    </row>
    <row r="101" spans="1:7" s="17" customFormat="1" ht="15" customHeight="1" x14ac:dyDescent="0.25">
      <c r="A101" s="14" t="s">
        <v>104</v>
      </c>
      <c r="B101" s="14" t="s">
        <v>10</v>
      </c>
      <c r="C101" s="15" t="s">
        <v>18</v>
      </c>
      <c r="D101" s="50"/>
      <c r="E101" s="26"/>
      <c r="F101" s="24">
        <v>80</v>
      </c>
      <c r="G101" s="17">
        <f t="shared" si="1"/>
        <v>0</v>
      </c>
    </row>
    <row r="102" spans="1:7" s="17" customFormat="1" ht="15" customHeight="1" x14ac:dyDescent="0.25">
      <c r="A102" s="14" t="s">
        <v>105</v>
      </c>
      <c r="B102" s="14" t="s">
        <v>10</v>
      </c>
      <c r="C102" s="15" t="s">
        <v>18</v>
      </c>
      <c r="D102" s="50"/>
      <c r="E102" s="26"/>
      <c r="F102" s="24">
        <v>80</v>
      </c>
      <c r="G102" s="17">
        <f t="shared" si="1"/>
        <v>0</v>
      </c>
    </row>
    <row r="103" spans="1:7" s="17" customFormat="1" ht="15" customHeight="1" x14ac:dyDescent="0.25">
      <c r="A103" s="14" t="s">
        <v>106</v>
      </c>
      <c r="B103" s="14" t="s">
        <v>10</v>
      </c>
      <c r="C103" s="15" t="s">
        <v>24</v>
      </c>
      <c r="D103" s="50"/>
      <c r="E103" s="26"/>
      <c r="F103" s="24">
        <v>75</v>
      </c>
      <c r="G103" s="17">
        <f t="shared" si="1"/>
        <v>0</v>
      </c>
    </row>
    <row r="104" spans="1:7" s="17" customFormat="1" ht="15" customHeight="1" x14ac:dyDescent="0.25">
      <c r="A104" s="14" t="s">
        <v>107</v>
      </c>
      <c r="B104" s="14" t="s">
        <v>10</v>
      </c>
      <c r="C104" s="15" t="s">
        <v>24</v>
      </c>
      <c r="D104" s="50"/>
      <c r="E104" s="26"/>
      <c r="F104" s="24">
        <v>75</v>
      </c>
      <c r="G104" s="17">
        <f t="shared" si="1"/>
        <v>0</v>
      </c>
    </row>
    <row r="105" spans="1:7" s="17" customFormat="1" ht="15" customHeight="1" x14ac:dyDescent="0.25">
      <c r="A105" s="14" t="s">
        <v>108</v>
      </c>
      <c r="B105" s="14" t="s">
        <v>10</v>
      </c>
      <c r="C105" s="15" t="s">
        <v>24</v>
      </c>
      <c r="D105" s="50"/>
      <c r="E105" s="26"/>
      <c r="F105" s="24">
        <v>75</v>
      </c>
      <c r="G105" s="17">
        <f t="shared" si="1"/>
        <v>0</v>
      </c>
    </row>
    <row r="106" spans="1:7" s="17" customFormat="1" ht="15" customHeight="1" x14ac:dyDescent="0.25">
      <c r="A106" s="14" t="s">
        <v>109</v>
      </c>
      <c r="B106" s="14" t="s">
        <v>10</v>
      </c>
      <c r="C106" s="15" t="s">
        <v>11</v>
      </c>
      <c r="D106" s="50"/>
      <c r="E106" s="26"/>
      <c r="F106" s="24">
        <v>75</v>
      </c>
      <c r="G106" s="17">
        <f t="shared" si="1"/>
        <v>0</v>
      </c>
    </row>
    <row r="107" spans="1:7" s="17" customFormat="1" ht="15" customHeight="1" x14ac:dyDescent="0.25">
      <c r="A107" s="14" t="s">
        <v>110</v>
      </c>
      <c r="B107" s="14" t="s">
        <v>10</v>
      </c>
      <c r="C107" s="15" t="s">
        <v>11</v>
      </c>
      <c r="D107" s="50"/>
      <c r="E107" s="26"/>
      <c r="F107" s="24">
        <v>60</v>
      </c>
      <c r="G107" s="17">
        <f t="shared" si="1"/>
        <v>0</v>
      </c>
    </row>
    <row r="108" spans="1:7" s="17" customFormat="1" ht="15" customHeight="1" x14ac:dyDescent="0.25">
      <c r="A108" s="14" t="s">
        <v>111</v>
      </c>
      <c r="B108" s="14" t="s">
        <v>10</v>
      </c>
      <c r="C108" s="15" t="s">
        <v>11</v>
      </c>
      <c r="D108" s="50"/>
      <c r="E108" s="26"/>
      <c r="F108" s="24">
        <v>60</v>
      </c>
      <c r="G108" s="17">
        <f t="shared" si="1"/>
        <v>0</v>
      </c>
    </row>
    <row r="109" spans="1:7" s="17" customFormat="1" ht="15" customHeight="1" x14ac:dyDescent="0.25">
      <c r="A109" s="14" t="s">
        <v>112</v>
      </c>
      <c r="B109" s="14" t="s">
        <v>10</v>
      </c>
      <c r="C109" s="15" t="s">
        <v>11</v>
      </c>
      <c r="D109" s="50"/>
      <c r="E109" s="26"/>
      <c r="F109" s="24">
        <v>80</v>
      </c>
      <c r="G109" s="17">
        <f t="shared" si="1"/>
        <v>0</v>
      </c>
    </row>
    <row r="110" spans="1:7" s="17" customFormat="1" ht="15" customHeight="1" x14ac:dyDescent="0.25">
      <c r="A110" s="14" t="s">
        <v>113</v>
      </c>
      <c r="B110" s="14" t="s">
        <v>10</v>
      </c>
      <c r="C110" s="15" t="s">
        <v>11</v>
      </c>
      <c r="D110" s="50"/>
      <c r="E110" s="26"/>
      <c r="F110" s="24">
        <v>80</v>
      </c>
      <c r="G110" s="17">
        <f t="shared" si="1"/>
        <v>0</v>
      </c>
    </row>
    <row r="111" spans="1:7" s="17" customFormat="1" ht="15" customHeight="1" x14ac:dyDescent="0.25">
      <c r="A111" s="14" t="s">
        <v>114</v>
      </c>
      <c r="B111" s="14" t="s">
        <v>10</v>
      </c>
      <c r="C111" s="15" t="s">
        <v>11</v>
      </c>
      <c r="D111" s="50"/>
      <c r="E111" s="26"/>
      <c r="F111" s="24">
        <v>75</v>
      </c>
      <c r="G111" s="17">
        <f t="shared" si="1"/>
        <v>0</v>
      </c>
    </row>
    <row r="112" spans="1:7" s="17" customFormat="1" ht="15" customHeight="1" x14ac:dyDescent="0.25">
      <c r="A112" s="14" t="s">
        <v>115</v>
      </c>
      <c r="B112" s="14" t="s">
        <v>10</v>
      </c>
      <c r="C112" s="15" t="s">
        <v>11</v>
      </c>
      <c r="D112" s="50"/>
      <c r="E112" s="26"/>
      <c r="F112" s="24">
        <v>75</v>
      </c>
      <c r="G112" s="17">
        <f t="shared" si="1"/>
        <v>0</v>
      </c>
    </row>
    <row r="113" spans="1:7" s="17" customFormat="1" ht="15" customHeight="1" x14ac:dyDescent="0.25">
      <c r="A113" s="14" t="s">
        <v>116</v>
      </c>
      <c r="B113" s="14" t="s">
        <v>10</v>
      </c>
      <c r="C113" s="15" t="s">
        <v>11</v>
      </c>
      <c r="D113" s="50"/>
      <c r="E113" s="26"/>
      <c r="F113" s="24">
        <v>90</v>
      </c>
      <c r="G113" s="17">
        <f t="shared" si="1"/>
        <v>0</v>
      </c>
    </row>
    <row r="114" spans="1:7" s="17" customFormat="1" ht="15" customHeight="1" x14ac:dyDescent="0.25">
      <c r="A114" s="14" t="s">
        <v>117</v>
      </c>
      <c r="B114" s="14" t="s">
        <v>10</v>
      </c>
      <c r="C114" s="15" t="s">
        <v>11</v>
      </c>
      <c r="D114" s="50"/>
      <c r="E114" s="26"/>
      <c r="F114" s="24">
        <v>90</v>
      </c>
      <c r="G114" s="17">
        <f t="shared" si="1"/>
        <v>0</v>
      </c>
    </row>
    <row r="115" spans="1:7" s="17" customFormat="1" ht="15" customHeight="1" x14ac:dyDescent="0.25">
      <c r="A115" s="14" t="s">
        <v>118</v>
      </c>
      <c r="B115" s="14" t="s">
        <v>10</v>
      </c>
      <c r="C115" s="15" t="s">
        <v>11</v>
      </c>
      <c r="D115" s="50"/>
      <c r="E115" s="26"/>
      <c r="F115" s="24">
        <v>60</v>
      </c>
      <c r="G115" s="17">
        <f t="shared" si="1"/>
        <v>0</v>
      </c>
    </row>
    <row r="116" spans="1:7" s="17" customFormat="1" ht="15" customHeight="1" x14ac:dyDescent="0.25">
      <c r="A116" s="14" t="s">
        <v>119</v>
      </c>
      <c r="B116" s="14" t="s">
        <v>10</v>
      </c>
      <c r="C116" s="15" t="s">
        <v>11</v>
      </c>
      <c r="D116" s="50"/>
      <c r="E116" s="26"/>
      <c r="F116" s="24">
        <v>60</v>
      </c>
      <c r="G116" s="17">
        <f t="shared" si="1"/>
        <v>0</v>
      </c>
    </row>
    <row r="117" spans="1:7" x14ac:dyDescent="0.25">
      <c r="A117" s="21" t="s">
        <v>120</v>
      </c>
      <c r="B117" s="14" t="s">
        <v>10</v>
      </c>
      <c r="C117" s="15" t="s">
        <v>11</v>
      </c>
      <c r="D117" s="50"/>
      <c r="E117" s="8"/>
      <c r="F117" s="27">
        <v>6</v>
      </c>
      <c r="G117" s="17">
        <f t="shared" si="1"/>
        <v>0</v>
      </c>
    </row>
    <row r="118" spans="1:7" s="17" customFormat="1" ht="15" customHeight="1" x14ac:dyDescent="0.25">
      <c r="A118" s="14" t="s">
        <v>121</v>
      </c>
      <c r="B118" s="14" t="s">
        <v>10</v>
      </c>
      <c r="C118" s="15" t="s">
        <v>11</v>
      </c>
      <c r="D118" s="50"/>
      <c r="E118" s="26"/>
      <c r="F118" s="24">
        <v>6</v>
      </c>
      <c r="G118" s="17">
        <f t="shared" si="1"/>
        <v>0</v>
      </c>
    </row>
    <row r="119" spans="1:7" s="17" customFormat="1" ht="15" customHeight="1" x14ac:dyDescent="0.25">
      <c r="A119" s="14" t="s">
        <v>122</v>
      </c>
      <c r="B119" s="14" t="s">
        <v>10</v>
      </c>
      <c r="C119" s="15" t="s">
        <v>11</v>
      </c>
      <c r="D119" s="50"/>
      <c r="E119" s="26"/>
      <c r="F119" s="24">
        <v>12</v>
      </c>
      <c r="G119" s="17">
        <f t="shared" si="1"/>
        <v>0</v>
      </c>
    </row>
    <row r="120" spans="1:7" s="17" customFormat="1" ht="15" customHeight="1" x14ac:dyDescent="0.25">
      <c r="A120" s="14" t="s">
        <v>123</v>
      </c>
      <c r="B120" s="14" t="s">
        <v>10</v>
      </c>
      <c r="C120" s="15" t="s">
        <v>24</v>
      </c>
      <c r="D120" s="50"/>
      <c r="E120" s="26"/>
      <c r="F120" s="24">
        <v>30</v>
      </c>
      <c r="G120" s="17">
        <f t="shared" si="1"/>
        <v>0</v>
      </c>
    </row>
    <row r="121" spans="1:7" s="17" customFormat="1" ht="15" customHeight="1" x14ac:dyDescent="0.25">
      <c r="A121" s="14"/>
      <c r="B121" s="14"/>
      <c r="C121" s="15"/>
      <c r="D121" s="15"/>
      <c r="E121" s="8"/>
    </row>
    <row r="122" spans="1:7" s="17" customFormat="1" ht="15" customHeight="1" x14ac:dyDescent="0.25">
      <c r="A122" s="12" t="s">
        <v>124</v>
      </c>
      <c r="B122" s="12"/>
      <c r="C122" s="15"/>
      <c r="D122" s="15"/>
      <c r="E122" s="8"/>
    </row>
    <row r="123" spans="1:7" s="17" customFormat="1" ht="15" customHeight="1" x14ac:dyDescent="0.25">
      <c r="A123" s="14" t="s">
        <v>125</v>
      </c>
      <c r="B123" s="51"/>
      <c r="C123" s="15" t="s">
        <v>11</v>
      </c>
      <c r="D123" s="50"/>
      <c r="E123" s="8"/>
      <c r="F123" s="2">
        <v>1</v>
      </c>
      <c r="G123" s="17">
        <f>F123*D123*(100-B123)/100</f>
        <v>0</v>
      </c>
    </row>
    <row r="124" spans="1:7" s="17" customFormat="1" ht="15" customHeight="1" x14ac:dyDescent="0.25">
      <c r="A124" s="14" t="s">
        <v>126</v>
      </c>
      <c r="B124" s="14" t="s">
        <v>10</v>
      </c>
      <c r="C124" s="15" t="s">
        <v>11</v>
      </c>
      <c r="D124" s="50"/>
      <c r="E124" s="8"/>
      <c r="F124" s="2">
        <v>1</v>
      </c>
      <c r="G124" s="17">
        <f t="shared" si="1"/>
        <v>0</v>
      </c>
    </row>
    <row r="125" spans="1:7" s="17" customFormat="1" ht="15" customHeight="1" x14ac:dyDescent="0.25">
      <c r="A125" s="14" t="s">
        <v>127</v>
      </c>
      <c r="B125" s="51"/>
      <c r="C125" s="15" t="s">
        <v>11</v>
      </c>
      <c r="D125" s="50"/>
      <c r="E125" s="8"/>
      <c r="F125" s="2">
        <v>1</v>
      </c>
      <c r="G125" s="17">
        <f t="shared" ref="G125:G141" si="2">F125*D125*(100-B125)/100</f>
        <v>0</v>
      </c>
    </row>
    <row r="126" spans="1:7" s="17" customFormat="1" ht="15" customHeight="1" x14ac:dyDescent="0.25">
      <c r="A126" s="14" t="s">
        <v>128</v>
      </c>
      <c r="B126" s="14" t="s">
        <v>10</v>
      </c>
      <c r="C126" s="15" t="s">
        <v>11</v>
      </c>
      <c r="D126" s="50"/>
      <c r="E126" s="8"/>
      <c r="F126" s="2">
        <v>1</v>
      </c>
      <c r="G126" s="17">
        <f>D126*F126</f>
        <v>0</v>
      </c>
    </row>
    <row r="127" spans="1:7" s="17" customFormat="1" ht="15" customHeight="1" x14ac:dyDescent="0.25">
      <c r="A127" s="14" t="s">
        <v>129</v>
      </c>
      <c r="B127" s="51"/>
      <c r="C127" s="15" t="s">
        <v>11</v>
      </c>
      <c r="D127" s="50"/>
      <c r="E127" s="8"/>
      <c r="F127" s="2">
        <v>1</v>
      </c>
      <c r="G127" s="17">
        <f t="shared" si="2"/>
        <v>0</v>
      </c>
    </row>
    <row r="128" spans="1:7" s="17" customFormat="1" ht="15" customHeight="1" x14ac:dyDescent="0.25">
      <c r="A128" s="14" t="s">
        <v>130</v>
      </c>
      <c r="B128" s="14" t="s">
        <v>10</v>
      </c>
      <c r="C128" s="15" t="s">
        <v>11</v>
      </c>
      <c r="D128" s="50"/>
      <c r="E128" s="8"/>
      <c r="F128" s="2">
        <v>1</v>
      </c>
      <c r="G128" s="17">
        <f t="shared" si="1"/>
        <v>0</v>
      </c>
    </row>
    <row r="129" spans="1:7" s="17" customFormat="1" ht="15" customHeight="1" x14ac:dyDescent="0.25">
      <c r="A129" s="14" t="s">
        <v>131</v>
      </c>
      <c r="B129" s="51"/>
      <c r="C129" s="15" t="s">
        <v>11</v>
      </c>
      <c r="D129" s="50"/>
      <c r="E129" s="8"/>
      <c r="F129" s="2">
        <v>1</v>
      </c>
      <c r="G129" s="17">
        <f t="shared" si="2"/>
        <v>0</v>
      </c>
    </row>
    <row r="130" spans="1:7" s="17" customFormat="1" ht="15" customHeight="1" x14ac:dyDescent="0.25">
      <c r="A130" s="14" t="s">
        <v>132</v>
      </c>
      <c r="B130" s="14" t="s">
        <v>10</v>
      </c>
      <c r="C130" s="15" t="s">
        <v>11</v>
      </c>
      <c r="D130" s="50"/>
      <c r="E130" s="8"/>
      <c r="F130" s="2">
        <v>1</v>
      </c>
      <c r="G130" s="17">
        <f t="shared" si="1"/>
        <v>0</v>
      </c>
    </row>
    <row r="131" spans="1:7" s="17" customFormat="1" ht="15" customHeight="1" x14ac:dyDescent="0.25">
      <c r="A131" s="14" t="s">
        <v>133</v>
      </c>
      <c r="B131" s="51"/>
      <c r="C131" s="15" t="s">
        <v>11</v>
      </c>
      <c r="D131" s="50"/>
      <c r="E131" s="8"/>
      <c r="F131" s="2">
        <v>1</v>
      </c>
      <c r="G131" s="17">
        <f t="shared" si="2"/>
        <v>0</v>
      </c>
    </row>
    <row r="132" spans="1:7" s="17" customFormat="1" ht="15" customHeight="1" x14ac:dyDescent="0.25">
      <c r="A132" s="14" t="s">
        <v>134</v>
      </c>
      <c r="B132" s="14" t="s">
        <v>10</v>
      </c>
      <c r="C132" s="15" t="s">
        <v>11</v>
      </c>
      <c r="D132" s="50"/>
      <c r="E132" s="8"/>
      <c r="F132" s="2">
        <v>1</v>
      </c>
      <c r="G132" s="17">
        <f t="shared" si="1"/>
        <v>0</v>
      </c>
    </row>
    <row r="133" spans="1:7" s="17" customFormat="1" ht="15" customHeight="1" x14ac:dyDescent="0.25">
      <c r="A133" s="14" t="s">
        <v>135</v>
      </c>
      <c r="B133" s="51"/>
      <c r="C133" s="15" t="s">
        <v>11</v>
      </c>
      <c r="D133" s="50"/>
      <c r="E133" s="8"/>
      <c r="F133" s="2">
        <v>1</v>
      </c>
      <c r="G133" s="17">
        <f t="shared" si="2"/>
        <v>0</v>
      </c>
    </row>
    <row r="134" spans="1:7" s="17" customFormat="1" ht="15" customHeight="1" x14ac:dyDescent="0.25">
      <c r="A134" s="14" t="s">
        <v>136</v>
      </c>
      <c r="B134" s="14" t="s">
        <v>10</v>
      </c>
      <c r="C134" s="15" t="s">
        <v>11</v>
      </c>
      <c r="D134" s="50"/>
      <c r="E134" s="8"/>
      <c r="F134" s="2">
        <v>1</v>
      </c>
      <c r="G134" s="17">
        <f t="shared" si="1"/>
        <v>0</v>
      </c>
    </row>
    <row r="135" spans="1:7" s="17" customFormat="1" ht="15" customHeight="1" x14ac:dyDescent="0.25">
      <c r="A135" s="14" t="s">
        <v>137</v>
      </c>
      <c r="B135" s="51"/>
      <c r="C135" s="15" t="s">
        <v>11</v>
      </c>
      <c r="D135" s="50"/>
      <c r="E135" s="8"/>
      <c r="F135" s="2">
        <v>1</v>
      </c>
      <c r="G135" s="17">
        <f t="shared" si="2"/>
        <v>0</v>
      </c>
    </row>
    <row r="136" spans="1:7" s="17" customFormat="1" ht="15" customHeight="1" x14ac:dyDescent="0.25">
      <c r="A136" s="14" t="s">
        <v>138</v>
      </c>
      <c r="B136" s="14" t="s">
        <v>10</v>
      </c>
      <c r="C136" s="15" t="s">
        <v>11</v>
      </c>
      <c r="D136" s="50"/>
      <c r="E136" s="8"/>
      <c r="F136" s="2">
        <v>1</v>
      </c>
      <c r="G136" s="17">
        <f t="shared" si="1"/>
        <v>0</v>
      </c>
    </row>
    <row r="137" spans="1:7" s="17" customFormat="1" ht="15" customHeight="1" x14ac:dyDescent="0.25">
      <c r="A137" s="14" t="s">
        <v>139</v>
      </c>
      <c r="B137" s="51"/>
      <c r="C137" s="15" t="s">
        <v>11</v>
      </c>
      <c r="D137" s="50"/>
      <c r="E137" s="8"/>
      <c r="F137" s="2">
        <v>1</v>
      </c>
      <c r="G137" s="17">
        <f t="shared" si="2"/>
        <v>0</v>
      </c>
    </row>
    <row r="138" spans="1:7" s="17" customFormat="1" ht="15" customHeight="1" x14ac:dyDescent="0.25">
      <c r="A138" s="14" t="s">
        <v>140</v>
      </c>
      <c r="B138" s="14" t="s">
        <v>10</v>
      </c>
      <c r="C138" s="15" t="s">
        <v>11</v>
      </c>
      <c r="D138" s="50"/>
      <c r="E138" s="8"/>
      <c r="F138" s="2">
        <v>1</v>
      </c>
      <c r="G138" s="17">
        <f t="shared" si="1"/>
        <v>0</v>
      </c>
    </row>
    <row r="139" spans="1:7" s="17" customFormat="1" ht="15" customHeight="1" x14ac:dyDescent="0.25">
      <c r="A139" s="14" t="s">
        <v>141</v>
      </c>
      <c r="B139" s="51"/>
      <c r="C139" s="15" t="s">
        <v>11</v>
      </c>
      <c r="D139" s="50"/>
      <c r="E139" s="8"/>
      <c r="F139" s="2">
        <v>1</v>
      </c>
      <c r="G139" s="17">
        <f t="shared" si="2"/>
        <v>0</v>
      </c>
    </row>
    <row r="140" spans="1:7" s="17" customFormat="1" ht="15" customHeight="1" x14ac:dyDescent="0.25">
      <c r="A140" s="14" t="s">
        <v>142</v>
      </c>
      <c r="B140" s="14" t="s">
        <v>10</v>
      </c>
      <c r="C140" s="15" t="s">
        <v>11</v>
      </c>
      <c r="D140" s="50"/>
      <c r="E140" s="8"/>
      <c r="F140" s="2">
        <v>1</v>
      </c>
      <c r="G140" s="17">
        <f t="shared" si="1"/>
        <v>0</v>
      </c>
    </row>
    <row r="141" spans="1:7" s="17" customFormat="1" ht="15" customHeight="1" x14ac:dyDescent="0.25">
      <c r="A141" s="14" t="s">
        <v>143</v>
      </c>
      <c r="B141" s="51"/>
      <c r="C141" s="15" t="s">
        <v>11</v>
      </c>
      <c r="D141" s="50"/>
      <c r="E141" s="8"/>
      <c r="F141" s="2">
        <v>1</v>
      </c>
      <c r="G141" s="17">
        <f t="shared" si="2"/>
        <v>0</v>
      </c>
    </row>
    <row r="142" spans="1:7" s="17" customFormat="1" ht="15" customHeight="1" x14ac:dyDescent="0.25">
      <c r="A142" s="14" t="s">
        <v>144</v>
      </c>
      <c r="B142" s="14" t="s">
        <v>10</v>
      </c>
      <c r="C142" s="15" t="s">
        <v>11</v>
      </c>
      <c r="D142" s="50"/>
      <c r="E142" s="8"/>
      <c r="F142" s="2">
        <v>1</v>
      </c>
      <c r="G142" s="17">
        <f t="shared" si="1"/>
        <v>0</v>
      </c>
    </row>
    <row r="143" spans="1:7" s="17" customFormat="1" ht="15" customHeight="1" x14ac:dyDescent="0.25">
      <c r="A143" s="14" t="s">
        <v>145</v>
      </c>
      <c r="B143" s="14" t="s">
        <v>10</v>
      </c>
      <c r="C143" s="15" t="s">
        <v>11</v>
      </c>
      <c r="D143" s="50"/>
      <c r="E143" s="8"/>
      <c r="F143" s="7">
        <v>6</v>
      </c>
      <c r="G143" s="17">
        <f>D143*F143</f>
        <v>0</v>
      </c>
    </row>
    <row r="144" spans="1:7" s="17" customFormat="1" ht="15" customHeight="1" x14ac:dyDescent="0.25">
      <c r="A144" s="14" t="s">
        <v>146</v>
      </c>
      <c r="B144" s="14" t="s">
        <v>10</v>
      </c>
      <c r="C144" s="15" t="s">
        <v>11</v>
      </c>
      <c r="D144" s="50"/>
      <c r="E144" s="8"/>
      <c r="F144" s="7">
        <v>6</v>
      </c>
      <c r="G144" s="17">
        <f t="shared" si="1"/>
        <v>0</v>
      </c>
    </row>
    <row r="145" spans="1:7" s="17" customFormat="1" ht="15" customHeight="1" x14ac:dyDescent="0.25">
      <c r="A145" s="14" t="s">
        <v>147</v>
      </c>
      <c r="B145" s="14" t="s">
        <v>10</v>
      </c>
      <c r="C145" s="15" t="s">
        <v>11</v>
      </c>
      <c r="D145" s="50"/>
      <c r="E145" s="8"/>
      <c r="F145" s="7">
        <v>2</v>
      </c>
      <c r="G145" s="17">
        <f>D145*F145</f>
        <v>0</v>
      </c>
    </row>
    <row r="146" spans="1:7" s="17" customFormat="1" ht="15" customHeight="1" x14ac:dyDescent="0.25">
      <c r="A146" s="14" t="s">
        <v>148</v>
      </c>
      <c r="B146" s="14" t="s">
        <v>10</v>
      </c>
      <c r="C146" s="15" t="s">
        <v>11</v>
      </c>
      <c r="D146" s="50"/>
      <c r="E146" s="8"/>
      <c r="F146" s="7">
        <v>8</v>
      </c>
      <c r="G146" s="17">
        <f>D146*F146</f>
        <v>0</v>
      </c>
    </row>
    <row r="147" spans="1:7" s="17" customFormat="1" ht="15" customHeight="1" x14ac:dyDescent="0.25">
      <c r="A147" s="14" t="s">
        <v>149</v>
      </c>
      <c r="B147" s="14" t="s">
        <v>10</v>
      </c>
      <c r="C147" s="15" t="s">
        <v>11</v>
      </c>
      <c r="D147" s="50"/>
      <c r="E147" s="8"/>
      <c r="F147" s="7">
        <v>8</v>
      </c>
      <c r="G147" s="17">
        <f t="shared" si="1"/>
        <v>0</v>
      </c>
    </row>
    <row r="148" spans="1:7" s="17" customFormat="1" ht="15" customHeight="1" x14ac:dyDescent="0.25">
      <c r="A148" s="19" t="s">
        <v>150</v>
      </c>
      <c r="B148" s="14" t="s">
        <v>10</v>
      </c>
      <c r="C148" s="15" t="s">
        <v>11</v>
      </c>
      <c r="D148" s="50"/>
      <c r="E148" s="8"/>
      <c r="F148" s="7">
        <v>4</v>
      </c>
      <c r="G148" s="17">
        <f t="shared" si="1"/>
        <v>0</v>
      </c>
    </row>
    <row r="149" spans="1:7" ht="16.5" customHeight="1" x14ac:dyDescent="0.25">
      <c r="A149" s="19" t="s">
        <v>232</v>
      </c>
      <c r="B149" s="51" t="s">
        <v>151</v>
      </c>
      <c r="E149" s="8"/>
      <c r="G149" s="17"/>
    </row>
    <row r="150" spans="1:7" ht="15.75" customHeight="1" x14ac:dyDescent="0.25">
      <c r="A150" s="19" t="s">
        <v>233</v>
      </c>
      <c r="B150" s="51" t="s">
        <v>151</v>
      </c>
      <c r="E150" s="8"/>
      <c r="G150" s="17"/>
    </row>
    <row r="151" spans="1:7" ht="18.75" customHeight="1" x14ac:dyDescent="0.25">
      <c r="A151" s="19" t="s">
        <v>234</v>
      </c>
      <c r="B151" s="51" t="s">
        <v>151</v>
      </c>
      <c r="E151" s="8"/>
      <c r="G151" s="17"/>
    </row>
    <row r="152" spans="1:7" x14ac:dyDescent="0.25">
      <c r="A152" s="28" t="s">
        <v>235</v>
      </c>
      <c r="B152" s="11"/>
      <c r="E152" s="8"/>
      <c r="G152" s="17"/>
    </row>
    <row r="153" spans="1:7" x14ac:dyDescent="0.25">
      <c r="A153" s="28" t="s">
        <v>152</v>
      </c>
      <c r="B153" s="11"/>
      <c r="E153" s="8"/>
      <c r="G153" s="17"/>
    </row>
    <row r="154" spans="1:7" s="17" customFormat="1" x14ac:dyDescent="0.25">
      <c r="A154" s="12" t="s">
        <v>153</v>
      </c>
      <c r="B154" s="12"/>
      <c r="C154" s="13"/>
      <c r="D154" s="13"/>
      <c r="E154" s="8"/>
    </row>
    <row r="155" spans="1:7" s="17" customFormat="1" x14ac:dyDescent="0.2">
      <c r="A155" s="14" t="s">
        <v>154</v>
      </c>
      <c r="B155" s="14" t="s">
        <v>10</v>
      </c>
      <c r="C155" s="15" t="s">
        <v>55</v>
      </c>
      <c r="D155" s="50"/>
      <c r="E155" s="8"/>
      <c r="F155" s="16">
        <v>40</v>
      </c>
      <c r="G155" s="17">
        <f t="shared" si="1"/>
        <v>0</v>
      </c>
    </row>
    <row r="156" spans="1:7" s="17" customFormat="1" x14ac:dyDescent="0.2">
      <c r="A156" s="14" t="s">
        <v>155</v>
      </c>
      <c r="B156" s="14" t="s">
        <v>10</v>
      </c>
      <c r="C156" s="15" t="s">
        <v>55</v>
      </c>
      <c r="D156" s="50"/>
      <c r="E156" s="8"/>
      <c r="F156" s="16">
        <v>40</v>
      </c>
      <c r="G156" s="17">
        <f t="shared" si="1"/>
        <v>0</v>
      </c>
    </row>
    <row r="157" spans="1:7" s="17" customFormat="1" x14ac:dyDescent="0.2">
      <c r="A157" s="14" t="s">
        <v>156</v>
      </c>
      <c r="B157" s="14" t="s">
        <v>10</v>
      </c>
      <c r="C157" s="15" t="s">
        <v>18</v>
      </c>
      <c r="D157" s="50"/>
      <c r="E157" s="8"/>
      <c r="F157" s="16">
        <v>120</v>
      </c>
      <c r="G157" s="17">
        <f t="shared" si="1"/>
        <v>0</v>
      </c>
    </row>
    <row r="158" spans="1:7" s="17" customFormat="1" x14ac:dyDescent="0.2">
      <c r="A158" s="14" t="s">
        <v>157</v>
      </c>
      <c r="B158" s="14" t="s">
        <v>10</v>
      </c>
      <c r="C158" s="15" t="s">
        <v>24</v>
      </c>
      <c r="D158" s="50"/>
      <c r="E158" s="8"/>
      <c r="F158" s="16">
        <v>20</v>
      </c>
      <c r="G158" s="17">
        <f t="shared" si="1"/>
        <v>0</v>
      </c>
    </row>
    <row r="159" spans="1:7" s="17" customFormat="1" x14ac:dyDescent="0.2">
      <c r="A159" s="14" t="s">
        <v>158</v>
      </c>
      <c r="B159" s="14" t="s">
        <v>10</v>
      </c>
      <c r="C159" s="15" t="s">
        <v>18</v>
      </c>
      <c r="D159" s="50"/>
      <c r="E159" s="8"/>
      <c r="F159" s="16">
        <v>8</v>
      </c>
      <c r="G159" s="17">
        <f t="shared" ref="G159:G203" si="3">D159*F159</f>
        <v>0</v>
      </c>
    </row>
    <row r="160" spans="1:7" s="17" customFormat="1" x14ac:dyDescent="0.2">
      <c r="A160" s="14" t="s">
        <v>159</v>
      </c>
      <c r="B160" s="14" t="s">
        <v>10</v>
      </c>
      <c r="C160" s="15" t="s">
        <v>160</v>
      </c>
      <c r="D160" s="50"/>
      <c r="E160" s="8"/>
      <c r="F160" s="16">
        <v>6</v>
      </c>
      <c r="G160" s="17">
        <f t="shared" si="3"/>
        <v>0</v>
      </c>
    </row>
    <row r="161" spans="1:7" s="17" customFormat="1" x14ac:dyDescent="0.2">
      <c r="A161" s="14" t="s">
        <v>161</v>
      </c>
      <c r="B161" s="14" t="s">
        <v>10</v>
      </c>
      <c r="C161" s="15" t="s">
        <v>160</v>
      </c>
      <c r="D161" s="50"/>
      <c r="E161" s="8"/>
      <c r="F161" s="16">
        <v>12</v>
      </c>
      <c r="G161" s="17">
        <f t="shared" si="3"/>
        <v>0</v>
      </c>
    </row>
    <row r="162" spans="1:7" s="17" customFormat="1" x14ac:dyDescent="0.2">
      <c r="A162" s="19" t="s">
        <v>162</v>
      </c>
      <c r="B162" s="14" t="s">
        <v>10</v>
      </c>
      <c r="C162" s="15" t="s">
        <v>11</v>
      </c>
      <c r="D162" s="50"/>
      <c r="E162" s="8"/>
      <c r="F162" s="16">
        <v>8</v>
      </c>
      <c r="G162" s="17">
        <f t="shared" si="3"/>
        <v>0</v>
      </c>
    </row>
    <row r="163" spans="1:7" s="17" customFormat="1" x14ac:dyDescent="0.2">
      <c r="A163" s="19" t="s">
        <v>163</v>
      </c>
      <c r="B163" s="14" t="s">
        <v>10</v>
      </c>
      <c r="C163" s="15" t="s">
        <v>11</v>
      </c>
      <c r="D163" s="50"/>
      <c r="E163" s="8"/>
      <c r="F163" s="16">
        <v>140</v>
      </c>
      <c r="G163" s="17">
        <f t="shared" si="3"/>
        <v>0</v>
      </c>
    </row>
    <row r="164" spans="1:7" s="17" customFormat="1" x14ac:dyDescent="0.2">
      <c r="A164" s="14" t="s">
        <v>164</v>
      </c>
      <c r="B164" s="14" t="s">
        <v>10</v>
      </c>
      <c r="C164" s="15" t="s">
        <v>18</v>
      </c>
      <c r="D164" s="50"/>
      <c r="E164" s="8"/>
      <c r="F164" s="16">
        <v>240</v>
      </c>
      <c r="G164" s="17">
        <f t="shared" si="3"/>
        <v>0</v>
      </c>
    </row>
    <row r="165" spans="1:7" s="17" customFormat="1" x14ac:dyDescent="0.2">
      <c r="A165" s="19" t="s">
        <v>165</v>
      </c>
      <c r="B165" s="14" t="s">
        <v>10</v>
      </c>
      <c r="C165" s="29" t="s">
        <v>24</v>
      </c>
      <c r="D165" s="50"/>
      <c r="E165" s="30"/>
      <c r="F165" s="16">
        <v>70</v>
      </c>
      <c r="G165" s="17">
        <f t="shared" si="3"/>
        <v>0</v>
      </c>
    </row>
    <row r="166" spans="1:7" s="17" customFormat="1" x14ac:dyDescent="0.2">
      <c r="A166" s="14" t="s">
        <v>166</v>
      </c>
      <c r="B166" s="14" t="s">
        <v>10</v>
      </c>
      <c r="C166" s="15" t="s">
        <v>18</v>
      </c>
      <c r="D166" s="50"/>
      <c r="E166" s="30"/>
      <c r="F166" s="16">
        <v>400</v>
      </c>
      <c r="G166" s="17">
        <f t="shared" si="3"/>
        <v>0</v>
      </c>
    </row>
    <row r="167" spans="1:7" s="17" customFormat="1" x14ac:dyDescent="0.2">
      <c r="A167" s="19" t="s">
        <v>167</v>
      </c>
      <c r="B167" s="14" t="s">
        <v>10</v>
      </c>
      <c r="C167" s="15" t="s">
        <v>11</v>
      </c>
      <c r="D167" s="50"/>
      <c r="E167" s="30"/>
      <c r="F167" s="16">
        <v>4000</v>
      </c>
      <c r="G167" s="17">
        <f t="shared" si="3"/>
        <v>0</v>
      </c>
    </row>
    <row r="168" spans="1:7" s="17" customFormat="1" x14ac:dyDescent="0.2">
      <c r="A168" s="19" t="s">
        <v>168</v>
      </c>
      <c r="B168" s="14" t="s">
        <v>10</v>
      </c>
      <c r="C168" s="15" t="s">
        <v>11</v>
      </c>
      <c r="D168" s="50"/>
      <c r="E168" s="30"/>
      <c r="F168" s="16">
        <v>3000</v>
      </c>
      <c r="G168" s="17">
        <f t="shared" si="3"/>
        <v>0</v>
      </c>
    </row>
    <row r="169" spans="1:7" s="17" customFormat="1" x14ac:dyDescent="0.2">
      <c r="A169" s="19" t="s">
        <v>169</v>
      </c>
      <c r="B169" s="14" t="s">
        <v>10</v>
      </c>
      <c r="C169" s="15" t="s">
        <v>11</v>
      </c>
      <c r="D169" s="50"/>
      <c r="E169" s="30"/>
      <c r="F169" s="16">
        <v>800</v>
      </c>
      <c r="G169" s="17">
        <f t="shared" si="3"/>
        <v>0</v>
      </c>
    </row>
    <row r="170" spans="1:7" s="17" customFormat="1" x14ac:dyDescent="0.2">
      <c r="A170" s="19" t="s">
        <v>170</v>
      </c>
      <c r="B170" s="14" t="s">
        <v>10</v>
      </c>
      <c r="C170" s="15" t="s">
        <v>11</v>
      </c>
      <c r="D170" s="50"/>
      <c r="E170" s="30"/>
      <c r="F170" s="16">
        <v>400</v>
      </c>
      <c r="G170" s="17">
        <f t="shared" si="3"/>
        <v>0</v>
      </c>
    </row>
    <row r="171" spans="1:7" s="17" customFormat="1" ht="25.5" x14ac:dyDescent="0.2">
      <c r="A171" s="29" t="s">
        <v>171</v>
      </c>
      <c r="B171" s="14" t="s">
        <v>10</v>
      </c>
      <c r="C171" s="15" t="s">
        <v>11</v>
      </c>
      <c r="D171" s="50"/>
      <c r="E171" s="30"/>
      <c r="F171" s="16">
        <v>16</v>
      </c>
      <c r="G171" s="17">
        <f t="shared" si="3"/>
        <v>0</v>
      </c>
    </row>
    <row r="172" spans="1:7" s="17" customFormat="1" x14ac:dyDescent="0.25">
      <c r="A172" s="29"/>
      <c r="B172" s="29"/>
      <c r="C172" s="15"/>
      <c r="D172" s="15"/>
      <c r="E172" s="30"/>
    </row>
    <row r="173" spans="1:7" s="17" customFormat="1" x14ac:dyDescent="0.25">
      <c r="A173" s="12" t="s">
        <v>172</v>
      </c>
      <c r="B173" s="12"/>
      <c r="C173" s="15"/>
      <c r="D173" s="15"/>
      <c r="E173" s="30"/>
    </row>
    <row r="174" spans="1:7" s="17" customFormat="1" x14ac:dyDescent="0.25">
      <c r="A174" s="14" t="s">
        <v>173</v>
      </c>
      <c r="B174" s="14" t="s">
        <v>10</v>
      </c>
      <c r="C174" s="15" t="s">
        <v>11</v>
      </c>
      <c r="D174" s="50"/>
      <c r="E174" s="30"/>
      <c r="F174" s="24">
        <v>4</v>
      </c>
      <c r="G174" s="17">
        <f t="shared" si="3"/>
        <v>0</v>
      </c>
    </row>
    <row r="175" spans="1:7" s="17" customFormat="1" ht="32.25" customHeight="1" x14ac:dyDescent="0.25">
      <c r="A175" s="19" t="s">
        <v>174</v>
      </c>
      <c r="B175" s="14" t="s">
        <v>10</v>
      </c>
      <c r="C175" s="15" t="s">
        <v>11</v>
      </c>
      <c r="D175" s="50"/>
      <c r="E175" s="30"/>
      <c r="F175" s="24">
        <v>4</v>
      </c>
      <c r="G175" s="17">
        <f t="shared" si="3"/>
        <v>0</v>
      </c>
    </row>
    <row r="176" spans="1:7" s="17" customFormat="1" x14ac:dyDescent="0.25">
      <c r="A176" s="14" t="s">
        <v>175</v>
      </c>
      <c r="B176" s="14" t="s">
        <v>10</v>
      </c>
      <c r="C176" s="15" t="s">
        <v>11</v>
      </c>
      <c r="D176" s="50"/>
      <c r="E176" s="8"/>
      <c r="F176" s="24">
        <v>2</v>
      </c>
      <c r="G176" s="17">
        <f t="shared" si="3"/>
        <v>0</v>
      </c>
    </row>
    <row r="177" spans="1:7" s="17" customFormat="1" x14ac:dyDescent="0.25">
      <c r="A177" s="14" t="s">
        <v>176</v>
      </c>
      <c r="B177" s="14" t="s">
        <v>10</v>
      </c>
      <c r="C177" s="15" t="s">
        <v>11</v>
      </c>
      <c r="D177" s="50"/>
      <c r="E177" s="30"/>
      <c r="F177" s="24">
        <v>2</v>
      </c>
      <c r="G177" s="17">
        <f t="shared" si="3"/>
        <v>0</v>
      </c>
    </row>
    <row r="178" spans="1:7" s="17" customFormat="1" x14ac:dyDescent="0.25">
      <c r="A178" s="14"/>
      <c r="B178" s="14"/>
      <c r="C178" s="15"/>
      <c r="D178" s="15"/>
      <c r="E178" s="30"/>
    </row>
    <row r="179" spans="1:7" s="17" customFormat="1" x14ac:dyDescent="0.25">
      <c r="A179" s="12" t="s">
        <v>177</v>
      </c>
      <c r="B179" s="12"/>
      <c r="C179" s="15"/>
      <c r="D179" s="15"/>
      <c r="E179" s="30"/>
    </row>
    <row r="180" spans="1:7" s="17" customFormat="1" x14ac:dyDescent="0.25">
      <c r="A180" s="14" t="s">
        <v>178</v>
      </c>
      <c r="B180" s="14" t="s">
        <v>10</v>
      </c>
      <c r="C180" s="15" t="s">
        <v>179</v>
      </c>
      <c r="D180" s="50"/>
      <c r="E180" s="30"/>
      <c r="F180" s="24">
        <v>16</v>
      </c>
      <c r="G180" s="17">
        <f t="shared" si="3"/>
        <v>0</v>
      </c>
    </row>
    <row r="181" spans="1:7" s="17" customFormat="1" x14ac:dyDescent="0.25">
      <c r="A181" s="14" t="s">
        <v>180</v>
      </c>
      <c r="B181" s="14" t="s">
        <v>10</v>
      </c>
      <c r="C181" s="15" t="s">
        <v>179</v>
      </c>
      <c r="D181" s="50"/>
      <c r="E181" s="30"/>
      <c r="F181" s="24">
        <v>16</v>
      </c>
      <c r="G181" s="17">
        <f t="shared" si="3"/>
        <v>0</v>
      </c>
    </row>
    <row r="182" spans="1:7" s="17" customFormat="1" x14ac:dyDescent="0.25">
      <c r="A182" s="14" t="s">
        <v>181</v>
      </c>
      <c r="B182" s="14" t="s">
        <v>10</v>
      </c>
      <c r="C182" s="15" t="s">
        <v>179</v>
      </c>
      <c r="D182" s="50"/>
      <c r="E182" s="30"/>
      <c r="F182" s="24">
        <v>16</v>
      </c>
      <c r="G182" s="17">
        <f t="shared" si="3"/>
        <v>0</v>
      </c>
    </row>
    <row r="183" spans="1:7" s="17" customFormat="1" x14ac:dyDescent="0.25">
      <c r="A183" s="14" t="s">
        <v>182</v>
      </c>
      <c r="B183" s="14" t="s">
        <v>10</v>
      </c>
      <c r="C183" s="15" t="s">
        <v>179</v>
      </c>
      <c r="D183" s="50"/>
      <c r="E183" s="30"/>
      <c r="F183" s="24">
        <v>16</v>
      </c>
      <c r="G183" s="17">
        <f t="shared" si="3"/>
        <v>0</v>
      </c>
    </row>
    <row r="184" spans="1:7" s="17" customFormat="1" x14ac:dyDescent="0.25">
      <c r="A184" s="14" t="s">
        <v>183</v>
      </c>
      <c r="B184" s="14" t="s">
        <v>10</v>
      </c>
      <c r="C184" s="15" t="s">
        <v>179</v>
      </c>
      <c r="D184" s="50"/>
      <c r="E184" s="30"/>
      <c r="F184" s="24">
        <v>16</v>
      </c>
      <c r="G184" s="17">
        <f t="shared" si="3"/>
        <v>0</v>
      </c>
    </row>
    <row r="185" spans="1:7" s="17" customFormat="1" x14ac:dyDescent="0.25">
      <c r="A185" s="14" t="s">
        <v>184</v>
      </c>
      <c r="B185" s="14" t="s">
        <v>10</v>
      </c>
      <c r="C185" s="15" t="s">
        <v>179</v>
      </c>
      <c r="D185" s="50"/>
      <c r="E185" s="30"/>
      <c r="F185" s="24">
        <v>16</v>
      </c>
      <c r="G185" s="17">
        <f t="shared" si="3"/>
        <v>0</v>
      </c>
    </row>
    <row r="186" spans="1:7" s="17" customFormat="1" x14ac:dyDescent="0.25">
      <c r="A186" s="14" t="s">
        <v>185</v>
      </c>
      <c r="B186" s="14" t="s">
        <v>10</v>
      </c>
      <c r="C186" s="15" t="s">
        <v>179</v>
      </c>
      <c r="D186" s="50"/>
      <c r="E186" s="30"/>
      <c r="F186" s="24">
        <v>16</v>
      </c>
      <c r="G186" s="17">
        <f t="shared" si="3"/>
        <v>0</v>
      </c>
    </row>
    <row r="187" spans="1:7" s="17" customFormat="1" x14ac:dyDescent="0.25">
      <c r="A187" s="14"/>
      <c r="B187" s="14"/>
      <c r="C187" s="15"/>
      <c r="D187" s="15"/>
      <c r="E187" s="30"/>
    </row>
    <row r="188" spans="1:7" s="17" customFormat="1" x14ac:dyDescent="0.25">
      <c r="A188" s="12" t="s">
        <v>186</v>
      </c>
      <c r="B188" s="12"/>
      <c r="C188" s="15"/>
      <c r="D188" s="15"/>
      <c r="E188" s="30"/>
    </row>
    <row r="189" spans="1:7" s="17" customFormat="1" x14ac:dyDescent="0.25">
      <c r="A189" s="14" t="s">
        <v>187</v>
      </c>
      <c r="B189" s="14" t="s">
        <v>10</v>
      </c>
      <c r="C189" s="15" t="s">
        <v>179</v>
      </c>
      <c r="D189" s="50"/>
      <c r="E189" s="30"/>
      <c r="F189" s="31">
        <v>32</v>
      </c>
      <c r="G189" s="17">
        <f t="shared" si="3"/>
        <v>0</v>
      </c>
    </row>
    <row r="190" spans="1:7" s="17" customFormat="1" x14ac:dyDescent="0.25">
      <c r="A190" s="14" t="s">
        <v>188</v>
      </c>
      <c r="B190" s="14" t="s">
        <v>10</v>
      </c>
      <c r="C190" s="15" t="s">
        <v>179</v>
      </c>
      <c r="D190" s="50"/>
      <c r="E190" s="30"/>
      <c r="F190" s="31">
        <v>24</v>
      </c>
      <c r="G190" s="17">
        <f t="shared" ref="G190:G191" si="4">D190*F190</f>
        <v>0</v>
      </c>
    </row>
    <row r="191" spans="1:7" s="17" customFormat="1" x14ac:dyDescent="0.25">
      <c r="A191" s="14" t="s">
        <v>189</v>
      </c>
      <c r="B191" s="14" t="s">
        <v>10</v>
      </c>
      <c r="C191" s="15" t="s">
        <v>179</v>
      </c>
      <c r="D191" s="50"/>
      <c r="E191" s="30"/>
      <c r="F191" s="31">
        <v>12</v>
      </c>
      <c r="G191" s="17">
        <f t="shared" si="4"/>
        <v>0</v>
      </c>
    </row>
    <row r="192" spans="1:7" s="17" customFormat="1" x14ac:dyDescent="0.25">
      <c r="A192" s="14" t="s">
        <v>190</v>
      </c>
      <c r="B192" s="14" t="s">
        <v>10</v>
      </c>
      <c r="C192" s="15" t="s">
        <v>179</v>
      </c>
      <c r="D192" s="50"/>
      <c r="E192" s="30"/>
      <c r="F192" s="31">
        <v>12</v>
      </c>
      <c r="G192" s="17">
        <f t="shared" si="3"/>
        <v>0</v>
      </c>
    </row>
    <row r="193" spans="1:7" s="17" customFormat="1" x14ac:dyDescent="0.25">
      <c r="A193" s="14" t="s">
        <v>191</v>
      </c>
      <c r="B193" s="14" t="s">
        <v>10</v>
      </c>
      <c r="C193" s="15" t="s">
        <v>179</v>
      </c>
      <c r="D193" s="50"/>
      <c r="E193" s="30"/>
      <c r="F193" s="31">
        <v>16</v>
      </c>
      <c r="G193" s="17">
        <f t="shared" si="3"/>
        <v>0</v>
      </c>
    </row>
    <row r="194" spans="1:7" s="17" customFormat="1" x14ac:dyDescent="0.25">
      <c r="A194" s="14" t="s">
        <v>192</v>
      </c>
      <c r="B194" s="14" t="s">
        <v>10</v>
      </c>
      <c r="C194" s="15" t="s">
        <v>179</v>
      </c>
      <c r="D194" s="50"/>
      <c r="E194" s="30"/>
      <c r="F194" s="24">
        <v>8</v>
      </c>
      <c r="G194" s="17">
        <f t="shared" si="3"/>
        <v>0</v>
      </c>
    </row>
    <row r="195" spans="1:7" s="17" customFormat="1" x14ac:dyDescent="0.25">
      <c r="A195" s="14"/>
      <c r="B195" s="14"/>
      <c r="C195" s="15"/>
      <c r="D195" s="15"/>
      <c r="E195" s="30"/>
    </row>
    <row r="196" spans="1:7" s="17" customFormat="1" x14ac:dyDescent="0.25">
      <c r="A196" s="12" t="s">
        <v>193</v>
      </c>
      <c r="B196" s="12"/>
      <c r="C196" s="13"/>
      <c r="D196" s="13"/>
      <c r="E196" s="8"/>
    </row>
    <row r="197" spans="1:7" s="17" customFormat="1" x14ac:dyDescent="0.25">
      <c r="A197" s="14" t="s">
        <v>194</v>
      </c>
      <c r="B197" s="14" t="s">
        <v>10</v>
      </c>
      <c r="C197" s="15" t="s">
        <v>11</v>
      </c>
      <c r="D197" s="50"/>
      <c r="E197" s="8"/>
      <c r="F197" s="24">
        <v>1</v>
      </c>
      <c r="G197" s="17">
        <f t="shared" si="3"/>
        <v>0</v>
      </c>
    </row>
    <row r="198" spans="1:7" s="17" customFormat="1" x14ac:dyDescent="0.25">
      <c r="A198" s="14" t="s">
        <v>195</v>
      </c>
      <c r="B198" s="14" t="s">
        <v>10</v>
      </c>
      <c r="C198" s="15" t="s">
        <v>196</v>
      </c>
      <c r="D198" s="50"/>
      <c r="E198" s="8"/>
      <c r="F198" s="24">
        <v>6</v>
      </c>
      <c r="G198" s="17">
        <f t="shared" si="3"/>
        <v>0</v>
      </c>
    </row>
    <row r="199" spans="1:7" x14ac:dyDescent="0.25">
      <c r="A199" s="21" t="s">
        <v>197</v>
      </c>
      <c r="B199" s="14" t="s">
        <v>10</v>
      </c>
      <c r="C199" s="15" t="s">
        <v>11</v>
      </c>
      <c r="D199" s="50"/>
      <c r="E199" s="8"/>
      <c r="F199" s="24">
        <v>2</v>
      </c>
      <c r="G199" s="17">
        <f t="shared" si="3"/>
        <v>0</v>
      </c>
    </row>
    <row r="200" spans="1:7" s="17" customFormat="1" x14ac:dyDescent="0.25">
      <c r="A200" s="14" t="s">
        <v>198</v>
      </c>
      <c r="B200" s="14" t="s">
        <v>10</v>
      </c>
      <c r="C200" s="15" t="s">
        <v>11</v>
      </c>
      <c r="D200" s="50"/>
      <c r="E200" s="8"/>
      <c r="F200" s="24">
        <v>26</v>
      </c>
      <c r="G200" s="17">
        <f t="shared" si="3"/>
        <v>0</v>
      </c>
    </row>
    <row r="201" spans="1:7" s="17" customFormat="1" x14ac:dyDescent="0.25">
      <c r="A201" s="14" t="s">
        <v>199</v>
      </c>
      <c r="B201" s="14" t="s">
        <v>10</v>
      </c>
      <c r="C201" s="15" t="s">
        <v>11</v>
      </c>
      <c r="D201" s="50"/>
      <c r="E201" s="8"/>
      <c r="F201" s="24">
        <v>1</v>
      </c>
      <c r="G201" s="17">
        <f t="shared" si="3"/>
        <v>0</v>
      </c>
    </row>
    <row r="202" spans="1:7" s="17" customFormat="1" x14ac:dyDescent="0.25">
      <c r="A202" s="14" t="s">
        <v>200</v>
      </c>
      <c r="B202" s="14" t="s">
        <v>10</v>
      </c>
      <c r="C202" s="15" t="s">
        <v>11</v>
      </c>
      <c r="D202" s="50"/>
      <c r="E202" s="8"/>
      <c r="F202" s="24">
        <v>40</v>
      </c>
      <c r="G202" s="17">
        <f t="shared" si="3"/>
        <v>0</v>
      </c>
    </row>
    <row r="203" spans="1:7" s="17" customFormat="1" x14ac:dyDescent="0.25">
      <c r="A203" s="14" t="s">
        <v>201</v>
      </c>
      <c r="B203" s="14" t="s">
        <v>10</v>
      </c>
      <c r="C203" s="15" t="s">
        <v>11</v>
      </c>
      <c r="D203" s="50"/>
      <c r="E203" s="8"/>
      <c r="F203" s="24">
        <v>1</v>
      </c>
      <c r="G203" s="17">
        <f t="shared" si="3"/>
        <v>0</v>
      </c>
    </row>
    <row r="204" spans="1:7" s="17" customFormat="1" x14ac:dyDescent="0.25">
      <c r="A204" s="14" t="s">
        <v>202</v>
      </c>
      <c r="B204" s="14" t="s">
        <v>10</v>
      </c>
      <c r="C204" s="15" t="s">
        <v>203</v>
      </c>
      <c r="D204" s="50"/>
      <c r="E204" s="30"/>
      <c r="F204" s="24">
        <v>1</v>
      </c>
      <c r="G204" s="17">
        <f>D204*F204</f>
        <v>0</v>
      </c>
    </row>
    <row r="205" spans="1:7" s="17" customFormat="1" x14ac:dyDescent="0.25">
      <c r="A205" s="14"/>
      <c r="B205" s="14"/>
      <c r="C205" s="15"/>
      <c r="D205" s="15"/>
      <c r="E205" s="30"/>
      <c r="F205" s="24"/>
    </row>
    <row r="206" spans="1:7" s="17" customFormat="1" x14ac:dyDescent="0.25">
      <c r="A206" s="32" t="s">
        <v>204</v>
      </c>
      <c r="B206" s="32"/>
      <c r="C206" s="33"/>
      <c r="D206" s="33"/>
      <c r="E206" s="32"/>
      <c r="F206" s="34"/>
      <c r="G206" s="34">
        <f>SUM(G1:G205)</f>
        <v>0</v>
      </c>
    </row>
    <row r="207" spans="1:7" s="17" customFormat="1" x14ac:dyDescent="0.25">
      <c r="A207" s="21" t="s">
        <v>205</v>
      </c>
      <c r="B207" s="21"/>
      <c r="C207" s="35"/>
      <c r="D207" s="3">
        <v>1000</v>
      </c>
      <c r="E207" s="8"/>
      <c r="F207" s="36"/>
      <c r="G207" s="17">
        <f>D207</f>
        <v>1000</v>
      </c>
    </row>
    <row r="208" spans="1:7" s="17" customFormat="1" x14ac:dyDescent="0.25">
      <c r="A208" s="20" t="s">
        <v>206</v>
      </c>
      <c r="B208" s="20"/>
      <c r="C208" s="22" t="s">
        <v>207</v>
      </c>
      <c r="D208" s="22" t="s">
        <v>207</v>
      </c>
      <c r="E208" s="8"/>
      <c r="F208" s="17" t="s">
        <v>207</v>
      </c>
      <c r="G208" s="17" t="s">
        <v>207</v>
      </c>
    </row>
    <row r="209" spans="1:10" s="17" customFormat="1" x14ac:dyDescent="0.25">
      <c r="A209" s="21" t="s">
        <v>208</v>
      </c>
      <c r="B209" s="21"/>
      <c r="C209" s="35">
        <v>0.01</v>
      </c>
      <c r="D209" s="35"/>
      <c r="E209" s="8"/>
      <c r="F209" s="36"/>
      <c r="G209" s="17">
        <f>G206*0.01</f>
        <v>0</v>
      </c>
    </row>
    <row r="210" spans="1:10" s="17" customFormat="1" x14ac:dyDescent="0.25">
      <c r="A210" s="20" t="s">
        <v>209</v>
      </c>
      <c r="B210" s="20"/>
      <c r="C210" s="35">
        <v>7.0000000000000007E-2</v>
      </c>
      <c r="D210" s="22"/>
      <c r="E210" s="8"/>
      <c r="F210" s="37"/>
      <c r="G210" s="17">
        <f>G206*0.07</f>
        <v>0</v>
      </c>
    </row>
    <row r="211" spans="1:10" s="17" customFormat="1" x14ac:dyDescent="0.25">
      <c r="A211" s="20" t="s">
        <v>210</v>
      </c>
      <c r="B211" s="20"/>
      <c r="C211" s="35">
        <v>0.05</v>
      </c>
      <c r="D211" s="22"/>
      <c r="E211" s="8"/>
      <c r="F211" s="37"/>
      <c r="G211" s="17">
        <f>G206*0.05</f>
        <v>0</v>
      </c>
    </row>
    <row r="212" spans="1:10" s="17" customFormat="1" x14ac:dyDescent="0.25">
      <c r="A212" s="7"/>
      <c r="B212" s="7"/>
      <c r="C212" s="11"/>
      <c r="D212" s="11"/>
      <c r="E212" s="8"/>
    </row>
    <row r="213" spans="1:10" s="17" customFormat="1" x14ac:dyDescent="0.25">
      <c r="A213" s="32" t="s">
        <v>211</v>
      </c>
      <c r="B213" s="32"/>
      <c r="C213" s="38"/>
      <c r="D213" s="38"/>
      <c r="E213" s="38"/>
      <c r="F213" s="38"/>
      <c r="G213" s="34">
        <f>SUM(G206:G212)</f>
        <v>1000</v>
      </c>
    </row>
    <row r="214" spans="1:10" s="17" customFormat="1" x14ac:dyDescent="0.25">
      <c r="A214" s="39"/>
      <c r="B214" s="39"/>
      <c r="C214" s="11"/>
      <c r="D214" s="11"/>
      <c r="E214" s="1"/>
    </row>
    <row r="215" spans="1:10" s="17" customFormat="1" x14ac:dyDescent="0.25">
      <c r="A215" s="40" t="s">
        <v>212</v>
      </c>
      <c r="B215" s="39"/>
      <c r="C215" s="11"/>
      <c r="D215" s="11"/>
      <c r="E215" s="1"/>
    </row>
    <row r="216" spans="1:10" s="17" customFormat="1" x14ac:dyDescent="0.25">
      <c r="A216" s="41" t="s">
        <v>213</v>
      </c>
      <c r="B216" s="39"/>
      <c r="C216" s="11"/>
      <c r="D216" s="11"/>
      <c r="E216" s="1"/>
    </row>
    <row r="217" spans="1:10" s="17" customFormat="1" x14ac:dyDescent="0.25">
      <c r="A217" s="42" t="s">
        <v>214</v>
      </c>
      <c r="B217" s="43"/>
      <c r="C217" s="11"/>
      <c r="D217" s="11"/>
      <c r="E217" s="1"/>
    </row>
    <row r="218" spans="1:10" s="17" customFormat="1" x14ac:dyDescent="0.25">
      <c r="A218" s="22" t="s">
        <v>152</v>
      </c>
      <c r="B218" s="43"/>
      <c r="C218" s="11"/>
      <c r="D218" s="11"/>
      <c r="E218" s="1"/>
    </row>
    <row r="219" spans="1:10" x14ac:dyDescent="0.25">
      <c r="A219" s="42" t="s">
        <v>215</v>
      </c>
      <c r="B219" s="43"/>
      <c r="E219" s="7"/>
    </row>
    <row r="220" spans="1:10" ht="28.5" customHeight="1" x14ac:dyDescent="0.25">
      <c r="A220" s="44" t="s">
        <v>216</v>
      </c>
      <c r="B220" s="43"/>
      <c r="E220" s="7"/>
    </row>
    <row r="221" spans="1:10" x14ac:dyDescent="0.25">
      <c r="A221" s="42" t="s">
        <v>217</v>
      </c>
      <c r="B221" s="43"/>
      <c r="E221" s="7"/>
    </row>
    <row r="222" spans="1:10" x14ac:dyDescent="0.25">
      <c r="A222" s="43"/>
      <c r="B222" s="43"/>
      <c r="E222" s="7"/>
    </row>
    <row r="223" spans="1:10" x14ac:dyDescent="0.2">
      <c r="A223" s="45" t="s">
        <v>218</v>
      </c>
      <c r="B223" s="43"/>
      <c r="E223" s="7"/>
    </row>
    <row r="224" spans="1:10" s="46" customFormat="1" x14ac:dyDescent="0.25">
      <c r="A224" s="42" t="s">
        <v>231</v>
      </c>
      <c r="B224" s="7"/>
      <c r="C224" s="11"/>
      <c r="D224" s="11"/>
      <c r="E224" s="7"/>
      <c r="F224" s="7"/>
      <c r="G224" s="7"/>
      <c r="H224" s="7"/>
      <c r="I224" s="7"/>
      <c r="J224" s="7"/>
    </row>
    <row r="225" spans="1:10" s="46" customFormat="1" x14ac:dyDescent="0.25">
      <c r="A225" s="42" t="s">
        <v>219</v>
      </c>
      <c r="B225" s="7"/>
      <c r="C225" s="11"/>
      <c r="D225" s="11"/>
      <c r="E225" s="7"/>
      <c r="F225" s="7"/>
      <c r="G225" s="7"/>
      <c r="H225" s="7"/>
      <c r="I225" s="7"/>
      <c r="J225" s="7"/>
    </row>
    <row r="226" spans="1:10" x14ac:dyDescent="0.25">
      <c r="A226" s="42" t="s">
        <v>220</v>
      </c>
      <c r="E226" s="7"/>
    </row>
    <row r="227" spans="1:10" ht="45" customHeight="1" x14ac:dyDescent="0.25">
      <c r="A227" s="44" t="s">
        <v>221</v>
      </c>
      <c r="E227" s="7"/>
    </row>
    <row r="228" spans="1:10" x14ac:dyDescent="0.25">
      <c r="A228" s="44" t="s">
        <v>222</v>
      </c>
      <c r="E228" s="7"/>
    </row>
    <row r="229" spans="1:10" x14ac:dyDescent="0.25">
      <c r="A229" s="44" t="s">
        <v>223</v>
      </c>
      <c r="E229" s="7"/>
    </row>
    <row r="230" spans="1:10" x14ac:dyDescent="0.25">
      <c r="E230" s="7"/>
    </row>
    <row r="231" spans="1:10" x14ac:dyDescent="0.2">
      <c r="A231" s="47" t="s">
        <v>224</v>
      </c>
      <c r="E231" s="7"/>
    </row>
    <row r="232" spans="1:10" x14ac:dyDescent="0.25">
      <c r="A232" s="48" t="s">
        <v>225</v>
      </c>
      <c r="B232" s="52"/>
      <c r="C232" s="52"/>
      <c r="D232" s="52"/>
      <c r="E232" s="7"/>
    </row>
    <row r="233" spans="1:10" x14ac:dyDescent="0.25">
      <c r="A233" s="48" t="s">
        <v>226</v>
      </c>
      <c r="B233" s="52"/>
      <c r="C233" s="52"/>
      <c r="D233" s="52"/>
      <c r="E233" s="7"/>
    </row>
    <row r="234" spans="1:10" x14ac:dyDescent="0.25">
      <c r="A234" s="48" t="s">
        <v>227</v>
      </c>
      <c r="B234" s="52"/>
      <c r="C234" s="52"/>
      <c r="D234" s="52"/>
      <c r="E234" s="7"/>
    </row>
    <row r="235" spans="1:10" x14ac:dyDescent="0.25">
      <c r="A235" s="48" t="s">
        <v>228</v>
      </c>
      <c r="B235" s="52"/>
      <c r="C235" s="52"/>
      <c r="D235" s="52"/>
      <c r="E235" s="7"/>
    </row>
    <row r="236" spans="1:10" x14ac:dyDescent="0.25">
      <c r="A236" s="48" t="s">
        <v>229</v>
      </c>
      <c r="B236" s="52"/>
      <c r="C236" s="52"/>
      <c r="D236" s="52"/>
      <c r="E236" s="7"/>
    </row>
    <row r="237" spans="1:10" ht="48.75" customHeight="1" x14ac:dyDescent="0.25">
      <c r="A237" s="48" t="s">
        <v>230</v>
      </c>
      <c r="B237" s="52"/>
      <c r="C237" s="52"/>
      <c r="D237" s="52"/>
      <c r="E237" s="7"/>
    </row>
    <row r="238" spans="1:10" x14ac:dyDescent="0.25">
      <c r="E238" s="7"/>
    </row>
    <row r="239" spans="1:10" x14ac:dyDescent="0.25">
      <c r="E239" s="7"/>
    </row>
    <row r="240" spans="1:10" x14ac:dyDescent="0.25">
      <c r="E240" s="7"/>
    </row>
    <row r="241" spans="5:5" x14ac:dyDescent="0.25">
      <c r="E241" s="7"/>
    </row>
    <row r="242" spans="5:5" x14ac:dyDescent="0.25">
      <c r="E242" s="7"/>
    </row>
    <row r="243" spans="5:5" x14ac:dyDescent="0.25">
      <c r="E243" s="7"/>
    </row>
    <row r="244" spans="5:5" x14ac:dyDescent="0.25">
      <c r="E244" s="7"/>
    </row>
    <row r="245" spans="5:5" x14ac:dyDescent="0.25">
      <c r="E245" s="7"/>
    </row>
    <row r="246" spans="5:5" x14ac:dyDescent="0.25">
      <c r="E246" s="7"/>
    </row>
    <row r="247" spans="5:5" x14ac:dyDescent="0.25">
      <c r="E247" s="7"/>
    </row>
    <row r="248" spans="5:5" x14ac:dyDescent="0.25">
      <c r="E248" s="7"/>
    </row>
    <row r="249" spans="5:5" x14ac:dyDescent="0.25">
      <c r="E249" s="7"/>
    </row>
    <row r="250" spans="5:5" x14ac:dyDescent="0.25">
      <c r="E250" s="7"/>
    </row>
    <row r="251" spans="5:5" x14ac:dyDescent="0.25">
      <c r="E251" s="7"/>
    </row>
    <row r="252" spans="5:5" x14ac:dyDescent="0.25">
      <c r="E252" s="7"/>
    </row>
    <row r="253" spans="5:5" x14ac:dyDescent="0.25">
      <c r="E253" s="7"/>
    </row>
    <row r="254" spans="5:5" x14ac:dyDescent="0.25">
      <c r="E254" s="7"/>
    </row>
    <row r="255" spans="5:5" x14ac:dyDescent="0.25">
      <c r="E255" s="7"/>
    </row>
    <row r="256" spans="5:5" x14ac:dyDescent="0.25">
      <c r="E256" s="7"/>
    </row>
    <row r="257" spans="5:5" x14ac:dyDescent="0.25">
      <c r="E257" s="7"/>
    </row>
    <row r="258" spans="5:5" x14ac:dyDescent="0.25">
      <c r="E258" s="7"/>
    </row>
    <row r="259" spans="5:5" x14ac:dyDescent="0.25">
      <c r="E259" s="7"/>
    </row>
    <row r="260" spans="5:5" x14ac:dyDescent="0.25">
      <c r="E260" s="7"/>
    </row>
    <row r="261" spans="5:5" x14ac:dyDescent="0.25">
      <c r="E261" s="7"/>
    </row>
    <row r="262" spans="5:5" x14ac:dyDescent="0.25">
      <c r="E262" s="7"/>
    </row>
    <row r="263" spans="5:5" x14ac:dyDescent="0.25">
      <c r="E263" s="7"/>
    </row>
    <row r="264" spans="5:5" x14ac:dyDescent="0.25">
      <c r="E264" s="7"/>
    </row>
    <row r="265" spans="5:5" x14ac:dyDescent="0.25">
      <c r="E265" s="7"/>
    </row>
    <row r="266" spans="5:5" x14ac:dyDescent="0.25">
      <c r="E266" s="7"/>
    </row>
    <row r="267" spans="5:5" x14ac:dyDescent="0.25">
      <c r="E267" s="7"/>
    </row>
    <row r="268" spans="5:5" x14ac:dyDescent="0.25">
      <c r="E268" s="7"/>
    </row>
    <row r="269" spans="5:5" x14ac:dyDescent="0.25">
      <c r="E269" s="7"/>
    </row>
    <row r="270" spans="5:5" x14ac:dyDescent="0.25">
      <c r="E270" s="7"/>
    </row>
    <row r="271" spans="5:5" x14ac:dyDescent="0.25">
      <c r="E271" s="7"/>
    </row>
    <row r="272" spans="5:5" x14ac:dyDescent="0.25">
      <c r="E272" s="7"/>
    </row>
    <row r="273" spans="5:5" x14ac:dyDescent="0.25">
      <c r="E273" s="7"/>
    </row>
    <row r="274" spans="5:5" x14ac:dyDescent="0.25">
      <c r="E274" s="7"/>
    </row>
    <row r="275" spans="5:5" x14ac:dyDescent="0.25">
      <c r="E275" s="7"/>
    </row>
    <row r="276" spans="5:5" x14ac:dyDescent="0.25">
      <c r="E276" s="7"/>
    </row>
    <row r="277" spans="5:5" x14ac:dyDescent="0.25">
      <c r="E277" s="7"/>
    </row>
    <row r="278" spans="5:5" x14ac:dyDescent="0.25">
      <c r="E278" s="7"/>
    </row>
    <row r="279" spans="5:5" x14ac:dyDescent="0.25">
      <c r="E279" s="7"/>
    </row>
    <row r="280" spans="5:5" x14ac:dyDescent="0.25">
      <c r="E280" s="7"/>
    </row>
    <row r="281" spans="5:5" x14ac:dyDescent="0.25">
      <c r="E281" s="7"/>
    </row>
    <row r="282" spans="5:5" x14ac:dyDescent="0.25">
      <c r="E282" s="7"/>
    </row>
    <row r="283" spans="5:5" x14ac:dyDescent="0.25">
      <c r="E283" s="7"/>
    </row>
    <row r="284" spans="5:5" x14ac:dyDescent="0.25">
      <c r="E284" s="7"/>
    </row>
    <row r="285" spans="5:5" x14ac:dyDescent="0.25">
      <c r="E285" s="7"/>
    </row>
    <row r="286" spans="5:5" x14ac:dyDescent="0.25">
      <c r="E286" s="7"/>
    </row>
    <row r="287" spans="5:5" x14ac:dyDescent="0.25">
      <c r="E287" s="7"/>
    </row>
    <row r="288" spans="5:5" x14ac:dyDescent="0.25">
      <c r="E288" s="7"/>
    </row>
    <row r="289" spans="5:5" x14ac:dyDescent="0.25">
      <c r="E289" s="7"/>
    </row>
    <row r="290" spans="5:5" x14ac:dyDescent="0.25">
      <c r="E290" s="7"/>
    </row>
    <row r="291" spans="5:5" x14ac:dyDescent="0.25">
      <c r="E291" s="7"/>
    </row>
    <row r="292" spans="5:5" x14ac:dyDescent="0.25">
      <c r="E292" s="7"/>
    </row>
    <row r="293" spans="5:5" x14ac:dyDescent="0.25">
      <c r="E293" s="7"/>
    </row>
    <row r="294" spans="5:5" x14ac:dyDescent="0.25">
      <c r="E294" s="7"/>
    </row>
    <row r="295" spans="5:5" x14ac:dyDescent="0.25">
      <c r="E295" s="7"/>
    </row>
    <row r="296" spans="5:5" x14ac:dyDescent="0.25">
      <c r="E296" s="7"/>
    </row>
    <row r="297" spans="5:5" x14ac:dyDescent="0.25">
      <c r="E297" s="7"/>
    </row>
    <row r="298" spans="5:5" x14ac:dyDescent="0.25">
      <c r="E298" s="7"/>
    </row>
    <row r="299" spans="5:5" x14ac:dyDescent="0.25">
      <c r="E299" s="7"/>
    </row>
    <row r="300" spans="5:5" x14ac:dyDescent="0.25">
      <c r="E300" s="7"/>
    </row>
    <row r="301" spans="5:5" x14ac:dyDescent="0.25">
      <c r="E301" s="7"/>
    </row>
    <row r="302" spans="5:5" x14ac:dyDescent="0.25">
      <c r="E302" s="7"/>
    </row>
    <row r="303" spans="5:5" x14ac:dyDescent="0.25">
      <c r="E303" s="7"/>
    </row>
    <row r="304" spans="5:5" x14ac:dyDescent="0.25">
      <c r="E304" s="7"/>
    </row>
    <row r="305" spans="5:5" x14ac:dyDescent="0.25">
      <c r="E305" s="7"/>
    </row>
    <row r="306" spans="5:5" x14ac:dyDescent="0.25">
      <c r="E306" s="7"/>
    </row>
    <row r="307" spans="5:5" x14ac:dyDescent="0.25">
      <c r="E307" s="7"/>
    </row>
    <row r="308" spans="5:5" x14ac:dyDescent="0.25">
      <c r="E308" s="7"/>
    </row>
    <row r="309" spans="5:5" x14ac:dyDescent="0.25">
      <c r="E309" s="7"/>
    </row>
    <row r="310" spans="5:5" x14ac:dyDescent="0.25">
      <c r="E310" s="7"/>
    </row>
    <row r="311" spans="5:5" x14ac:dyDescent="0.25">
      <c r="E311" s="7"/>
    </row>
    <row r="312" spans="5:5" x14ac:dyDescent="0.25">
      <c r="E312" s="7"/>
    </row>
    <row r="313" spans="5:5" x14ac:dyDescent="0.25">
      <c r="E313" s="7"/>
    </row>
    <row r="314" spans="5:5" x14ac:dyDescent="0.25">
      <c r="E314" s="7"/>
    </row>
    <row r="315" spans="5:5" x14ac:dyDescent="0.25">
      <c r="E315" s="7"/>
    </row>
    <row r="316" spans="5:5" x14ac:dyDescent="0.25">
      <c r="E316" s="7"/>
    </row>
    <row r="317" spans="5:5" x14ac:dyDescent="0.25">
      <c r="E317" s="7"/>
    </row>
    <row r="318" spans="5:5" x14ac:dyDescent="0.25">
      <c r="E318" s="7"/>
    </row>
    <row r="319" spans="5:5" x14ac:dyDescent="0.25">
      <c r="E319" s="7"/>
    </row>
    <row r="320" spans="5:5" x14ac:dyDescent="0.25">
      <c r="E320" s="7"/>
    </row>
    <row r="321" spans="5:5" x14ac:dyDescent="0.25">
      <c r="E321" s="7"/>
    </row>
    <row r="322" spans="5:5" x14ac:dyDescent="0.25">
      <c r="E322" s="7"/>
    </row>
    <row r="323" spans="5:5" x14ac:dyDescent="0.25">
      <c r="E323" s="7"/>
    </row>
    <row r="324" spans="5:5" x14ac:dyDescent="0.25">
      <c r="E324" s="7"/>
    </row>
    <row r="325" spans="5:5" x14ac:dyDescent="0.25">
      <c r="E325" s="7"/>
    </row>
    <row r="326" spans="5:5" x14ac:dyDescent="0.25">
      <c r="E326" s="7"/>
    </row>
    <row r="327" spans="5:5" x14ac:dyDescent="0.25">
      <c r="E327" s="7"/>
    </row>
    <row r="328" spans="5:5" x14ac:dyDescent="0.25">
      <c r="E328" s="7"/>
    </row>
    <row r="329" spans="5:5" x14ac:dyDescent="0.25">
      <c r="E329" s="7"/>
    </row>
    <row r="330" spans="5:5" x14ac:dyDescent="0.25">
      <c r="E330" s="7"/>
    </row>
    <row r="331" spans="5:5" x14ac:dyDescent="0.25">
      <c r="E331" s="7"/>
    </row>
    <row r="332" spans="5:5" x14ac:dyDescent="0.25">
      <c r="E332" s="7"/>
    </row>
    <row r="333" spans="5:5" x14ac:dyDescent="0.25">
      <c r="E333" s="7"/>
    </row>
    <row r="334" spans="5:5" x14ac:dyDescent="0.25">
      <c r="E334" s="7"/>
    </row>
    <row r="335" spans="5:5" x14ac:dyDescent="0.25">
      <c r="E335" s="7"/>
    </row>
    <row r="336" spans="5:5" x14ac:dyDescent="0.25">
      <c r="E336" s="7"/>
    </row>
    <row r="337" spans="5:5" x14ac:dyDescent="0.25">
      <c r="E337" s="7"/>
    </row>
    <row r="338" spans="5:5" x14ac:dyDescent="0.25">
      <c r="E338" s="7"/>
    </row>
    <row r="339" spans="5:5" x14ac:dyDescent="0.25">
      <c r="E339" s="7"/>
    </row>
    <row r="340" spans="5:5" x14ac:dyDescent="0.25">
      <c r="E340" s="7"/>
    </row>
    <row r="341" spans="5:5" x14ac:dyDescent="0.25">
      <c r="E341" s="7"/>
    </row>
    <row r="342" spans="5:5" x14ac:dyDescent="0.25">
      <c r="E342" s="7"/>
    </row>
    <row r="343" spans="5:5" x14ac:dyDescent="0.25">
      <c r="E343" s="7"/>
    </row>
    <row r="344" spans="5:5" x14ac:dyDescent="0.25">
      <c r="E344" s="7"/>
    </row>
    <row r="345" spans="5:5" x14ac:dyDescent="0.25">
      <c r="E345" s="7"/>
    </row>
    <row r="346" spans="5:5" x14ac:dyDescent="0.25">
      <c r="E346" s="7"/>
    </row>
    <row r="347" spans="5:5" x14ac:dyDescent="0.25">
      <c r="E347" s="7"/>
    </row>
    <row r="348" spans="5:5" x14ac:dyDescent="0.25">
      <c r="E348" s="7"/>
    </row>
    <row r="349" spans="5:5" x14ac:dyDescent="0.25">
      <c r="E349" s="7"/>
    </row>
    <row r="350" spans="5:5" x14ac:dyDescent="0.25">
      <c r="E350" s="7"/>
    </row>
    <row r="351" spans="5:5" x14ac:dyDescent="0.25">
      <c r="E351" s="7"/>
    </row>
    <row r="352" spans="5:5" x14ac:dyDescent="0.25">
      <c r="E352" s="7"/>
    </row>
    <row r="353" spans="5:5" x14ac:dyDescent="0.25">
      <c r="E353" s="7"/>
    </row>
    <row r="354" spans="5:5" x14ac:dyDescent="0.25">
      <c r="E354" s="7"/>
    </row>
    <row r="355" spans="5:5" x14ac:dyDescent="0.25">
      <c r="E355" s="7"/>
    </row>
    <row r="356" spans="5:5" x14ac:dyDescent="0.25">
      <c r="E356" s="7"/>
    </row>
    <row r="357" spans="5:5" x14ac:dyDescent="0.25">
      <c r="E357" s="7"/>
    </row>
    <row r="358" spans="5:5" x14ac:dyDescent="0.25">
      <c r="E358" s="7"/>
    </row>
    <row r="359" spans="5:5" x14ac:dyDescent="0.25">
      <c r="E359" s="7"/>
    </row>
    <row r="360" spans="5:5" x14ac:dyDescent="0.25">
      <c r="E360" s="7"/>
    </row>
    <row r="361" spans="5:5" x14ac:dyDescent="0.25">
      <c r="E361" s="7"/>
    </row>
    <row r="362" spans="5:5" x14ac:dyDescent="0.25">
      <c r="E362" s="7"/>
    </row>
    <row r="363" spans="5:5" x14ac:dyDescent="0.25">
      <c r="E363" s="7"/>
    </row>
    <row r="364" spans="5:5" x14ac:dyDescent="0.25">
      <c r="E364" s="7"/>
    </row>
    <row r="365" spans="5:5" x14ac:dyDescent="0.25">
      <c r="E365" s="7"/>
    </row>
    <row r="366" spans="5:5" x14ac:dyDescent="0.25">
      <c r="E366" s="7"/>
    </row>
    <row r="367" spans="5:5" x14ac:dyDescent="0.25">
      <c r="E367" s="7"/>
    </row>
    <row r="368" spans="5:5" x14ac:dyDescent="0.25">
      <c r="E368" s="7"/>
    </row>
    <row r="369" spans="5:5" x14ac:dyDescent="0.25">
      <c r="E369" s="7"/>
    </row>
    <row r="370" spans="5:5" x14ac:dyDescent="0.25">
      <c r="E370" s="7"/>
    </row>
    <row r="371" spans="5:5" x14ac:dyDescent="0.25">
      <c r="E371" s="7"/>
    </row>
    <row r="372" spans="5:5" x14ac:dyDescent="0.25">
      <c r="E372" s="7"/>
    </row>
    <row r="373" spans="5:5" x14ac:dyDescent="0.25">
      <c r="E373" s="7"/>
    </row>
    <row r="374" spans="5:5" x14ac:dyDescent="0.25">
      <c r="E374" s="7"/>
    </row>
    <row r="375" spans="5:5" x14ac:dyDescent="0.25">
      <c r="E375" s="7"/>
    </row>
    <row r="376" spans="5:5" x14ac:dyDescent="0.25">
      <c r="E376" s="7"/>
    </row>
    <row r="377" spans="5:5" x14ac:dyDescent="0.25">
      <c r="E377" s="7"/>
    </row>
    <row r="378" spans="5:5" x14ac:dyDescent="0.25">
      <c r="E378" s="7"/>
    </row>
    <row r="379" spans="5:5" x14ac:dyDescent="0.25">
      <c r="E379" s="7"/>
    </row>
    <row r="380" spans="5:5" x14ac:dyDescent="0.25">
      <c r="E380" s="7"/>
    </row>
    <row r="381" spans="5:5" x14ac:dyDescent="0.25">
      <c r="E381" s="7"/>
    </row>
    <row r="382" spans="5:5" x14ac:dyDescent="0.25">
      <c r="E382" s="7"/>
    </row>
    <row r="383" spans="5:5" x14ac:dyDescent="0.25">
      <c r="E383" s="7"/>
    </row>
    <row r="384" spans="5:5" x14ac:dyDescent="0.25">
      <c r="E384" s="7"/>
    </row>
    <row r="385" spans="5:5" x14ac:dyDescent="0.25">
      <c r="E385" s="7"/>
    </row>
    <row r="386" spans="5:5" x14ac:dyDescent="0.25">
      <c r="E386" s="7"/>
    </row>
    <row r="387" spans="5:5" x14ac:dyDescent="0.25">
      <c r="E387" s="7"/>
    </row>
    <row r="388" spans="5:5" x14ac:dyDescent="0.25">
      <c r="E388" s="7"/>
    </row>
    <row r="389" spans="5:5" x14ac:dyDescent="0.25">
      <c r="E389" s="7"/>
    </row>
    <row r="390" spans="5:5" x14ac:dyDescent="0.25">
      <c r="E390" s="7"/>
    </row>
    <row r="391" spans="5:5" x14ac:dyDescent="0.25">
      <c r="E391" s="7"/>
    </row>
    <row r="392" spans="5:5" x14ac:dyDescent="0.25">
      <c r="E392" s="7"/>
    </row>
    <row r="393" spans="5:5" x14ac:dyDescent="0.25">
      <c r="E393" s="7"/>
    </row>
    <row r="394" spans="5:5" x14ac:dyDescent="0.25">
      <c r="E394" s="7"/>
    </row>
    <row r="395" spans="5:5" x14ac:dyDescent="0.25">
      <c r="E395" s="7"/>
    </row>
    <row r="396" spans="5:5" x14ac:dyDescent="0.25">
      <c r="E396" s="7"/>
    </row>
    <row r="397" spans="5:5" x14ac:dyDescent="0.25">
      <c r="E397" s="7"/>
    </row>
    <row r="398" spans="5:5" x14ac:dyDescent="0.25">
      <c r="E398" s="7"/>
    </row>
    <row r="399" spans="5:5" x14ac:dyDescent="0.25">
      <c r="E399" s="7"/>
    </row>
    <row r="400" spans="5:5" x14ac:dyDescent="0.25">
      <c r="E400" s="7"/>
    </row>
    <row r="401" spans="5:5" x14ac:dyDescent="0.25">
      <c r="E401" s="7"/>
    </row>
    <row r="402" spans="5:5" x14ac:dyDescent="0.25">
      <c r="E402" s="7"/>
    </row>
    <row r="403" spans="5:5" x14ac:dyDescent="0.25">
      <c r="E403" s="7"/>
    </row>
    <row r="404" spans="5:5" x14ac:dyDescent="0.25">
      <c r="E404" s="7"/>
    </row>
    <row r="405" spans="5:5" x14ac:dyDescent="0.25">
      <c r="E405" s="7"/>
    </row>
    <row r="406" spans="5:5" x14ac:dyDescent="0.25">
      <c r="E406" s="7"/>
    </row>
    <row r="407" spans="5:5" x14ac:dyDescent="0.25">
      <c r="E407" s="7"/>
    </row>
    <row r="408" spans="5:5" x14ac:dyDescent="0.25">
      <c r="E408" s="7"/>
    </row>
    <row r="409" spans="5:5" x14ac:dyDescent="0.25">
      <c r="E409" s="7"/>
    </row>
    <row r="410" spans="5:5" x14ac:dyDescent="0.25">
      <c r="E410" s="7"/>
    </row>
    <row r="411" spans="5:5" x14ac:dyDescent="0.25">
      <c r="E411" s="7"/>
    </row>
    <row r="412" spans="5:5" x14ac:dyDescent="0.25">
      <c r="E412" s="7"/>
    </row>
    <row r="413" spans="5:5" x14ac:dyDescent="0.25">
      <c r="E413" s="7"/>
    </row>
    <row r="414" spans="5:5" x14ac:dyDescent="0.25">
      <c r="E414" s="7"/>
    </row>
    <row r="415" spans="5:5" x14ac:dyDescent="0.25">
      <c r="E415" s="7"/>
    </row>
    <row r="416" spans="5:5" x14ac:dyDescent="0.25">
      <c r="E416" s="7"/>
    </row>
    <row r="417" spans="5:5" x14ac:dyDescent="0.25">
      <c r="E417" s="7"/>
    </row>
    <row r="418" spans="5:5" x14ac:dyDescent="0.25">
      <c r="E418" s="7"/>
    </row>
    <row r="419" spans="5:5" x14ac:dyDescent="0.25">
      <c r="E419" s="7"/>
    </row>
    <row r="420" spans="5:5" x14ac:dyDescent="0.25">
      <c r="E420" s="7"/>
    </row>
    <row r="421" spans="5:5" x14ac:dyDescent="0.25">
      <c r="E421" s="7"/>
    </row>
    <row r="422" spans="5:5" x14ac:dyDescent="0.25">
      <c r="E422" s="7"/>
    </row>
    <row r="423" spans="5:5" x14ac:dyDescent="0.25">
      <c r="E423" s="7"/>
    </row>
    <row r="424" spans="5:5" x14ac:dyDescent="0.25">
      <c r="E424" s="7"/>
    </row>
    <row r="425" spans="5:5" x14ac:dyDescent="0.25">
      <c r="E425" s="7"/>
    </row>
    <row r="426" spans="5:5" x14ac:dyDescent="0.25">
      <c r="E426" s="7"/>
    </row>
    <row r="427" spans="5:5" x14ac:dyDescent="0.25">
      <c r="E427" s="7"/>
    </row>
    <row r="428" spans="5:5" x14ac:dyDescent="0.25">
      <c r="E428" s="7"/>
    </row>
    <row r="429" spans="5:5" x14ac:dyDescent="0.25">
      <c r="E429" s="7"/>
    </row>
    <row r="430" spans="5:5" x14ac:dyDescent="0.25">
      <c r="E430" s="7"/>
    </row>
    <row r="431" spans="5:5" x14ac:dyDescent="0.25">
      <c r="E431" s="7"/>
    </row>
    <row r="432" spans="5:5" x14ac:dyDescent="0.25">
      <c r="E432" s="7"/>
    </row>
    <row r="433" spans="5:5" x14ac:dyDescent="0.25">
      <c r="E433" s="7"/>
    </row>
    <row r="434" spans="5:5" x14ac:dyDescent="0.25">
      <c r="E434" s="7"/>
    </row>
    <row r="435" spans="5:5" x14ac:dyDescent="0.25">
      <c r="E435" s="7"/>
    </row>
    <row r="436" spans="5:5" x14ac:dyDescent="0.25">
      <c r="E436" s="7"/>
    </row>
    <row r="437" spans="5:5" x14ac:dyDescent="0.25">
      <c r="E437" s="7"/>
    </row>
    <row r="438" spans="5:5" x14ac:dyDescent="0.25">
      <c r="E438" s="7"/>
    </row>
    <row r="439" spans="5:5" x14ac:dyDescent="0.25">
      <c r="E439" s="7"/>
    </row>
    <row r="440" spans="5:5" x14ac:dyDescent="0.25">
      <c r="E440" s="7"/>
    </row>
    <row r="441" spans="5:5" x14ac:dyDescent="0.25">
      <c r="E441" s="7"/>
    </row>
    <row r="442" spans="5:5" x14ac:dyDescent="0.25">
      <c r="E442" s="7"/>
    </row>
    <row r="443" spans="5:5" x14ac:dyDescent="0.25">
      <c r="E443" s="7"/>
    </row>
    <row r="444" spans="5:5" x14ac:dyDescent="0.25">
      <c r="E444" s="7"/>
    </row>
    <row r="445" spans="5:5" x14ac:dyDescent="0.25">
      <c r="E445" s="7"/>
    </row>
    <row r="446" spans="5:5" x14ac:dyDescent="0.25">
      <c r="E446" s="7"/>
    </row>
    <row r="447" spans="5:5" x14ac:dyDescent="0.25">
      <c r="E447" s="7"/>
    </row>
    <row r="448" spans="5:5" x14ac:dyDescent="0.25">
      <c r="E448" s="7"/>
    </row>
    <row r="449" spans="5:5" x14ac:dyDescent="0.25">
      <c r="E449" s="7"/>
    </row>
    <row r="450" spans="5:5" x14ac:dyDescent="0.25">
      <c r="E450" s="7"/>
    </row>
    <row r="451" spans="5:5" x14ac:dyDescent="0.25">
      <c r="E451" s="7"/>
    </row>
    <row r="452" spans="5:5" x14ac:dyDescent="0.25">
      <c r="E452" s="7"/>
    </row>
    <row r="453" spans="5:5" x14ac:dyDescent="0.25">
      <c r="E453" s="7"/>
    </row>
    <row r="454" spans="5:5" x14ac:dyDescent="0.25">
      <c r="E454" s="7"/>
    </row>
    <row r="455" spans="5:5" x14ac:dyDescent="0.25">
      <c r="E455" s="7"/>
    </row>
    <row r="456" spans="5:5" x14ac:dyDescent="0.25">
      <c r="E456" s="7"/>
    </row>
    <row r="457" spans="5:5" x14ac:dyDescent="0.25">
      <c r="E457" s="7"/>
    </row>
  </sheetData>
  <sheetProtection algorithmName="SHA-512" hashValue="eSHdcU0eYAo2d6jgM/1B8Bm2svzg49q/TL4jqu7fJDTyaxhVANd8lANhzGXBTcoebstL8BykbDcPl4iaW4vRSg==" saltValue="+iPxcRtI+k0ZsAwa67YHkw==" spinCount="100000" sheet="1" objects="1" scenarios="1"/>
  <mergeCells count="6">
    <mergeCell ref="B237:D237"/>
    <mergeCell ref="B232:D232"/>
    <mergeCell ref="B233:D233"/>
    <mergeCell ref="B234:D234"/>
    <mergeCell ref="B235:D235"/>
    <mergeCell ref="B236:D236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49" fitToHeight="0" orientation="portrait" r:id="rId1"/>
  <colBreaks count="1" manualBreakCount="1">
    <brk id="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F644C38BEB344C98E2A94A572A7809" ma:contentTypeVersion="17" ma:contentTypeDescription="Een nieuw document maken." ma:contentTypeScope="" ma:versionID="4225a44e315785baf6fad4ca96e52075">
  <xsd:schema xmlns:xsd="http://www.w3.org/2001/XMLSchema" xmlns:xs="http://www.w3.org/2001/XMLSchema" xmlns:p="http://schemas.microsoft.com/office/2006/metadata/properties" xmlns:ns2="a0cf0202-a5c5-484a-8f56-a5c31f00845a" xmlns:ns4="3455656b-0f67-48be-a062-90bbe7a7ad78" xmlns:ns5="46a375ff-72c7-4b65-aa84-1739c209c11f" targetNamespace="http://schemas.microsoft.com/office/2006/metadata/properties" ma:root="true" ma:fieldsID="e6eb0666362ddce4560c138750654815" ns2:_="" ns4:_="" ns5:_="">
    <xsd:import namespace="a0cf0202-a5c5-484a-8f56-a5c31f00845a"/>
    <xsd:import namespace="3455656b-0f67-48be-a062-90bbe7a7ad78"/>
    <xsd:import namespace="46a375ff-72c7-4b65-aa84-1739c209c11f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lcf76f155ced4ddcb4097134ff3c332f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DateTaken" minOccurs="0"/>
                <xsd:element ref="ns5:MediaServiceObjectDetectorVersions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OCR" minOccurs="0"/>
                <xsd:element ref="ns5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1;#PPI|5380aa0e-a8ab-4a3d-bf73-9d74f369ec86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5656b-0f67-48be-a062-90bbe7a7ad7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9a5f85a-3b26-46d7-81eb-b30bc5d6a3d3}" ma:internalName="TaxCatchAll" ma:showField="CatchAllData" ma:web="3455656b-0f67-48be-a062-90bbe7a7a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a375ff-72c7-4b65-aa84-1739c209c11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0cf0202-a5c5-484a-8f56-a5c31f00845a">
      <UserInfo>
        <DisplayName>Bedaux, Anouk</DisplayName>
        <AccountId>19</AccountId>
        <AccountType/>
      </UserInfo>
      <UserInfo>
        <DisplayName>Pijnenborg, Wouter</DisplayName>
        <AccountId>17</AccountId>
        <AccountType/>
      </UserInfo>
      <UserInfo>
        <DisplayName>Cranenbroek - van de Wetering, Janneke</DisplayName>
        <AccountId>16</AccountId>
        <AccountType/>
      </UserInfo>
      <UserInfo>
        <DisplayName>Kücük, Bayram</DisplayName>
        <AccountId>12</AccountId>
        <AccountType/>
      </UserInfo>
    </SharedWithUsers>
    <lcf76f155ced4ddcb4097134ff3c332f xmlns="46a375ff-72c7-4b65-aa84-1739c209c11f">
      <Terms xmlns="http://schemas.microsoft.com/office/infopath/2007/PartnerControls"/>
    </lcf76f155ced4ddcb4097134ff3c332f>
    <TaxCatchAll xmlns="3455656b-0f67-48be-a062-90bbe7a7ad78">
      <Value>1</Value>
    </TaxCatchAll>
    <MediaLengthInSeconds xmlns="46a375ff-72c7-4b65-aa84-1739c209c11f" xsi:nil="true"/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PPI</TermName>
          <TermId xmlns="http://schemas.microsoft.com/office/infopath/2007/PartnerControls">5380aa0e-a8ab-4a3d-bf73-9d74f369ec86</TermId>
        </TermInfo>
      </Terms>
    </d6a0f0c0c0124d58878f9601e6ca6271>
  </documentManagement>
</p:properties>
</file>

<file path=customXml/itemProps1.xml><?xml version="1.0" encoding="utf-8"?>
<ds:datastoreItem xmlns:ds="http://schemas.openxmlformats.org/officeDocument/2006/customXml" ds:itemID="{049BB09B-3C0E-417A-B59E-941251885E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17A921-9B9B-46FE-BEC4-B6183FBF39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0202-a5c5-484a-8f56-a5c31f00845a"/>
    <ds:schemaRef ds:uri="3455656b-0f67-48be-a062-90bbe7a7ad78"/>
    <ds:schemaRef ds:uri="46a375ff-72c7-4b65-aa84-1739c209c1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2DCF53-C983-4C4B-8DB3-0F8AF7ADA053}">
  <ds:schemaRefs>
    <ds:schemaRef ds:uri="http://purl.org/dc/dcmitype/"/>
    <ds:schemaRef ds:uri="http://schemas.microsoft.com/office/2006/metadata/properties"/>
    <ds:schemaRef ds:uri="3455656b-0f67-48be-a062-90bbe7a7ad78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46a375ff-72c7-4b65-aa84-1739c209c11f"/>
    <ds:schemaRef ds:uri="a0cf0202-a5c5-484a-8f56-a5c31f00845a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5</vt:i4>
      </vt:variant>
    </vt:vector>
  </HeadingPairs>
  <TitlesOfParts>
    <vt:vector size="6" baseType="lpstr">
      <vt:lpstr>Basis</vt:lpstr>
      <vt:lpstr>Basis!Afdrukbereik</vt:lpstr>
      <vt:lpstr>Basis!dd</vt:lpstr>
      <vt:lpstr>Basis!ffff</vt:lpstr>
      <vt:lpstr>Basis!Print_Area</vt:lpstr>
      <vt:lpstr>Basis!Print_Titles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van Rijsewijk</dc:creator>
  <cp:keywords/>
  <dc:description/>
  <cp:lastModifiedBy>Rijkers - Dubbeld, Sascha</cp:lastModifiedBy>
  <cp:revision/>
  <dcterms:created xsi:type="dcterms:W3CDTF">2023-04-21T07:24:19Z</dcterms:created>
  <dcterms:modified xsi:type="dcterms:W3CDTF">2024-10-07T11:40:30Z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0x0101004CF644C38BEB344C98E2A94A572A7809</vt:lpwstr>
  </property>
  <property fmtid="{D5CDD505-2E9C-101B-9397-08002B2CF9AE}" pid="3" name="MediaServiceImageTags">
    <vt:lpwstr/>
  </property>
  <property fmtid="{D5CDD505-2E9C-101B-9397-08002B2CF9AE}" pid="4" name="Order">
    <vt:r8>10297500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Afdelingnaam">
    <vt:lpwstr>1;#PPI|5380aa0e-a8ab-4a3d-bf73-9d74f369ec86</vt:lpwstr>
  </property>
  <property fmtid="{D5CDD505-2E9C-101B-9397-08002B2CF9AE}" pid="12" name="d6a0f0c0c0124d58878f9601e6ca6271">
    <vt:lpwstr>PPI|5380aa0e-a8ab-4a3d-bf73-9d74f369ec86</vt:lpwstr>
  </property>
  <property fmtid="{D5CDD505-2E9C-101B-9397-08002B2CF9AE}" pid="13" name="Afdeling">
    <vt:lpwstr>2;#JUR|c13dae60-aece-4cd4-a722-d80de7d0f43c</vt:lpwstr>
  </property>
  <property fmtid="{D5CDD505-2E9C-101B-9397-08002B2CF9AE}" pid="14" name="a0df825399604963aac3cebdc647a116">
    <vt:lpwstr>JUR|c13dae60-aece-4cd4-a722-d80de7d0f43c</vt:lpwstr>
  </property>
</Properties>
</file>