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o365zadkine-my.sharepoint.com/personal/0108224_zadkine_nl/Documents/ZADKINE/Groen Binnen en Buiten/02 nota-van-inlichtingen/1e Nota van Inlichtingen Interieurbeplanting en Terreinonderhoud/"/>
    </mc:Choice>
  </mc:AlternateContent>
  <xr:revisionPtr revIDLastSave="45" documentId="8_{22065432-068B-47C6-B984-CB920800F1C8}" xr6:coauthVersionLast="47" xr6:coauthVersionMax="47" xr10:uidLastSave="{A874ADE0-1283-4620-9FB8-F8D0EF901EC1}"/>
  <bookViews>
    <workbookView xWindow="-28920" yWindow="-120" windowWidth="29040" windowHeight="15840" tabRatio="893" xr2:uid="{00000000-000D-0000-FFFF-FFFF00000000}"/>
  </bookViews>
  <sheets>
    <sheet name="1. Invulinstructie" sheetId="11" r:id="rId1"/>
    <sheet name="2. Uw inschrijfprijs" sheetId="12" r:id="rId2"/>
    <sheet name="3. Marten Meesweg" sheetId="1" r:id="rId3"/>
    <sheet name="4. Pr.Alexanderlaan" sheetId="6" r:id="rId4"/>
    <sheet name="5. Frankendaal" sheetId="3" r:id="rId5"/>
    <sheet name="6. Jan Ligthartstraat" sheetId="4" r:id="rId6"/>
    <sheet name="7. Sportlaan 13" sheetId="5" r:id="rId7"/>
    <sheet name="8. Sportlaan 15" sheetId="13" r:id="rId8"/>
    <sheet name="9. Eikenlaan 88" sheetId="20" r:id="rId9"/>
    <sheet name="10. Mr Kesperstraat" sheetId="15" r:id="rId10"/>
    <sheet name="11. Dakotaweg (leegstandbeheer)" sheetId="8" r:id="rId11"/>
    <sheet name="12 Pr. Constantijnweg" sheetId="14" r:id="rId12"/>
    <sheet name="13. Optionele onderdelen" sheetId="10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5" l="1"/>
  <c r="E12" i="13"/>
  <c r="E9" i="13"/>
  <c r="E10" i="13"/>
  <c r="E10" i="5"/>
  <c r="E9" i="5"/>
  <c r="E8" i="5"/>
  <c r="E19" i="8"/>
  <c r="E19" i="15"/>
  <c r="E22" i="20"/>
  <c r="E19" i="20"/>
  <c r="E19" i="13"/>
  <c r="E19" i="5"/>
  <c r="E15" i="1"/>
  <c r="E24" i="1"/>
  <c r="E22" i="1"/>
  <c r="E25" i="1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25" i="8"/>
  <c r="E24" i="8"/>
  <c r="E23" i="8"/>
  <c r="E22" i="8"/>
  <c r="E21" i="8"/>
  <c r="E20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25" i="15"/>
  <c r="E24" i="15"/>
  <c r="E23" i="15"/>
  <c r="E22" i="15"/>
  <c r="E21" i="15"/>
  <c r="E20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E4" i="15"/>
  <c r="E25" i="20"/>
  <c r="E24" i="20"/>
  <c r="E23" i="20"/>
  <c r="E21" i="20"/>
  <c r="E20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E4" i="20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28" i="13"/>
  <c r="E29" i="13" s="1"/>
  <c r="E25" i="13"/>
  <c r="E24" i="13"/>
  <c r="E23" i="13"/>
  <c r="E22" i="13"/>
  <c r="E21" i="13"/>
  <c r="E20" i="13"/>
  <c r="E18" i="13"/>
  <c r="E17" i="13"/>
  <c r="E8" i="13"/>
  <c r="E7" i="13"/>
  <c r="E4" i="13"/>
  <c r="E28" i="5"/>
  <c r="E29" i="5" s="1"/>
  <c r="E25" i="5"/>
  <c r="E24" i="5"/>
  <c r="E23" i="5"/>
  <c r="E22" i="5"/>
  <c r="E21" i="5"/>
  <c r="E20" i="5"/>
  <c r="E18" i="5"/>
  <c r="E17" i="5"/>
  <c r="E7" i="5"/>
  <c r="E4" i="5"/>
  <c r="E26" i="8" l="1"/>
  <c r="E26" i="4"/>
  <c r="E26" i="13"/>
  <c r="E31" i="13" s="1"/>
  <c r="E26" i="3"/>
  <c r="E26" i="14"/>
  <c r="E26" i="20"/>
  <c r="D11" i="12" s="1"/>
  <c r="E26" i="15"/>
  <c r="E26" i="5"/>
  <c r="E31" i="5" s="1"/>
  <c r="E28" i="1"/>
  <c r="E29" i="1" s="1"/>
  <c r="E23" i="1"/>
  <c r="E21" i="1"/>
  <c r="E20" i="1"/>
  <c r="E19" i="1"/>
  <c r="E18" i="1"/>
  <c r="E17" i="1"/>
  <c r="E26" i="1" s="1"/>
  <c r="E8" i="1"/>
  <c r="E7" i="1"/>
  <c r="E4" i="1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D14" i="12" l="1"/>
  <c r="E14" i="12" s="1"/>
  <c r="F14" i="12" s="1"/>
  <c r="D13" i="12"/>
  <c r="E13" i="12" s="1"/>
  <c r="F13" i="12" s="1"/>
  <c r="D12" i="12"/>
  <c r="E12" i="12" s="1"/>
  <c r="F12" i="12" s="1"/>
  <c r="E11" i="12"/>
  <c r="F11" i="12" s="1"/>
  <c r="D9" i="12"/>
  <c r="E9" i="12" s="1"/>
  <c r="F9" i="12" s="1"/>
  <c r="D8" i="12"/>
  <c r="E8" i="12" s="1"/>
  <c r="F8" i="12" s="1"/>
  <c r="D7" i="12"/>
  <c r="E7" i="12" s="1"/>
  <c r="F7" i="12" s="1"/>
  <c r="E26" i="6"/>
  <c r="D6" i="12" s="1"/>
  <c r="E6" i="12" s="1"/>
  <c r="F6" i="12" s="1"/>
  <c r="E31" i="1" l="1"/>
  <c r="D5" i="12" s="1"/>
  <c r="D10" i="12"/>
  <c r="E10" i="12" s="1"/>
  <c r="F10" i="12" s="1"/>
  <c r="E5" i="12" l="1"/>
  <c r="F5" i="12" s="1"/>
  <c r="F16" i="12" s="1"/>
  <c r="F17" i="12" s="1"/>
</calcChain>
</file>

<file path=xl/sharedStrings.xml><?xml version="1.0" encoding="utf-8"?>
<sst xmlns="http://schemas.openxmlformats.org/spreadsheetml/2006/main" count="348" uniqueCount="105">
  <si>
    <t>Invulinstructie</t>
  </si>
  <si>
    <t>De tarieven in tabblad 13 maken geen onderdeel uit van de inschrijfprijs. Deze tarieven maken wel onderdeel uit van de overeenkomst.</t>
  </si>
  <si>
    <t>In de groene cel (tabblad 2) wordt uw inschrijfprijs automatisch berekend.</t>
  </si>
  <si>
    <t>Op straffe van uitsluiting dient u dit prijzenblad inclusief de formules niet aan te passen en / of te wijzigen.</t>
  </si>
  <si>
    <r>
      <t xml:space="preserve">Genoemde aantallen op alle tabbladen in </t>
    </r>
    <r>
      <rPr>
        <b/>
        <sz val="11"/>
        <color theme="1"/>
        <rFont val="Calibri"/>
        <family val="2"/>
        <scheme val="minor"/>
      </rPr>
      <t>kolom C</t>
    </r>
    <r>
      <rPr>
        <sz val="11"/>
        <color theme="1"/>
        <rFont val="Calibri"/>
        <family val="2"/>
        <scheme val="minor"/>
      </rPr>
      <t xml:space="preserve"> is een vastgestelde frequentie per jaar.</t>
    </r>
  </si>
  <si>
    <t>Uw tarieven zijn exclusief BTW.</t>
  </si>
  <si>
    <r>
      <t xml:space="preserve">Op het Tabblad van de Marten Meesweg 50 en Sportlaan 13 en Sportlaan 15 dient u in Cel </t>
    </r>
    <r>
      <rPr>
        <b/>
        <sz val="11"/>
        <color theme="1"/>
        <rFont val="Calibri"/>
        <family val="2"/>
        <scheme val="minor"/>
      </rPr>
      <t>G31</t>
    </r>
    <r>
      <rPr>
        <sz val="11"/>
        <color theme="1"/>
        <rFont val="Calibri"/>
        <family val="2"/>
        <scheme val="minor"/>
      </rPr>
      <t xml:space="preserve"> kosten in te vullen die gemaakt worden 1 x in de 3 jaar</t>
    </r>
  </si>
  <si>
    <r>
      <t xml:space="preserve">Op het Tabblad van de Marten Meesweg 50 en Sportlaan 13 en Sportlaan 15 is Cel </t>
    </r>
    <r>
      <rPr>
        <b/>
        <sz val="11"/>
        <color theme="1"/>
        <rFont val="Calibri"/>
        <family val="2"/>
        <scheme val="minor"/>
      </rPr>
      <t>G33</t>
    </r>
    <r>
      <rPr>
        <sz val="11"/>
        <color theme="1"/>
        <rFont val="Calibri"/>
        <family val="2"/>
        <scheme val="minor"/>
      </rPr>
      <t xml:space="preserve"> 1/3 deel van kosten al berekend die benoemd zijn in cel </t>
    </r>
    <r>
      <rPr>
        <b/>
        <sz val="11"/>
        <color theme="1"/>
        <rFont val="Calibri"/>
        <family val="2"/>
        <scheme val="minor"/>
      </rPr>
      <t>G31</t>
    </r>
  </si>
  <si>
    <t>Locatie</t>
  </si>
  <si>
    <t>Afkorting</t>
  </si>
  <si>
    <t>Excl. BTW</t>
  </si>
  <si>
    <t>BTW</t>
  </si>
  <si>
    <t>Incl. BTW</t>
  </si>
  <si>
    <t>3. Marten Meesweg 50 - Rotterdam</t>
  </si>
  <si>
    <t>MMW_50</t>
  </si>
  <si>
    <t>4. Prins Alexanderlaan 55 - Rotterdam</t>
  </si>
  <si>
    <t>PAL_55</t>
  </si>
  <si>
    <t>5. Frankendaal 70-138 - Rotterdam</t>
  </si>
  <si>
    <t>FRD_70</t>
  </si>
  <si>
    <t>6. Jan Ligthartstraat 250 - Rotterdam</t>
  </si>
  <si>
    <t>JLS_250</t>
  </si>
  <si>
    <t>7. Sportlaan 13 - Spijkenisse</t>
  </si>
  <si>
    <t>SPL_13</t>
  </si>
  <si>
    <t>8. Sportlaan 15 - Spijkenisse</t>
  </si>
  <si>
    <t>SPL_15</t>
  </si>
  <si>
    <t>9. Eikenlaan 88 - Spijkenisse</t>
  </si>
  <si>
    <t>EIK_88</t>
  </si>
  <si>
    <t>10. Mr Kesperstraat 10 - Schoonhoven</t>
  </si>
  <si>
    <t>MKS_10</t>
  </si>
  <si>
    <t>11. Dakotaweg 69-71 - Capelle aan den Ijssel</t>
  </si>
  <si>
    <t>DKW_69</t>
  </si>
  <si>
    <t>12. Prins Constantijnweg 30 - Rotterdam</t>
  </si>
  <si>
    <t>PCW_30</t>
  </si>
  <si>
    <t>Totaal vergelijkingsprijs</t>
  </si>
  <si>
    <t>(= vergelijkingsprijs INCL. BTW)</t>
  </si>
  <si>
    <t xml:space="preserve">* locatie 11. Dakotaweg (DKW)  wordt onderhouden tot pand verkocht is (leegstandbeheer) </t>
  </si>
  <si>
    <t>* Locatie 8. Sportlaan 15 (SPL_15) wordt onderhouden tot pand verkocht is (leegstandbeheer)</t>
  </si>
  <si>
    <t>Voor de locaties DKW en SPL_15 is het nog niet bekend wanneer het onderhoud vervalt</t>
  </si>
  <si>
    <t>Marten Meesweg 50</t>
  </si>
  <si>
    <t>Werkzaamheden</t>
  </si>
  <si>
    <t>Frequentie
 per jaar</t>
  </si>
  <si>
    <t>Prijs per eenheid</t>
  </si>
  <si>
    <r>
      <t xml:space="preserve">Aanneemsom </t>
    </r>
    <r>
      <rPr>
        <b/>
        <sz val="11"/>
        <color indexed="8"/>
        <rFont val="Calibri"/>
        <family val="2"/>
        <scheme val="minor"/>
      </rPr>
      <t xml:space="preserve">(frequentie x prijs per eenheid) </t>
    </r>
  </si>
  <si>
    <t>Bladruimen in de maanden november december repeterend</t>
  </si>
  <si>
    <t>Branden van bestrating</t>
  </si>
  <si>
    <t>Kantensteken en bijmaaien langs verharding</t>
  </si>
  <si>
    <t>Knippen haagbeplanting</t>
  </si>
  <si>
    <t>Knippen overhangend groen aan heesters</t>
  </si>
  <si>
    <t>Legen kolken met putschep</t>
  </si>
  <si>
    <t>Maaien gazon</t>
  </si>
  <si>
    <t>Maaien onder populieren en het zandbak-terrein</t>
  </si>
  <si>
    <t>Maaien rondom of langs obstakels</t>
  </si>
  <si>
    <t>Onderhoud beplanting langs hek</t>
  </si>
  <si>
    <t>Onkruid verwijderen langs hek</t>
  </si>
  <si>
    <t>Onkruid verwijderen vaste-plantenvakken</t>
  </si>
  <si>
    <t>Onkruidbestrijding grindpad, branden</t>
  </si>
  <si>
    <t>Onkruidbestrijding tussen heesters middels schoffelen</t>
  </si>
  <si>
    <t>Onkruidbestrijding verharding p-plaats, zomer-, herfst- en kerstvak</t>
  </si>
  <si>
    <t>Randsnoei heesters</t>
  </si>
  <si>
    <t>Schoonmaken trottoir bij de drie populieren, buiten het hek</t>
  </si>
  <si>
    <t>Vegen bestrating met borstelmachine</t>
  </si>
  <si>
    <t>Verwijderen uitgebloeide bloemen</t>
  </si>
  <si>
    <t>Verwijderen zwerfafval vaste-plantenvakken</t>
  </si>
  <si>
    <t>Zwerfvuil ruimen</t>
  </si>
  <si>
    <r>
      <t xml:space="preserve">Kosten per jaar </t>
    </r>
    <r>
      <rPr>
        <b/>
        <sz val="11"/>
        <color indexed="8"/>
        <rFont val="Calibri"/>
        <family val="2"/>
        <scheme val="minor"/>
      </rPr>
      <t>exclusief btw</t>
    </r>
  </si>
  <si>
    <t>Bomeninspectie 1 x per 3 jaar</t>
  </si>
  <si>
    <r>
      <t xml:space="preserve">Totaal kosten per jaar </t>
    </r>
    <r>
      <rPr>
        <b/>
        <sz val="11"/>
        <color indexed="8"/>
        <rFont val="Calibri"/>
        <family val="2"/>
        <scheme val="minor"/>
      </rPr>
      <t>exclusief btw</t>
    </r>
  </si>
  <si>
    <t>Prins Alexanderlaan 55</t>
  </si>
  <si>
    <r>
      <t xml:space="preserve">Totaal kosten per jaar </t>
    </r>
    <r>
      <rPr>
        <b/>
        <sz val="10"/>
        <color indexed="8"/>
        <rFont val="Arial"/>
        <family val="2"/>
      </rPr>
      <t>exclusief btw</t>
    </r>
  </si>
  <si>
    <t>Frankendaal 70-138</t>
  </si>
  <si>
    <t>Jan Ligthartstraat 250</t>
  </si>
  <si>
    <r>
      <t xml:space="preserve">Totale kosten per jaar </t>
    </r>
    <r>
      <rPr>
        <b/>
        <sz val="11"/>
        <color indexed="8"/>
        <rFont val="Calibri"/>
        <family val="2"/>
        <scheme val="minor"/>
      </rPr>
      <t>exclusief btw</t>
    </r>
  </si>
  <si>
    <t>Sportlaan 13 - Spijkenisse</t>
  </si>
  <si>
    <t>Sportlaan 15 - Spijkenisse</t>
  </si>
  <si>
    <t>Eikenlaan 88 - Spijkenisse</t>
  </si>
  <si>
    <t>Mr Kesperstraat 10 - Schoonhoven</t>
  </si>
  <si>
    <t>Dakotaweg 69-71 - Capelle aan den IJssel</t>
  </si>
  <si>
    <t>Prins Constantijnweg 30</t>
  </si>
  <si>
    <t>Vrijhouden brandgang achter pand</t>
  </si>
  <si>
    <t>Prijs optionele onderdelen</t>
  </si>
  <si>
    <r>
      <rPr>
        <b/>
        <u/>
        <sz val="11"/>
        <color theme="0"/>
        <rFont val="Calibri"/>
        <family val="2"/>
      </rPr>
      <t>All-in prijs</t>
    </r>
    <r>
      <rPr>
        <b/>
        <sz val="11"/>
        <color theme="0"/>
        <rFont val="Calibri"/>
        <family val="2"/>
      </rPr>
      <t xml:space="preserve"> per uur exclusief btw </t>
    </r>
    <r>
      <rPr>
        <b/>
        <sz val="8"/>
        <color theme="0"/>
        <rFont val="Calibri"/>
        <family val="2"/>
      </rPr>
      <t>(incl alle benodigd materieel e.d.)</t>
    </r>
  </si>
  <si>
    <t>Uurtarief hovenier</t>
  </si>
  <si>
    <t xml:space="preserve">Uurtarief extra hovenier </t>
  </si>
  <si>
    <t>Uurtarief ETW-er (boomverzorger, European Tree Worker)</t>
  </si>
  <si>
    <t>Uurtarief ETT-er (boomtechnisch adviseur, European Tree Technician)</t>
  </si>
  <si>
    <t>Uurtarief medewerker gladheidbestijding</t>
  </si>
  <si>
    <t>* locatie 12. Prins Constantijnweg (PCW) wordt onderhouden tot zomer 2025</t>
  </si>
  <si>
    <t>Onkruidbestrijding op bestrating branden en borstelen excl grindpad (waar aanwezig)</t>
  </si>
  <si>
    <t>Onkruidbestrijding verhardings schoolplein, zomer-, herfst- en kerstvak</t>
  </si>
  <si>
    <t>Onkruidbestrijding verharding schoolplein, zomer-, herfst- en kerstvak</t>
  </si>
  <si>
    <t>Onkruidbestrijding verharding p-plaatsen schoolplein, zomer-, herfst- en kerstvak</t>
  </si>
  <si>
    <t>Onkruidbestrijding verharding schoolpein, zomer-, herfst- en kerstvak</t>
  </si>
  <si>
    <t>Uw inschrijfprijs Perceel B (Terreinonderhoud)</t>
  </si>
  <si>
    <t>Ondertekening</t>
  </si>
  <si>
    <t>Naam inschrijver</t>
  </si>
  <si>
    <t>Plaats</t>
  </si>
  <si>
    <t>Datum</t>
  </si>
  <si>
    <t>Naam rechtsgeldig ondertekenaar</t>
  </si>
  <si>
    <t>Functie rechtsgeldig ondertekenaar</t>
  </si>
  <si>
    <t>Handtekening</t>
  </si>
  <si>
    <r>
      <t xml:space="preserve">U dient </t>
    </r>
    <r>
      <rPr>
        <b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lichtblauwe</t>
    </r>
    <r>
      <rPr>
        <sz val="11"/>
        <color theme="1"/>
        <rFont val="Calibri"/>
        <family val="2"/>
        <scheme val="minor"/>
      </rPr>
      <t xml:space="preserve"> cellen in te vullen, tabbladen 2 tot en met 13. Alle andere cellen worden automatisch doorgerekend.</t>
    </r>
  </si>
  <si>
    <t>Versie 1e Nota van Inlichtingen</t>
  </si>
  <si>
    <t xml:space="preserve">Toelichting Versie 1e Nota van Inlichtingen. </t>
  </si>
  <si>
    <t xml:space="preserve">Het antwoord in vraag 33 van de 1e Nota van Inlichtingen is onjuist. Er blijkt toch een doorrekeningfout in tabblad 7 en 8 te zitten. </t>
  </si>
  <si>
    <t xml:space="preserve">De ontbrekende formules zijn toegevoegd aan de tabbladen.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</si>
</sst>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164" formatCode="&quot;€&quot;\ #,##0.00"/>
    <numFmt numFmtId="165" formatCode="_ * #,##0.00_ ;_ * \-#,##0.00_ ;_ * &quot;-&quot;_ ;_ @_ "/>
  </numFmts>
  <fonts count="18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</font>
    <font>
      <b/>
      <u/>
      <sz val="11"/>
      <color theme="0"/>
      <name val="Calibri"/>
      <family val="2"/>
    </font>
    <font>
      <b/>
      <sz val="8"/>
      <color theme="0"/>
      <name val="Calibri"/>
      <family val="2"/>
    </font>
    <font>
      <b/>
      <sz val="11"/>
      <color rgb="FFFF000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7039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center"/>
    </xf>
    <xf numFmtId="0" fontId="0" fillId="0" borderId="1" xfId="0" applyBorder="1"/>
    <xf numFmtId="0" fontId="3" fillId="0" borderId="0" xfId="0" applyFont="1" applyAlignment="1">
      <alignment horizontal="left" vertical="top"/>
    </xf>
    <xf numFmtId="164" fontId="4" fillId="3" borderId="1" xfId="0" applyNumberFormat="1" applyFont="1" applyFill="1" applyBorder="1" applyAlignment="1">
      <alignment horizontal="right" vertical="top"/>
    </xf>
    <xf numFmtId="7" fontId="0" fillId="4" borderId="1" xfId="0" applyNumberFormat="1" applyFill="1" applyBorder="1"/>
    <xf numFmtId="0" fontId="3" fillId="0" borderId="1" xfId="0" applyFont="1" applyBorder="1"/>
    <xf numFmtId="0" fontId="5" fillId="0" borderId="0" xfId="0" applyFont="1"/>
    <xf numFmtId="0" fontId="0" fillId="0" borderId="2" xfId="0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165" fontId="3" fillId="3" borderId="1" xfId="0" applyNumberFormat="1" applyFont="1" applyFill="1" applyBorder="1" applyAlignment="1">
      <alignment horizontal="right" vertical="top"/>
    </xf>
    <xf numFmtId="165" fontId="3" fillId="0" borderId="1" xfId="0" applyNumberFormat="1" applyFont="1" applyBorder="1"/>
    <xf numFmtId="165" fontId="4" fillId="2" borderId="1" xfId="0" applyNumberFormat="1" applyFont="1" applyFill="1" applyBorder="1"/>
    <xf numFmtId="0" fontId="6" fillId="6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65" fontId="4" fillId="0" borderId="1" xfId="0" applyNumberFormat="1" applyFont="1" applyBorder="1"/>
    <xf numFmtId="0" fontId="8" fillId="5" borderId="4" xfId="0" applyFont="1" applyFill="1" applyBorder="1"/>
    <xf numFmtId="49" fontId="0" fillId="5" borderId="13" xfId="0" applyNumberFormat="1" applyFill="1" applyBorder="1"/>
    <xf numFmtId="49" fontId="0" fillId="5" borderId="14" xfId="0" applyNumberFormat="1" applyFill="1" applyBorder="1"/>
    <xf numFmtId="49" fontId="0" fillId="0" borderId="0" xfId="0" applyNumberFormat="1"/>
    <xf numFmtId="49" fontId="0" fillId="5" borderId="15" xfId="0" applyNumberFormat="1" applyFill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164" fontId="0" fillId="4" borderId="1" xfId="0" applyNumberFormat="1" applyFill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164" fontId="2" fillId="3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12" fontId="0" fillId="0" borderId="1" xfId="0" applyNumberForma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right" vertical="top" wrapText="1"/>
    </xf>
    <xf numFmtId="16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/>
    <xf numFmtId="0" fontId="0" fillId="0" borderId="1" xfId="0" applyBorder="1" applyAlignment="1">
      <alignment vertical="top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4" borderId="1" xfId="0" applyFill="1" applyBorder="1" applyAlignment="1">
      <alignment horizontal="left" vertical="center"/>
    </xf>
    <xf numFmtId="0" fontId="0" fillId="5" borderId="5" xfId="0" applyFill="1" applyBorder="1" applyAlignment="1"/>
    <xf numFmtId="0" fontId="0" fillId="5" borderId="6" xfId="0" applyFill="1" applyBorder="1" applyAlignment="1"/>
    <xf numFmtId="0" fontId="0" fillId="5" borderId="7" xfId="0" applyFill="1" applyBorder="1" applyAlignment="1"/>
    <xf numFmtId="0" fontId="0" fillId="5" borderId="8" xfId="0" applyFill="1" applyBorder="1" applyAlignment="1"/>
    <xf numFmtId="0" fontId="0" fillId="5" borderId="0" xfId="0" applyFill="1" applyAlignment="1"/>
    <xf numFmtId="0" fontId="0" fillId="5" borderId="9" xfId="0" applyFill="1" applyBorder="1" applyAlignment="1"/>
    <xf numFmtId="0" fontId="2" fillId="3" borderId="1" xfId="0" applyFont="1" applyFill="1" applyBorder="1" applyAlignment="1">
      <alignment horizontal="right" vertical="top"/>
    </xf>
    <xf numFmtId="0" fontId="2" fillId="3" borderId="2" xfId="0" applyFont="1" applyFill="1" applyBorder="1" applyAlignment="1">
      <alignment horizontal="right" vertical="top"/>
    </xf>
    <xf numFmtId="0" fontId="2" fillId="3" borderId="3" xfId="0" applyFont="1" applyFill="1" applyBorder="1" applyAlignment="1">
      <alignment horizontal="right" vertical="top"/>
    </xf>
    <xf numFmtId="0" fontId="6" fillId="6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top"/>
    </xf>
    <xf numFmtId="0" fontId="4" fillId="3" borderId="3" xfId="0" applyFont="1" applyFill="1" applyBorder="1" applyAlignment="1">
      <alignment horizontal="right" vertical="top"/>
    </xf>
    <xf numFmtId="0" fontId="0" fillId="3" borderId="2" xfId="0" applyFill="1" applyBorder="1" applyAlignment="1">
      <alignment horizontal="right" vertical="top"/>
    </xf>
    <xf numFmtId="0" fontId="0" fillId="3" borderId="3" xfId="0" applyFill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4</xdr:col>
      <xdr:colOff>609600</xdr:colOff>
      <xdr:row>60</xdr:row>
      <xdr:rowOff>176211</xdr:rowOff>
    </xdr:to>
    <xdr:pic>
      <xdr:nvPicPr>
        <xdr:cNvPr id="4" name="Afbeelding 2">
          <a:extLst>
            <a:ext uri="{FF2B5EF4-FFF2-40B4-BE49-F238E27FC236}">
              <a16:creationId xmlns:a16="http://schemas.microsoft.com/office/drawing/2014/main" id="{3AA386B1-1232-E748-0A63-DC3C2FECF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6667500"/>
          <a:ext cx="7543800" cy="5332411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714374</xdr:colOff>
      <xdr:row>27</xdr:row>
      <xdr:rowOff>0</xdr:rowOff>
    </xdr:from>
    <xdr:to>
      <xdr:col>4</xdr:col>
      <xdr:colOff>921131</xdr:colOff>
      <xdr:row>61</xdr:row>
      <xdr:rowOff>25400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196AF224-3A6E-7C95-8328-B199439FB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" y="5524500"/>
          <a:ext cx="8893557" cy="628650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714374</xdr:colOff>
      <xdr:row>27</xdr:row>
      <xdr:rowOff>0</xdr:rowOff>
    </xdr:from>
    <xdr:to>
      <xdr:col>4</xdr:col>
      <xdr:colOff>914399</xdr:colOff>
      <xdr:row>65</xdr:row>
      <xdr:rowOff>20325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C792BC1F-3D9C-7BA6-A9CF-B5647D7DC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" y="5467350"/>
          <a:ext cx="8562975" cy="6052825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714374</xdr:colOff>
      <xdr:row>26</xdr:row>
      <xdr:rowOff>190499</xdr:rowOff>
    </xdr:from>
    <xdr:to>
      <xdr:col>4</xdr:col>
      <xdr:colOff>914399</xdr:colOff>
      <xdr:row>89</xdr:row>
      <xdr:rowOff>25440</xdr:rowOff>
    </xdr:to>
    <xdr:pic>
      <xdr:nvPicPr>
        <xdr:cNvPr id="5" name="Afbeelding 3">
          <a:extLst>
            <a:ext uri="{FF2B5EF4-FFF2-40B4-BE49-F238E27FC236}">
              <a16:creationId xmlns:a16="http://schemas.microsoft.com/office/drawing/2014/main" id="{952E1463-10E6-98AA-3DE7-998AB8A2E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" y="5524499"/>
          <a:ext cx="8086725" cy="11442741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27</xdr:row>
      <xdr:rowOff>66674</xdr:rowOff>
    </xdr:from>
    <xdr:to>
      <xdr:col>4</xdr:col>
      <xdr:colOff>1068903</xdr:colOff>
      <xdr:row>60</xdr:row>
      <xdr:rowOff>57149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2A3E3C51-ED78-0FDB-26A8-9F960B414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5591174"/>
          <a:ext cx="8584128" cy="6067425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714374</xdr:colOff>
      <xdr:row>32</xdr:row>
      <xdr:rowOff>0</xdr:rowOff>
    </xdr:from>
    <xdr:to>
      <xdr:col>4</xdr:col>
      <xdr:colOff>1006753</xdr:colOff>
      <xdr:row>64</xdr:row>
      <xdr:rowOff>41275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EC51DD51-67E7-C5EC-070B-2124B8D29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" y="6867525"/>
          <a:ext cx="8394979" cy="5934075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714374</xdr:colOff>
      <xdr:row>32</xdr:row>
      <xdr:rowOff>0</xdr:rowOff>
    </xdr:from>
    <xdr:to>
      <xdr:col>4</xdr:col>
      <xdr:colOff>803783</xdr:colOff>
      <xdr:row>63</xdr:row>
      <xdr:rowOff>44450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84FE3AE6-8CC6-A53F-4736-030B9F18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" y="6477000"/>
          <a:ext cx="8134859" cy="575310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714374</xdr:colOff>
      <xdr:row>27</xdr:row>
      <xdr:rowOff>0</xdr:rowOff>
    </xdr:from>
    <xdr:to>
      <xdr:col>4</xdr:col>
      <xdr:colOff>920749</xdr:colOff>
      <xdr:row>102</xdr:row>
      <xdr:rowOff>75608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A495D964-F4EA-5EEF-AD8F-56402DA63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" y="5467350"/>
          <a:ext cx="8467725" cy="11981858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714374</xdr:colOff>
      <xdr:row>27</xdr:row>
      <xdr:rowOff>0</xdr:rowOff>
    </xdr:from>
    <xdr:to>
      <xdr:col>4</xdr:col>
      <xdr:colOff>1055853</xdr:colOff>
      <xdr:row>64</xdr:row>
      <xdr:rowOff>117475</xdr:rowOff>
    </xdr:to>
    <xdr:pic>
      <xdr:nvPicPr>
        <xdr:cNvPr id="3" name="Afbeelding 5">
          <a:extLst>
            <a:ext uri="{FF2B5EF4-FFF2-40B4-BE49-F238E27FC236}">
              <a16:creationId xmlns:a16="http://schemas.microsoft.com/office/drawing/2014/main" id="{FEC0B08E-CB72-98F7-CB5B-ECCA506B6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" y="5886450"/>
          <a:ext cx="8475829" cy="5991225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714374</xdr:colOff>
      <xdr:row>27</xdr:row>
      <xdr:rowOff>0</xdr:rowOff>
    </xdr:from>
    <xdr:to>
      <xdr:col>4</xdr:col>
      <xdr:colOff>1289049</xdr:colOff>
      <xdr:row>66</xdr:row>
      <xdr:rowOff>130889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93E83D7C-9E62-808F-4456-2EE9EB884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" y="5886450"/>
          <a:ext cx="8943975" cy="6322139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5"/>
  <sheetViews>
    <sheetView showGridLines="0" tabSelected="1" zoomScaleNormal="100" workbookViewId="0">
      <selection activeCell="B14" sqref="B14"/>
    </sheetView>
  </sheetViews>
  <sheetFormatPr defaultRowHeight="15" x14ac:dyDescent="0.25"/>
  <cols>
    <col min="2" max="2" width="138.5703125" customWidth="1"/>
  </cols>
  <sheetData>
    <row r="1" spans="2:15" ht="15.75" thickBot="1" x14ac:dyDescent="0.3"/>
    <row r="2" spans="2:15" ht="19.5" thickBot="1" x14ac:dyDescent="0.35">
      <c r="B2" s="21" t="s">
        <v>0</v>
      </c>
    </row>
    <row r="3" spans="2:15" ht="15.75" thickBot="1" x14ac:dyDescent="0.3"/>
    <row r="4" spans="2:15" x14ac:dyDescent="0.25">
      <c r="B4" s="22" t="s">
        <v>100</v>
      </c>
    </row>
    <row r="5" spans="2:15" x14ac:dyDescent="0.25">
      <c r="B5" s="23" t="s">
        <v>1</v>
      </c>
    </row>
    <row r="6" spans="2:15" x14ac:dyDescent="0.25">
      <c r="B6" s="23" t="s">
        <v>2</v>
      </c>
    </row>
    <row r="7" spans="2:15" x14ac:dyDescent="0.25">
      <c r="B7" s="23" t="s">
        <v>3</v>
      </c>
    </row>
    <row r="8" spans="2:15" x14ac:dyDescent="0.25">
      <c r="B8" s="23" t="s">
        <v>4</v>
      </c>
    </row>
    <row r="9" spans="2:15" x14ac:dyDescent="0.25">
      <c r="B9" s="23" t="s">
        <v>5</v>
      </c>
    </row>
    <row r="10" spans="2:15" x14ac:dyDescent="0.25">
      <c r="B10" s="23" t="s">
        <v>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2:15" ht="15.75" thickBot="1" x14ac:dyDescent="0.3">
      <c r="B11" s="25" t="s">
        <v>7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3" spans="2:15" ht="21" x14ac:dyDescent="0.35">
      <c r="B13" s="46" t="s">
        <v>102</v>
      </c>
    </row>
    <row r="14" spans="2:15" ht="21" x14ac:dyDescent="0.35">
      <c r="B14" s="47" t="s">
        <v>103</v>
      </c>
    </row>
    <row r="15" spans="2:15" ht="21" x14ac:dyDescent="0.35">
      <c r="B15" s="47" t="s">
        <v>104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E26"/>
  <sheetViews>
    <sheetView showGridLines="0" showZeros="0" topLeftCell="A15" zoomScaleNormal="100" workbookViewId="0"/>
  </sheetViews>
  <sheetFormatPr defaultColWidth="8.7109375" defaultRowHeight="12.75" x14ac:dyDescent="0.25"/>
  <cols>
    <col min="1" max="1" width="10.7109375" style="1" customWidth="1"/>
    <col min="2" max="2" width="76.7109375" style="6" bestFit="1" customWidth="1"/>
    <col min="3" max="3" width="13.28515625" style="2" customWidth="1"/>
    <col min="4" max="4" width="15.7109375" style="3" customWidth="1"/>
    <col min="5" max="5" width="21.5703125" style="3" customWidth="1"/>
    <col min="6" max="16384" width="8.7109375" style="1"/>
  </cols>
  <sheetData>
    <row r="1" spans="2:5" ht="15" customHeight="1" x14ac:dyDescent="0.25"/>
    <row r="2" spans="2:5" ht="15" x14ac:dyDescent="0.25">
      <c r="B2" s="59" t="s">
        <v>75</v>
      </c>
      <c r="C2" s="59"/>
      <c r="D2" s="59"/>
      <c r="E2" s="59"/>
    </row>
    <row r="3" spans="2:5" ht="75.75" customHeight="1" x14ac:dyDescent="0.25">
      <c r="B3" s="36" t="s">
        <v>39</v>
      </c>
      <c r="C3" s="37" t="s">
        <v>40</v>
      </c>
      <c r="D3" s="38" t="s">
        <v>41</v>
      </c>
      <c r="E3" s="38" t="s">
        <v>42</v>
      </c>
    </row>
    <row r="4" spans="2:5" ht="15" x14ac:dyDescent="0.25">
      <c r="B4" s="5" t="s">
        <v>43</v>
      </c>
      <c r="C4" s="40">
        <v>3</v>
      </c>
      <c r="D4" s="31"/>
      <c r="E4" s="32">
        <f>C4*D4</f>
        <v>0</v>
      </c>
    </row>
    <row r="5" spans="2:5" ht="15" x14ac:dyDescent="0.25">
      <c r="B5" s="5" t="s">
        <v>44</v>
      </c>
      <c r="C5" s="40">
        <v>6</v>
      </c>
      <c r="D5" s="31"/>
      <c r="E5" s="32">
        <f t="shared" ref="E5:E25" si="0">C5*D5</f>
        <v>0</v>
      </c>
    </row>
    <row r="6" spans="2:5" ht="15" x14ac:dyDescent="0.25">
      <c r="B6" s="5" t="s">
        <v>45</v>
      </c>
      <c r="C6" s="40"/>
      <c r="D6" s="32"/>
      <c r="E6" s="32">
        <f t="shared" si="0"/>
        <v>0</v>
      </c>
    </row>
    <row r="7" spans="2:5" ht="15" x14ac:dyDescent="0.25">
      <c r="B7" s="5" t="s">
        <v>46</v>
      </c>
      <c r="C7" s="40">
        <v>2</v>
      </c>
      <c r="D7" s="31"/>
      <c r="E7" s="32">
        <f t="shared" si="0"/>
        <v>0</v>
      </c>
    </row>
    <row r="8" spans="2:5" ht="15" x14ac:dyDescent="0.25">
      <c r="B8" s="5" t="s">
        <v>47</v>
      </c>
      <c r="C8" s="40"/>
      <c r="D8" s="32"/>
      <c r="E8" s="32">
        <f t="shared" si="0"/>
        <v>0</v>
      </c>
    </row>
    <row r="9" spans="2:5" ht="15" x14ac:dyDescent="0.25">
      <c r="B9" s="5" t="s">
        <v>48</v>
      </c>
      <c r="C9" s="30"/>
      <c r="D9" s="32"/>
      <c r="E9" s="32">
        <f t="shared" si="0"/>
        <v>0</v>
      </c>
    </row>
    <row r="10" spans="2:5" ht="15" x14ac:dyDescent="0.25">
      <c r="B10" s="5" t="s">
        <v>49</v>
      </c>
      <c r="C10" s="30">
        <v>14</v>
      </c>
      <c r="D10" s="31"/>
      <c r="E10" s="32">
        <f t="shared" si="0"/>
        <v>0</v>
      </c>
    </row>
    <row r="11" spans="2:5" ht="15" x14ac:dyDescent="0.25">
      <c r="B11" s="5" t="s">
        <v>50</v>
      </c>
      <c r="C11" s="40"/>
      <c r="D11" s="32"/>
      <c r="E11" s="32">
        <f t="shared" si="0"/>
        <v>0</v>
      </c>
    </row>
    <row r="12" spans="2:5" ht="15" x14ac:dyDescent="0.25">
      <c r="B12" s="5" t="s">
        <v>51</v>
      </c>
      <c r="C12" s="30">
        <v>14</v>
      </c>
      <c r="D12" s="31"/>
      <c r="E12" s="32">
        <f t="shared" si="0"/>
        <v>0</v>
      </c>
    </row>
    <row r="13" spans="2:5" ht="15" x14ac:dyDescent="0.25">
      <c r="B13" s="5" t="s">
        <v>52</v>
      </c>
      <c r="C13" s="40"/>
      <c r="D13" s="32"/>
      <c r="E13" s="32">
        <f t="shared" si="0"/>
        <v>0</v>
      </c>
    </row>
    <row r="14" spans="2:5" ht="15" x14ac:dyDescent="0.25">
      <c r="B14" s="5" t="s">
        <v>53</v>
      </c>
      <c r="C14" s="40"/>
      <c r="D14" s="32"/>
      <c r="E14" s="32">
        <f t="shared" si="0"/>
        <v>0</v>
      </c>
    </row>
    <row r="15" spans="2:5" ht="15" x14ac:dyDescent="0.25">
      <c r="B15" s="5" t="s">
        <v>54</v>
      </c>
      <c r="C15" s="40"/>
      <c r="D15" s="32"/>
      <c r="E15" s="32">
        <f t="shared" si="0"/>
        <v>0</v>
      </c>
    </row>
    <row r="16" spans="2:5" ht="15" x14ac:dyDescent="0.25">
      <c r="B16" s="5" t="s">
        <v>55</v>
      </c>
      <c r="C16" s="40"/>
      <c r="D16" s="32"/>
      <c r="E16" s="32">
        <f t="shared" si="0"/>
        <v>0</v>
      </c>
    </row>
    <row r="17" spans="2:5" ht="15" x14ac:dyDescent="0.25">
      <c r="B17" s="5" t="s">
        <v>87</v>
      </c>
      <c r="C17" s="30">
        <v>3</v>
      </c>
      <c r="D17" s="31"/>
      <c r="E17" s="32">
        <f t="shared" si="0"/>
        <v>0</v>
      </c>
    </row>
    <row r="18" spans="2:5" ht="15" x14ac:dyDescent="0.25">
      <c r="B18" s="5" t="s">
        <v>56</v>
      </c>
      <c r="C18" s="30">
        <v>4</v>
      </c>
      <c r="D18" s="31"/>
      <c r="E18" s="32">
        <f t="shared" si="0"/>
        <v>0</v>
      </c>
    </row>
    <row r="19" spans="2:5" ht="15" x14ac:dyDescent="0.25">
      <c r="B19" s="5" t="s">
        <v>57</v>
      </c>
      <c r="C19" s="30">
        <v>3</v>
      </c>
      <c r="D19" s="31"/>
      <c r="E19" s="32">
        <f t="shared" ref="E19" si="1">C19*D19</f>
        <v>0</v>
      </c>
    </row>
    <row r="20" spans="2:5" ht="15" x14ac:dyDescent="0.25">
      <c r="B20" s="5" t="s">
        <v>58</v>
      </c>
      <c r="C20" s="30"/>
      <c r="D20" s="32"/>
      <c r="E20" s="32">
        <f t="shared" si="0"/>
        <v>0</v>
      </c>
    </row>
    <row r="21" spans="2:5" ht="15" x14ac:dyDescent="0.25">
      <c r="B21" s="5" t="s">
        <v>59</v>
      </c>
      <c r="C21" s="30"/>
      <c r="D21" s="32"/>
      <c r="E21" s="32">
        <f t="shared" si="0"/>
        <v>0</v>
      </c>
    </row>
    <row r="22" spans="2:5" ht="15" x14ac:dyDescent="0.25">
      <c r="B22" s="5" t="s">
        <v>60</v>
      </c>
      <c r="C22" s="30">
        <v>3</v>
      </c>
      <c r="D22" s="31"/>
      <c r="E22" s="32">
        <f t="shared" si="0"/>
        <v>0</v>
      </c>
    </row>
    <row r="23" spans="2:5" ht="15" x14ac:dyDescent="0.25">
      <c r="B23" s="5" t="s">
        <v>61</v>
      </c>
      <c r="C23" s="30"/>
      <c r="D23" s="32"/>
      <c r="E23" s="32">
        <f t="shared" si="0"/>
        <v>0</v>
      </c>
    </row>
    <row r="24" spans="2:5" ht="15" x14ac:dyDescent="0.25">
      <c r="B24" s="5" t="s">
        <v>62</v>
      </c>
      <c r="C24" s="30"/>
      <c r="D24" s="32"/>
      <c r="E24" s="32">
        <f t="shared" si="0"/>
        <v>0</v>
      </c>
    </row>
    <row r="25" spans="2:5" ht="15" x14ac:dyDescent="0.25">
      <c r="B25" s="5" t="s">
        <v>63</v>
      </c>
      <c r="C25" s="30">
        <v>4</v>
      </c>
      <c r="D25" s="31"/>
      <c r="E25" s="32">
        <f t="shared" si="0"/>
        <v>0</v>
      </c>
    </row>
    <row r="26" spans="2:5" ht="15" x14ac:dyDescent="0.25">
      <c r="B26" s="62" t="s">
        <v>71</v>
      </c>
      <c r="C26" s="63"/>
      <c r="D26" s="63"/>
      <c r="E26" s="33">
        <f>SUM(E4:E25)</f>
        <v>0</v>
      </c>
    </row>
  </sheetData>
  <mergeCells count="2">
    <mergeCell ref="B26:D26"/>
    <mergeCell ref="B2:E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E26"/>
  <sheetViews>
    <sheetView showGridLines="0" showZeros="0" zoomScaleNormal="100" workbookViewId="0">
      <pane ySplit="3" topLeftCell="A4" activePane="bottomLeft" state="frozen"/>
      <selection pane="bottomLeft" activeCell="C1" sqref="C1"/>
    </sheetView>
  </sheetViews>
  <sheetFormatPr defaultColWidth="8.7109375" defaultRowHeight="12.75" x14ac:dyDescent="0.25"/>
  <cols>
    <col min="1" max="1" width="10.7109375" style="1" customWidth="1"/>
    <col min="2" max="2" width="78.85546875" style="6" bestFit="1" customWidth="1"/>
    <col min="3" max="3" width="15.85546875" style="2" customWidth="1"/>
    <col min="4" max="4" width="14.42578125" style="3" customWidth="1"/>
    <col min="5" max="5" width="25.140625" style="3" customWidth="1"/>
    <col min="6" max="16384" width="8.7109375" style="1"/>
  </cols>
  <sheetData>
    <row r="1" spans="2:5" ht="15" customHeight="1" x14ac:dyDescent="0.25"/>
    <row r="2" spans="2:5" ht="15" x14ac:dyDescent="0.25">
      <c r="B2" s="59" t="s">
        <v>76</v>
      </c>
      <c r="C2" s="59"/>
      <c r="D2" s="59"/>
      <c r="E2" s="59"/>
    </row>
    <row r="3" spans="2:5" ht="75.75" customHeight="1" x14ac:dyDescent="0.25">
      <c r="B3" s="36" t="s">
        <v>39</v>
      </c>
      <c r="C3" s="37" t="s">
        <v>40</v>
      </c>
      <c r="D3" s="38" t="s">
        <v>41</v>
      </c>
      <c r="E3" s="38" t="s">
        <v>42</v>
      </c>
    </row>
    <row r="4" spans="2:5" ht="15" x14ac:dyDescent="0.25">
      <c r="B4" s="5" t="s">
        <v>43</v>
      </c>
      <c r="C4" s="40">
        <v>1</v>
      </c>
      <c r="D4" s="31"/>
      <c r="E4" s="32">
        <f>C4*D4</f>
        <v>0</v>
      </c>
    </row>
    <row r="5" spans="2:5" ht="15" x14ac:dyDescent="0.25">
      <c r="B5" s="5" t="s">
        <v>44</v>
      </c>
      <c r="C5" s="40"/>
      <c r="D5" s="32"/>
      <c r="E5" s="32">
        <f t="shared" ref="E5:E25" si="0">C5*D5</f>
        <v>0</v>
      </c>
    </row>
    <row r="6" spans="2:5" ht="15" x14ac:dyDescent="0.25">
      <c r="B6" s="5" t="s">
        <v>45</v>
      </c>
      <c r="C6" s="40"/>
      <c r="D6" s="32"/>
      <c r="E6" s="32">
        <f t="shared" si="0"/>
        <v>0</v>
      </c>
    </row>
    <row r="7" spans="2:5" ht="15" x14ac:dyDescent="0.25">
      <c r="B7" s="5" t="s">
        <v>46</v>
      </c>
      <c r="C7" s="40"/>
      <c r="D7" s="32"/>
      <c r="E7" s="32">
        <f t="shared" si="0"/>
        <v>0</v>
      </c>
    </row>
    <row r="8" spans="2:5" ht="15" x14ac:dyDescent="0.25">
      <c r="B8" s="5" t="s">
        <v>47</v>
      </c>
      <c r="C8" s="40"/>
      <c r="D8" s="32"/>
      <c r="E8" s="32">
        <f t="shared" si="0"/>
        <v>0</v>
      </c>
    </row>
    <row r="9" spans="2:5" ht="15" x14ac:dyDescent="0.25">
      <c r="B9" s="5" t="s">
        <v>48</v>
      </c>
      <c r="C9" s="30"/>
      <c r="D9" s="32"/>
      <c r="E9" s="32">
        <f t="shared" si="0"/>
        <v>0</v>
      </c>
    </row>
    <row r="10" spans="2:5" ht="15" x14ac:dyDescent="0.25">
      <c r="B10" s="5" t="s">
        <v>49</v>
      </c>
      <c r="C10" s="30"/>
      <c r="D10" s="32"/>
      <c r="E10" s="32">
        <f t="shared" si="0"/>
        <v>0</v>
      </c>
    </row>
    <row r="11" spans="2:5" ht="15" x14ac:dyDescent="0.25">
      <c r="B11" s="5" t="s">
        <v>50</v>
      </c>
      <c r="C11" s="40"/>
      <c r="D11" s="32"/>
      <c r="E11" s="32">
        <f t="shared" si="0"/>
        <v>0</v>
      </c>
    </row>
    <row r="12" spans="2:5" ht="15" x14ac:dyDescent="0.25">
      <c r="B12" s="5" t="s">
        <v>51</v>
      </c>
      <c r="C12" s="30"/>
      <c r="D12" s="32"/>
      <c r="E12" s="32">
        <f t="shared" si="0"/>
        <v>0</v>
      </c>
    </row>
    <row r="13" spans="2:5" ht="15" x14ac:dyDescent="0.25">
      <c r="B13" s="5" t="s">
        <v>52</v>
      </c>
      <c r="C13" s="40"/>
      <c r="D13" s="32"/>
      <c r="E13" s="32">
        <f t="shared" si="0"/>
        <v>0</v>
      </c>
    </row>
    <row r="14" spans="2:5" ht="15" x14ac:dyDescent="0.25">
      <c r="B14" s="5" t="s">
        <v>53</v>
      </c>
      <c r="C14" s="40">
        <v>8</v>
      </c>
      <c r="D14" s="31"/>
      <c r="E14" s="32">
        <f t="shared" si="0"/>
        <v>0</v>
      </c>
    </row>
    <row r="15" spans="2:5" ht="15" x14ac:dyDescent="0.25">
      <c r="B15" s="5" t="s">
        <v>54</v>
      </c>
      <c r="C15" s="40">
        <v>8</v>
      </c>
      <c r="D15" s="31"/>
      <c r="E15" s="32">
        <f t="shared" si="0"/>
        <v>0</v>
      </c>
    </row>
    <row r="16" spans="2:5" ht="15" x14ac:dyDescent="0.25">
      <c r="B16" s="5" t="s">
        <v>55</v>
      </c>
      <c r="C16" s="40"/>
      <c r="D16" s="32"/>
      <c r="E16" s="32">
        <f t="shared" si="0"/>
        <v>0</v>
      </c>
    </row>
    <row r="17" spans="2:5" ht="15" x14ac:dyDescent="0.25">
      <c r="B17" s="5" t="s">
        <v>87</v>
      </c>
      <c r="C17" s="30"/>
      <c r="D17" s="32"/>
      <c r="E17" s="32">
        <f t="shared" si="0"/>
        <v>0</v>
      </c>
    </row>
    <row r="18" spans="2:5" ht="15" x14ac:dyDescent="0.25">
      <c r="B18" s="5" t="s">
        <v>56</v>
      </c>
      <c r="C18" s="30"/>
      <c r="D18" s="32"/>
      <c r="E18" s="32">
        <f t="shared" si="0"/>
        <v>0</v>
      </c>
    </row>
    <row r="19" spans="2:5" ht="15" x14ac:dyDescent="0.25">
      <c r="B19" s="5" t="s">
        <v>89</v>
      </c>
      <c r="C19" s="30">
        <v>3</v>
      </c>
      <c r="D19" s="31"/>
      <c r="E19" s="32">
        <f t="shared" ref="E19" si="1">C19*D19</f>
        <v>0</v>
      </c>
    </row>
    <row r="20" spans="2:5" ht="15" x14ac:dyDescent="0.25">
      <c r="B20" s="5" t="s">
        <v>58</v>
      </c>
      <c r="C20" s="30"/>
      <c r="D20" s="32"/>
      <c r="E20" s="32">
        <f t="shared" si="0"/>
        <v>0</v>
      </c>
    </row>
    <row r="21" spans="2:5" ht="15" x14ac:dyDescent="0.25">
      <c r="B21" s="5" t="s">
        <v>59</v>
      </c>
      <c r="C21" s="30"/>
      <c r="D21" s="32"/>
      <c r="E21" s="32">
        <f t="shared" si="0"/>
        <v>0</v>
      </c>
    </row>
    <row r="22" spans="2:5" ht="15" x14ac:dyDescent="0.25">
      <c r="B22" s="5" t="s">
        <v>60</v>
      </c>
      <c r="C22" s="30"/>
      <c r="D22" s="32"/>
      <c r="E22" s="32">
        <f t="shared" si="0"/>
        <v>0</v>
      </c>
    </row>
    <row r="23" spans="2:5" ht="15" x14ac:dyDescent="0.25">
      <c r="B23" s="5" t="s">
        <v>61</v>
      </c>
      <c r="C23" s="30">
        <v>1</v>
      </c>
      <c r="D23" s="31"/>
      <c r="E23" s="32">
        <f t="shared" si="0"/>
        <v>0</v>
      </c>
    </row>
    <row r="24" spans="2:5" ht="15" x14ac:dyDescent="0.25">
      <c r="B24" s="5" t="s">
        <v>62</v>
      </c>
      <c r="C24" s="30">
        <v>8</v>
      </c>
      <c r="D24" s="31"/>
      <c r="E24" s="32">
        <f t="shared" si="0"/>
        <v>0</v>
      </c>
    </row>
    <row r="25" spans="2:5" ht="15" x14ac:dyDescent="0.25">
      <c r="B25" s="5" t="s">
        <v>63</v>
      </c>
      <c r="C25" s="30">
        <v>8</v>
      </c>
      <c r="D25" s="31"/>
      <c r="E25" s="32">
        <f t="shared" si="0"/>
        <v>0</v>
      </c>
    </row>
    <row r="26" spans="2:5" ht="15" x14ac:dyDescent="0.25">
      <c r="B26" s="62" t="s">
        <v>71</v>
      </c>
      <c r="C26" s="63"/>
      <c r="D26" s="63"/>
      <c r="E26" s="33">
        <f>SUM(E4:E25)</f>
        <v>0</v>
      </c>
    </row>
  </sheetData>
  <mergeCells count="2">
    <mergeCell ref="B26:D26"/>
    <mergeCell ref="B2:E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E26"/>
  <sheetViews>
    <sheetView showGridLines="0" showZeros="0" zoomScaleNormal="100" workbookViewId="0"/>
  </sheetViews>
  <sheetFormatPr defaultColWidth="8.7109375" defaultRowHeight="15" x14ac:dyDescent="0.25"/>
  <cols>
    <col min="1" max="1" width="10.7109375" style="29" customWidth="1"/>
    <col min="2" max="2" width="76.7109375" style="26" bestFit="1" customWidth="1"/>
    <col min="3" max="3" width="18.140625" style="27" customWidth="1"/>
    <col min="4" max="4" width="18.7109375" style="28" customWidth="1"/>
    <col min="5" max="5" width="19.85546875" style="28" customWidth="1"/>
    <col min="6" max="16384" width="8.7109375" style="29"/>
  </cols>
  <sheetData>
    <row r="1" spans="2:5" ht="15" customHeight="1" x14ac:dyDescent="0.25"/>
    <row r="2" spans="2:5" x14ac:dyDescent="0.25">
      <c r="B2" s="59" t="s">
        <v>77</v>
      </c>
      <c r="C2" s="59"/>
      <c r="D2" s="59"/>
      <c r="E2" s="59"/>
    </row>
    <row r="3" spans="2:5" ht="45" x14ac:dyDescent="0.25">
      <c r="B3" s="36" t="s">
        <v>39</v>
      </c>
      <c r="C3" s="37" t="s">
        <v>40</v>
      </c>
      <c r="D3" s="38" t="s">
        <v>41</v>
      </c>
      <c r="E3" s="38" t="s">
        <v>42</v>
      </c>
    </row>
    <row r="4" spans="2:5" x14ac:dyDescent="0.25">
      <c r="B4" s="5" t="s">
        <v>43</v>
      </c>
      <c r="C4" s="40">
        <v>1</v>
      </c>
      <c r="D4" s="31"/>
      <c r="E4" s="32">
        <f>C4*D4</f>
        <v>0</v>
      </c>
    </row>
    <row r="5" spans="2:5" x14ac:dyDescent="0.25">
      <c r="B5" s="5" t="s">
        <v>44</v>
      </c>
      <c r="C5" s="40">
        <v>1</v>
      </c>
      <c r="D5" s="31"/>
      <c r="E5" s="32">
        <f t="shared" ref="E5:E25" si="0">C5*D5</f>
        <v>0</v>
      </c>
    </row>
    <row r="6" spans="2:5" x14ac:dyDescent="0.25">
      <c r="B6" s="5" t="s">
        <v>45</v>
      </c>
      <c r="C6" s="40">
        <v>1</v>
      </c>
      <c r="D6" s="31"/>
      <c r="E6" s="32">
        <f t="shared" si="0"/>
        <v>0</v>
      </c>
    </row>
    <row r="7" spans="2:5" x14ac:dyDescent="0.25">
      <c r="B7" s="5" t="s">
        <v>46</v>
      </c>
      <c r="C7" s="40">
        <v>1</v>
      </c>
      <c r="D7" s="31"/>
      <c r="E7" s="32">
        <f t="shared" si="0"/>
        <v>0</v>
      </c>
    </row>
    <row r="8" spans="2:5" x14ac:dyDescent="0.25">
      <c r="B8" s="5" t="s">
        <v>47</v>
      </c>
      <c r="C8" s="40">
        <v>1</v>
      </c>
      <c r="D8" s="31"/>
      <c r="E8" s="32">
        <f t="shared" si="0"/>
        <v>0</v>
      </c>
    </row>
    <row r="9" spans="2:5" x14ac:dyDescent="0.25">
      <c r="B9" s="5" t="s">
        <v>48</v>
      </c>
      <c r="C9" s="30"/>
      <c r="D9" s="32"/>
      <c r="E9" s="32">
        <f t="shared" si="0"/>
        <v>0</v>
      </c>
    </row>
    <row r="10" spans="2:5" x14ac:dyDescent="0.25">
      <c r="B10" s="5" t="s">
        <v>49</v>
      </c>
      <c r="C10" s="30"/>
      <c r="D10" s="32"/>
      <c r="E10" s="32">
        <f t="shared" si="0"/>
        <v>0</v>
      </c>
    </row>
    <row r="11" spans="2:5" x14ac:dyDescent="0.25">
      <c r="B11" s="5" t="s">
        <v>50</v>
      </c>
      <c r="C11" s="40"/>
      <c r="D11" s="32"/>
      <c r="E11" s="32">
        <f t="shared" si="0"/>
        <v>0</v>
      </c>
    </row>
    <row r="12" spans="2:5" x14ac:dyDescent="0.25">
      <c r="B12" s="5" t="s">
        <v>51</v>
      </c>
      <c r="C12" s="30"/>
      <c r="D12" s="32"/>
      <c r="E12" s="32">
        <f t="shared" si="0"/>
        <v>0</v>
      </c>
    </row>
    <row r="13" spans="2:5" x14ac:dyDescent="0.25">
      <c r="B13" s="5" t="s">
        <v>52</v>
      </c>
      <c r="C13" s="40">
        <v>1</v>
      </c>
      <c r="D13" s="31"/>
      <c r="E13" s="32">
        <f t="shared" si="0"/>
        <v>0</v>
      </c>
    </row>
    <row r="14" spans="2:5" x14ac:dyDescent="0.25">
      <c r="B14" s="5" t="s">
        <v>53</v>
      </c>
      <c r="C14" s="40">
        <v>1</v>
      </c>
      <c r="D14" s="31"/>
      <c r="E14" s="32">
        <f t="shared" si="0"/>
        <v>0</v>
      </c>
    </row>
    <row r="15" spans="2:5" x14ac:dyDescent="0.25">
      <c r="B15" s="5" t="s">
        <v>54</v>
      </c>
      <c r="C15" s="40">
        <v>1</v>
      </c>
      <c r="D15" s="31"/>
      <c r="E15" s="32">
        <f t="shared" si="0"/>
        <v>0</v>
      </c>
    </row>
    <row r="16" spans="2:5" x14ac:dyDescent="0.25">
      <c r="B16" s="5" t="s">
        <v>55</v>
      </c>
      <c r="C16" s="40"/>
      <c r="D16" s="32"/>
      <c r="E16" s="32">
        <f t="shared" si="0"/>
        <v>0</v>
      </c>
    </row>
    <row r="17" spans="2:5" x14ac:dyDescent="0.25">
      <c r="B17" s="5" t="s">
        <v>87</v>
      </c>
      <c r="C17" s="30">
        <v>1</v>
      </c>
      <c r="D17" s="31"/>
      <c r="E17" s="32">
        <f t="shared" si="0"/>
        <v>0</v>
      </c>
    </row>
    <row r="18" spans="2:5" x14ac:dyDescent="0.25">
      <c r="B18" s="5" t="s">
        <v>56</v>
      </c>
      <c r="C18" s="30">
        <v>1</v>
      </c>
      <c r="D18" s="31"/>
      <c r="E18" s="32">
        <f t="shared" si="0"/>
        <v>0</v>
      </c>
    </row>
    <row r="19" spans="2:5" x14ac:dyDescent="0.25">
      <c r="B19" s="5" t="s">
        <v>91</v>
      </c>
      <c r="C19" s="30">
        <v>1</v>
      </c>
      <c r="D19" s="31"/>
      <c r="E19" s="32">
        <f t="shared" si="0"/>
        <v>0</v>
      </c>
    </row>
    <row r="20" spans="2:5" x14ac:dyDescent="0.25">
      <c r="B20" s="5" t="s">
        <v>58</v>
      </c>
      <c r="C20" s="30"/>
      <c r="D20" s="32"/>
      <c r="E20" s="32">
        <f t="shared" si="0"/>
        <v>0</v>
      </c>
    </row>
    <row r="21" spans="2:5" x14ac:dyDescent="0.25">
      <c r="B21" s="5" t="s">
        <v>59</v>
      </c>
      <c r="C21" s="30"/>
      <c r="D21" s="32"/>
      <c r="E21" s="32">
        <f t="shared" si="0"/>
        <v>0</v>
      </c>
    </row>
    <row r="22" spans="2:5" x14ac:dyDescent="0.25">
      <c r="B22" s="5" t="s">
        <v>60</v>
      </c>
      <c r="C22" s="30">
        <v>1</v>
      </c>
      <c r="D22" s="31"/>
      <c r="E22" s="32">
        <f t="shared" si="0"/>
        <v>0</v>
      </c>
    </row>
    <row r="23" spans="2:5" x14ac:dyDescent="0.25">
      <c r="B23" s="5" t="s">
        <v>61</v>
      </c>
      <c r="C23" s="30"/>
      <c r="D23" s="32"/>
      <c r="E23" s="32">
        <f t="shared" si="0"/>
        <v>0</v>
      </c>
    </row>
    <row r="24" spans="2:5" x14ac:dyDescent="0.25">
      <c r="B24" s="5" t="s">
        <v>78</v>
      </c>
      <c r="C24" s="30">
        <v>1</v>
      </c>
      <c r="D24" s="31"/>
      <c r="E24" s="32">
        <f t="shared" si="0"/>
        <v>0</v>
      </c>
    </row>
    <row r="25" spans="2:5" x14ac:dyDescent="0.25">
      <c r="B25" s="5" t="s">
        <v>63</v>
      </c>
      <c r="C25" s="30">
        <v>1</v>
      </c>
      <c r="D25" s="31"/>
      <c r="E25" s="32">
        <f t="shared" si="0"/>
        <v>0</v>
      </c>
    </row>
    <row r="26" spans="2:5" x14ac:dyDescent="0.25">
      <c r="B26" s="62" t="s">
        <v>71</v>
      </c>
      <c r="C26" s="63"/>
      <c r="D26" s="63"/>
      <c r="E26" s="33">
        <f>SUM(E4:E25)</f>
        <v>0</v>
      </c>
    </row>
  </sheetData>
  <mergeCells count="2">
    <mergeCell ref="B26:D26"/>
    <mergeCell ref="B2:E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C9"/>
  <sheetViews>
    <sheetView showGridLines="0" workbookViewId="0"/>
  </sheetViews>
  <sheetFormatPr defaultRowHeight="15" x14ac:dyDescent="0.25"/>
  <cols>
    <col min="1" max="1" width="10.7109375" customWidth="1"/>
    <col min="2" max="2" width="64" bestFit="1" customWidth="1"/>
    <col min="3" max="3" width="28.5703125" bestFit="1" customWidth="1"/>
  </cols>
  <sheetData>
    <row r="1" spans="2:3" ht="15" customHeight="1" x14ac:dyDescent="0.25"/>
    <row r="2" spans="2:3" ht="46.5" customHeight="1" x14ac:dyDescent="0.25">
      <c r="B2" s="18" t="s">
        <v>79</v>
      </c>
      <c r="C2" s="41" t="s">
        <v>80</v>
      </c>
    </row>
    <row r="3" spans="2:3" x14ac:dyDescent="0.25">
      <c r="B3" s="5" t="s">
        <v>81</v>
      </c>
      <c r="C3" s="8">
        <v>0</v>
      </c>
    </row>
    <row r="4" spans="2:3" x14ac:dyDescent="0.25">
      <c r="B4" s="5" t="s">
        <v>82</v>
      </c>
      <c r="C4" s="8">
        <v>0</v>
      </c>
    </row>
    <row r="5" spans="2:3" x14ac:dyDescent="0.25">
      <c r="B5" s="5" t="s">
        <v>83</v>
      </c>
      <c r="C5" s="8">
        <v>0</v>
      </c>
    </row>
    <row r="6" spans="2:3" x14ac:dyDescent="0.25">
      <c r="B6" s="5" t="s">
        <v>84</v>
      </c>
      <c r="C6" s="8">
        <v>0</v>
      </c>
    </row>
    <row r="7" spans="2:3" x14ac:dyDescent="0.25">
      <c r="B7" s="11" t="s">
        <v>85</v>
      </c>
      <c r="C7" s="8">
        <v>0</v>
      </c>
    </row>
    <row r="9" spans="2:3" x14ac:dyDescent="0.25">
      <c r="B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30"/>
  <sheetViews>
    <sheetView showGridLines="0" showZeros="0" workbookViewId="0">
      <selection activeCell="B34" sqref="B34"/>
    </sheetView>
  </sheetViews>
  <sheetFormatPr defaultRowHeight="15" x14ac:dyDescent="0.25"/>
  <cols>
    <col min="2" max="2" width="39.28515625" customWidth="1"/>
    <col min="3" max="3" width="11.42578125" customWidth="1"/>
    <col min="4" max="6" width="12.7109375" customWidth="1"/>
  </cols>
  <sheetData>
    <row r="2" spans="2:7" ht="18" x14ac:dyDescent="0.25">
      <c r="B2" s="10" t="s">
        <v>92</v>
      </c>
    </row>
    <row r="3" spans="2:7" ht="18.75" x14ac:dyDescent="0.3">
      <c r="B3" s="48" t="s">
        <v>101</v>
      </c>
      <c r="C3" s="10"/>
    </row>
    <row r="4" spans="2:7" x14ac:dyDescent="0.25">
      <c r="B4" s="18" t="s">
        <v>8</v>
      </c>
      <c r="C4" s="18" t="s">
        <v>9</v>
      </c>
      <c r="D4" s="18" t="s">
        <v>10</v>
      </c>
      <c r="E4" s="18" t="s">
        <v>11</v>
      </c>
      <c r="F4" s="18" t="s">
        <v>12</v>
      </c>
    </row>
    <row r="5" spans="2:7" x14ac:dyDescent="0.25">
      <c r="B5" s="9" t="s">
        <v>13</v>
      </c>
      <c r="C5" s="9" t="s">
        <v>14</v>
      </c>
      <c r="D5" s="15">
        <f>'3. Marten Meesweg'!E31</f>
        <v>0</v>
      </c>
      <c r="E5" s="16">
        <f>D5*21%</f>
        <v>0</v>
      </c>
      <c r="F5" s="16">
        <f>D5+E5</f>
        <v>0</v>
      </c>
    </row>
    <row r="6" spans="2:7" x14ac:dyDescent="0.25">
      <c r="B6" s="9" t="s">
        <v>15</v>
      </c>
      <c r="C6" s="9" t="s">
        <v>16</v>
      </c>
      <c r="D6" s="16">
        <f>'4. Pr.Alexanderlaan'!E26</f>
        <v>0</v>
      </c>
      <c r="E6" s="16">
        <f t="shared" ref="E6:E14" si="0">D6*21%</f>
        <v>0</v>
      </c>
      <c r="F6" s="16">
        <f t="shared" ref="F6:F14" si="1">D6+E6</f>
        <v>0</v>
      </c>
    </row>
    <row r="7" spans="2:7" x14ac:dyDescent="0.25">
      <c r="B7" s="9" t="s">
        <v>17</v>
      </c>
      <c r="C7" s="9" t="s">
        <v>18</v>
      </c>
      <c r="D7" s="16">
        <f>'5. Frankendaal'!E26</f>
        <v>0</v>
      </c>
      <c r="E7" s="16">
        <f t="shared" si="0"/>
        <v>0</v>
      </c>
      <c r="F7" s="16">
        <f t="shared" si="1"/>
        <v>0</v>
      </c>
    </row>
    <row r="8" spans="2:7" x14ac:dyDescent="0.25">
      <c r="B8" s="9" t="s">
        <v>19</v>
      </c>
      <c r="C8" s="9" t="s">
        <v>20</v>
      </c>
      <c r="D8" s="16">
        <f>'6. Jan Ligthartstraat'!E26</f>
        <v>0</v>
      </c>
      <c r="E8" s="16">
        <f t="shared" si="0"/>
        <v>0</v>
      </c>
      <c r="F8" s="16">
        <f t="shared" si="1"/>
        <v>0</v>
      </c>
    </row>
    <row r="9" spans="2:7" x14ac:dyDescent="0.25">
      <c r="B9" s="9" t="s">
        <v>21</v>
      </c>
      <c r="C9" s="9" t="s">
        <v>22</v>
      </c>
      <c r="D9" s="16">
        <f>'7. Sportlaan 13'!E31</f>
        <v>0</v>
      </c>
      <c r="E9" s="16">
        <f t="shared" si="0"/>
        <v>0</v>
      </c>
      <c r="F9" s="16">
        <f t="shared" si="1"/>
        <v>0</v>
      </c>
    </row>
    <row r="10" spans="2:7" x14ac:dyDescent="0.25">
      <c r="B10" s="9" t="s">
        <v>23</v>
      </c>
      <c r="C10" s="9" t="s">
        <v>24</v>
      </c>
      <c r="D10" s="16">
        <f>'8. Sportlaan 15'!E31</f>
        <v>0</v>
      </c>
      <c r="E10" s="16">
        <f t="shared" si="0"/>
        <v>0</v>
      </c>
      <c r="F10" s="16">
        <f t="shared" si="1"/>
        <v>0</v>
      </c>
    </row>
    <row r="11" spans="2:7" x14ac:dyDescent="0.25">
      <c r="B11" s="9" t="s">
        <v>25</v>
      </c>
      <c r="C11" s="9" t="s">
        <v>26</v>
      </c>
      <c r="D11" s="16">
        <f>'9. Eikenlaan 88'!E26</f>
        <v>0</v>
      </c>
      <c r="E11" s="16">
        <f t="shared" ref="E11" si="2">D11*21%</f>
        <v>0</v>
      </c>
      <c r="F11" s="16">
        <f t="shared" ref="F11" si="3">D11+E11</f>
        <v>0</v>
      </c>
    </row>
    <row r="12" spans="2:7" x14ac:dyDescent="0.25">
      <c r="B12" s="9" t="s">
        <v>27</v>
      </c>
      <c r="C12" s="9" t="s">
        <v>28</v>
      </c>
      <c r="D12" s="16">
        <f>'10. Mr Kesperstraat'!E26</f>
        <v>0</v>
      </c>
      <c r="E12" s="16">
        <f t="shared" si="0"/>
        <v>0</v>
      </c>
      <c r="F12" s="16">
        <f t="shared" si="1"/>
        <v>0</v>
      </c>
    </row>
    <row r="13" spans="2:7" x14ac:dyDescent="0.25">
      <c r="B13" s="9" t="s">
        <v>29</v>
      </c>
      <c r="C13" s="9" t="s">
        <v>30</v>
      </c>
      <c r="D13" s="16">
        <f>'11. Dakotaweg (leegstandbeheer)'!E26</f>
        <v>0</v>
      </c>
      <c r="E13" s="16">
        <f t="shared" si="0"/>
        <v>0</v>
      </c>
      <c r="F13" s="16">
        <f t="shared" si="1"/>
        <v>0</v>
      </c>
    </row>
    <row r="14" spans="2:7" x14ac:dyDescent="0.25">
      <c r="B14" s="9" t="s">
        <v>31</v>
      </c>
      <c r="C14" s="9" t="s">
        <v>32</v>
      </c>
      <c r="D14" s="16">
        <f>'12 Pr. Constantijnweg'!E26</f>
        <v>0</v>
      </c>
      <c r="E14" s="16">
        <f t="shared" si="0"/>
        <v>0</v>
      </c>
      <c r="F14" s="16">
        <f t="shared" si="1"/>
        <v>0</v>
      </c>
    </row>
    <row r="15" spans="2:7" x14ac:dyDescent="0.25">
      <c r="B15" s="9"/>
      <c r="C15" s="9"/>
      <c r="D15" s="16"/>
      <c r="E15" s="16"/>
      <c r="F15" s="16"/>
    </row>
    <row r="16" spans="2:7" x14ac:dyDescent="0.25">
      <c r="B16" s="19" t="s">
        <v>33</v>
      </c>
      <c r="C16" s="19"/>
      <c r="D16" s="20"/>
      <c r="E16" s="20"/>
      <c r="F16" s="17">
        <f>SUM(F5:F15)</f>
        <v>0</v>
      </c>
      <c r="G16" t="s">
        <v>34</v>
      </c>
    </row>
    <row r="17" spans="2:7" x14ac:dyDescent="0.25">
      <c r="F17" s="45" t="str">
        <f>IF(F16&gt;126000, "ONGELDIGE INSCHRIJVING  INSCHRIJFBEDRAG TE HOOG zie par. 3.14.2 Aanbestedingsleidraad","")</f>
        <v/>
      </c>
    </row>
    <row r="18" spans="2:7" ht="15.75" thickBot="1" x14ac:dyDescent="0.3"/>
    <row r="19" spans="2:7" x14ac:dyDescent="0.25">
      <c r="B19" s="50" t="s">
        <v>35</v>
      </c>
      <c r="C19" s="51"/>
      <c r="D19" s="51"/>
      <c r="E19" s="51"/>
      <c r="F19" s="52"/>
    </row>
    <row r="20" spans="2:7" x14ac:dyDescent="0.25">
      <c r="B20" s="53" t="s">
        <v>86</v>
      </c>
      <c r="C20" s="54"/>
      <c r="D20" s="54"/>
      <c r="E20" s="54"/>
      <c r="F20" s="55"/>
      <c r="G20" s="42"/>
    </row>
    <row r="21" spans="2:7" x14ac:dyDescent="0.25">
      <c r="B21" s="53" t="s">
        <v>36</v>
      </c>
      <c r="C21" s="54"/>
      <c r="D21" s="54"/>
      <c r="E21" s="54"/>
      <c r="F21" s="55"/>
    </row>
    <row r="22" spans="2:7" ht="15.75" thickBot="1" x14ac:dyDescent="0.3">
      <c r="B22" s="12" t="s">
        <v>37</v>
      </c>
      <c r="C22" s="13"/>
      <c r="D22" s="13"/>
      <c r="E22" s="13"/>
      <c r="F22" s="14"/>
    </row>
    <row r="24" spans="2:7" x14ac:dyDescent="0.25">
      <c r="B24" s="43" t="s">
        <v>93</v>
      </c>
    </row>
    <row r="25" spans="2:7" x14ac:dyDescent="0.25">
      <c r="B25" s="44" t="s">
        <v>94</v>
      </c>
      <c r="C25" s="49"/>
      <c r="D25" s="49"/>
      <c r="E25" s="49"/>
    </row>
    <row r="26" spans="2:7" x14ac:dyDescent="0.25">
      <c r="B26" s="44" t="s">
        <v>95</v>
      </c>
      <c r="C26" s="49"/>
      <c r="D26" s="49"/>
      <c r="E26" s="49"/>
    </row>
    <row r="27" spans="2:7" x14ac:dyDescent="0.25">
      <c r="B27" s="44" t="s">
        <v>96</v>
      </c>
      <c r="C27" s="49"/>
      <c r="D27" s="49"/>
      <c r="E27" s="49"/>
    </row>
    <row r="28" spans="2:7" x14ac:dyDescent="0.25">
      <c r="B28" s="44" t="s">
        <v>97</v>
      </c>
      <c r="C28" s="49"/>
      <c r="D28" s="49"/>
      <c r="E28" s="49"/>
    </row>
    <row r="29" spans="2:7" x14ac:dyDescent="0.25">
      <c r="B29" s="44" t="s">
        <v>98</v>
      </c>
      <c r="C29" s="49"/>
      <c r="D29" s="49"/>
      <c r="E29" s="49"/>
    </row>
    <row r="30" spans="2:7" x14ac:dyDescent="0.25">
      <c r="B30" s="44" t="s">
        <v>99</v>
      </c>
      <c r="C30" s="49"/>
      <c r="D30" s="49"/>
      <c r="E30" s="49"/>
    </row>
  </sheetData>
  <sheetProtection selectLockedCells="1" selectUnlockedCells="1"/>
  <mergeCells count="9">
    <mergeCell ref="C27:E27"/>
    <mergeCell ref="C28:E28"/>
    <mergeCell ref="C29:E29"/>
    <mergeCell ref="C30:E30"/>
    <mergeCell ref="B19:F19"/>
    <mergeCell ref="B20:F20"/>
    <mergeCell ref="B21:F21"/>
    <mergeCell ref="C25:E25"/>
    <mergeCell ref="C26:E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31"/>
  <sheetViews>
    <sheetView showGridLines="0" showZeros="0" zoomScaleNormal="100" workbookViewId="0">
      <pane ySplit="3" topLeftCell="A4" activePane="bottomLeft" state="frozen"/>
      <selection pane="bottomLeft" activeCell="D28" sqref="D28"/>
    </sheetView>
  </sheetViews>
  <sheetFormatPr defaultColWidth="8.7109375" defaultRowHeight="15" x14ac:dyDescent="0.25"/>
  <cols>
    <col min="1" max="1" width="10.7109375" style="29" customWidth="1"/>
    <col min="2" max="2" width="76.7109375" style="26" bestFit="1" customWidth="1"/>
    <col min="3" max="3" width="11.28515625" style="27" customWidth="1"/>
    <col min="4" max="4" width="11.28515625" style="28" bestFit="1" customWidth="1"/>
    <col min="5" max="5" width="13.5703125" style="28" customWidth="1"/>
    <col min="6" max="16384" width="8.7109375" style="29"/>
  </cols>
  <sheetData>
    <row r="1" spans="2:5" ht="15" customHeight="1" x14ac:dyDescent="0.25"/>
    <row r="2" spans="2:5" x14ac:dyDescent="0.25">
      <c r="B2" s="59" t="s">
        <v>38</v>
      </c>
      <c r="C2" s="59"/>
      <c r="D2" s="59"/>
      <c r="E2" s="59"/>
    </row>
    <row r="3" spans="2:5" ht="60" x14ac:dyDescent="0.25">
      <c r="B3" s="36" t="s">
        <v>39</v>
      </c>
      <c r="C3" s="37" t="s">
        <v>40</v>
      </c>
      <c r="D3" s="38" t="s">
        <v>41</v>
      </c>
      <c r="E3" s="38" t="s">
        <v>42</v>
      </c>
    </row>
    <row r="4" spans="2:5" x14ac:dyDescent="0.25">
      <c r="B4" s="5" t="s">
        <v>43</v>
      </c>
      <c r="C4" s="30">
        <v>2</v>
      </c>
      <c r="D4" s="31"/>
      <c r="E4" s="32">
        <f>C4*D4</f>
        <v>0</v>
      </c>
    </row>
    <row r="5" spans="2:5" x14ac:dyDescent="0.25">
      <c r="B5" s="5" t="s">
        <v>44</v>
      </c>
      <c r="C5" s="30"/>
      <c r="D5" s="32"/>
      <c r="E5" s="32"/>
    </row>
    <row r="6" spans="2:5" x14ac:dyDescent="0.25">
      <c r="B6" s="5" t="s">
        <v>45</v>
      </c>
      <c r="C6" s="30"/>
      <c r="D6" s="32"/>
      <c r="E6" s="32"/>
    </row>
    <row r="7" spans="2:5" x14ac:dyDescent="0.25">
      <c r="B7" s="5" t="s">
        <v>46</v>
      </c>
      <c r="C7" s="30">
        <v>2</v>
      </c>
      <c r="D7" s="31"/>
      <c r="E7" s="32">
        <f t="shared" ref="E7:E25" si="0">C7*D7</f>
        <v>0</v>
      </c>
    </row>
    <row r="8" spans="2:5" x14ac:dyDescent="0.25">
      <c r="B8" s="5" t="s">
        <v>47</v>
      </c>
      <c r="C8" s="30">
        <v>3</v>
      </c>
      <c r="D8" s="31"/>
      <c r="E8" s="32">
        <f t="shared" si="0"/>
        <v>0</v>
      </c>
    </row>
    <row r="9" spans="2:5" x14ac:dyDescent="0.25">
      <c r="B9" s="5" t="s">
        <v>48</v>
      </c>
      <c r="C9" s="30"/>
      <c r="D9" s="32"/>
      <c r="E9" s="32"/>
    </row>
    <row r="10" spans="2:5" x14ac:dyDescent="0.25">
      <c r="B10" s="5" t="s">
        <v>49</v>
      </c>
      <c r="C10" s="30"/>
      <c r="D10" s="32"/>
      <c r="E10" s="32"/>
    </row>
    <row r="11" spans="2:5" x14ac:dyDescent="0.25">
      <c r="B11" s="5" t="s">
        <v>50</v>
      </c>
      <c r="C11" s="30"/>
      <c r="D11" s="32"/>
      <c r="E11" s="32"/>
    </row>
    <row r="12" spans="2:5" x14ac:dyDescent="0.25">
      <c r="B12" s="5" t="s">
        <v>51</v>
      </c>
      <c r="C12" s="30"/>
      <c r="D12" s="32"/>
      <c r="E12" s="32"/>
    </row>
    <row r="13" spans="2:5" x14ac:dyDescent="0.25">
      <c r="B13" s="5" t="s">
        <v>52</v>
      </c>
      <c r="C13" s="30"/>
      <c r="D13" s="32"/>
      <c r="E13" s="32"/>
    </row>
    <row r="14" spans="2:5" x14ac:dyDescent="0.25">
      <c r="B14" s="5" t="s">
        <v>53</v>
      </c>
      <c r="C14" s="30"/>
      <c r="D14" s="32"/>
      <c r="E14" s="32"/>
    </row>
    <row r="15" spans="2:5" x14ac:dyDescent="0.25">
      <c r="B15" s="5" t="s">
        <v>54</v>
      </c>
      <c r="C15" s="30">
        <v>6</v>
      </c>
      <c r="D15" s="31"/>
      <c r="E15" s="32">
        <f t="shared" ref="E15" si="1">C15*D15</f>
        <v>0</v>
      </c>
    </row>
    <row r="16" spans="2:5" x14ac:dyDescent="0.25">
      <c r="B16" s="5" t="s">
        <v>55</v>
      </c>
      <c r="C16" s="30"/>
      <c r="D16" s="32"/>
      <c r="E16" s="32"/>
    </row>
    <row r="17" spans="2:5" x14ac:dyDescent="0.25">
      <c r="B17" s="5" t="s">
        <v>87</v>
      </c>
      <c r="C17" s="30">
        <v>6</v>
      </c>
      <c r="D17" s="31"/>
      <c r="E17" s="32">
        <f t="shared" si="0"/>
        <v>0</v>
      </c>
    </row>
    <row r="18" spans="2:5" x14ac:dyDescent="0.25">
      <c r="B18" s="5" t="s">
        <v>56</v>
      </c>
      <c r="C18" s="30">
        <v>6</v>
      </c>
      <c r="D18" s="31"/>
      <c r="E18" s="32">
        <f t="shared" si="0"/>
        <v>0</v>
      </c>
    </row>
    <row r="19" spans="2:5" x14ac:dyDescent="0.25">
      <c r="B19" s="5" t="s">
        <v>57</v>
      </c>
      <c r="C19" s="30">
        <v>3</v>
      </c>
      <c r="D19" s="31"/>
      <c r="E19" s="32">
        <f t="shared" si="0"/>
        <v>0</v>
      </c>
    </row>
    <row r="20" spans="2:5" x14ac:dyDescent="0.25">
      <c r="B20" s="5" t="s">
        <v>58</v>
      </c>
      <c r="C20" s="30">
        <v>2</v>
      </c>
      <c r="D20" s="31"/>
      <c r="E20" s="32">
        <f t="shared" si="0"/>
        <v>0</v>
      </c>
    </row>
    <row r="21" spans="2:5" x14ac:dyDescent="0.25">
      <c r="B21" s="5" t="s">
        <v>59</v>
      </c>
      <c r="C21" s="30"/>
      <c r="D21" s="32"/>
      <c r="E21" s="32">
        <f t="shared" si="0"/>
        <v>0</v>
      </c>
    </row>
    <row r="22" spans="2:5" x14ac:dyDescent="0.25">
      <c r="B22" s="5" t="s">
        <v>60</v>
      </c>
      <c r="C22" s="30">
        <v>3</v>
      </c>
      <c r="D22" s="31"/>
      <c r="E22" s="32">
        <f t="shared" si="0"/>
        <v>0</v>
      </c>
    </row>
    <row r="23" spans="2:5" x14ac:dyDescent="0.25">
      <c r="B23" s="5" t="s">
        <v>61</v>
      </c>
      <c r="C23" s="30"/>
      <c r="D23" s="32"/>
      <c r="E23" s="32">
        <f t="shared" si="0"/>
        <v>0</v>
      </c>
    </row>
    <row r="24" spans="2:5" x14ac:dyDescent="0.25">
      <c r="B24" s="5" t="s">
        <v>62</v>
      </c>
      <c r="C24" s="30">
        <v>6</v>
      </c>
      <c r="D24" s="31"/>
      <c r="E24" s="32">
        <f t="shared" si="0"/>
        <v>0</v>
      </c>
    </row>
    <row r="25" spans="2:5" x14ac:dyDescent="0.25">
      <c r="B25" s="5" t="s">
        <v>63</v>
      </c>
      <c r="C25" s="30">
        <v>12</v>
      </c>
      <c r="D25" s="31"/>
      <c r="E25" s="32">
        <f t="shared" si="0"/>
        <v>0</v>
      </c>
    </row>
    <row r="26" spans="2:5" x14ac:dyDescent="0.25">
      <c r="B26" s="56" t="s">
        <v>64</v>
      </c>
      <c r="C26" s="56"/>
      <c r="D26" s="56"/>
      <c r="E26" s="39">
        <f>SUM(E4:E25)</f>
        <v>0</v>
      </c>
    </row>
    <row r="28" spans="2:5" x14ac:dyDescent="0.25">
      <c r="B28" s="34" t="s">
        <v>65</v>
      </c>
      <c r="C28" s="35">
        <v>0.33333333333333331</v>
      </c>
      <c r="D28" s="31"/>
      <c r="E28" s="32">
        <f t="shared" ref="E28" si="2">C28*D28</f>
        <v>0</v>
      </c>
    </row>
    <row r="29" spans="2:5" x14ac:dyDescent="0.25">
      <c r="B29" s="56" t="s">
        <v>64</v>
      </c>
      <c r="C29" s="56"/>
      <c r="D29" s="56"/>
      <c r="E29" s="33">
        <f>E28</f>
        <v>0</v>
      </c>
    </row>
    <row r="31" spans="2:5" x14ac:dyDescent="0.25">
      <c r="B31" s="57" t="s">
        <v>66</v>
      </c>
      <c r="C31" s="58"/>
      <c r="D31" s="58"/>
      <c r="E31" s="33">
        <f>E26+E29</f>
        <v>0</v>
      </c>
    </row>
  </sheetData>
  <mergeCells count="4">
    <mergeCell ref="B26:D26"/>
    <mergeCell ref="B29:D29"/>
    <mergeCell ref="B31:D31"/>
    <mergeCell ref="B2:E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26"/>
  <sheetViews>
    <sheetView showGridLines="0" showZeros="0" zoomScale="130" zoomScaleNormal="130" workbookViewId="0">
      <pane ySplit="3" topLeftCell="A33" activePane="bottomLeft" state="frozen"/>
      <selection pane="bottomLeft"/>
    </sheetView>
  </sheetViews>
  <sheetFormatPr defaultColWidth="8.7109375" defaultRowHeight="12.75" x14ac:dyDescent="0.25"/>
  <cols>
    <col min="1" max="1" width="10.7109375" style="1" customWidth="1"/>
    <col min="2" max="2" width="76.7109375" style="6" bestFit="1" customWidth="1"/>
    <col min="3" max="3" width="15.85546875" style="2" customWidth="1"/>
    <col min="4" max="4" width="16.42578125" style="3" customWidth="1"/>
    <col min="5" max="5" width="19.28515625" style="3" customWidth="1"/>
    <col min="6" max="16384" width="8.7109375" style="1"/>
  </cols>
  <sheetData>
    <row r="1" spans="2:5" ht="15" customHeight="1" x14ac:dyDescent="0.25"/>
    <row r="2" spans="2:5" ht="15" x14ac:dyDescent="0.25">
      <c r="B2" s="59" t="s">
        <v>67</v>
      </c>
      <c r="C2" s="59"/>
      <c r="D2" s="59"/>
      <c r="E2" s="59"/>
    </row>
    <row r="3" spans="2:5" ht="45" x14ac:dyDescent="0.25">
      <c r="B3" s="36" t="s">
        <v>39</v>
      </c>
      <c r="C3" s="37" t="s">
        <v>40</v>
      </c>
      <c r="D3" s="38" t="s">
        <v>41</v>
      </c>
      <c r="E3" s="38" t="s">
        <v>42</v>
      </c>
    </row>
    <row r="4" spans="2:5" ht="15" x14ac:dyDescent="0.25">
      <c r="B4" s="5" t="s">
        <v>43</v>
      </c>
      <c r="C4" s="40">
        <v>1</v>
      </c>
      <c r="D4" s="31"/>
      <c r="E4" s="32">
        <f>C4*D4</f>
        <v>0</v>
      </c>
    </row>
    <row r="5" spans="2:5" ht="15" x14ac:dyDescent="0.25">
      <c r="B5" s="5" t="s">
        <v>44</v>
      </c>
      <c r="C5" s="40"/>
      <c r="D5" s="32"/>
      <c r="E5" s="32">
        <f t="shared" ref="E5:E25" si="0">C5*D5</f>
        <v>0</v>
      </c>
    </row>
    <row r="6" spans="2:5" ht="15" x14ac:dyDescent="0.25">
      <c r="B6" s="5" t="s">
        <v>45</v>
      </c>
      <c r="C6" s="40"/>
      <c r="D6" s="32"/>
      <c r="E6" s="32">
        <f t="shared" si="0"/>
        <v>0</v>
      </c>
    </row>
    <row r="7" spans="2:5" ht="15" x14ac:dyDescent="0.25">
      <c r="B7" s="5" t="s">
        <v>46</v>
      </c>
      <c r="C7" s="40">
        <v>2</v>
      </c>
      <c r="D7" s="31"/>
      <c r="E7" s="32">
        <f t="shared" si="0"/>
        <v>0</v>
      </c>
    </row>
    <row r="8" spans="2:5" ht="15" x14ac:dyDescent="0.25">
      <c r="B8" s="5" t="s">
        <v>47</v>
      </c>
      <c r="C8" s="40">
        <v>2</v>
      </c>
      <c r="D8" s="31"/>
      <c r="E8" s="32">
        <f t="shared" si="0"/>
        <v>0</v>
      </c>
    </row>
    <row r="9" spans="2:5" ht="15" x14ac:dyDescent="0.25">
      <c r="B9" s="5" t="s">
        <v>48</v>
      </c>
      <c r="C9" s="30"/>
      <c r="D9" s="32"/>
      <c r="E9" s="32">
        <f t="shared" si="0"/>
        <v>0</v>
      </c>
    </row>
    <row r="10" spans="2:5" ht="15" x14ac:dyDescent="0.25">
      <c r="B10" s="5" t="s">
        <v>49</v>
      </c>
      <c r="C10" s="30"/>
      <c r="D10" s="32"/>
      <c r="E10" s="32">
        <f t="shared" si="0"/>
        <v>0</v>
      </c>
    </row>
    <row r="11" spans="2:5" ht="15" x14ac:dyDescent="0.25">
      <c r="B11" s="5" t="s">
        <v>50</v>
      </c>
      <c r="C11" s="40"/>
      <c r="D11" s="32"/>
      <c r="E11" s="32">
        <f t="shared" si="0"/>
        <v>0</v>
      </c>
    </row>
    <row r="12" spans="2:5" ht="15" x14ac:dyDescent="0.25">
      <c r="B12" s="5" t="s">
        <v>51</v>
      </c>
      <c r="C12" s="30"/>
      <c r="D12" s="32"/>
      <c r="E12" s="32">
        <f t="shared" si="0"/>
        <v>0</v>
      </c>
    </row>
    <row r="13" spans="2:5" ht="15" x14ac:dyDescent="0.25">
      <c r="B13" s="5" t="s">
        <v>52</v>
      </c>
      <c r="C13" s="40"/>
      <c r="D13" s="32"/>
      <c r="E13" s="32">
        <f t="shared" si="0"/>
        <v>0</v>
      </c>
    </row>
    <row r="14" spans="2:5" ht="15" x14ac:dyDescent="0.25">
      <c r="B14" s="5" t="s">
        <v>53</v>
      </c>
      <c r="C14" s="40"/>
      <c r="D14" s="32"/>
      <c r="E14" s="32">
        <f t="shared" si="0"/>
        <v>0</v>
      </c>
    </row>
    <row r="15" spans="2:5" ht="15" x14ac:dyDescent="0.25">
      <c r="B15" s="5" t="s">
        <v>54</v>
      </c>
      <c r="C15" s="40"/>
      <c r="D15" s="32"/>
      <c r="E15" s="32">
        <f t="shared" si="0"/>
        <v>0</v>
      </c>
    </row>
    <row r="16" spans="2:5" ht="15" x14ac:dyDescent="0.25">
      <c r="B16" s="5" t="s">
        <v>55</v>
      </c>
      <c r="C16" s="40"/>
      <c r="D16" s="32"/>
      <c r="E16" s="32">
        <f t="shared" si="0"/>
        <v>0</v>
      </c>
    </row>
    <row r="17" spans="2:5" ht="15" x14ac:dyDescent="0.25">
      <c r="B17" s="5" t="s">
        <v>87</v>
      </c>
      <c r="C17" s="30">
        <v>6</v>
      </c>
      <c r="D17" s="31"/>
      <c r="E17" s="32">
        <f t="shared" si="0"/>
        <v>0</v>
      </c>
    </row>
    <row r="18" spans="2:5" ht="15" x14ac:dyDescent="0.25">
      <c r="B18" s="5" t="s">
        <v>56</v>
      </c>
      <c r="C18" s="30">
        <v>6</v>
      </c>
      <c r="D18" s="31"/>
      <c r="E18" s="32">
        <f t="shared" si="0"/>
        <v>0</v>
      </c>
    </row>
    <row r="19" spans="2:5" ht="15" x14ac:dyDescent="0.25">
      <c r="B19" s="5" t="s">
        <v>57</v>
      </c>
      <c r="C19" s="40">
        <v>3</v>
      </c>
      <c r="D19" s="31"/>
      <c r="E19" s="32">
        <f t="shared" si="0"/>
        <v>0</v>
      </c>
    </row>
    <row r="20" spans="2:5" ht="15" x14ac:dyDescent="0.25">
      <c r="B20" s="5" t="s">
        <v>58</v>
      </c>
      <c r="C20" s="30"/>
      <c r="D20" s="32"/>
      <c r="E20" s="32">
        <f t="shared" si="0"/>
        <v>0</v>
      </c>
    </row>
    <row r="21" spans="2:5" ht="15" x14ac:dyDescent="0.25">
      <c r="B21" s="5" t="s">
        <v>59</v>
      </c>
      <c r="C21" s="30"/>
      <c r="D21" s="32"/>
      <c r="E21" s="32">
        <f t="shared" si="0"/>
        <v>0</v>
      </c>
    </row>
    <row r="22" spans="2:5" ht="15" x14ac:dyDescent="0.25">
      <c r="B22" s="5" t="s">
        <v>60</v>
      </c>
      <c r="C22" s="40">
        <v>3</v>
      </c>
      <c r="D22" s="31"/>
      <c r="E22" s="32">
        <f t="shared" si="0"/>
        <v>0</v>
      </c>
    </row>
    <row r="23" spans="2:5" ht="15" x14ac:dyDescent="0.25">
      <c r="B23" s="5" t="s">
        <v>61</v>
      </c>
      <c r="C23" s="30"/>
      <c r="D23" s="32"/>
      <c r="E23" s="32">
        <f t="shared" si="0"/>
        <v>0</v>
      </c>
    </row>
    <row r="24" spans="2:5" ht="15" x14ac:dyDescent="0.25">
      <c r="B24" s="5" t="s">
        <v>62</v>
      </c>
      <c r="C24" s="30"/>
      <c r="D24" s="32"/>
      <c r="E24" s="32">
        <f t="shared" si="0"/>
        <v>0</v>
      </c>
    </row>
    <row r="25" spans="2:5" ht="15" x14ac:dyDescent="0.25">
      <c r="B25" s="5" t="s">
        <v>63</v>
      </c>
      <c r="C25" s="30">
        <v>6</v>
      </c>
      <c r="D25" s="31"/>
      <c r="E25" s="32">
        <f t="shared" si="0"/>
        <v>0</v>
      </c>
    </row>
    <row r="26" spans="2:5" x14ac:dyDescent="0.25">
      <c r="B26" s="60" t="s">
        <v>68</v>
      </c>
      <c r="C26" s="61"/>
      <c r="D26" s="61"/>
      <c r="E26" s="7">
        <f>SUM(E4:E25)</f>
        <v>0</v>
      </c>
    </row>
  </sheetData>
  <mergeCells count="2">
    <mergeCell ref="B26:D26"/>
    <mergeCell ref="B2:E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26"/>
  <sheetViews>
    <sheetView showGridLines="0" showZeros="0" zoomScaleNormal="100" workbookViewId="0">
      <pane ySplit="3" topLeftCell="A4" activePane="bottomLeft" state="frozen"/>
      <selection pane="bottomLeft" activeCell="D13" sqref="D13"/>
    </sheetView>
  </sheetViews>
  <sheetFormatPr defaultColWidth="8.7109375" defaultRowHeight="15" x14ac:dyDescent="0.25"/>
  <cols>
    <col min="1" max="1" width="10.7109375" style="29" customWidth="1"/>
    <col min="2" max="2" width="76.7109375" style="26" bestFit="1" customWidth="1"/>
    <col min="3" max="3" width="13.28515625" style="27" customWidth="1"/>
    <col min="4" max="4" width="12.140625" style="28" customWidth="1"/>
    <col min="5" max="5" width="19.42578125" style="28" customWidth="1"/>
    <col min="6" max="16384" width="8.7109375" style="29"/>
  </cols>
  <sheetData>
    <row r="2" spans="2:5" x14ac:dyDescent="0.25">
      <c r="B2" s="59" t="s">
        <v>69</v>
      </c>
      <c r="C2" s="59"/>
      <c r="D2" s="59"/>
      <c r="E2" s="59"/>
    </row>
    <row r="3" spans="2:5" ht="45" x14ac:dyDescent="0.25">
      <c r="B3" s="36" t="s">
        <v>39</v>
      </c>
      <c r="C3" s="37" t="s">
        <v>40</v>
      </c>
      <c r="D3" s="38" t="s">
        <v>41</v>
      </c>
      <c r="E3" s="38" t="s">
        <v>42</v>
      </c>
    </row>
    <row r="4" spans="2:5" x14ac:dyDescent="0.25">
      <c r="B4" s="5" t="s">
        <v>43</v>
      </c>
      <c r="C4" s="40">
        <v>1</v>
      </c>
      <c r="D4" s="31"/>
      <c r="E4" s="32">
        <f>C4*D4</f>
        <v>0</v>
      </c>
    </row>
    <row r="5" spans="2:5" x14ac:dyDescent="0.25">
      <c r="B5" s="5" t="s">
        <v>44</v>
      </c>
      <c r="C5" s="40"/>
      <c r="D5" s="32"/>
      <c r="E5" s="32">
        <f t="shared" ref="E5:E25" si="0">C5*D5</f>
        <v>0</v>
      </c>
    </row>
    <row r="6" spans="2:5" x14ac:dyDescent="0.25">
      <c r="B6" s="5" t="s">
        <v>45</v>
      </c>
      <c r="C6" s="40">
        <v>2</v>
      </c>
      <c r="D6" s="31"/>
      <c r="E6" s="32">
        <f t="shared" si="0"/>
        <v>0</v>
      </c>
    </row>
    <row r="7" spans="2:5" x14ac:dyDescent="0.25">
      <c r="B7" s="5" t="s">
        <v>46</v>
      </c>
      <c r="C7" s="40">
        <v>2</v>
      </c>
      <c r="D7" s="31"/>
      <c r="E7" s="32">
        <f t="shared" si="0"/>
        <v>0</v>
      </c>
    </row>
    <row r="8" spans="2:5" x14ac:dyDescent="0.25">
      <c r="B8" s="5" t="s">
        <v>47</v>
      </c>
      <c r="C8" s="40"/>
      <c r="D8" s="32"/>
      <c r="E8" s="32">
        <f t="shared" si="0"/>
        <v>0</v>
      </c>
    </row>
    <row r="9" spans="2:5" x14ac:dyDescent="0.25">
      <c r="B9" s="5" t="s">
        <v>48</v>
      </c>
      <c r="C9" s="30"/>
      <c r="D9" s="32"/>
      <c r="E9" s="32">
        <f t="shared" si="0"/>
        <v>0</v>
      </c>
    </row>
    <row r="10" spans="2:5" x14ac:dyDescent="0.25">
      <c r="B10" s="5" t="s">
        <v>49</v>
      </c>
      <c r="C10" s="30">
        <v>19</v>
      </c>
      <c r="D10" s="31"/>
      <c r="E10" s="32">
        <f t="shared" si="0"/>
        <v>0</v>
      </c>
    </row>
    <row r="11" spans="2:5" x14ac:dyDescent="0.25">
      <c r="B11" s="5" t="s">
        <v>50</v>
      </c>
      <c r="C11" s="40">
        <v>3</v>
      </c>
      <c r="D11" s="31"/>
      <c r="E11" s="32">
        <f t="shared" si="0"/>
        <v>0</v>
      </c>
    </row>
    <row r="12" spans="2:5" x14ac:dyDescent="0.25">
      <c r="B12" s="5" t="s">
        <v>51</v>
      </c>
      <c r="C12" s="30"/>
      <c r="D12" s="32"/>
      <c r="E12" s="32">
        <f t="shared" si="0"/>
        <v>0</v>
      </c>
    </row>
    <row r="13" spans="2:5" x14ac:dyDescent="0.25">
      <c r="B13" s="5" t="s">
        <v>52</v>
      </c>
      <c r="C13" s="40">
        <v>7</v>
      </c>
      <c r="D13" s="31"/>
      <c r="E13" s="32">
        <f t="shared" si="0"/>
        <v>0</v>
      </c>
    </row>
    <row r="14" spans="2:5" x14ac:dyDescent="0.25">
      <c r="B14" s="5" t="s">
        <v>53</v>
      </c>
      <c r="C14" s="40"/>
      <c r="D14" s="32"/>
      <c r="E14" s="32">
        <f t="shared" si="0"/>
        <v>0</v>
      </c>
    </row>
    <row r="15" spans="2:5" x14ac:dyDescent="0.25">
      <c r="B15" s="5" t="s">
        <v>54</v>
      </c>
      <c r="C15" s="40"/>
      <c r="D15" s="32"/>
      <c r="E15" s="32">
        <f t="shared" si="0"/>
        <v>0</v>
      </c>
    </row>
    <row r="16" spans="2:5" x14ac:dyDescent="0.25">
      <c r="B16" s="5" t="s">
        <v>55</v>
      </c>
      <c r="C16" s="40">
        <v>7</v>
      </c>
      <c r="D16" s="31"/>
      <c r="E16" s="32">
        <f t="shared" si="0"/>
        <v>0</v>
      </c>
    </row>
    <row r="17" spans="2:5" x14ac:dyDescent="0.25">
      <c r="B17" s="5" t="s">
        <v>87</v>
      </c>
      <c r="C17" s="30">
        <v>6</v>
      </c>
      <c r="D17" s="31"/>
      <c r="E17" s="32">
        <f t="shared" si="0"/>
        <v>0</v>
      </c>
    </row>
    <row r="18" spans="2:5" x14ac:dyDescent="0.25">
      <c r="B18" s="5" t="s">
        <v>56</v>
      </c>
      <c r="C18" s="30"/>
      <c r="D18" s="32"/>
      <c r="E18" s="32">
        <f t="shared" si="0"/>
        <v>0</v>
      </c>
    </row>
    <row r="19" spans="2:5" x14ac:dyDescent="0.25">
      <c r="B19" s="5" t="s">
        <v>57</v>
      </c>
      <c r="C19" s="30"/>
      <c r="D19" s="32"/>
      <c r="E19" s="32">
        <f t="shared" si="0"/>
        <v>0</v>
      </c>
    </row>
    <row r="20" spans="2:5" x14ac:dyDescent="0.25">
      <c r="B20" s="5" t="s">
        <v>58</v>
      </c>
      <c r="C20" s="30"/>
      <c r="D20" s="32"/>
      <c r="E20" s="32">
        <f t="shared" si="0"/>
        <v>0</v>
      </c>
    </row>
    <row r="21" spans="2:5" x14ac:dyDescent="0.25">
      <c r="B21" s="5" t="s">
        <v>59</v>
      </c>
      <c r="C21" s="30">
        <v>6</v>
      </c>
      <c r="D21" s="31"/>
      <c r="E21" s="32">
        <f t="shared" si="0"/>
        <v>0</v>
      </c>
    </row>
    <row r="22" spans="2:5" x14ac:dyDescent="0.25">
      <c r="B22" s="5" t="s">
        <v>60</v>
      </c>
      <c r="C22" s="30">
        <v>6</v>
      </c>
      <c r="D22" s="31"/>
      <c r="E22" s="32">
        <f t="shared" si="0"/>
        <v>0</v>
      </c>
    </row>
    <row r="23" spans="2:5" x14ac:dyDescent="0.25">
      <c r="B23" s="5" t="s">
        <v>61</v>
      </c>
      <c r="C23" s="30"/>
      <c r="D23" s="32"/>
      <c r="E23" s="32">
        <f t="shared" si="0"/>
        <v>0</v>
      </c>
    </row>
    <row r="24" spans="2:5" x14ac:dyDescent="0.25">
      <c r="B24" s="5" t="s">
        <v>62</v>
      </c>
      <c r="C24" s="30"/>
      <c r="D24" s="32"/>
      <c r="E24" s="32">
        <f t="shared" si="0"/>
        <v>0</v>
      </c>
    </row>
    <row r="25" spans="2:5" x14ac:dyDescent="0.25">
      <c r="B25" s="5" t="s">
        <v>63</v>
      </c>
      <c r="C25" s="30">
        <v>6</v>
      </c>
      <c r="D25" s="31"/>
      <c r="E25" s="32">
        <f t="shared" si="0"/>
        <v>0</v>
      </c>
    </row>
    <row r="26" spans="2:5" x14ac:dyDescent="0.25">
      <c r="B26" s="57" t="s">
        <v>66</v>
      </c>
      <c r="C26" s="58"/>
      <c r="D26" s="58"/>
      <c r="E26" s="33">
        <f>SUM(E4:E25)</f>
        <v>0</v>
      </c>
    </row>
  </sheetData>
  <mergeCells count="2">
    <mergeCell ref="B26:D26"/>
    <mergeCell ref="B2:E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6"/>
  <sheetViews>
    <sheetView showGridLines="0" showZeros="0" zoomScaleNormal="100" workbookViewId="0">
      <pane ySplit="3" topLeftCell="A4" activePane="bottomLeft" state="frozen"/>
      <selection pane="bottomLeft" activeCell="E26" sqref="E26"/>
    </sheetView>
  </sheetViews>
  <sheetFormatPr defaultColWidth="8.7109375" defaultRowHeight="15" x14ac:dyDescent="0.25"/>
  <cols>
    <col min="1" max="1" width="10.7109375" style="29" customWidth="1"/>
    <col min="2" max="2" width="76.7109375" style="26" bestFit="1" customWidth="1"/>
    <col min="3" max="3" width="17.140625" style="27" customWidth="1"/>
    <col min="4" max="4" width="13.85546875" style="28" customWidth="1"/>
    <col min="5" max="5" width="21.42578125" style="28" customWidth="1"/>
    <col min="6" max="16384" width="8.7109375" style="29"/>
  </cols>
  <sheetData>
    <row r="1" spans="2:5" ht="15" customHeight="1" x14ac:dyDescent="0.25"/>
    <row r="2" spans="2:5" x14ac:dyDescent="0.25">
      <c r="B2" s="59" t="s">
        <v>70</v>
      </c>
      <c r="C2" s="59"/>
      <c r="D2" s="59"/>
      <c r="E2" s="59"/>
    </row>
    <row r="3" spans="2:5" ht="45" x14ac:dyDescent="0.25">
      <c r="B3" s="36" t="s">
        <v>39</v>
      </c>
      <c r="C3" s="37" t="s">
        <v>40</v>
      </c>
      <c r="D3" s="38" t="s">
        <v>41</v>
      </c>
      <c r="E3" s="38" t="s">
        <v>42</v>
      </c>
    </row>
    <row r="4" spans="2:5" x14ac:dyDescent="0.25">
      <c r="B4" s="5" t="s">
        <v>43</v>
      </c>
      <c r="C4" s="40">
        <v>4</v>
      </c>
      <c r="D4" s="31"/>
      <c r="E4" s="32">
        <f>C4*D4</f>
        <v>0</v>
      </c>
    </row>
    <row r="5" spans="2:5" x14ac:dyDescent="0.25">
      <c r="B5" s="5" t="s">
        <v>44</v>
      </c>
      <c r="C5" s="40"/>
      <c r="D5" s="32"/>
      <c r="E5" s="32">
        <f t="shared" ref="E5:E25" si="0">C5*D5</f>
        <v>0</v>
      </c>
    </row>
    <row r="6" spans="2:5" x14ac:dyDescent="0.25">
      <c r="B6" s="5" t="s">
        <v>45</v>
      </c>
      <c r="C6" s="40"/>
      <c r="D6" s="32"/>
      <c r="E6" s="32">
        <f t="shared" si="0"/>
        <v>0</v>
      </c>
    </row>
    <row r="7" spans="2:5" x14ac:dyDescent="0.25">
      <c r="B7" s="5" t="s">
        <v>46</v>
      </c>
      <c r="C7" s="40"/>
      <c r="D7" s="32"/>
      <c r="E7" s="32">
        <f t="shared" si="0"/>
        <v>0</v>
      </c>
    </row>
    <row r="8" spans="2:5" x14ac:dyDescent="0.25">
      <c r="B8" s="5" t="s">
        <v>47</v>
      </c>
      <c r="C8" s="40">
        <v>1</v>
      </c>
      <c r="D8" s="31"/>
      <c r="E8" s="32">
        <f t="shared" si="0"/>
        <v>0</v>
      </c>
    </row>
    <row r="9" spans="2:5" x14ac:dyDescent="0.25">
      <c r="B9" s="5" t="s">
        <v>48</v>
      </c>
      <c r="C9" s="30"/>
      <c r="D9" s="32"/>
      <c r="E9" s="32">
        <f t="shared" si="0"/>
        <v>0</v>
      </c>
    </row>
    <row r="10" spans="2:5" x14ac:dyDescent="0.25">
      <c r="B10" s="5" t="s">
        <v>49</v>
      </c>
      <c r="C10" s="30"/>
      <c r="D10" s="32"/>
      <c r="E10" s="32">
        <f t="shared" si="0"/>
        <v>0</v>
      </c>
    </row>
    <row r="11" spans="2:5" x14ac:dyDescent="0.25">
      <c r="B11" s="5" t="s">
        <v>50</v>
      </c>
      <c r="C11" s="40"/>
      <c r="D11" s="32"/>
      <c r="E11" s="32">
        <f t="shared" si="0"/>
        <v>0</v>
      </c>
    </row>
    <row r="12" spans="2:5" x14ac:dyDescent="0.25">
      <c r="B12" s="5" t="s">
        <v>51</v>
      </c>
      <c r="C12" s="30"/>
      <c r="D12" s="32"/>
      <c r="E12" s="32">
        <f t="shared" si="0"/>
        <v>0</v>
      </c>
    </row>
    <row r="13" spans="2:5" x14ac:dyDescent="0.25">
      <c r="B13" s="5" t="s">
        <v>52</v>
      </c>
      <c r="C13" s="40"/>
      <c r="D13" s="32"/>
      <c r="E13" s="32">
        <f t="shared" si="0"/>
        <v>0</v>
      </c>
    </row>
    <row r="14" spans="2:5" x14ac:dyDescent="0.25">
      <c r="B14" s="5" t="s">
        <v>53</v>
      </c>
      <c r="C14" s="40"/>
      <c r="D14" s="32"/>
      <c r="E14" s="32">
        <f t="shared" si="0"/>
        <v>0</v>
      </c>
    </row>
    <row r="15" spans="2:5" x14ac:dyDescent="0.25">
      <c r="B15" s="5" t="s">
        <v>54</v>
      </c>
      <c r="C15" s="40"/>
      <c r="D15" s="32"/>
      <c r="E15" s="32">
        <f t="shared" si="0"/>
        <v>0</v>
      </c>
    </row>
    <row r="16" spans="2:5" x14ac:dyDescent="0.25">
      <c r="B16" s="5" t="s">
        <v>55</v>
      </c>
      <c r="C16" s="40"/>
      <c r="D16" s="32"/>
      <c r="E16" s="32">
        <f t="shared" si="0"/>
        <v>0</v>
      </c>
    </row>
    <row r="17" spans="2:5" x14ac:dyDescent="0.25">
      <c r="B17" s="5" t="s">
        <v>87</v>
      </c>
      <c r="C17" s="30">
        <v>8</v>
      </c>
      <c r="D17" s="31"/>
      <c r="E17" s="32">
        <f t="shared" si="0"/>
        <v>0</v>
      </c>
    </row>
    <row r="18" spans="2:5" x14ac:dyDescent="0.25">
      <c r="B18" s="5" t="s">
        <v>56</v>
      </c>
      <c r="C18" s="30">
        <v>8</v>
      </c>
      <c r="D18" s="31"/>
      <c r="E18" s="32">
        <f t="shared" si="0"/>
        <v>0</v>
      </c>
    </row>
    <row r="19" spans="2:5" x14ac:dyDescent="0.25">
      <c r="B19" s="5" t="s">
        <v>57</v>
      </c>
      <c r="C19" s="30"/>
      <c r="D19" s="32"/>
      <c r="E19" s="32">
        <f t="shared" si="0"/>
        <v>0</v>
      </c>
    </row>
    <row r="20" spans="2:5" x14ac:dyDescent="0.25">
      <c r="B20" s="5" t="s">
        <v>58</v>
      </c>
      <c r="C20" s="30"/>
      <c r="D20" s="32"/>
      <c r="E20" s="32">
        <f t="shared" si="0"/>
        <v>0</v>
      </c>
    </row>
    <row r="21" spans="2:5" x14ac:dyDescent="0.25">
      <c r="B21" s="5" t="s">
        <v>59</v>
      </c>
      <c r="C21" s="30"/>
      <c r="D21" s="32"/>
      <c r="E21" s="32">
        <f t="shared" si="0"/>
        <v>0</v>
      </c>
    </row>
    <row r="22" spans="2:5" x14ac:dyDescent="0.25">
      <c r="B22" s="5" t="s">
        <v>60</v>
      </c>
      <c r="C22" s="30">
        <v>3</v>
      </c>
      <c r="D22" s="31"/>
      <c r="E22" s="32">
        <f t="shared" si="0"/>
        <v>0</v>
      </c>
    </row>
    <row r="23" spans="2:5" x14ac:dyDescent="0.25">
      <c r="B23" s="5" t="s">
        <v>61</v>
      </c>
      <c r="C23" s="30"/>
      <c r="D23" s="32"/>
      <c r="E23" s="32">
        <f t="shared" si="0"/>
        <v>0</v>
      </c>
    </row>
    <row r="24" spans="2:5" x14ac:dyDescent="0.25">
      <c r="B24" s="5" t="s">
        <v>62</v>
      </c>
      <c r="C24" s="30"/>
      <c r="D24" s="32"/>
      <c r="E24" s="32">
        <f t="shared" si="0"/>
        <v>0</v>
      </c>
    </row>
    <row r="25" spans="2:5" x14ac:dyDescent="0.25">
      <c r="B25" s="5" t="s">
        <v>63</v>
      </c>
      <c r="C25" s="30">
        <v>8</v>
      </c>
      <c r="D25" s="31"/>
      <c r="E25" s="32">
        <f t="shared" si="0"/>
        <v>0</v>
      </c>
    </row>
    <row r="26" spans="2:5" x14ac:dyDescent="0.25">
      <c r="B26" s="62" t="s">
        <v>71</v>
      </c>
      <c r="C26" s="63"/>
      <c r="D26" s="63"/>
      <c r="E26" s="33">
        <f>SUM(E4:E25)</f>
        <v>0</v>
      </c>
    </row>
  </sheetData>
  <mergeCells count="2">
    <mergeCell ref="B26:D26"/>
    <mergeCell ref="B2:E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31"/>
  <sheetViews>
    <sheetView showGridLines="0" showZeros="0" zoomScaleNormal="100" workbookViewId="0">
      <pane ySplit="3" topLeftCell="A4" activePane="bottomLeft" state="frozen"/>
      <selection pane="bottomLeft" activeCell="D7" sqref="D7:D12"/>
    </sheetView>
  </sheetViews>
  <sheetFormatPr defaultColWidth="8.7109375" defaultRowHeight="15" x14ac:dyDescent="0.25"/>
  <cols>
    <col min="1" max="1" width="10.7109375" style="29" customWidth="1"/>
    <col min="2" max="2" width="76.7109375" style="26" bestFit="1" customWidth="1"/>
    <col min="3" max="3" width="13.85546875" style="27" customWidth="1"/>
    <col min="4" max="4" width="14.7109375" style="28" customWidth="1"/>
    <col min="5" max="5" width="20.85546875" style="28" customWidth="1"/>
    <col min="6" max="16384" width="8.7109375" style="29"/>
  </cols>
  <sheetData>
    <row r="1" spans="2:5" ht="15" customHeight="1" x14ac:dyDescent="0.25"/>
    <row r="2" spans="2:5" x14ac:dyDescent="0.25">
      <c r="B2" s="59" t="s">
        <v>72</v>
      </c>
      <c r="C2" s="59"/>
      <c r="D2" s="59"/>
      <c r="E2" s="59"/>
    </row>
    <row r="3" spans="2:5" ht="75.75" customHeight="1" x14ac:dyDescent="0.25">
      <c r="B3" s="36" t="s">
        <v>39</v>
      </c>
      <c r="C3" s="37" t="s">
        <v>40</v>
      </c>
      <c r="D3" s="38" t="s">
        <v>41</v>
      </c>
      <c r="E3" s="38" t="s">
        <v>42</v>
      </c>
    </row>
    <row r="4" spans="2:5" x14ac:dyDescent="0.25">
      <c r="B4" s="5" t="s">
        <v>43</v>
      </c>
      <c r="C4" s="40">
        <v>4</v>
      </c>
      <c r="D4" s="31"/>
      <c r="E4" s="32">
        <f>C4*D4</f>
        <v>0</v>
      </c>
    </row>
    <row r="5" spans="2:5" x14ac:dyDescent="0.25">
      <c r="B5" s="5" t="s">
        <v>44</v>
      </c>
      <c r="C5" s="40"/>
      <c r="D5" s="32"/>
      <c r="E5" s="32"/>
    </row>
    <row r="6" spans="2:5" x14ac:dyDescent="0.25">
      <c r="B6" s="5" t="s">
        <v>45</v>
      </c>
      <c r="C6" s="40"/>
      <c r="D6" s="32"/>
      <c r="E6" s="32"/>
    </row>
    <row r="7" spans="2:5" x14ac:dyDescent="0.25">
      <c r="B7" s="5" t="s">
        <v>46</v>
      </c>
      <c r="C7" s="40">
        <v>1</v>
      </c>
      <c r="D7" s="31"/>
      <c r="E7" s="32">
        <f t="shared" ref="E7:E25" si="0">C7*D7</f>
        <v>0</v>
      </c>
    </row>
    <row r="8" spans="2:5" x14ac:dyDescent="0.25">
      <c r="B8" s="5" t="s">
        <v>47</v>
      </c>
      <c r="C8" s="40">
        <v>1</v>
      </c>
      <c r="D8" s="31"/>
      <c r="E8" s="32">
        <f t="shared" si="0"/>
        <v>0</v>
      </c>
    </row>
    <row r="9" spans="2:5" x14ac:dyDescent="0.25">
      <c r="B9" s="5" t="s">
        <v>48</v>
      </c>
      <c r="C9" s="30">
        <v>2</v>
      </c>
      <c r="D9" s="31"/>
      <c r="E9" s="32">
        <f t="shared" si="0"/>
        <v>0</v>
      </c>
    </row>
    <row r="10" spans="2:5" x14ac:dyDescent="0.25">
      <c r="B10" s="5" t="s">
        <v>49</v>
      </c>
      <c r="C10" s="30">
        <v>24</v>
      </c>
      <c r="D10" s="31"/>
      <c r="E10" s="32">
        <f t="shared" si="0"/>
        <v>0</v>
      </c>
    </row>
    <row r="11" spans="2:5" x14ac:dyDescent="0.25">
      <c r="B11" s="5" t="s">
        <v>50</v>
      </c>
      <c r="C11" s="40"/>
      <c r="D11" s="32"/>
      <c r="E11" s="32"/>
    </row>
    <row r="12" spans="2:5" x14ac:dyDescent="0.25">
      <c r="B12" s="5" t="s">
        <v>51</v>
      </c>
      <c r="C12" s="30">
        <v>8</v>
      </c>
      <c r="D12" s="31"/>
      <c r="E12" s="32">
        <f t="shared" si="0"/>
        <v>0</v>
      </c>
    </row>
    <row r="13" spans="2:5" x14ac:dyDescent="0.25">
      <c r="B13" s="5" t="s">
        <v>52</v>
      </c>
      <c r="C13" s="40"/>
      <c r="D13" s="32"/>
      <c r="E13" s="32"/>
    </row>
    <row r="14" spans="2:5" x14ac:dyDescent="0.25">
      <c r="B14" s="5" t="s">
        <v>53</v>
      </c>
      <c r="C14" s="40"/>
      <c r="D14" s="32"/>
      <c r="E14" s="32"/>
    </row>
    <row r="15" spans="2:5" x14ac:dyDescent="0.25">
      <c r="B15" s="5" t="s">
        <v>54</v>
      </c>
      <c r="C15" s="40"/>
      <c r="D15" s="32"/>
      <c r="E15" s="32"/>
    </row>
    <row r="16" spans="2:5" x14ac:dyDescent="0.25">
      <c r="B16" s="5" t="s">
        <v>55</v>
      </c>
      <c r="C16" s="40"/>
      <c r="D16" s="32"/>
      <c r="E16" s="32"/>
    </row>
    <row r="17" spans="2:5" x14ac:dyDescent="0.25">
      <c r="B17" s="5" t="s">
        <v>87</v>
      </c>
      <c r="C17" s="30">
        <v>8</v>
      </c>
      <c r="D17" s="31"/>
      <c r="E17" s="32">
        <f t="shared" si="0"/>
        <v>0</v>
      </c>
    </row>
    <row r="18" spans="2:5" x14ac:dyDescent="0.25">
      <c r="B18" s="5" t="s">
        <v>56</v>
      </c>
      <c r="C18" s="30">
        <v>8</v>
      </c>
      <c r="D18" s="31"/>
      <c r="E18" s="32">
        <f t="shared" si="0"/>
        <v>0</v>
      </c>
    </row>
    <row r="19" spans="2:5" x14ac:dyDescent="0.25">
      <c r="B19" s="5" t="s">
        <v>88</v>
      </c>
      <c r="C19" s="30">
        <v>3</v>
      </c>
      <c r="D19" s="31"/>
      <c r="E19" s="32">
        <f t="shared" ref="E19" si="1">C19*D19</f>
        <v>0</v>
      </c>
    </row>
    <row r="20" spans="2:5" x14ac:dyDescent="0.25">
      <c r="B20" s="5" t="s">
        <v>58</v>
      </c>
      <c r="C20" s="30"/>
      <c r="D20" s="32"/>
      <c r="E20" s="32">
        <f t="shared" si="0"/>
        <v>0</v>
      </c>
    </row>
    <row r="21" spans="2:5" x14ac:dyDescent="0.25">
      <c r="B21" s="5" t="s">
        <v>59</v>
      </c>
      <c r="C21" s="30"/>
      <c r="D21" s="32"/>
      <c r="E21" s="32">
        <f t="shared" si="0"/>
        <v>0</v>
      </c>
    </row>
    <row r="22" spans="2:5" x14ac:dyDescent="0.25">
      <c r="B22" s="5" t="s">
        <v>60</v>
      </c>
      <c r="C22" s="30">
        <v>3</v>
      </c>
      <c r="D22" s="31"/>
      <c r="E22" s="32">
        <f t="shared" si="0"/>
        <v>0</v>
      </c>
    </row>
    <row r="23" spans="2:5" x14ac:dyDescent="0.25">
      <c r="B23" s="5" t="s">
        <v>61</v>
      </c>
      <c r="C23" s="30"/>
      <c r="D23" s="32"/>
      <c r="E23" s="32">
        <f t="shared" si="0"/>
        <v>0</v>
      </c>
    </row>
    <row r="24" spans="2:5" x14ac:dyDescent="0.25">
      <c r="B24" s="5" t="s">
        <v>62</v>
      </c>
      <c r="C24" s="30"/>
      <c r="D24" s="32"/>
      <c r="E24" s="32">
        <f t="shared" si="0"/>
        <v>0</v>
      </c>
    </row>
    <row r="25" spans="2:5" x14ac:dyDescent="0.25">
      <c r="B25" s="5" t="s">
        <v>63</v>
      </c>
      <c r="C25" s="30">
        <v>8</v>
      </c>
      <c r="D25" s="31"/>
      <c r="E25" s="32">
        <f t="shared" si="0"/>
        <v>0</v>
      </c>
    </row>
    <row r="26" spans="2:5" x14ac:dyDescent="0.25">
      <c r="B26" s="62" t="s">
        <v>64</v>
      </c>
      <c r="C26" s="63"/>
      <c r="D26" s="63"/>
      <c r="E26" s="33">
        <f>SUM(E4:E25)</f>
        <v>0</v>
      </c>
    </row>
    <row r="28" spans="2:5" x14ac:dyDescent="0.25">
      <c r="B28" s="34" t="s">
        <v>65</v>
      </c>
      <c r="C28" s="35">
        <v>0.33333333333333331</v>
      </c>
      <c r="D28" s="31"/>
      <c r="E28" s="32">
        <f t="shared" ref="E28" si="2">C28*D28</f>
        <v>0</v>
      </c>
    </row>
    <row r="29" spans="2:5" x14ac:dyDescent="0.25">
      <c r="B29" s="62" t="s">
        <v>64</v>
      </c>
      <c r="C29" s="63"/>
      <c r="D29" s="63"/>
      <c r="E29" s="33">
        <f>E28</f>
        <v>0</v>
      </c>
    </row>
    <row r="31" spans="2:5" x14ac:dyDescent="0.25">
      <c r="B31" s="62" t="s">
        <v>71</v>
      </c>
      <c r="C31" s="63"/>
      <c r="D31" s="63"/>
      <c r="E31" s="33">
        <f>E26+E29</f>
        <v>0</v>
      </c>
    </row>
  </sheetData>
  <mergeCells count="4">
    <mergeCell ref="B26:D26"/>
    <mergeCell ref="B29:D29"/>
    <mergeCell ref="B31:D31"/>
    <mergeCell ref="B2:E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E31"/>
  <sheetViews>
    <sheetView showGridLines="0" showZeros="0" zoomScaleNormal="100" workbookViewId="0">
      <selection activeCell="D7" sqref="D7"/>
    </sheetView>
  </sheetViews>
  <sheetFormatPr defaultColWidth="8.7109375" defaultRowHeight="15" x14ac:dyDescent="0.25"/>
  <cols>
    <col min="1" max="1" width="10.7109375" style="29" customWidth="1"/>
    <col min="2" max="2" width="76.7109375" style="26" bestFit="1" customWidth="1"/>
    <col min="3" max="3" width="13" style="27" customWidth="1"/>
    <col min="4" max="4" width="14.7109375" style="28" customWidth="1"/>
    <col min="5" max="5" width="17.42578125" style="28" customWidth="1"/>
    <col min="6" max="16384" width="8.7109375" style="29"/>
  </cols>
  <sheetData>
    <row r="2" spans="2:5" x14ac:dyDescent="0.25">
      <c r="B2" s="59" t="s">
        <v>73</v>
      </c>
      <c r="C2" s="59"/>
      <c r="D2" s="59"/>
      <c r="E2" s="59"/>
    </row>
    <row r="3" spans="2:5" ht="45" x14ac:dyDescent="0.25">
      <c r="B3" s="36" t="s">
        <v>39</v>
      </c>
      <c r="C3" s="37" t="s">
        <v>40</v>
      </c>
      <c r="D3" s="38" t="s">
        <v>41</v>
      </c>
      <c r="E3" s="38" t="s">
        <v>42</v>
      </c>
    </row>
    <row r="4" spans="2:5" x14ac:dyDescent="0.25">
      <c r="B4" s="5" t="s">
        <v>43</v>
      </c>
      <c r="C4" s="40">
        <v>4</v>
      </c>
      <c r="D4" s="31"/>
      <c r="E4" s="32">
        <f>C4*D4</f>
        <v>0</v>
      </c>
    </row>
    <row r="5" spans="2:5" x14ac:dyDescent="0.25">
      <c r="B5" s="5" t="s">
        <v>44</v>
      </c>
      <c r="C5" s="40"/>
      <c r="D5" s="32"/>
      <c r="E5" s="32"/>
    </row>
    <row r="6" spans="2:5" x14ac:dyDescent="0.25">
      <c r="B6" s="5" t="s">
        <v>45</v>
      </c>
      <c r="C6" s="40"/>
      <c r="D6" s="32"/>
      <c r="E6" s="32"/>
    </row>
    <row r="7" spans="2:5" x14ac:dyDescent="0.25">
      <c r="B7" s="5" t="s">
        <v>46</v>
      </c>
      <c r="C7" s="40">
        <v>1</v>
      </c>
      <c r="D7" s="31"/>
      <c r="E7" s="32">
        <f t="shared" ref="E7:E25" si="0">C7*D7</f>
        <v>0</v>
      </c>
    </row>
    <row r="8" spans="2:5" x14ac:dyDescent="0.25">
      <c r="B8" s="5" t="s">
        <v>47</v>
      </c>
      <c r="C8" s="40">
        <v>1</v>
      </c>
      <c r="D8" s="31"/>
      <c r="E8" s="32">
        <f t="shared" si="0"/>
        <v>0</v>
      </c>
    </row>
    <row r="9" spans="2:5" x14ac:dyDescent="0.25">
      <c r="B9" s="5" t="s">
        <v>48</v>
      </c>
      <c r="C9" s="30">
        <v>2</v>
      </c>
      <c r="D9" s="31"/>
      <c r="E9" s="32">
        <f t="shared" si="0"/>
        <v>0</v>
      </c>
    </row>
    <row r="10" spans="2:5" x14ac:dyDescent="0.25">
      <c r="B10" s="5" t="s">
        <v>49</v>
      </c>
      <c r="C10" s="30">
        <v>24</v>
      </c>
      <c r="D10" s="31"/>
      <c r="E10" s="32">
        <f t="shared" si="0"/>
        <v>0</v>
      </c>
    </row>
    <row r="11" spans="2:5" x14ac:dyDescent="0.25">
      <c r="B11" s="5" t="s">
        <v>50</v>
      </c>
      <c r="C11" s="40"/>
      <c r="D11" s="32"/>
      <c r="E11" s="32"/>
    </row>
    <row r="12" spans="2:5" x14ac:dyDescent="0.25">
      <c r="B12" s="5" t="s">
        <v>51</v>
      </c>
      <c r="C12" s="30">
        <v>8</v>
      </c>
      <c r="D12" s="31"/>
      <c r="E12" s="32">
        <f t="shared" si="0"/>
        <v>0</v>
      </c>
    </row>
    <row r="13" spans="2:5" x14ac:dyDescent="0.25">
      <c r="B13" s="5" t="s">
        <v>52</v>
      </c>
      <c r="C13" s="40"/>
      <c r="D13" s="32"/>
      <c r="E13" s="32"/>
    </row>
    <row r="14" spans="2:5" x14ac:dyDescent="0.25">
      <c r="B14" s="5" t="s">
        <v>53</v>
      </c>
      <c r="C14" s="40"/>
      <c r="D14" s="32"/>
      <c r="E14" s="32"/>
    </row>
    <row r="15" spans="2:5" x14ac:dyDescent="0.25">
      <c r="B15" s="5" t="s">
        <v>54</v>
      </c>
      <c r="C15" s="40"/>
      <c r="D15" s="32"/>
      <c r="E15" s="32"/>
    </row>
    <row r="16" spans="2:5" x14ac:dyDescent="0.25">
      <c r="B16" s="5" t="s">
        <v>55</v>
      </c>
      <c r="C16" s="40"/>
      <c r="D16" s="32"/>
      <c r="E16" s="32"/>
    </row>
    <row r="17" spans="2:5" x14ac:dyDescent="0.25">
      <c r="B17" s="5" t="s">
        <v>87</v>
      </c>
      <c r="C17" s="30">
        <v>8</v>
      </c>
      <c r="D17" s="31"/>
      <c r="E17" s="32">
        <f t="shared" si="0"/>
        <v>0</v>
      </c>
    </row>
    <row r="18" spans="2:5" x14ac:dyDescent="0.25">
      <c r="B18" s="5" t="s">
        <v>56</v>
      </c>
      <c r="C18" s="30">
        <v>8</v>
      </c>
      <c r="D18" s="31"/>
      <c r="E18" s="32">
        <f t="shared" si="0"/>
        <v>0</v>
      </c>
    </row>
    <row r="19" spans="2:5" x14ac:dyDescent="0.25">
      <c r="B19" s="5" t="s">
        <v>90</v>
      </c>
      <c r="C19" s="30">
        <v>3</v>
      </c>
      <c r="D19" s="31"/>
      <c r="E19" s="32">
        <f t="shared" ref="E19" si="1">C19*D19</f>
        <v>0</v>
      </c>
    </row>
    <row r="20" spans="2:5" x14ac:dyDescent="0.25">
      <c r="B20" s="5" t="s">
        <v>58</v>
      </c>
      <c r="C20" s="30"/>
      <c r="D20" s="32"/>
      <c r="E20" s="32">
        <f t="shared" si="0"/>
        <v>0</v>
      </c>
    </row>
    <row r="21" spans="2:5" x14ac:dyDescent="0.25">
      <c r="B21" s="5" t="s">
        <v>59</v>
      </c>
      <c r="C21" s="30"/>
      <c r="D21" s="32"/>
      <c r="E21" s="32">
        <f t="shared" si="0"/>
        <v>0</v>
      </c>
    </row>
    <row r="22" spans="2:5" x14ac:dyDescent="0.25">
      <c r="B22" s="5" t="s">
        <v>60</v>
      </c>
      <c r="C22" s="30">
        <v>3</v>
      </c>
      <c r="D22" s="31"/>
      <c r="E22" s="32">
        <f t="shared" si="0"/>
        <v>0</v>
      </c>
    </row>
    <row r="23" spans="2:5" x14ac:dyDescent="0.25">
      <c r="B23" s="5" t="s">
        <v>61</v>
      </c>
      <c r="C23" s="30"/>
      <c r="D23" s="32"/>
      <c r="E23" s="32">
        <f t="shared" si="0"/>
        <v>0</v>
      </c>
    </row>
    <row r="24" spans="2:5" x14ac:dyDescent="0.25">
      <c r="B24" s="5" t="s">
        <v>62</v>
      </c>
      <c r="C24" s="30"/>
      <c r="D24" s="32"/>
      <c r="E24" s="32">
        <f t="shared" si="0"/>
        <v>0</v>
      </c>
    </row>
    <row r="25" spans="2:5" x14ac:dyDescent="0.25">
      <c r="B25" s="5" t="s">
        <v>63</v>
      </c>
      <c r="C25" s="30">
        <v>8</v>
      </c>
      <c r="D25" s="31"/>
      <c r="E25" s="32">
        <f t="shared" si="0"/>
        <v>0</v>
      </c>
    </row>
    <row r="26" spans="2:5" x14ac:dyDescent="0.25">
      <c r="B26" s="62" t="s">
        <v>64</v>
      </c>
      <c r="C26" s="63"/>
      <c r="D26" s="63"/>
      <c r="E26" s="33">
        <f>SUM(E4:E25)</f>
        <v>0</v>
      </c>
    </row>
    <row r="28" spans="2:5" x14ac:dyDescent="0.25">
      <c r="B28" s="34" t="s">
        <v>65</v>
      </c>
      <c r="C28" s="35">
        <v>0.33333333333333331</v>
      </c>
      <c r="D28" s="31"/>
      <c r="E28" s="32">
        <f t="shared" ref="E28" si="2">C28*D28</f>
        <v>0</v>
      </c>
    </row>
    <row r="29" spans="2:5" x14ac:dyDescent="0.25">
      <c r="B29" s="62" t="s">
        <v>64</v>
      </c>
      <c r="C29" s="63"/>
      <c r="D29" s="63"/>
      <c r="E29" s="33">
        <f>E28</f>
        <v>0</v>
      </c>
    </row>
    <row r="31" spans="2:5" x14ac:dyDescent="0.25">
      <c r="B31" s="62" t="s">
        <v>71</v>
      </c>
      <c r="C31" s="63"/>
      <c r="D31" s="63"/>
      <c r="E31" s="33">
        <f>E26+E29</f>
        <v>0</v>
      </c>
    </row>
  </sheetData>
  <mergeCells count="4">
    <mergeCell ref="B26:D26"/>
    <mergeCell ref="B29:D29"/>
    <mergeCell ref="B31:D31"/>
    <mergeCell ref="B2:E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1C05F-8929-4D07-9E45-A0584482D60C}">
  <dimension ref="B2:E26"/>
  <sheetViews>
    <sheetView showGridLines="0" showZeros="0" topLeftCell="A46" zoomScaleNormal="100" workbookViewId="0"/>
  </sheetViews>
  <sheetFormatPr defaultColWidth="8.7109375" defaultRowHeight="12.75" x14ac:dyDescent="0.25"/>
  <cols>
    <col min="1" max="1" width="10.7109375" style="1" customWidth="1"/>
    <col min="2" max="2" width="76.7109375" style="6" bestFit="1" customWidth="1"/>
    <col min="3" max="3" width="15" style="2" customWidth="1"/>
    <col min="4" max="4" width="15.85546875" style="3" customWidth="1"/>
    <col min="5" max="5" width="19.28515625" style="3" customWidth="1"/>
    <col min="6" max="16384" width="8.7109375" style="1"/>
  </cols>
  <sheetData>
    <row r="2" spans="2:5" ht="15" x14ac:dyDescent="0.25">
      <c r="B2" s="59" t="s">
        <v>74</v>
      </c>
      <c r="C2" s="59"/>
      <c r="D2" s="59"/>
      <c r="E2" s="59"/>
    </row>
    <row r="3" spans="2:5" ht="45" x14ac:dyDescent="0.25">
      <c r="B3" s="36" t="s">
        <v>39</v>
      </c>
      <c r="C3" s="37" t="s">
        <v>40</v>
      </c>
      <c r="D3" s="38" t="s">
        <v>41</v>
      </c>
      <c r="E3" s="38" t="s">
        <v>42</v>
      </c>
    </row>
    <row r="4" spans="2:5" ht="15" x14ac:dyDescent="0.25">
      <c r="B4" s="5" t="s">
        <v>43</v>
      </c>
      <c r="C4" s="40">
        <v>4</v>
      </c>
      <c r="D4" s="31"/>
      <c r="E4" s="32">
        <f>C4*D4</f>
        <v>0</v>
      </c>
    </row>
    <row r="5" spans="2:5" ht="15" x14ac:dyDescent="0.25">
      <c r="B5" s="5" t="s">
        <v>44</v>
      </c>
      <c r="C5" s="40"/>
      <c r="D5" s="32"/>
      <c r="E5" s="32">
        <f t="shared" ref="E5:E25" si="0">C5*D5</f>
        <v>0</v>
      </c>
    </row>
    <row r="6" spans="2:5" ht="15" x14ac:dyDescent="0.25">
      <c r="B6" s="5" t="s">
        <v>45</v>
      </c>
      <c r="C6" s="40"/>
      <c r="D6" s="32"/>
      <c r="E6" s="32">
        <f t="shared" si="0"/>
        <v>0</v>
      </c>
    </row>
    <row r="7" spans="2:5" ht="15" x14ac:dyDescent="0.25">
      <c r="B7" s="5" t="s">
        <v>46</v>
      </c>
      <c r="C7" s="40">
        <v>2</v>
      </c>
      <c r="D7" s="31"/>
      <c r="E7" s="32">
        <f t="shared" si="0"/>
        <v>0</v>
      </c>
    </row>
    <row r="8" spans="2:5" ht="15" x14ac:dyDescent="0.25">
      <c r="B8" s="5" t="s">
        <v>47</v>
      </c>
      <c r="C8" s="40">
        <v>1</v>
      </c>
      <c r="D8" s="31"/>
      <c r="E8" s="32">
        <f t="shared" si="0"/>
        <v>0</v>
      </c>
    </row>
    <row r="9" spans="2:5" ht="15" x14ac:dyDescent="0.25">
      <c r="B9" s="5" t="s">
        <v>48</v>
      </c>
      <c r="C9" s="30"/>
      <c r="D9" s="32"/>
      <c r="E9" s="32">
        <f t="shared" si="0"/>
        <v>0</v>
      </c>
    </row>
    <row r="10" spans="2:5" ht="15" x14ac:dyDescent="0.25">
      <c r="B10" s="5" t="s">
        <v>49</v>
      </c>
      <c r="C10" s="30"/>
      <c r="D10" s="32"/>
      <c r="E10" s="32">
        <f t="shared" si="0"/>
        <v>0</v>
      </c>
    </row>
    <row r="11" spans="2:5" ht="15" x14ac:dyDescent="0.25">
      <c r="B11" s="5" t="s">
        <v>50</v>
      </c>
      <c r="C11" s="40"/>
      <c r="D11" s="32"/>
      <c r="E11" s="32">
        <f t="shared" si="0"/>
        <v>0</v>
      </c>
    </row>
    <row r="12" spans="2:5" ht="15" x14ac:dyDescent="0.25">
      <c r="B12" s="5" t="s">
        <v>51</v>
      </c>
      <c r="C12" s="30"/>
      <c r="D12" s="32"/>
      <c r="E12" s="32">
        <f t="shared" si="0"/>
        <v>0</v>
      </c>
    </row>
    <row r="13" spans="2:5" ht="15" x14ac:dyDescent="0.25">
      <c r="B13" s="5" t="s">
        <v>52</v>
      </c>
      <c r="C13" s="40"/>
      <c r="D13" s="32"/>
      <c r="E13" s="32">
        <f t="shared" si="0"/>
        <v>0</v>
      </c>
    </row>
    <row r="14" spans="2:5" ht="15" x14ac:dyDescent="0.25">
      <c r="B14" s="5" t="s">
        <v>53</v>
      </c>
      <c r="C14" s="40"/>
      <c r="D14" s="32"/>
      <c r="E14" s="32">
        <f t="shared" si="0"/>
        <v>0</v>
      </c>
    </row>
    <row r="15" spans="2:5" ht="15" x14ac:dyDescent="0.25">
      <c r="B15" s="5" t="s">
        <v>54</v>
      </c>
      <c r="C15" s="40"/>
      <c r="D15" s="32"/>
      <c r="E15" s="32">
        <f t="shared" si="0"/>
        <v>0</v>
      </c>
    </row>
    <row r="16" spans="2:5" ht="15" x14ac:dyDescent="0.25">
      <c r="B16" s="5" t="s">
        <v>55</v>
      </c>
      <c r="C16" s="40"/>
      <c r="D16" s="32"/>
      <c r="E16" s="32">
        <f t="shared" si="0"/>
        <v>0</v>
      </c>
    </row>
    <row r="17" spans="2:5" ht="15" x14ac:dyDescent="0.25">
      <c r="B17" s="5" t="s">
        <v>87</v>
      </c>
      <c r="C17" s="30">
        <v>8</v>
      </c>
      <c r="D17" s="31"/>
      <c r="E17" s="32">
        <f t="shared" si="0"/>
        <v>0</v>
      </c>
    </row>
    <row r="18" spans="2:5" ht="15" x14ac:dyDescent="0.25">
      <c r="B18" s="5" t="s">
        <v>56</v>
      </c>
      <c r="C18" s="30">
        <v>8</v>
      </c>
      <c r="D18" s="31"/>
      <c r="E18" s="32">
        <f t="shared" si="0"/>
        <v>0</v>
      </c>
    </row>
    <row r="19" spans="2:5" ht="15" x14ac:dyDescent="0.25">
      <c r="B19" s="5" t="s">
        <v>88</v>
      </c>
      <c r="C19" s="30">
        <v>3</v>
      </c>
      <c r="D19" s="31"/>
      <c r="E19" s="32">
        <f t="shared" ref="E19" si="1">C19*D19</f>
        <v>0</v>
      </c>
    </row>
    <row r="20" spans="2:5" ht="15" x14ac:dyDescent="0.25">
      <c r="B20" s="5" t="s">
        <v>58</v>
      </c>
      <c r="C20" s="30"/>
      <c r="D20" s="32"/>
      <c r="E20" s="32">
        <f t="shared" si="0"/>
        <v>0</v>
      </c>
    </row>
    <row r="21" spans="2:5" ht="15" x14ac:dyDescent="0.25">
      <c r="B21" s="5" t="s">
        <v>59</v>
      </c>
      <c r="C21" s="30"/>
      <c r="D21" s="32"/>
      <c r="E21" s="32">
        <f t="shared" si="0"/>
        <v>0</v>
      </c>
    </row>
    <row r="22" spans="2:5" ht="15" x14ac:dyDescent="0.25">
      <c r="B22" s="5" t="s">
        <v>60</v>
      </c>
      <c r="C22" s="30">
        <v>3</v>
      </c>
      <c r="D22" s="31"/>
      <c r="E22" s="32">
        <f t="shared" si="0"/>
        <v>0</v>
      </c>
    </row>
    <row r="23" spans="2:5" ht="15" x14ac:dyDescent="0.25">
      <c r="B23" s="5" t="s">
        <v>61</v>
      </c>
      <c r="C23" s="30"/>
      <c r="D23" s="32"/>
      <c r="E23" s="32">
        <f t="shared" si="0"/>
        <v>0</v>
      </c>
    </row>
    <row r="24" spans="2:5" ht="15" x14ac:dyDescent="0.25">
      <c r="B24" s="5" t="s">
        <v>62</v>
      </c>
      <c r="C24" s="30"/>
      <c r="D24" s="32"/>
      <c r="E24" s="32">
        <f t="shared" si="0"/>
        <v>0</v>
      </c>
    </row>
    <row r="25" spans="2:5" ht="15" x14ac:dyDescent="0.25">
      <c r="B25" s="5" t="s">
        <v>63</v>
      </c>
      <c r="C25" s="30">
        <v>8</v>
      </c>
      <c r="D25" s="31"/>
      <c r="E25" s="32">
        <f t="shared" si="0"/>
        <v>0</v>
      </c>
    </row>
    <row r="26" spans="2:5" ht="15" x14ac:dyDescent="0.25">
      <c r="B26" s="62" t="s">
        <v>71</v>
      </c>
      <c r="C26" s="63"/>
      <c r="D26" s="63"/>
      <c r="E26" s="33">
        <f>SUM(E4:E25)</f>
        <v>0</v>
      </c>
    </row>
  </sheetData>
  <mergeCells count="2">
    <mergeCell ref="B26:D26"/>
    <mergeCell ref="B2:E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c499d4-8509-4c76-a1e4-8fbf6e1aa4ec">
      <Terms xmlns="http://schemas.microsoft.com/office/infopath/2007/PartnerControls"/>
    </lcf76f155ced4ddcb4097134ff3c332f>
    <TaxCatchAll xmlns="ecd6c44d-941f-4229-8929-3b16b3fffc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2A5AD58CF93E4395EDFCF2D157315A" ma:contentTypeVersion="13" ma:contentTypeDescription="Een nieuw document maken." ma:contentTypeScope="" ma:versionID="e9a72c24b596bcf219beda34e283bbcb">
  <xsd:schema xmlns:xsd="http://www.w3.org/2001/XMLSchema" xmlns:xs="http://www.w3.org/2001/XMLSchema" xmlns:p="http://schemas.microsoft.com/office/2006/metadata/properties" xmlns:ns2="16c499d4-8509-4c76-a1e4-8fbf6e1aa4ec" xmlns:ns3="ecd6c44d-941f-4229-8929-3b16b3fffcf2" targetNamespace="http://schemas.microsoft.com/office/2006/metadata/properties" ma:root="true" ma:fieldsID="1b1ba6741a342d6b501dfa52623306dc" ns2:_="" ns3:_="">
    <xsd:import namespace="16c499d4-8509-4c76-a1e4-8fbf6e1aa4ec"/>
    <xsd:import namespace="ecd6c44d-941f-4229-8929-3b16b3fff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499d4-8509-4c76-a1e4-8fbf6e1aa4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3d7697a-60da-49c6-bb51-6bd510bea4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d6c44d-941f-4229-8929-3b16b3fffcf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50150a-846b-4d4c-89eb-8b8800e744fc}" ma:internalName="TaxCatchAll" ma:showField="CatchAllData" ma:web="ecd6c44d-941f-4229-8929-3b16b3fff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102456-8B1C-4A16-B795-C7C76B52B6CC}">
  <ds:schemaRefs>
    <ds:schemaRef ds:uri="http://purl.org/dc/dcmitype/"/>
    <ds:schemaRef ds:uri="http://schemas.microsoft.com/office/2006/documentManagement/types"/>
    <ds:schemaRef ds:uri="16c499d4-8509-4c76-a1e4-8fbf6e1aa4ec"/>
    <ds:schemaRef ds:uri="ecd6c44d-941f-4229-8929-3b16b3fffcf2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2059CC7-DAC1-493F-8259-6B328DCC8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499d4-8509-4c76-a1e4-8fbf6e1aa4ec"/>
    <ds:schemaRef ds:uri="ecd6c44d-941f-4229-8929-3b16b3fffc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396868-DF2F-4355-BE4F-FECB183955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1. Invulinstructie</vt:lpstr>
      <vt:lpstr>2. Uw inschrijfprijs</vt:lpstr>
      <vt:lpstr>3. Marten Meesweg</vt:lpstr>
      <vt:lpstr>4. Pr.Alexanderlaan</vt:lpstr>
      <vt:lpstr>5. Frankendaal</vt:lpstr>
      <vt:lpstr>6. Jan Ligthartstraat</vt:lpstr>
      <vt:lpstr>7. Sportlaan 13</vt:lpstr>
      <vt:lpstr>8. Sportlaan 15</vt:lpstr>
      <vt:lpstr>9. Eikenlaan 88</vt:lpstr>
      <vt:lpstr>10. Mr Kesperstraat</vt:lpstr>
      <vt:lpstr>11. Dakotaweg (leegstandbeheer)</vt:lpstr>
      <vt:lpstr>12 Pr. Constantijnweg</vt:lpstr>
      <vt:lpstr>13. Optionele onderdelen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Stukart</dc:creator>
  <cp:keywords/>
  <dc:description/>
  <cp:lastModifiedBy>Robert in 't Groen</cp:lastModifiedBy>
  <cp:revision/>
  <dcterms:created xsi:type="dcterms:W3CDTF">2017-07-04T06:23:51Z</dcterms:created>
  <dcterms:modified xsi:type="dcterms:W3CDTF">2024-10-09T13:15:33Z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0x010100852A5AD58CF93E4395EDFCF2D157315A</vt:lpwstr>
  </property>
</Properties>
</file>