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8" windowWidth="14808" windowHeight="7956" activeTab="2"/>
  </bookViews>
  <sheets>
    <sheet name="Alg" sheetId="1" r:id="rId1"/>
    <sheet name="PM OVR" sheetId="6" r:id="rId2"/>
    <sheet name="PM GVR VNOG" sheetId="10" r:id="rId3"/>
    <sheet name="PM GVR" sheetId="7" r:id="rId4"/>
    <sheet name="PM RKB" sheetId="8" r:id="rId5"/>
    <sheet name="PM Klein Logistiek" sheetId="5" r:id="rId6"/>
  </sheets>
  <calcPr calcId="162913"/>
</workbook>
</file>

<file path=xl/calcChain.xml><?xml version="1.0" encoding="utf-8"?>
<calcChain xmlns="http://schemas.openxmlformats.org/spreadsheetml/2006/main">
  <c r="E24" i="10" l="1"/>
  <c r="E23" i="10"/>
  <c r="E22" i="10"/>
  <c r="E21" i="10"/>
  <c r="E25" i="10" s="1"/>
  <c r="E25" i="5"/>
  <c r="E24" i="5"/>
  <c r="E23" i="5"/>
  <c r="E25" i="8"/>
  <c r="E24" i="8"/>
  <c r="E23" i="8"/>
  <c r="E22" i="8"/>
  <c r="E26" i="8" s="1"/>
  <c r="E21" i="8"/>
  <c r="E20" i="8"/>
  <c r="E18" i="8"/>
  <c r="E17" i="8"/>
  <c r="E16" i="8"/>
  <c r="E15" i="8"/>
  <c r="E14" i="8"/>
  <c r="E13" i="8"/>
  <c r="E12" i="8"/>
  <c r="E11" i="8"/>
  <c r="E10" i="8"/>
  <c r="E9" i="8"/>
  <c r="E8" i="8"/>
  <c r="E7" i="8"/>
  <c r="E25" i="7"/>
  <c r="E24" i="7"/>
  <c r="E26" i="7" s="1"/>
  <c r="E23" i="7"/>
  <c r="E22" i="7"/>
  <c r="E21" i="7"/>
  <c r="E20" i="7"/>
  <c r="E18" i="7"/>
  <c r="E17" i="7"/>
  <c r="E16" i="7"/>
  <c r="E15" i="7"/>
  <c r="E14" i="7"/>
  <c r="E13" i="7"/>
  <c r="E12" i="7"/>
  <c r="E11" i="7"/>
  <c r="E10" i="7"/>
  <c r="E9" i="7"/>
  <c r="E8" i="7"/>
  <c r="E7" i="7"/>
  <c r="E28" i="6"/>
  <c r="E27" i="6"/>
  <c r="E26" i="6"/>
  <c r="E25" i="6"/>
  <c r="E24" i="6"/>
  <c r="E23" i="6"/>
  <c r="E22" i="6"/>
  <c r="E21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22" i="5"/>
  <c r="E21" i="5"/>
  <c r="E20" i="5"/>
  <c r="E19" i="5"/>
  <c r="E18" i="5"/>
  <c r="E16" i="5"/>
  <c r="E15" i="5"/>
  <c r="E14" i="5"/>
  <c r="E13" i="5"/>
  <c r="E12" i="5"/>
  <c r="E11" i="5"/>
  <c r="E10" i="5"/>
  <c r="E9" i="5"/>
  <c r="E8" i="5"/>
  <c r="E7" i="5"/>
  <c r="E27" i="1" l="1"/>
  <c r="E28" i="1"/>
  <c r="E29" i="1"/>
  <c r="E30" i="1"/>
  <c r="E31" i="1"/>
  <c r="E32" i="1"/>
  <c r="E26" i="1"/>
  <c r="E22" i="1"/>
  <c r="E24" i="1"/>
  <c r="E25" i="1"/>
  <c r="E8" i="1" l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7" i="1"/>
  <c r="E34" i="1" l="1"/>
</calcChain>
</file>

<file path=xl/sharedStrings.xml><?xml version="1.0" encoding="utf-8"?>
<sst xmlns="http://schemas.openxmlformats.org/spreadsheetml/2006/main" count="551" uniqueCount="101">
  <si>
    <t>KAR</t>
  </si>
  <si>
    <t>TOMTOM Truck 7250</t>
  </si>
  <si>
    <t>Type</t>
  </si>
  <si>
    <t>Ampere</t>
  </si>
  <si>
    <t>Voltage</t>
  </si>
  <si>
    <t>Handlamp</t>
  </si>
  <si>
    <t>Priodeck met RF?</t>
  </si>
  <si>
    <t>4 gas meter</t>
  </si>
  <si>
    <t>Warmte beeld camera</t>
  </si>
  <si>
    <t>Sleutelkluis</t>
  </si>
  <si>
    <t xml:space="preserve">Porto object </t>
  </si>
  <si>
    <t>TOMTOM Link 510</t>
  </si>
  <si>
    <t>Mobi Bedienscherm</t>
  </si>
  <si>
    <t>Mobi C2000</t>
  </si>
  <si>
    <t>Mobi I/O</t>
  </si>
  <si>
    <t>Audioversterker</t>
  </si>
  <si>
    <t>Ampere (mA)</t>
  </si>
  <si>
    <t>Porto C2000</t>
  </si>
  <si>
    <t>Lader Wtech</t>
  </si>
  <si>
    <t>Pei-Tel PTCarPhone 510</t>
  </si>
  <si>
    <t>Navi</t>
  </si>
  <si>
    <t>Navi-link</t>
  </si>
  <si>
    <t>Antennes</t>
  </si>
  <si>
    <t>Combi GPS/GPRS</t>
  </si>
  <si>
    <t>geen, zolang geen voorraamverwarming</t>
  </si>
  <si>
    <t>nvt</t>
  </si>
  <si>
    <t xml:space="preserve">FP-PA20 </t>
  </si>
  <si>
    <t>Toelichting</t>
  </si>
  <si>
    <t>USB</t>
  </si>
  <si>
    <t>24V - 5V</t>
  </si>
  <si>
    <t>Totaal A</t>
  </si>
  <si>
    <t>ja</t>
  </si>
  <si>
    <t>Lader object proto</t>
  </si>
  <si>
    <t>Telefoon</t>
  </si>
  <si>
    <t>Koelbox</t>
  </si>
  <si>
    <t>Merk: Waeco. Type: CoolFreeze CF 16</t>
  </si>
  <si>
    <t>nee</t>
  </si>
  <si>
    <t>TAB A Samsung 10.1 inch</t>
  </si>
  <si>
    <t>MOI</t>
  </si>
  <si>
    <t>Streamlight Survivor Led 24V</t>
  </si>
  <si>
    <t>GMI  PS200</t>
  </si>
  <si>
    <t>FLIR K55</t>
  </si>
  <si>
    <t>Motorola DP 4600e</t>
  </si>
  <si>
    <t>Motorola MTM 5200</t>
  </si>
  <si>
    <t>type Smelt touch screen</t>
  </si>
  <si>
    <t>Motorola PMWN4017C</t>
  </si>
  <si>
    <t>Porto C2000, type WTC669</t>
  </si>
  <si>
    <t>Motorola MTP6550</t>
  </si>
  <si>
    <t>12V</t>
  </si>
  <si>
    <t xml:space="preserve"> </t>
  </si>
  <si>
    <t>Wtech WTC 636</t>
  </si>
  <si>
    <t>Merk: FLIR</t>
  </si>
  <si>
    <t>Afstandsmeter (RV)</t>
  </si>
  <si>
    <t>Infrarood oppervlakte temperatuur meter (SB)</t>
  </si>
  <si>
    <t>Lader Motorola (met carkit en raamantenne)</t>
  </si>
  <si>
    <t>Motorola PMLN6431A</t>
  </si>
  <si>
    <t>raamanttene</t>
  </si>
  <si>
    <t>Bijlage 13</t>
  </si>
  <si>
    <t xml:space="preserve">Systeem installatie </t>
  </si>
  <si>
    <t>Aantal  in PM</t>
  </si>
  <si>
    <t>Waeco. Type: Coolmatic CD 30 Art.Nr.: CD-030DC</t>
  </si>
  <si>
    <t>Koellade</t>
  </si>
  <si>
    <t>12-24V</t>
  </si>
  <si>
    <t>USB-A   5V / 3A (minimaal per poort)</t>
  </si>
  <si>
    <t>USB-C   9V / 3A (minimaal per poort) met Power Delivery</t>
  </si>
  <si>
    <t>Tbv toekomstige uitbreiding</t>
  </si>
  <si>
    <t>+30</t>
  </si>
  <si>
    <t>+15</t>
  </si>
  <si>
    <t>Oplaadbare handlamp (waterdicht)</t>
  </si>
  <si>
    <t>OVR</t>
  </si>
  <si>
    <t>GVR</t>
  </si>
  <si>
    <t>RBK</t>
  </si>
  <si>
    <t>LOG</t>
  </si>
  <si>
    <t>Streamlight Survivor Led 12V</t>
  </si>
  <si>
    <t>RKB</t>
  </si>
  <si>
    <t>MOI laadpunt uitgifte ruimte</t>
  </si>
  <si>
    <t>raamantenne in cabine en dakantenne uitgifteruimte</t>
  </si>
  <si>
    <t>Lader object porto</t>
  </si>
  <si>
    <t>Laadpunt 6 telefoons</t>
  </si>
  <si>
    <t>Bijlage 13a VRU</t>
  </si>
  <si>
    <t>Bijlage 13b VRU</t>
  </si>
  <si>
    <t>Bijlage 13c VRU</t>
  </si>
  <si>
    <t>Bijlage 13d VRU</t>
  </si>
  <si>
    <t>MDT</t>
  </si>
  <si>
    <t>TAB Android of Apple 10-11 inch</t>
  </si>
  <si>
    <t>Navigatie</t>
  </si>
  <si>
    <t>TAB Android of Apple 8 - 8,5 inch</t>
  </si>
  <si>
    <r>
      <t>Multimeter Ex-Ox / 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 / O</t>
    </r>
    <r>
      <rPr>
        <vertAlign val="subscript"/>
        <sz val="11"/>
        <color theme="1"/>
        <rFont val="Calibri"/>
        <family val="2"/>
        <scheme val="minor"/>
      </rPr>
      <t>2</t>
    </r>
  </si>
  <si>
    <t>Dräger XAM-3500</t>
  </si>
  <si>
    <r>
      <t>Singlemeter NH</t>
    </r>
    <r>
      <rPr>
        <vertAlign val="subscript"/>
        <sz val="11"/>
        <color theme="1"/>
        <rFont val="Calibri"/>
        <family val="2"/>
        <scheme val="minor"/>
      </rPr>
      <t>3</t>
    </r>
  </si>
  <si>
    <t>Dräger PAC-6500</t>
  </si>
  <si>
    <t>n.v.t.</t>
  </si>
  <si>
    <t>Mobilofoon C2000</t>
  </si>
  <si>
    <t>Portofoon C2000</t>
  </si>
  <si>
    <t xml:space="preserve">Portofoon object </t>
  </si>
  <si>
    <t>Lader Wtech - C2000 portofoon</t>
  </si>
  <si>
    <t>Wtech WTC669</t>
  </si>
  <si>
    <t>Lader Wtech - Object portofoon</t>
  </si>
  <si>
    <t>Bijlage 13b VNOG</t>
  </si>
  <si>
    <t>USB/MOI</t>
  </si>
  <si>
    <t>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</si>
</sst>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0" fillId="0" borderId="0" xfId="0" applyFill="1"/>
    <xf numFmtId="0" fontId="0" fillId="0" borderId="0" xfId="0" quotePrefix="1"/>
    <xf numFmtId="0" fontId="2" fillId="0" borderId="0" xfId="0" applyFont="1" applyFill="1"/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quotePrefix="1" applyAlignment="1">
      <alignment horizontal="center"/>
    </xf>
    <xf numFmtId="0" fontId="0" fillId="2" borderId="0" xfId="0" applyFill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3" fillId="0" borderId="0" xfId="0" applyFont="1"/>
    <xf numFmtId="0" fontId="1" fillId="0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vertical="center"/>
    </xf>
    <xf numFmtId="0" fontId="1" fillId="3" borderId="0" xfId="0" applyFont="1" applyFill="1" applyAlignment="1">
      <alignment horizontal="center"/>
    </xf>
    <xf numFmtId="49" fontId="0" fillId="0" borderId="0" xfId="0" applyNumberFormat="1" applyFill="1" applyAlignment="1">
      <alignment wrapText="1"/>
    </xf>
    <xf numFmtId="49" fontId="0" fillId="0" borderId="0" xfId="0" applyNumberFormat="1" applyFill="1"/>
    <xf numFmtId="49" fontId="0" fillId="0" borderId="0" xfId="0" applyNumberFormat="1"/>
    <xf numFmtId="0" fontId="0" fillId="0" borderId="1" xfId="0" applyFont="1" applyFill="1" applyBorder="1" applyAlignment="1">
      <alignment wrapText="1"/>
    </xf>
    <xf numFmtId="0" fontId="1" fillId="0" borderId="0" xfId="0" applyFont="1" applyAlignment="1">
      <alignment vertical="center"/>
    </xf>
    <xf numFmtId="0" fontId="0" fillId="0" borderId="0" xfId="0" applyFont="1" applyFill="1" applyBorder="1" applyAlignment="1">
      <alignment wrapText="1"/>
    </xf>
    <xf numFmtId="0" fontId="0" fillId="0" borderId="0" xfId="0" applyFont="1"/>
    <xf numFmtId="0" fontId="1" fillId="0" borderId="0" xfId="0" applyFont="1" applyAlignment="1">
      <alignment horizontal="left" vertical="center"/>
    </xf>
    <xf numFmtId="0" fontId="0" fillId="0" borderId="0" xfId="0"/>
    <xf numFmtId="0" fontId="0" fillId="0" borderId="0" xfId="0" quotePrefix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horizontal="center"/>
    </xf>
    <xf numFmtId="0" fontId="0" fillId="0" borderId="0" xfId="0" applyFill="1"/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5"/>
  <sheetViews>
    <sheetView workbookViewId="0">
      <selection activeCell="H7" sqref="H7"/>
    </sheetView>
  </sheetViews>
  <sheetFormatPr defaultRowHeight="14.4" x14ac:dyDescent="0.3"/>
  <cols>
    <col min="1" max="1" width="39.21875" bestFit="1" customWidth="1"/>
    <col min="2" max="2" width="32.6640625" customWidth="1"/>
    <col min="3" max="3" width="12.33203125" style="6" customWidth="1"/>
    <col min="4" max="4" width="12.33203125" style="7" customWidth="1"/>
    <col min="5" max="5" width="11.33203125" style="7" customWidth="1"/>
    <col min="6" max="6" width="10.33203125" style="7" customWidth="1"/>
    <col min="7" max="7" width="34" customWidth="1"/>
    <col min="8" max="11" width="5.109375" style="7" customWidth="1"/>
  </cols>
  <sheetData>
    <row r="2" spans="1:18" ht="21" x14ac:dyDescent="0.4">
      <c r="A2" s="14" t="s">
        <v>57</v>
      </c>
    </row>
    <row r="4" spans="1:18" x14ac:dyDescent="0.3">
      <c r="A4" s="1" t="s">
        <v>58</v>
      </c>
    </row>
    <row r="6" spans="1:18" x14ac:dyDescent="0.3">
      <c r="A6" s="1" t="s">
        <v>2</v>
      </c>
      <c r="C6" s="5" t="s">
        <v>59</v>
      </c>
      <c r="D6" s="8" t="s">
        <v>16</v>
      </c>
      <c r="E6" s="8" t="s">
        <v>30</v>
      </c>
      <c r="F6" s="8" t="s">
        <v>4</v>
      </c>
      <c r="G6" s="1" t="s">
        <v>22</v>
      </c>
      <c r="H6" s="11" t="s">
        <v>69</v>
      </c>
      <c r="I6" s="11" t="s">
        <v>70</v>
      </c>
      <c r="J6" s="11" t="s">
        <v>71</v>
      </c>
      <c r="K6" s="11" t="s">
        <v>72</v>
      </c>
      <c r="L6" s="1" t="s">
        <v>27</v>
      </c>
    </row>
    <row r="7" spans="1:18" x14ac:dyDescent="0.3">
      <c r="A7" t="s">
        <v>0</v>
      </c>
      <c r="B7" t="s">
        <v>6</v>
      </c>
      <c r="C7" s="6">
        <v>1</v>
      </c>
      <c r="D7" s="7">
        <v>3000</v>
      </c>
      <c r="E7" s="7">
        <f t="shared" ref="E7:E32" si="0">C7*D7*0.001</f>
        <v>3</v>
      </c>
      <c r="F7" s="6" t="s">
        <v>48</v>
      </c>
      <c r="G7" t="s">
        <v>23</v>
      </c>
      <c r="H7" s="7" t="s">
        <v>31</v>
      </c>
      <c r="I7" s="7" t="s">
        <v>36</v>
      </c>
      <c r="J7" s="7" t="s">
        <v>36</v>
      </c>
      <c r="K7" s="7" t="s">
        <v>36</v>
      </c>
    </row>
    <row r="8" spans="1:18" x14ac:dyDescent="0.3">
      <c r="A8" t="s">
        <v>38</v>
      </c>
      <c r="B8" t="s">
        <v>37</v>
      </c>
      <c r="C8" s="6">
        <v>1</v>
      </c>
      <c r="D8" s="7">
        <v>2000</v>
      </c>
      <c r="E8" s="7">
        <f t="shared" si="0"/>
        <v>2</v>
      </c>
      <c r="F8" s="6" t="s">
        <v>48</v>
      </c>
      <c r="G8" t="s">
        <v>24</v>
      </c>
      <c r="H8" s="7" t="s">
        <v>31</v>
      </c>
      <c r="I8" s="7" t="s">
        <v>31</v>
      </c>
      <c r="J8" s="7" t="s">
        <v>31</v>
      </c>
      <c r="K8" s="7" t="s">
        <v>31</v>
      </c>
    </row>
    <row r="9" spans="1:18" x14ac:dyDescent="0.3">
      <c r="A9" t="s">
        <v>20</v>
      </c>
      <c r="B9" t="s">
        <v>1</v>
      </c>
      <c r="C9" s="6">
        <v>1</v>
      </c>
      <c r="D9" s="7">
        <v>1800</v>
      </c>
      <c r="E9" s="7">
        <f t="shared" si="0"/>
        <v>1.8</v>
      </c>
      <c r="F9" s="6" t="s">
        <v>48</v>
      </c>
      <c r="G9" t="s">
        <v>24</v>
      </c>
      <c r="H9" s="7" t="s">
        <v>31</v>
      </c>
      <c r="I9" s="7" t="s">
        <v>31</v>
      </c>
      <c r="J9" s="7" t="s">
        <v>31</v>
      </c>
      <c r="K9" s="7" t="s">
        <v>31</v>
      </c>
    </row>
    <row r="10" spans="1:18" x14ac:dyDescent="0.3">
      <c r="A10" t="s">
        <v>21</v>
      </c>
      <c r="B10" t="s">
        <v>11</v>
      </c>
      <c r="C10" s="6">
        <v>1</v>
      </c>
      <c r="D10" s="7">
        <v>150</v>
      </c>
      <c r="E10" s="7">
        <f t="shared" si="0"/>
        <v>0.15</v>
      </c>
      <c r="F10" s="6" t="s">
        <v>48</v>
      </c>
      <c r="G10" t="s">
        <v>24</v>
      </c>
      <c r="H10" s="7" t="s">
        <v>31</v>
      </c>
      <c r="I10" s="7" t="s">
        <v>31</v>
      </c>
      <c r="J10" s="7" t="s">
        <v>31</v>
      </c>
      <c r="K10" s="7" t="s">
        <v>31</v>
      </c>
      <c r="L10" s="4"/>
      <c r="M10" s="2"/>
      <c r="N10" s="2"/>
      <c r="O10" s="2"/>
      <c r="P10" s="2"/>
      <c r="Q10" s="2"/>
      <c r="R10" s="2"/>
    </row>
    <row r="11" spans="1:18" x14ac:dyDescent="0.3">
      <c r="A11" t="s">
        <v>33</v>
      </c>
      <c r="B11" t="s">
        <v>19</v>
      </c>
      <c r="C11" s="6">
        <v>1</v>
      </c>
      <c r="D11" s="7">
        <v>50</v>
      </c>
      <c r="E11" s="7">
        <f t="shared" si="0"/>
        <v>0.05</v>
      </c>
      <c r="F11" s="6" t="s">
        <v>48</v>
      </c>
      <c r="G11" t="s">
        <v>24</v>
      </c>
      <c r="H11" s="7" t="s">
        <v>31</v>
      </c>
      <c r="I11" s="7" t="s">
        <v>31</v>
      </c>
      <c r="J11" s="7" t="s">
        <v>31</v>
      </c>
      <c r="K11" s="7" t="s">
        <v>31</v>
      </c>
    </row>
    <row r="12" spans="1:18" x14ac:dyDescent="0.3">
      <c r="A12" t="s">
        <v>5</v>
      </c>
      <c r="B12" s="2" t="s">
        <v>39</v>
      </c>
      <c r="C12" s="16">
        <v>2</v>
      </c>
      <c r="D12" s="7">
        <v>400</v>
      </c>
      <c r="E12" s="7">
        <f t="shared" si="0"/>
        <v>0.8</v>
      </c>
      <c r="F12" s="6" t="s">
        <v>48</v>
      </c>
      <c r="G12" s="3" t="s">
        <v>25</v>
      </c>
      <c r="H12" s="9" t="s">
        <v>31</v>
      </c>
      <c r="I12" s="9"/>
      <c r="J12" s="9"/>
      <c r="K12" s="9"/>
    </row>
    <row r="13" spans="1:18" x14ac:dyDescent="0.3">
      <c r="A13" s="2" t="s">
        <v>7</v>
      </c>
      <c r="B13" s="2" t="s">
        <v>40</v>
      </c>
      <c r="C13" s="16">
        <v>0</v>
      </c>
      <c r="D13" s="6">
        <v>400</v>
      </c>
      <c r="E13" s="6">
        <f t="shared" si="0"/>
        <v>0</v>
      </c>
      <c r="F13" s="6" t="s">
        <v>48</v>
      </c>
      <c r="G13" s="2" t="s">
        <v>25</v>
      </c>
      <c r="H13" s="6" t="s">
        <v>36</v>
      </c>
      <c r="I13" s="6"/>
      <c r="J13" s="6"/>
      <c r="K13" s="6"/>
    </row>
    <row r="14" spans="1:18" x14ac:dyDescent="0.3">
      <c r="A14" t="s">
        <v>8</v>
      </c>
      <c r="B14" s="2" t="s">
        <v>41</v>
      </c>
      <c r="C14" s="16">
        <v>0</v>
      </c>
      <c r="D14" s="7">
        <v>1000</v>
      </c>
      <c r="E14" s="7">
        <f t="shared" si="0"/>
        <v>0</v>
      </c>
      <c r="F14" s="6" t="s">
        <v>48</v>
      </c>
      <c r="G14" t="s">
        <v>25</v>
      </c>
      <c r="H14" s="10" t="s">
        <v>36</v>
      </c>
      <c r="I14" s="10"/>
      <c r="J14" s="10"/>
      <c r="K14" s="10"/>
    </row>
    <row r="15" spans="1:18" x14ac:dyDescent="0.3">
      <c r="A15" t="s">
        <v>9</v>
      </c>
      <c r="B15" s="2"/>
      <c r="C15" s="6">
        <v>0</v>
      </c>
      <c r="D15" s="7">
        <v>120</v>
      </c>
      <c r="E15" s="7">
        <f t="shared" si="0"/>
        <v>0</v>
      </c>
      <c r="F15" s="6" t="s">
        <v>48</v>
      </c>
      <c r="G15" t="s">
        <v>25</v>
      </c>
      <c r="H15" s="16" t="s">
        <v>36</v>
      </c>
      <c r="I15" s="16"/>
      <c r="J15" s="16"/>
      <c r="K15" s="16"/>
      <c r="L15" s="2"/>
      <c r="M15" s="2"/>
      <c r="N15" s="2"/>
    </row>
    <row r="16" spans="1:18" x14ac:dyDescent="0.3">
      <c r="A16" t="s">
        <v>10</v>
      </c>
      <c r="B16" s="2" t="s">
        <v>42</v>
      </c>
      <c r="C16" s="16">
        <v>2</v>
      </c>
      <c r="D16" s="7">
        <v>425</v>
      </c>
      <c r="E16" s="7">
        <f t="shared" si="0"/>
        <v>0.85</v>
      </c>
      <c r="F16" s="6" t="s">
        <v>48</v>
      </c>
      <c r="G16" t="s">
        <v>25</v>
      </c>
      <c r="H16" s="7" t="s">
        <v>31</v>
      </c>
    </row>
    <row r="17" spans="1:13" x14ac:dyDescent="0.3">
      <c r="A17" t="s">
        <v>13</v>
      </c>
      <c r="B17" s="2" t="s">
        <v>43</v>
      </c>
      <c r="C17" s="16">
        <v>1</v>
      </c>
      <c r="D17" s="6">
        <v>4000</v>
      </c>
      <c r="E17" s="6">
        <f t="shared" si="0"/>
        <v>4</v>
      </c>
      <c r="F17" s="6" t="s">
        <v>48</v>
      </c>
      <c r="G17" s="2" t="s">
        <v>23</v>
      </c>
      <c r="H17" s="6" t="s">
        <v>31</v>
      </c>
      <c r="I17" s="6"/>
      <c r="J17" s="6"/>
      <c r="K17" s="6"/>
      <c r="L17" s="4"/>
    </row>
    <row r="18" spans="1:13" x14ac:dyDescent="0.3">
      <c r="A18" t="s">
        <v>12</v>
      </c>
      <c r="B18" s="2" t="s">
        <v>44</v>
      </c>
      <c r="C18" s="16">
        <v>1</v>
      </c>
      <c r="D18" s="6">
        <v>0</v>
      </c>
      <c r="E18" s="6">
        <f t="shared" si="0"/>
        <v>0</v>
      </c>
      <c r="F18" s="6" t="s">
        <v>48</v>
      </c>
      <c r="G18" t="s">
        <v>25</v>
      </c>
      <c r="H18" s="7" t="s">
        <v>31</v>
      </c>
      <c r="L18" s="4"/>
    </row>
    <row r="19" spans="1:13" x14ac:dyDescent="0.3">
      <c r="A19" t="s">
        <v>14</v>
      </c>
      <c r="B19" s="4" t="s">
        <v>45</v>
      </c>
      <c r="C19" s="16">
        <v>1</v>
      </c>
      <c r="D19" s="6">
        <v>0</v>
      </c>
      <c r="E19" s="6">
        <f t="shared" si="0"/>
        <v>0</v>
      </c>
      <c r="F19" s="6" t="s">
        <v>48</v>
      </c>
      <c r="G19" t="s">
        <v>25</v>
      </c>
      <c r="H19" s="7" t="s">
        <v>31</v>
      </c>
      <c r="L19" s="4"/>
    </row>
    <row r="20" spans="1:13" x14ac:dyDescent="0.3">
      <c r="A20" t="s">
        <v>15</v>
      </c>
      <c r="B20" s="2" t="s">
        <v>26</v>
      </c>
      <c r="C20" s="16">
        <v>1</v>
      </c>
      <c r="D20" s="7">
        <v>1650</v>
      </c>
      <c r="E20" s="7">
        <f t="shared" si="0"/>
        <v>1.6500000000000001</v>
      </c>
      <c r="F20" s="6" t="s">
        <v>48</v>
      </c>
      <c r="G20" t="s">
        <v>25</v>
      </c>
      <c r="H20" s="13" t="s">
        <v>36</v>
      </c>
      <c r="I20" s="13"/>
      <c r="J20" s="13"/>
      <c r="K20" s="13"/>
    </row>
    <row r="21" spans="1:13" x14ac:dyDescent="0.3">
      <c r="A21" t="s">
        <v>17</v>
      </c>
      <c r="B21" s="2" t="s">
        <v>47</v>
      </c>
      <c r="C21" s="16">
        <v>2</v>
      </c>
      <c r="D21" s="7">
        <v>400</v>
      </c>
      <c r="E21" s="7">
        <f t="shared" si="0"/>
        <v>0.8</v>
      </c>
      <c r="F21" s="6" t="s">
        <v>48</v>
      </c>
      <c r="G21" t="s">
        <v>25</v>
      </c>
      <c r="H21" s="7" t="s">
        <v>31</v>
      </c>
    </row>
    <row r="22" spans="1:13" x14ac:dyDescent="0.3">
      <c r="A22" t="s">
        <v>18</v>
      </c>
      <c r="B22" s="2" t="s">
        <v>46</v>
      </c>
      <c r="C22" s="16">
        <v>1</v>
      </c>
      <c r="D22" s="7">
        <v>0</v>
      </c>
      <c r="E22" s="7">
        <f t="shared" si="0"/>
        <v>0</v>
      </c>
      <c r="F22" s="6" t="s">
        <v>48</v>
      </c>
      <c r="G22" t="s">
        <v>25</v>
      </c>
      <c r="H22" s="7" t="s">
        <v>31</v>
      </c>
    </row>
    <row r="23" spans="1:13" x14ac:dyDescent="0.3">
      <c r="A23" t="s">
        <v>54</v>
      </c>
      <c r="B23" s="2" t="s">
        <v>55</v>
      </c>
      <c r="C23" s="16">
        <v>1</v>
      </c>
      <c r="D23" s="6"/>
      <c r="E23" s="6"/>
      <c r="F23" s="6" t="s">
        <v>48</v>
      </c>
      <c r="G23" t="s">
        <v>56</v>
      </c>
      <c r="H23" s="7" t="s">
        <v>31</v>
      </c>
    </row>
    <row r="24" spans="1:13" x14ac:dyDescent="0.3">
      <c r="A24" t="s">
        <v>32</v>
      </c>
      <c r="B24" s="2" t="s">
        <v>50</v>
      </c>
      <c r="C24" s="16">
        <v>2</v>
      </c>
      <c r="D24" s="7">
        <v>0</v>
      </c>
      <c r="E24" s="7">
        <f t="shared" si="0"/>
        <v>0</v>
      </c>
      <c r="F24" s="6" t="s">
        <v>48</v>
      </c>
      <c r="G24" t="s">
        <v>25</v>
      </c>
      <c r="H24" s="7" t="s">
        <v>31</v>
      </c>
    </row>
    <row r="25" spans="1:13" x14ac:dyDescent="0.3">
      <c r="A25" s="2" t="s">
        <v>52</v>
      </c>
      <c r="B25" s="2" t="s">
        <v>28</v>
      </c>
      <c r="C25" s="6">
        <v>0</v>
      </c>
      <c r="D25" s="6">
        <v>250</v>
      </c>
      <c r="E25" s="6">
        <f t="shared" si="0"/>
        <v>0</v>
      </c>
      <c r="F25" s="6" t="s">
        <v>29</v>
      </c>
      <c r="G25" s="2" t="s">
        <v>25</v>
      </c>
      <c r="H25" s="10" t="s">
        <v>36</v>
      </c>
      <c r="I25" s="10"/>
      <c r="J25" s="10"/>
      <c r="K25" s="10"/>
      <c r="L25" s="2"/>
      <c r="M25" s="2"/>
    </row>
    <row r="26" spans="1:13" x14ac:dyDescent="0.3">
      <c r="A26" s="2" t="s">
        <v>34</v>
      </c>
      <c r="B26" s="2" t="s">
        <v>35</v>
      </c>
      <c r="C26" s="6">
        <v>1</v>
      </c>
      <c r="D26" s="6">
        <v>1700</v>
      </c>
      <c r="E26" s="6">
        <f t="shared" si="0"/>
        <v>1.7</v>
      </c>
      <c r="F26" s="6" t="s">
        <v>48</v>
      </c>
      <c r="G26" s="2" t="s">
        <v>25</v>
      </c>
      <c r="H26" s="10" t="s">
        <v>36</v>
      </c>
      <c r="I26" s="10"/>
      <c r="J26" s="10"/>
      <c r="K26" s="10"/>
      <c r="L26" s="6"/>
      <c r="M26" s="2"/>
    </row>
    <row r="27" spans="1:13" x14ac:dyDescent="0.3">
      <c r="A27" s="2" t="s">
        <v>53</v>
      </c>
      <c r="B27" s="2" t="s">
        <v>51</v>
      </c>
      <c r="C27" s="6">
        <v>0</v>
      </c>
      <c r="D27" s="6"/>
      <c r="E27" s="6">
        <f t="shared" si="0"/>
        <v>0</v>
      </c>
      <c r="F27" s="6" t="s">
        <v>29</v>
      </c>
      <c r="G27" s="2" t="s">
        <v>25</v>
      </c>
      <c r="H27" s="10" t="s">
        <v>36</v>
      </c>
      <c r="I27" s="10"/>
      <c r="J27" s="10"/>
      <c r="K27" s="10"/>
      <c r="L27" s="6"/>
      <c r="M27" s="2"/>
    </row>
    <row r="28" spans="1:13" ht="28.8" x14ac:dyDescent="0.3">
      <c r="A28" s="18" t="s">
        <v>61</v>
      </c>
      <c r="B28" s="17" t="s">
        <v>60</v>
      </c>
      <c r="C28" s="12">
        <v>1</v>
      </c>
      <c r="D28" s="12">
        <v>3000</v>
      </c>
      <c r="E28" s="6">
        <f t="shared" si="0"/>
        <v>3</v>
      </c>
      <c r="F28" s="12" t="s">
        <v>62</v>
      </c>
      <c r="G28" s="19" t="s">
        <v>25</v>
      </c>
      <c r="H28" s="12" t="s">
        <v>31</v>
      </c>
      <c r="I28" s="12"/>
      <c r="J28" s="12"/>
      <c r="K28" s="12"/>
      <c r="L28" s="6"/>
      <c r="M28" s="2"/>
    </row>
    <row r="29" spans="1:13" x14ac:dyDescent="0.3">
      <c r="A29" s="18" t="s">
        <v>38</v>
      </c>
      <c r="B29" s="17" t="s">
        <v>63</v>
      </c>
      <c r="C29" s="12">
        <v>1</v>
      </c>
      <c r="D29" s="12">
        <v>3000</v>
      </c>
      <c r="E29" s="6">
        <f t="shared" si="0"/>
        <v>3</v>
      </c>
      <c r="F29" s="12" t="s">
        <v>48</v>
      </c>
      <c r="G29" s="19"/>
      <c r="H29" s="12"/>
      <c r="I29" s="12"/>
      <c r="J29" s="12"/>
      <c r="K29" s="12"/>
      <c r="L29" s="6"/>
      <c r="M29" s="2"/>
    </row>
    <row r="30" spans="1:13" ht="28.8" x14ac:dyDescent="0.3">
      <c r="A30" s="18" t="s">
        <v>38</v>
      </c>
      <c r="B30" s="17" t="s">
        <v>64</v>
      </c>
      <c r="C30" s="12">
        <v>1</v>
      </c>
      <c r="D30" s="12">
        <v>3000</v>
      </c>
      <c r="E30" s="6">
        <f t="shared" si="0"/>
        <v>3</v>
      </c>
      <c r="F30" s="12" t="s">
        <v>48</v>
      </c>
      <c r="G30" s="19"/>
      <c r="H30" s="12"/>
      <c r="I30" s="12"/>
      <c r="J30" s="12"/>
      <c r="K30" s="12"/>
      <c r="L30" s="6"/>
      <c r="M30" s="2"/>
    </row>
    <row r="31" spans="1:13" x14ac:dyDescent="0.3">
      <c r="A31" s="18" t="s">
        <v>65</v>
      </c>
      <c r="B31" s="21" t="s">
        <v>66</v>
      </c>
      <c r="C31" s="12">
        <v>1</v>
      </c>
      <c r="D31" s="12">
        <v>5000</v>
      </c>
      <c r="E31" s="6">
        <f t="shared" si="0"/>
        <v>5</v>
      </c>
      <c r="F31" s="12" t="s">
        <v>48</v>
      </c>
      <c r="G31" s="19"/>
      <c r="H31" s="12"/>
      <c r="I31" s="12"/>
      <c r="J31" s="12"/>
      <c r="K31" s="12"/>
      <c r="L31" s="6"/>
      <c r="M31" s="2"/>
    </row>
    <row r="32" spans="1:13" x14ac:dyDescent="0.3">
      <c r="A32" s="18" t="s">
        <v>65</v>
      </c>
      <c r="B32" s="21" t="s">
        <v>67</v>
      </c>
      <c r="C32" s="12">
        <v>1</v>
      </c>
      <c r="D32" s="12">
        <v>5000</v>
      </c>
      <c r="E32" s="6">
        <f t="shared" si="0"/>
        <v>5</v>
      </c>
      <c r="F32" s="12" t="s">
        <v>48</v>
      </c>
      <c r="G32" s="19"/>
      <c r="H32" s="12"/>
      <c r="I32" s="12"/>
      <c r="J32" s="12"/>
      <c r="K32" s="12"/>
      <c r="L32" s="6"/>
      <c r="M32" s="2"/>
    </row>
    <row r="33" spans="1:13" x14ac:dyDescent="0.3">
      <c r="A33" s="24" t="s">
        <v>68</v>
      </c>
      <c r="B33" s="21"/>
      <c r="C33" s="12"/>
      <c r="D33" s="12"/>
      <c r="E33" s="6"/>
      <c r="F33" s="12"/>
      <c r="G33" s="19"/>
      <c r="H33" s="12"/>
      <c r="I33" s="12"/>
      <c r="J33" s="12"/>
      <c r="K33" s="12"/>
      <c r="L33" s="6"/>
      <c r="M33" s="2"/>
    </row>
    <row r="34" spans="1:13" x14ac:dyDescent="0.3">
      <c r="A34" s="2"/>
      <c r="B34" s="22"/>
      <c r="D34" s="6"/>
      <c r="E34" s="20">
        <f>SUM(E7:E26)</f>
        <v>16.8</v>
      </c>
      <c r="F34" s="15" t="s">
        <v>3</v>
      </c>
      <c r="G34" s="2"/>
      <c r="H34" s="6"/>
      <c r="I34" s="6"/>
      <c r="J34" s="6"/>
      <c r="K34" s="6"/>
      <c r="L34" s="2"/>
      <c r="M34" s="2"/>
    </row>
    <row r="35" spans="1:13" x14ac:dyDescent="0.3">
      <c r="B35" s="23"/>
      <c r="G35" t="s">
        <v>49</v>
      </c>
      <c r="H35" s="7" t="s">
        <v>49</v>
      </c>
    </row>
  </sheetData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9"/>
  <sheetViews>
    <sheetView workbookViewId="0">
      <selection activeCell="A24" sqref="A24"/>
    </sheetView>
  </sheetViews>
  <sheetFormatPr defaultRowHeight="14.4" x14ac:dyDescent="0.3"/>
  <cols>
    <col min="1" max="1" width="39.21875" bestFit="1" customWidth="1"/>
    <col min="2" max="2" width="32.6640625" customWidth="1"/>
    <col min="3" max="3" width="12.33203125" style="6" customWidth="1"/>
    <col min="4" max="4" width="12.33203125" style="7" customWidth="1"/>
    <col min="5" max="5" width="11.33203125" style="7" customWidth="1"/>
    <col min="6" max="6" width="10.33203125" style="7" customWidth="1"/>
    <col min="7" max="7" width="14.88671875" bestFit="1" customWidth="1"/>
  </cols>
  <sheetData>
    <row r="2" spans="1:14" ht="21" x14ac:dyDescent="0.4">
      <c r="A2" s="14" t="s">
        <v>79</v>
      </c>
      <c r="B2" s="25" t="s">
        <v>69</v>
      </c>
    </row>
    <row r="4" spans="1:14" x14ac:dyDescent="0.3">
      <c r="A4" s="1" t="s">
        <v>58</v>
      </c>
    </row>
    <row r="6" spans="1:14" x14ac:dyDescent="0.3">
      <c r="A6" s="1" t="s">
        <v>2</v>
      </c>
      <c r="C6" s="5" t="s">
        <v>59</v>
      </c>
      <c r="D6" s="8" t="s">
        <v>16</v>
      </c>
      <c r="E6" s="8" t="s">
        <v>30</v>
      </c>
      <c r="F6" s="8" t="s">
        <v>4</v>
      </c>
      <c r="G6" s="1" t="s">
        <v>22</v>
      </c>
      <c r="H6" s="1" t="s">
        <v>27</v>
      </c>
    </row>
    <row r="7" spans="1:14" x14ac:dyDescent="0.3">
      <c r="A7" t="s">
        <v>0</v>
      </c>
      <c r="B7" t="s">
        <v>6</v>
      </c>
      <c r="C7" s="6">
        <v>1</v>
      </c>
      <c r="D7" s="7">
        <v>3000</v>
      </c>
      <c r="E7" s="7">
        <f t="shared" ref="E7:E27" si="0">C7*D7*0.001</f>
        <v>3</v>
      </c>
      <c r="F7" s="6" t="s">
        <v>48</v>
      </c>
      <c r="G7" t="s">
        <v>23</v>
      </c>
    </row>
    <row r="8" spans="1:14" x14ac:dyDescent="0.3">
      <c r="A8" t="s">
        <v>38</v>
      </c>
      <c r="B8" t="s">
        <v>37</v>
      </c>
      <c r="C8" s="6">
        <v>1</v>
      </c>
      <c r="D8" s="7">
        <v>2000</v>
      </c>
      <c r="E8" s="7">
        <f t="shared" si="0"/>
        <v>2</v>
      </c>
      <c r="F8" s="6" t="s">
        <v>48</v>
      </c>
    </row>
    <row r="9" spans="1:14" x14ac:dyDescent="0.3">
      <c r="A9" t="s">
        <v>20</v>
      </c>
      <c r="B9" t="s">
        <v>1</v>
      </c>
      <c r="C9" s="6">
        <v>1</v>
      </c>
      <c r="D9" s="7">
        <v>1800</v>
      </c>
      <c r="E9" s="7">
        <f t="shared" si="0"/>
        <v>1.8</v>
      </c>
      <c r="F9" s="6" t="s">
        <v>48</v>
      </c>
    </row>
    <row r="10" spans="1:14" x14ac:dyDescent="0.3">
      <c r="A10" t="s">
        <v>21</v>
      </c>
      <c r="B10" t="s">
        <v>11</v>
      </c>
      <c r="C10" s="6">
        <v>1</v>
      </c>
      <c r="D10" s="7">
        <v>150</v>
      </c>
      <c r="E10" s="7">
        <f t="shared" si="0"/>
        <v>0.15</v>
      </c>
      <c r="F10" s="6" t="s">
        <v>48</v>
      </c>
      <c r="H10" s="4"/>
      <c r="I10" s="2"/>
      <c r="J10" s="2"/>
      <c r="K10" s="2"/>
      <c r="L10" s="2"/>
      <c r="M10" s="2"/>
      <c r="N10" s="2"/>
    </row>
    <row r="11" spans="1:14" x14ac:dyDescent="0.3">
      <c r="A11" t="s">
        <v>33</v>
      </c>
      <c r="B11" t="s">
        <v>19</v>
      </c>
      <c r="C11" s="6">
        <v>1</v>
      </c>
      <c r="D11" s="7">
        <v>50</v>
      </c>
      <c r="E11" s="7">
        <f t="shared" si="0"/>
        <v>0.05</v>
      </c>
      <c r="F11" s="6" t="s">
        <v>48</v>
      </c>
    </row>
    <row r="12" spans="1:14" x14ac:dyDescent="0.3">
      <c r="A12" t="s">
        <v>5</v>
      </c>
      <c r="B12" s="2" t="s">
        <v>73</v>
      </c>
      <c r="C12" s="6">
        <v>4</v>
      </c>
      <c r="D12" s="7">
        <v>400</v>
      </c>
      <c r="E12" s="7">
        <f t="shared" si="0"/>
        <v>1.6</v>
      </c>
      <c r="F12" s="6" t="s">
        <v>48</v>
      </c>
      <c r="G12" s="3" t="s">
        <v>25</v>
      </c>
    </row>
    <row r="13" spans="1:14" x14ac:dyDescent="0.3">
      <c r="A13" t="s">
        <v>9</v>
      </c>
      <c r="B13" s="2"/>
      <c r="C13" s="6">
        <v>1</v>
      </c>
      <c r="D13" s="7">
        <v>120</v>
      </c>
      <c r="E13" s="7">
        <f t="shared" si="0"/>
        <v>0.12</v>
      </c>
      <c r="F13" s="6" t="s">
        <v>48</v>
      </c>
      <c r="G13" t="s">
        <v>25</v>
      </c>
      <c r="H13" s="2"/>
      <c r="I13" s="2"/>
      <c r="J13" s="2"/>
    </row>
    <row r="14" spans="1:14" x14ac:dyDescent="0.3">
      <c r="A14" t="s">
        <v>10</v>
      </c>
      <c r="B14" s="2" t="s">
        <v>42</v>
      </c>
      <c r="C14" s="6">
        <v>4</v>
      </c>
      <c r="D14" s="7">
        <v>425</v>
      </c>
      <c r="E14" s="7">
        <f t="shared" si="0"/>
        <v>1.7</v>
      </c>
      <c r="F14" s="6" t="s">
        <v>48</v>
      </c>
      <c r="G14" t="s">
        <v>25</v>
      </c>
    </row>
    <row r="15" spans="1:14" x14ac:dyDescent="0.3">
      <c r="A15" t="s">
        <v>13</v>
      </c>
      <c r="B15" s="2" t="s">
        <v>43</v>
      </c>
      <c r="C15" s="6">
        <v>1</v>
      </c>
      <c r="D15" s="6">
        <v>4000</v>
      </c>
      <c r="E15" s="6">
        <f t="shared" si="0"/>
        <v>4</v>
      </c>
      <c r="F15" s="6" t="s">
        <v>48</v>
      </c>
      <c r="G15" s="2" t="s">
        <v>23</v>
      </c>
      <c r="H15" s="4"/>
    </row>
    <row r="16" spans="1:14" x14ac:dyDescent="0.3">
      <c r="A16" t="s">
        <v>12</v>
      </c>
      <c r="B16" s="2" t="s">
        <v>44</v>
      </c>
      <c r="C16" s="6">
        <v>1</v>
      </c>
      <c r="D16" s="6">
        <v>0</v>
      </c>
      <c r="E16" s="6">
        <f t="shared" si="0"/>
        <v>0</v>
      </c>
      <c r="F16" s="6" t="s">
        <v>48</v>
      </c>
      <c r="G16" t="s">
        <v>25</v>
      </c>
      <c r="H16" s="4"/>
    </row>
    <row r="17" spans="1:9" x14ac:dyDescent="0.3">
      <c r="A17" t="s">
        <v>14</v>
      </c>
      <c r="B17" s="4" t="s">
        <v>45</v>
      </c>
      <c r="C17" s="6">
        <v>1</v>
      </c>
      <c r="D17" s="6">
        <v>0</v>
      </c>
      <c r="E17" s="6">
        <f t="shared" si="0"/>
        <v>0</v>
      </c>
      <c r="F17" s="6" t="s">
        <v>48</v>
      </c>
      <c r="G17" t="s">
        <v>25</v>
      </c>
      <c r="H17" s="4"/>
    </row>
    <row r="18" spans="1:9" x14ac:dyDescent="0.3">
      <c r="A18" t="s">
        <v>15</v>
      </c>
      <c r="B18" s="2" t="s">
        <v>26</v>
      </c>
      <c r="C18" s="6">
        <v>1</v>
      </c>
      <c r="D18" s="7">
        <v>1650</v>
      </c>
      <c r="E18" s="7">
        <f t="shared" si="0"/>
        <v>1.6500000000000001</v>
      </c>
      <c r="F18" s="6" t="s">
        <v>48</v>
      </c>
      <c r="G18" t="s">
        <v>25</v>
      </c>
    </row>
    <row r="19" spans="1:9" x14ac:dyDescent="0.3">
      <c r="A19" t="s">
        <v>17</v>
      </c>
      <c r="B19" s="2" t="s">
        <v>47</v>
      </c>
      <c r="C19" s="6">
        <v>4</v>
      </c>
      <c r="D19" s="7">
        <v>400</v>
      </c>
      <c r="E19" s="7">
        <f t="shared" si="0"/>
        <v>1.6</v>
      </c>
      <c r="F19" s="6" t="s">
        <v>48</v>
      </c>
      <c r="G19" t="s">
        <v>25</v>
      </c>
    </row>
    <row r="20" spans="1:9" x14ac:dyDescent="0.3">
      <c r="A20" t="s">
        <v>54</v>
      </c>
      <c r="B20" s="2" t="s">
        <v>55</v>
      </c>
      <c r="C20" s="6">
        <v>1</v>
      </c>
      <c r="D20" s="6"/>
      <c r="E20" s="6"/>
      <c r="F20" s="6" t="s">
        <v>48</v>
      </c>
      <c r="G20" t="s">
        <v>56</v>
      </c>
    </row>
    <row r="21" spans="1:9" x14ac:dyDescent="0.3">
      <c r="A21" t="s">
        <v>77</v>
      </c>
      <c r="B21" s="2" t="s">
        <v>50</v>
      </c>
      <c r="C21" s="6">
        <v>4</v>
      </c>
      <c r="D21" s="7">
        <v>0</v>
      </c>
      <c r="E21" s="7">
        <f t="shared" si="0"/>
        <v>0</v>
      </c>
      <c r="F21" s="6" t="s">
        <v>48</v>
      </c>
      <c r="G21" t="s">
        <v>25</v>
      </c>
    </row>
    <row r="22" spans="1:9" ht="28.8" x14ac:dyDescent="0.3">
      <c r="A22" s="18" t="s">
        <v>61</v>
      </c>
      <c r="B22" s="17" t="s">
        <v>60</v>
      </c>
      <c r="C22" s="12">
        <v>1</v>
      </c>
      <c r="D22" s="12">
        <v>3000</v>
      </c>
      <c r="E22" s="6">
        <f t="shared" si="0"/>
        <v>3</v>
      </c>
      <c r="F22" s="12" t="s">
        <v>62</v>
      </c>
      <c r="G22" s="19" t="s">
        <v>25</v>
      </c>
      <c r="H22" s="6"/>
      <c r="I22" s="2"/>
    </row>
    <row r="23" spans="1:9" x14ac:dyDescent="0.3">
      <c r="A23" s="18" t="s">
        <v>99</v>
      </c>
      <c r="B23" s="17" t="s">
        <v>63</v>
      </c>
      <c r="C23" s="12">
        <v>1</v>
      </c>
      <c r="D23" s="12">
        <v>3000</v>
      </c>
      <c r="E23" s="6">
        <f t="shared" si="0"/>
        <v>3</v>
      </c>
      <c r="F23" s="12" t="s">
        <v>48</v>
      </c>
      <c r="G23" s="19" t="s">
        <v>25</v>
      </c>
      <c r="H23" s="6"/>
      <c r="I23" s="2"/>
    </row>
    <row r="24" spans="1:9" ht="28.8" x14ac:dyDescent="0.3">
      <c r="A24" s="18" t="s">
        <v>99</v>
      </c>
      <c r="B24" s="17" t="s">
        <v>64</v>
      </c>
      <c r="C24" s="12">
        <v>1</v>
      </c>
      <c r="D24" s="12">
        <v>3000</v>
      </c>
      <c r="E24" s="6">
        <f t="shared" si="0"/>
        <v>3</v>
      </c>
      <c r="F24" s="12" t="s">
        <v>48</v>
      </c>
      <c r="G24" s="19" t="s">
        <v>25</v>
      </c>
      <c r="H24" s="6"/>
      <c r="I24" s="2"/>
    </row>
    <row r="25" spans="1:9" x14ac:dyDescent="0.3">
      <c r="A25" s="18" t="s">
        <v>65</v>
      </c>
      <c r="B25" s="21" t="s">
        <v>66</v>
      </c>
      <c r="C25" s="12">
        <v>1</v>
      </c>
      <c r="D25" s="12">
        <v>5000</v>
      </c>
      <c r="E25" s="6">
        <f t="shared" si="0"/>
        <v>5</v>
      </c>
      <c r="F25" s="12" t="s">
        <v>48</v>
      </c>
      <c r="G25" s="19" t="s">
        <v>25</v>
      </c>
      <c r="H25" s="6"/>
      <c r="I25" s="2"/>
    </row>
    <row r="26" spans="1:9" x14ac:dyDescent="0.3">
      <c r="A26" s="18" t="s">
        <v>65</v>
      </c>
      <c r="B26" s="21" t="s">
        <v>67</v>
      </c>
      <c r="C26" s="12">
        <v>1</v>
      </c>
      <c r="D26" s="12">
        <v>5000</v>
      </c>
      <c r="E26" s="6">
        <f t="shared" si="0"/>
        <v>5</v>
      </c>
      <c r="F26" s="12" t="s">
        <v>48</v>
      </c>
      <c r="G26" s="19" t="s">
        <v>25</v>
      </c>
      <c r="H26" s="6"/>
      <c r="I26" s="2"/>
    </row>
    <row r="27" spans="1:9" x14ac:dyDescent="0.3">
      <c r="A27" s="24" t="s">
        <v>68</v>
      </c>
      <c r="B27" s="21"/>
      <c r="C27" s="12">
        <v>4</v>
      </c>
      <c r="D27" s="12">
        <v>0</v>
      </c>
      <c r="E27" s="6">
        <f t="shared" si="0"/>
        <v>0</v>
      </c>
      <c r="F27" s="12" t="s">
        <v>48</v>
      </c>
      <c r="G27" s="19" t="s">
        <v>25</v>
      </c>
      <c r="H27" s="6"/>
      <c r="I27" s="2"/>
    </row>
    <row r="28" spans="1:9" x14ac:dyDescent="0.3">
      <c r="A28" s="2"/>
      <c r="B28" s="22"/>
      <c r="D28" s="6"/>
      <c r="E28" s="15">
        <f>SUM(E7:E27)</f>
        <v>36.67</v>
      </c>
      <c r="F28" s="15" t="s">
        <v>3</v>
      </c>
      <c r="G28" s="2"/>
      <c r="H28" s="2"/>
      <c r="I28" s="2"/>
    </row>
    <row r="29" spans="1:9" x14ac:dyDescent="0.3">
      <c r="B29" s="23"/>
      <c r="G29" t="s">
        <v>49</v>
      </c>
    </row>
  </sheetData>
  <pageMargins left="0.7" right="0.7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6"/>
  <sheetViews>
    <sheetView tabSelected="1" workbookViewId="0">
      <selection activeCell="B25" sqref="B25"/>
    </sheetView>
  </sheetViews>
  <sheetFormatPr defaultRowHeight="14.4" x14ac:dyDescent="0.3"/>
  <cols>
    <col min="1" max="1" width="39.21875" bestFit="1" customWidth="1"/>
    <col min="2" max="2" width="32.6640625" customWidth="1"/>
    <col min="3" max="3" width="12.33203125" style="6" customWidth="1"/>
    <col min="4" max="4" width="12.33203125" style="7" customWidth="1"/>
    <col min="5" max="5" width="11.33203125" style="7" customWidth="1"/>
    <col min="6" max="6" width="10.33203125" style="7" customWidth="1"/>
    <col min="7" max="7" width="34" customWidth="1"/>
  </cols>
  <sheetData>
    <row r="2" spans="1:8" ht="21" x14ac:dyDescent="0.4">
      <c r="A2" s="14" t="s">
        <v>98</v>
      </c>
      <c r="B2" s="28" t="s">
        <v>70</v>
      </c>
    </row>
    <row r="4" spans="1:8" x14ac:dyDescent="0.3">
      <c r="A4" s="1" t="s">
        <v>58</v>
      </c>
    </row>
    <row r="6" spans="1:8" x14ac:dyDescent="0.3">
      <c r="A6" s="1" t="s">
        <v>2</v>
      </c>
      <c r="C6" s="5" t="s">
        <v>59</v>
      </c>
      <c r="D6" s="8" t="s">
        <v>16</v>
      </c>
      <c r="E6" s="8" t="s">
        <v>30</v>
      </c>
      <c r="F6" s="8" t="s">
        <v>4</v>
      </c>
      <c r="G6" s="1" t="s">
        <v>22</v>
      </c>
      <c r="H6" s="1" t="s">
        <v>27</v>
      </c>
    </row>
    <row r="7" spans="1:8" x14ac:dyDescent="0.3">
      <c r="A7" s="29" t="s">
        <v>83</v>
      </c>
      <c r="B7" s="29" t="s">
        <v>84</v>
      </c>
      <c r="C7" s="32">
        <v>1</v>
      </c>
      <c r="D7" s="32">
        <v>3000</v>
      </c>
      <c r="E7" s="32">
        <v>3</v>
      </c>
      <c r="F7" s="32" t="s">
        <v>48</v>
      </c>
      <c r="G7" s="29" t="s">
        <v>24</v>
      </c>
      <c r="H7" s="1"/>
    </row>
    <row r="8" spans="1:8" x14ac:dyDescent="0.3">
      <c r="A8" s="29" t="s">
        <v>85</v>
      </c>
      <c r="B8" s="29" t="s">
        <v>86</v>
      </c>
      <c r="C8" s="32">
        <v>1</v>
      </c>
      <c r="D8" s="32">
        <v>1800</v>
      </c>
      <c r="E8" s="32">
        <v>1.8</v>
      </c>
      <c r="F8" s="32" t="s">
        <v>48</v>
      </c>
      <c r="G8" s="29" t="s">
        <v>24</v>
      </c>
      <c r="H8" s="1"/>
    </row>
    <row r="9" spans="1:8" s="29" customFormat="1" x14ac:dyDescent="0.3">
      <c r="A9" s="29" t="s">
        <v>100</v>
      </c>
      <c r="C9" s="32">
        <v>1</v>
      </c>
      <c r="D9" s="32"/>
      <c r="E9" s="32"/>
      <c r="F9" s="32"/>
      <c r="H9" s="1"/>
    </row>
    <row r="10" spans="1:8" x14ac:dyDescent="0.3">
      <c r="A10" s="29" t="s">
        <v>5</v>
      </c>
      <c r="B10" s="29" t="s">
        <v>39</v>
      </c>
      <c r="C10" s="37">
        <v>6</v>
      </c>
      <c r="D10" s="32">
        <v>400</v>
      </c>
      <c r="E10" s="32">
        <v>2.4</v>
      </c>
      <c r="F10" s="32" t="s">
        <v>48</v>
      </c>
      <c r="G10" s="30" t="s">
        <v>25</v>
      </c>
      <c r="H10" s="1"/>
    </row>
    <row r="11" spans="1:8" ht="15.6" x14ac:dyDescent="0.35">
      <c r="A11" s="29" t="s">
        <v>87</v>
      </c>
      <c r="B11" s="29" t="s">
        <v>88</v>
      </c>
      <c r="C11" s="37">
        <v>2</v>
      </c>
      <c r="D11" s="32">
        <v>500</v>
      </c>
      <c r="E11" s="32">
        <v>1</v>
      </c>
      <c r="F11" s="32" t="s">
        <v>48</v>
      </c>
      <c r="G11" s="29" t="s">
        <v>25</v>
      </c>
      <c r="H11" s="1"/>
    </row>
    <row r="12" spans="1:8" ht="15.6" x14ac:dyDescent="0.35">
      <c r="A12" s="29" t="s">
        <v>89</v>
      </c>
      <c r="B12" s="29" t="s">
        <v>90</v>
      </c>
      <c r="C12" s="37">
        <v>1</v>
      </c>
      <c r="D12" s="32">
        <v>0</v>
      </c>
      <c r="E12" s="32">
        <v>0</v>
      </c>
      <c r="F12" s="32" t="s">
        <v>91</v>
      </c>
      <c r="G12" s="29" t="s">
        <v>91</v>
      </c>
      <c r="H12" s="1"/>
    </row>
    <row r="13" spans="1:8" x14ac:dyDescent="0.3">
      <c r="A13" s="29" t="s">
        <v>92</v>
      </c>
      <c r="B13" s="29" t="s">
        <v>43</v>
      </c>
      <c r="C13" s="37">
        <v>1</v>
      </c>
      <c r="D13" s="32">
        <v>4000</v>
      </c>
      <c r="E13" s="32">
        <v>4</v>
      </c>
      <c r="F13" s="32" t="s">
        <v>48</v>
      </c>
      <c r="G13" s="29" t="s">
        <v>23</v>
      </c>
      <c r="H13" s="1"/>
    </row>
    <row r="14" spans="1:8" x14ac:dyDescent="0.3">
      <c r="A14" s="38" t="s">
        <v>14</v>
      </c>
      <c r="B14" s="31" t="s">
        <v>45</v>
      </c>
      <c r="C14" s="37">
        <v>1</v>
      </c>
      <c r="D14" s="32">
        <v>0</v>
      </c>
      <c r="E14" s="32">
        <v>0</v>
      </c>
      <c r="F14" s="32" t="s">
        <v>48</v>
      </c>
      <c r="G14" s="29" t="s">
        <v>25</v>
      </c>
      <c r="H14" s="1"/>
    </row>
    <row r="15" spans="1:8" x14ac:dyDescent="0.3">
      <c r="A15" s="29" t="s">
        <v>15</v>
      </c>
      <c r="B15" s="29" t="s">
        <v>26</v>
      </c>
      <c r="C15" s="37">
        <v>1</v>
      </c>
      <c r="D15" s="32">
        <v>1650</v>
      </c>
      <c r="E15" s="32">
        <v>1.6500000000000001</v>
      </c>
      <c r="F15" s="32" t="s">
        <v>48</v>
      </c>
      <c r="G15" s="29" t="s">
        <v>25</v>
      </c>
      <c r="H15" s="1"/>
    </row>
    <row r="16" spans="1:8" x14ac:dyDescent="0.3">
      <c r="A16" s="29" t="s">
        <v>93</v>
      </c>
      <c r="B16" s="29" t="s">
        <v>47</v>
      </c>
      <c r="C16" s="37">
        <v>2</v>
      </c>
      <c r="D16" s="32">
        <v>400</v>
      </c>
      <c r="E16" s="32">
        <v>0.8</v>
      </c>
      <c r="F16" s="32" t="s">
        <v>48</v>
      </c>
      <c r="G16" s="29" t="s">
        <v>25</v>
      </c>
      <c r="H16" s="1"/>
    </row>
    <row r="17" spans="1:9" x14ac:dyDescent="0.3">
      <c r="A17" s="29" t="s">
        <v>94</v>
      </c>
      <c r="B17" s="29" t="s">
        <v>42</v>
      </c>
      <c r="C17" s="37">
        <v>6</v>
      </c>
      <c r="D17" s="32">
        <v>425</v>
      </c>
      <c r="E17" s="32">
        <v>2.5500000000000003</v>
      </c>
      <c r="F17" s="32" t="s">
        <v>48</v>
      </c>
      <c r="G17" s="29" t="s">
        <v>25</v>
      </c>
      <c r="H17" s="1"/>
    </row>
    <row r="18" spans="1:9" x14ac:dyDescent="0.3">
      <c r="A18" s="29" t="s">
        <v>95</v>
      </c>
      <c r="B18" s="29" t="s">
        <v>96</v>
      </c>
      <c r="C18" s="37">
        <v>2</v>
      </c>
      <c r="D18" s="32">
        <v>0</v>
      </c>
      <c r="E18" s="32">
        <v>0</v>
      </c>
      <c r="F18" s="32" t="s">
        <v>48</v>
      </c>
      <c r="G18" s="29" t="s">
        <v>25</v>
      </c>
      <c r="H18" s="1"/>
    </row>
    <row r="19" spans="1:9" x14ac:dyDescent="0.3">
      <c r="A19" s="29" t="s">
        <v>97</v>
      </c>
      <c r="B19" s="29" t="s">
        <v>50</v>
      </c>
      <c r="C19" s="37">
        <v>6</v>
      </c>
      <c r="D19" s="32">
        <v>0</v>
      </c>
      <c r="E19" s="32">
        <v>0</v>
      </c>
      <c r="F19" s="32" t="s">
        <v>48</v>
      </c>
      <c r="G19" s="29" t="s">
        <v>25</v>
      </c>
      <c r="H19" s="1"/>
    </row>
    <row r="20" spans="1:9" ht="28.8" x14ac:dyDescent="0.3">
      <c r="A20" s="35" t="s">
        <v>61</v>
      </c>
      <c r="B20" s="34" t="s">
        <v>60</v>
      </c>
      <c r="C20" s="33">
        <v>1</v>
      </c>
      <c r="D20" s="33">
        <v>3000</v>
      </c>
      <c r="E20" s="33">
        <v>3</v>
      </c>
      <c r="F20" s="33" t="s">
        <v>62</v>
      </c>
      <c r="G20" s="36" t="s">
        <v>25</v>
      </c>
      <c r="H20" s="1"/>
    </row>
    <row r="21" spans="1:9" s="29" customFormat="1" x14ac:dyDescent="0.3">
      <c r="A21" s="18" t="s">
        <v>99</v>
      </c>
      <c r="B21" s="17" t="s">
        <v>63</v>
      </c>
      <c r="C21" s="12">
        <v>1</v>
      </c>
      <c r="D21" s="12">
        <v>3000</v>
      </c>
      <c r="E21" s="37">
        <f t="shared" ref="E21:E24" si="0">C21*D21*0.001</f>
        <v>3</v>
      </c>
      <c r="F21" s="12" t="s">
        <v>48</v>
      </c>
      <c r="G21" s="19"/>
      <c r="H21" s="37"/>
      <c r="I21" s="38"/>
    </row>
    <row r="22" spans="1:9" s="29" customFormat="1" ht="28.8" x14ac:dyDescent="0.3">
      <c r="A22" s="18" t="s">
        <v>99</v>
      </c>
      <c r="B22" s="17" t="s">
        <v>64</v>
      </c>
      <c r="C22" s="12">
        <v>1</v>
      </c>
      <c r="D22" s="12">
        <v>3000</v>
      </c>
      <c r="E22" s="37">
        <f t="shared" si="0"/>
        <v>3</v>
      </c>
      <c r="F22" s="12" t="s">
        <v>48</v>
      </c>
      <c r="G22" s="19"/>
      <c r="H22" s="37"/>
      <c r="I22" s="38"/>
    </row>
    <row r="23" spans="1:9" s="29" customFormat="1" x14ac:dyDescent="0.3">
      <c r="A23" s="18" t="s">
        <v>65</v>
      </c>
      <c r="B23" s="21" t="s">
        <v>66</v>
      </c>
      <c r="C23" s="12">
        <v>1</v>
      </c>
      <c r="D23" s="12">
        <v>5000</v>
      </c>
      <c r="E23" s="37">
        <f t="shared" si="0"/>
        <v>5</v>
      </c>
      <c r="F23" s="12" t="s">
        <v>48</v>
      </c>
      <c r="G23" s="19"/>
      <c r="H23" s="37"/>
      <c r="I23" s="38"/>
    </row>
    <row r="24" spans="1:9" s="29" customFormat="1" x14ac:dyDescent="0.3">
      <c r="A24" s="18" t="s">
        <v>65</v>
      </c>
      <c r="B24" s="21" t="s">
        <v>67</v>
      </c>
      <c r="C24" s="12">
        <v>1</v>
      </c>
      <c r="D24" s="12">
        <v>5000</v>
      </c>
      <c r="E24" s="37">
        <f t="shared" si="0"/>
        <v>5</v>
      </c>
      <c r="F24" s="12" t="s">
        <v>48</v>
      </c>
      <c r="G24" s="19"/>
      <c r="H24" s="37"/>
      <c r="I24" s="38"/>
    </row>
    <row r="25" spans="1:9" x14ac:dyDescent="0.3">
      <c r="A25" s="1"/>
      <c r="C25" s="5"/>
      <c r="D25" s="8"/>
      <c r="E25" s="8">
        <f>SUM(E7:E24)</f>
        <v>36.200000000000003</v>
      </c>
      <c r="F25" s="15" t="s">
        <v>3</v>
      </c>
      <c r="G25" s="1"/>
      <c r="H25" s="1"/>
    </row>
    <row r="26" spans="1:9" x14ac:dyDescent="0.3">
      <c r="A26" s="1"/>
      <c r="C26" s="5"/>
      <c r="D26" s="8"/>
      <c r="E26" s="8"/>
      <c r="F26" s="8"/>
      <c r="G26" s="1"/>
      <c r="H26" s="1"/>
    </row>
  </sheetData>
  <pageMargins left="0.7" right="0.7" top="0.75" bottom="0.75" header="0.3" footer="0.3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7"/>
  <sheetViews>
    <sheetView workbookViewId="0">
      <selection activeCell="A18" sqref="A18"/>
    </sheetView>
  </sheetViews>
  <sheetFormatPr defaultRowHeight="14.4" x14ac:dyDescent="0.3"/>
  <cols>
    <col min="1" max="1" width="39.21875" bestFit="1" customWidth="1"/>
    <col min="2" max="2" width="32.6640625" customWidth="1"/>
    <col min="3" max="3" width="12.33203125" style="6" customWidth="1"/>
    <col min="4" max="4" width="12.33203125" style="7" customWidth="1"/>
    <col min="5" max="5" width="11.33203125" style="7" customWidth="1"/>
    <col min="6" max="6" width="10.33203125" style="7" customWidth="1"/>
    <col min="7" max="7" width="14.88671875" bestFit="1" customWidth="1"/>
  </cols>
  <sheetData>
    <row r="2" spans="1:14" ht="21" x14ac:dyDescent="0.4">
      <c r="A2" s="14" t="s">
        <v>80</v>
      </c>
      <c r="B2" s="25" t="s">
        <v>70</v>
      </c>
    </row>
    <row r="4" spans="1:14" x14ac:dyDescent="0.3">
      <c r="A4" s="1" t="s">
        <v>58</v>
      </c>
    </row>
    <row r="6" spans="1:14" x14ac:dyDescent="0.3">
      <c r="A6" s="1" t="s">
        <v>2</v>
      </c>
      <c r="C6" s="5" t="s">
        <v>59</v>
      </c>
      <c r="D6" s="8" t="s">
        <v>16</v>
      </c>
      <c r="E6" s="8" t="s">
        <v>30</v>
      </c>
      <c r="F6" s="8" t="s">
        <v>4</v>
      </c>
      <c r="G6" s="1" t="s">
        <v>22</v>
      </c>
      <c r="H6" s="1" t="s">
        <v>27</v>
      </c>
    </row>
    <row r="7" spans="1:14" x14ac:dyDescent="0.3">
      <c r="A7" t="s">
        <v>38</v>
      </c>
      <c r="B7" t="s">
        <v>37</v>
      </c>
      <c r="C7" s="6">
        <v>1</v>
      </c>
      <c r="D7" s="7">
        <v>2000</v>
      </c>
      <c r="E7" s="7">
        <f t="shared" ref="E7:E25" si="0">C7*D7*0.001</f>
        <v>2</v>
      </c>
      <c r="F7" s="6" t="s">
        <v>48</v>
      </c>
    </row>
    <row r="8" spans="1:14" x14ac:dyDescent="0.3">
      <c r="A8" t="s">
        <v>20</v>
      </c>
      <c r="B8" t="s">
        <v>1</v>
      </c>
      <c r="C8" s="6">
        <v>1</v>
      </c>
      <c r="D8" s="7">
        <v>1800</v>
      </c>
      <c r="E8" s="7">
        <f t="shared" si="0"/>
        <v>1.8</v>
      </c>
      <c r="F8" s="6" t="s">
        <v>48</v>
      </c>
    </row>
    <row r="9" spans="1:14" x14ac:dyDescent="0.3">
      <c r="A9" t="s">
        <v>21</v>
      </c>
      <c r="B9" t="s">
        <v>11</v>
      </c>
      <c r="C9" s="6">
        <v>1</v>
      </c>
      <c r="D9" s="7">
        <v>150</v>
      </c>
      <c r="E9" s="7">
        <f t="shared" si="0"/>
        <v>0.15</v>
      </c>
      <c r="F9" s="6" t="s">
        <v>48</v>
      </c>
      <c r="H9" s="4"/>
      <c r="I9" s="2"/>
      <c r="J9" s="2"/>
      <c r="K9" s="2"/>
      <c r="L9" s="2"/>
      <c r="M9" s="2"/>
      <c r="N9" s="2"/>
    </row>
    <row r="10" spans="1:14" x14ac:dyDescent="0.3">
      <c r="A10" t="s">
        <v>33</v>
      </c>
      <c r="B10" t="s">
        <v>19</v>
      </c>
      <c r="C10" s="6">
        <v>1</v>
      </c>
      <c r="D10" s="7">
        <v>50</v>
      </c>
      <c r="E10" s="7">
        <f t="shared" si="0"/>
        <v>0.05</v>
      </c>
      <c r="F10" s="6" t="s">
        <v>48</v>
      </c>
    </row>
    <row r="11" spans="1:14" x14ac:dyDescent="0.3">
      <c r="A11" t="s">
        <v>5</v>
      </c>
      <c r="B11" s="2" t="s">
        <v>39</v>
      </c>
      <c r="C11" s="6">
        <v>6</v>
      </c>
      <c r="D11" s="7">
        <v>400</v>
      </c>
      <c r="E11" s="7">
        <f t="shared" si="0"/>
        <v>2.4</v>
      </c>
      <c r="F11" s="6" t="s">
        <v>48</v>
      </c>
      <c r="G11" s="3" t="s">
        <v>25</v>
      </c>
    </row>
    <row r="12" spans="1:14" x14ac:dyDescent="0.3">
      <c r="A12" s="2" t="s">
        <v>7</v>
      </c>
      <c r="B12" s="2" t="s">
        <v>40</v>
      </c>
      <c r="C12" s="6">
        <v>1</v>
      </c>
      <c r="D12" s="6">
        <v>400</v>
      </c>
      <c r="E12" s="6">
        <f t="shared" si="0"/>
        <v>0.4</v>
      </c>
      <c r="F12" s="6" t="s">
        <v>48</v>
      </c>
      <c r="G12" s="2" t="s">
        <v>25</v>
      </c>
    </row>
    <row r="13" spans="1:14" x14ac:dyDescent="0.3">
      <c r="A13" t="s">
        <v>10</v>
      </c>
      <c r="B13" s="2" t="s">
        <v>42</v>
      </c>
      <c r="C13" s="6">
        <v>6</v>
      </c>
      <c r="D13" s="7">
        <v>425</v>
      </c>
      <c r="E13" s="7">
        <f t="shared" si="0"/>
        <v>2.5500000000000003</v>
      </c>
      <c r="F13" s="6" t="s">
        <v>48</v>
      </c>
      <c r="G13" t="s">
        <v>25</v>
      </c>
    </row>
    <row r="14" spans="1:14" x14ac:dyDescent="0.3">
      <c r="A14" t="s">
        <v>13</v>
      </c>
      <c r="B14" s="2" t="s">
        <v>43</v>
      </c>
      <c r="C14" s="6">
        <v>1</v>
      </c>
      <c r="D14" s="6">
        <v>4000</v>
      </c>
      <c r="E14" s="6">
        <f t="shared" si="0"/>
        <v>4</v>
      </c>
      <c r="F14" s="6" t="s">
        <v>48</v>
      </c>
      <c r="G14" s="2" t="s">
        <v>23</v>
      </c>
      <c r="H14" s="4"/>
    </row>
    <row r="15" spans="1:14" x14ac:dyDescent="0.3">
      <c r="A15" t="s">
        <v>12</v>
      </c>
      <c r="B15" s="2" t="s">
        <v>44</v>
      </c>
      <c r="C15" s="6">
        <v>1</v>
      </c>
      <c r="D15" s="6">
        <v>0</v>
      </c>
      <c r="E15" s="6">
        <f t="shared" si="0"/>
        <v>0</v>
      </c>
      <c r="F15" s="6" t="s">
        <v>48</v>
      </c>
      <c r="G15" t="s">
        <v>25</v>
      </c>
      <c r="H15" s="4"/>
    </row>
    <row r="16" spans="1:14" x14ac:dyDescent="0.3">
      <c r="A16" t="s">
        <v>14</v>
      </c>
      <c r="B16" s="4" t="s">
        <v>45</v>
      </c>
      <c r="C16" s="6">
        <v>1</v>
      </c>
      <c r="D16" s="6">
        <v>0</v>
      </c>
      <c r="E16" s="6">
        <f t="shared" si="0"/>
        <v>0</v>
      </c>
      <c r="F16" s="6" t="s">
        <v>48</v>
      </c>
      <c r="G16" t="s">
        <v>25</v>
      </c>
      <c r="H16" s="4"/>
    </row>
    <row r="17" spans="1:9" x14ac:dyDescent="0.3">
      <c r="A17" t="s">
        <v>15</v>
      </c>
      <c r="B17" s="2" t="s">
        <v>26</v>
      </c>
      <c r="C17" s="6">
        <v>1</v>
      </c>
      <c r="D17" s="7">
        <v>1650</v>
      </c>
      <c r="E17" s="7">
        <f t="shared" si="0"/>
        <v>1.6500000000000001</v>
      </c>
      <c r="F17" s="6" t="s">
        <v>48</v>
      </c>
      <c r="G17" t="s">
        <v>25</v>
      </c>
    </row>
    <row r="18" spans="1:9" x14ac:dyDescent="0.3">
      <c r="A18" t="s">
        <v>17</v>
      </c>
      <c r="B18" s="2" t="s">
        <v>47</v>
      </c>
      <c r="C18" s="6">
        <v>2</v>
      </c>
      <c r="D18" s="7">
        <v>400</v>
      </c>
      <c r="E18" s="7">
        <f t="shared" si="0"/>
        <v>0.8</v>
      </c>
      <c r="F18" s="6" t="s">
        <v>48</v>
      </c>
      <c r="G18" t="s">
        <v>25</v>
      </c>
    </row>
    <row r="19" spans="1:9" x14ac:dyDescent="0.3">
      <c r="A19" t="s">
        <v>54</v>
      </c>
      <c r="B19" s="2" t="s">
        <v>55</v>
      </c>
      <c r="C19" s="6">
        <v>1</v>
      </c>
      <c r="D19" s="6"/>
      <c r="E19" s="6"/>
      <c r="F19" s="6" t="s">
        <v>48</v>
      </c>
      <c r="G19" t="s">
        <v>56</v>
      </c>
    </row>
    <row r="20" spans="1:9" x14ac:dyDescent="0.3">
      <c r="A20" t="s">
        <v>77</v>
      </c>
      <c r="B20" s="2" t="s">
        <v>50</v>
      </c>
      <c r="C20" s="6">
        <v>6</v>
      </c>
      <c r="D20" s="7">
        <v>0</v>
      </c>
      <c r="E20" s="7">
        <f t="shared" si="0"/>
        <v>0</v>
      </c>
      <c r="F20" s="6" t="s">
        <v>48</v>
      </c>
      <c r="G20" t="s">
        <v>25</v>
      </c>
    </row>
    <row r="21" spans="1:9" ht="28.8" x14ac:dyDescent="0.3">
      <c r="A21" s="18" t="s">
        <v>61</v>
      </c>
      <c r="B21" s="17" t="s">
        <v>60</v>
      </c>
      <c r="C21" s="12">
        <v>1</v>
      </c>
      <c r="D21" s="12">
        <v>3000</v>
      </c>
      <c r="E21" s="6">
        <f t="shared" si="0"/>
        <v>3</v>
      </c>
      <c r="F21" s="12" t="s">
        <v>62</v>
      </c>
      <c r="G21" s="19" t="s">
        <v>25</v>
      </c>
      <c r="H21" s="6"/>
      <c r="I21" s="2"/>
    </row>
    <row r="22" spans="1:9" x14ac:dyDescent="0.3">
      <c r="A22" s="18" t="s">
        <v>99</v>
      </c>
      <c r="B22" s="17" t="s">
        <v>63</v>
      </c>
      <c r="C22" s="12">
        <v>1</v>
      </c>
      <c r="D22" s="12">
        <v>3000</v>
      </c>
      <c r="E22" s="6">
        <f t="shared" si="0"/>
        <v>3</v>
      </c>
      <c r="F22" s="12" t="s">
        <v>48</v>
      </c>
      <c r="G22" s="19"/>
      <c r="H22" s="6"/>
      <c r="I22" s="2"/>
    </row>
    <row r="23" spans="1:9" ht="28.8" x14ac:dyDescent="0.3">
      <c r="A23" s="18" t="s">
        <v>99</v>
      </c>
      <c r="B23" s="17" t="s">
        <v>64</v>
      </c>
      <c r="C23" s="12">
        <v>1</v>
      </c>
      <c r="D23" s="12">
        <v>3000</v>
      </c>
      <c r="E23" s="6">
        <f t="shared" si="0"/>
        <v>3</v>
      </c>
      <c r="F23" s="12" t="s">
        <v>48</v>
      </c>
      <c r="G23" s="19"/>
      <c r="H23" s="6"/>
      <c r="I23" s="2"/>
    </row>
    <row r="24" spans="1:9" x14ac:dyDescent="0.3">
      <c r="A24" s="18" t="s">
        <v>65</v>
      </c>
      <c r="B24" s="21" t="s">
        <v>66</v>
      </c>
      <c r="C24" s="12">
        <v>1</v>
      </c>
      <c r="D24" s="12">
        <v>5000</v>
      </c>
      <c r="E24" s="6">
        <f t="shared" si="0"/>
        <v>5</v>
      </c>
      <c r="F24" s="12" t="s">
        <v>48</v>
      </c>
      <c r="G24" s="19"/>
      <c r="H24" s="6"/>
      <c r="I24" s="2"/>
    </row>
    <row r="25" spans="1:9" x14ac:dyDescent="0.3">
      <c r="A25" s="18" t="s">
        <v>65</v>
      </c>
      <c r="B25" s="21" t="s">
        <v>67</v>
      </c>
      <c r="C25" s="12">
        <v>1</v>
      </c>
      <c r="D25" s="12">
        <v>5000</v>
      </c>
      <c r="E25" s="6">
        <f t="shared" si="0"/>
        <v>5</v>
      </c>
      <c r="F25" s="12" t="s">
        <v>48</v>
      </c>
      <c r="G25" s="19"/>
      <c r="H25" s="6"/>
      <c r="I25" s="2"/>
    </row>
    <row r="26" spans="1:9" x14ac:dyDescent="0.3">
      <c r="A26" s="2"/>
      <c r="B26" s="22"/>
      <c r="D26" s="6"/>
      <c r="E26" s="15">
        <f>SUM(E7:E25)</f>
        <v>34.799999999999997</v>
      </c>
      <c r="F26" s="15" t="s">
        <v>3</v>
      </c>
      <c r="G26" s="2"/>
      <c r="H26" s="2"/>
      <c r="I26" s="2"/>
    </row>
    <row r="27" spans="1:9" x14ac:dyDescent="0.3">
      <c r="B27" s="23"/>
      <c r="G27" t="s">
        <v>49</v>
      </c>
    </row>
  </sheetData>
  <pageMargins left="0.7" right="0.7" top="0.75" bottom="0.75" header="0.3" footer="0.3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7"/>
  <sheetViews>
    <sheetView workbookViewId="0">
      <selection activeCell="F26" sqref="F26"/>
    </sheetView>
  </sheetViews>
  <sheetFormatPr defaultRowHeight="14.4" x14ac:dyDescent="0.3"/>
  <cols>
    <col min="1" max="1" width="39.21875" bestFit="1" customWidth="1"/>
    <col min="2" max="2" width="32.6640625" customWidth="1"/>
    <col min="3" max="3" width="12.33203125" style="6" customWidth="1"/>
    <col min="4" max="4" width="12.33203125" style="7" customWidth="1"/>
    <col min="5" max="5" width="11.33203125" style="7" customWidth="1"/>
    <col min="6" max="6" width="10.33203125" style="7" customWidth="1"/>
    <col min="7" max="7" width="14.88671875" bestFit="1" customWidth="1"/>
  </cols>
  <sheetData>
    <row r="2" spans="1:14" ht="21" x14ac:dyDescent="0.4">
      <c r="A2" s="14" t="s">
        <v>81</v>
      </c>
      <c r="B2" s="25" t="s">
        <v>74</v>
      </c>
    </row>
    <row r="4" spans="1:14" x14ac:dyDescent="0.3">
      <c r="A4" s="1" t="s">
        <v>58</v>
      </c>
    </row>
    <row r="6" spans="1:14" x14ac:dyDescent="0.3">
      <c r="A6" s="1" t="s">
        <v>2</v>
      </c>
      <c r="C6" s="5" t="s">
        <v>59</v>
      </c>
      <c r="D6" s="8" t="s">
        <v>16</v>
      </c>
      <c r="E6" s="8" t="s">
        <v>30</v>
      </c>
      <c r="F6" s="8" t="s">
        <v>4</v>
      </c>
      <c r="G6" s="1" t="s">
        <v>22</v>
      </c>
      <c r="H6" s="1" t="s">
        <v>27</v>
      </c>
    </row>
    <row r="7" spans="1:14" x14ac:dyDescent="0.3">
      <c r="A7" t="s">
        <v>38</v>
      </c>
      <c r="B7" t="s">
        <v>37</v>
      </c>
      <c r="C7" s="6">
        <v>1</v>
      </c>
      <c r="D7" s="7">
        <v>2000</v>
      </c>
      <c r="E7" s="7">
        <f t="shared" ref="E7:E25" si="0">C7*D7*0.001</f>
        <v>2</v>
      </c>
      <c r="F7" s="6" t="s">
        <v>48</v>
      </c>
    </row>
    <row r="8" spans="1:14" x14ac:dyDescent="0.3">
      <c r="A8" t="s">
        <v>20</v>
      </c>
      <c r="B8" t="s">
        <v>1</v>
      </c>
      <c r="C8" s="6">
        <v>1</v>
      </c>
      <c r="D8" s="7">
        <v>1800</v>
      </c>
      <c r="E8" s="7">
        <f t="shared" si="0"/>
        <v>1.8</v>
      </c>
      <c r="F8" s="6" t="s">
        <v>48</v>
      </c>
    </row>
    <row r="9" spans="1:14" x14ac:dyDescent="0.3">
      <c r="A9" t="s">
        <v>21</v>
      </c>
      <c r="B9" t="s">
        <v>11</v>
      </c>
      <c r="C9" s="6">
        <v>1</v>
      </c>
      <c r="D9" s="7">
        <v>150</v>
      </c>
      <c r="E9" s="7">
        <f t="shared" si="0"/>
        <v>0.15</v>
      </c>
      <c r="F9" s="6" t="s">
        <v>48</v>
      </c>
      <c r="H9" s="4"/>
      <c r="I9" s="2"/>
      <c r="J9" s="2"/>
      <c r="K9" s="2"/>
      <c r="L9" s="2"/>
      <c r="M9" s="2"/>
      <c r="N9" s="2"/>
    </row>
    <row r="10" spans="1:14" x14ac:dyDescent="0.3">
      <c r="A10" t="s">
        <v>33</v>
      </c>
      <c r="B10" t="s">
        <v>19</v>
      </c>
      <c r="C10" s="6">
        <v>1</v>
      </c>
      <c r="D10" s="7">
        <v>50</v>
      </c>
      <c r="E10" s="7">
        <f t="shared" si="0"/>
        <v>0.05</v>
      </c>
      <c r="F10" s="6" t="s">
        <v>48</v>
      </c>
    </row>
    <row r="11" spans="1:14" x14ac:dyDescent="0.3">
      <c r="A11" t="s">
        <v>5</v>
      </c>
      <c r="B11" s="2" t="s">
        <v>39</v>
      </c>
      <c r="C11" s="6">
        <v>5</v>
      </c>
      <c r="D11" s="7">
        <v>400</v>
      </c>
      <c r="E11" s="7">
        <f t="shared" si="0"/>
        <v>2</v>
      </c>
      <c r="F11" s="6" t="s">
        <v>48</v>
      </c>
      <c r="G11" s="3" t="s">
        <v>25</v>
      </c>
    </row>
    <row r="12" spans="1:14" x14ac:dyDescent="0.3">
      <c r="A12" t="s">
        <v>8</v>
      </c>
      <c r="B12" s="2" t="s">
        <v>41</v>
      </c>
      <c r="C12" s="6">
        <v>1</v>
      </c>
      <c r="D12" s="7">
        <v>1000</v>
      </c>
      <c r="E12" s="7">
        <f t="shared" si="0"/>
        <v>1</v>
      </c>
      <c r="F12" s="6" t="s">
        <v>48</v>
      </c>
      <c r="G12" t="s">
        <v>25</v>
      </c>
    </row>
    <row r="13" spans="1:14" x14ac:dyDescent="0.3">
      <c r="A13" t="s">
        <v>10</v>
      </c>
      <c r="B13" s="2" t="s">
        <v>42</v>
      </c>
      <c r="C13" s="6">
        <v>5</v>
      </c>
      <c r="D13" s="7">
        <v>425</v>
      </c>
      <c r="E13" s="7">
        <f t="shared" si="0"/>
        <v>2.125</v>
      </c>
      <c r="F13" s="6" t="s">
        <v>48</v>
      </c>
      <c r="G13" t="s">
        <v>25</v>
      </c>
    </row>
    <row r="14" spans="1:14" x14ac:dyDescent="0.3">
      <c r="A14" t="s">
        <v>13</v>
      </c>
      <c r="B14" s="2" t="s">
        <v>43</v>
      </c>
      <c r="C14" s="6">
        <v>1</v>
      </c>
      <c r="D14" s="6">
        <v>4000</v>
      </c>
      <c r="E14" s="6">
        <f t="shared" si="0"/>
        <v>4</v>
      </c>
      <c r="F14" s="6" t="s">
        <v>48</v>
      </c>
      <c r="G14" s="2" t="s">
        <v>23</v>
      </c>
      <c r="H14" s="4"/>
    </row>
    <row r="15" spans="1:14" x14ac:dyDescent="0.3">
      <c r="A15" t="s">
        <v>12</v>
      </c>
      <c r="B15" s="2" t="s">
        <v>44</v>
      </c>
      <c r="C15" s="6">
        <v>1</v>
      </c>
      <c r="D15" s="6">
        <v>0</v>
      </c>
      <c r="E15" s="6">
        <f t="shared" si="0"/>
        <v>0</v>
      </c>
      <c r="F15" s="6" t="s">
        <v>48</v>
      </c>
      <c r="G15" t="s">
        <v>25</v>
      </c>
      <c r="H15" s="4"/>
    </row>
    <row r="16" spans="1:14" x14ac:dyDescent="0.3">
      <c r="A16" t="s">
        <v>14</v>
      </c>
      <c r="B16" s="4" t="s">
        <v>45</v>
      </c>
      <c r="C16" s="6">
        <v>1</v>
      </c>
      <c r="D16" s="6">
        <v>0</v>
      </c>
      <c r="E16" s="6">
        <f t="shared" si="0"/>
        <v>0</v>
      </c>
      <c r="F16" s="6" t="s">
        <v>48</v>
      </c>
      <c r="G16" t="s">
        <v>25</v>
      </c>
      <c r="H16" s="4"/>
    </row>
    <row r="17" spans="1:9" x14ac:dyDescent="0.3">
      <c r="A17" t="s">
        <v>15</v>
      </c>
      <c r="B17" s="2" t="s">
        <v>26</v>
      </c>
      <c r="C17" s="6">
        <v>1</v>
      </c>
      <c r="D17" s="7">
        <v>1650</v>
      </c>
      <c r="E17" s="7">
        <f t="shared" si="0"/>
        <v>1.6500000000000001</v>
      </c>
      <c r="F17" s="6" t="s">
        <v>48</v>
      </c>
      <c r="G17" t="s">
        <v>25</v>
      </c>
    </row>
    <row r="18" spans="1:9" x14ac:dyDescent="0.3">
      <c r="A18" t="s">
        <v>17</v>
      </c>
      <c r="B18" s="2" t="s">
        <v>47</v>
      </c>
      <c r="C18" s="6">
        <v>1</v>
      </c>
      <c r="D18" s="7">
        <v>400</v>
      </c>
      <c r="E18" s="7">
        <f t="shared" si="0"/>
        <v>0.4</v>
      </c>
      <c r="F18" s="6" t="s">
        <v>48</v>
      </c>
      <c r="G18" t="s">
        <v>25</v>
      </c>
    </row>
    <row r="19" spans="1:9" x14ac:dyDescent="0.3">
      <c r="A19" t="s">
        <v>54</v>
      </c>
      <c r="B19" s="2" t="s">
        <v>55</v>
      </c>
      <c r="C19" s="6">
        <v>1</v>
      </c>
      <c r="D19" s="6"/>
      <c r="E19" s="6"/>
      <c r="F19" s="6" t="s">
        <v>48</v>
      </c>
      <c r="G19" t="s">
        <v>56</v>
      </c>
    </row>
    <row r="20" spans="1:9" x14ac:dyDescent="0.3">
      <c r="A20" t="s">
        <v>77</v>
      </c>
      <c r="B20" s="2" t="s">
        <v>50</v>
      </c>
      <c r="C20" s="6">
        <v>5</v>
      </c>
      <c r="D20" s="7">
        <v>0</v>
      </c>
      <c r="E20" s="7">
        <f t="shared" si="0"/>
        <v>0</v>
      </c>
      <c r="F20" s="6" t="s">
        <v>48</v>
      </c>
      <c r="G20" t="s">
        <v>25</v>
      </c>
    </row>
    <row r="21" spans="1:9" ht="28.8" x14ac:dyDescent="0.3">
      <c r="A21" s="18" t="s">
        <v>61</v>
      </c>
      <c r="B21" s="17" t="s">
        <v>60</v>
      </c>
      <c r="C21" s="12">
        <v>1</v>
      </c>
      <c r="D21" s="12">
        <v>3000</v>
      </c>
      <c r="E21" s="6">
        <f t="shared" si="0"/>
        <v>3</v>
      </c>
      <c r="F21" s="12" t="s">
        <v>62</v>
      </c>
      <c r="G21" s="19" t="s">
        <v>25</v>
      </c>
      <c r="H21" s="6"/>
      <c r="I21" s="2"/>
    </row>
    <row r="22" spans="1:9" x14ac:dyDescent="0.3">
      <c r="A22" s="18" t="s">
        <v>99</v>
      </c>
      <c r="B22" s="17" t="s">
        <v>63</v>
      </c>
      <c r="C22" s="12">
        <v>2</v>
      </c>
      <c r="D22" s="12">
        <v>3000</v>
      </c>
      <c r="E22" s="6">
        <f t="shared" si="0"/>
        <v>6</v>
      </c>
      <c r="F22" s="12" t="s">
        <v>48</v>
      </c>
      <c r="G22" s="19"/>
      <c r="H22" s="6"/>
      <c r="I22" s="2"/>
    </row>
    <row r="23" spans="1:9" ht="28.8" x14ac:dyDescent="0.3">
      <c r="A23" s="18" t="s">
        <v>99</v>
      </c>
      <c r="B23" s="17" t="s">
        <v>64</v>
      </c>
      <c r="C23" s="12">
        <v>2</v>
      </c>
      <c r="D23" s="12">
        <v>3000</v>
      </c>
      <c r="E23" s="6">
        <f t="shared" si="0"/>
        <v>6</v>
      </c>
      <c r="F23" s="12" t="s">
        <v>48</v>
      </c>
      <c r="G23" s="19"/>
      <c r="H23" s="6"/>
      <c r="I23" s="2"/>
    </row>
    <row r="24" spans="1:9" x14ac:dyDescent="0.3">
      <c r="A24" s="18" t="s">
        <v>65</v>
      </c>
      <c r="B24" s="21" t="s">
        <v>66</v>
      </c>
      <c r="C24" s="12">
        <v>2</v>
      </c>
      <c r="D24" s="12">
        <v>5000</v>
      </c>
      <c r="E24" s="6">
        <f t="shared" si="0"/>
        <v>10</v>
      </c>
      <c r="F24" s="12" t="s">
        <v>48</v>
      </c>
      <c r="G24" s="19"/>
      <c r="H24" s="6"/>
      <c r="I24" s="2"/>
    </row>
    <row r="25" spans="1:9" x14ac:dyDescent="0.3">
      <c r="A25" s="18" t="s">
        <v>65</v>
      </c>
      <c r="B25" s="21" t="s">
        <v>67</v>
      </c>
      <c r="C25" s="12">
        <v>2</v>
      </c>
      <c r="D25" s="12">
        <v>5000</v>
      </c>
      <c r="E25" s="6">
        <f t="shared" si="0"/>
        <v>10</v>
      </c>
      <c r="F25" s="12" t="s">
        <v>48</v>
      </c>
      <c r="G25" s="19"/>
      <c r="H25" s="6"/>
      <c r="I25" s="2"/>
    </row>
    <row r="26" spans="1:9" x14ac:dyDescent="0.3">
      <c r="A26" s="2"/>
      <c r="B26" s="22"/>
      <c r="D26" s="6"/>
      <c r="E26" s="15">
        <f>SUM(E7:E25)</f>
        <v>50.174999999999997</v>
      </c>
      <c r="F26" s="15" t="s">
        <v>3</v>
      </c>
      <c r="G26" s="2"/>
      <c r="H26" s="2"/>
      <c r="I26" s="2"/>
    </row>
    <row r="27" spans="1:9" x14ac:dyDescent="0.3">
      <c r="B27" s="23"/>
      <c r="G27" t="s">
        <v>49</v>
      </c>
    </row>
  </sheetData>
  <pageMargins left="0.7" right="0.7" top="0.75" bottom="0.75" header="0.3" footer="0.3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6"/>
  <sheetViews>
    <sheetView topLeftCell="A25" workbookViewId="0">
      <selection activeCell="B23" sqref="B23"/>
    </sheetView>
  </sheetViews>
  <sheetFormatPr defaultRowHeight="14.4" x14ac:dyDescent="0.3"/>
  <cols>
    <col min="1" max="1" width="39.21875" bestFit="1" customWidth="1"/>
    <col min="2" max="2" width="32.6640625" customWidth="1"/>
    <col min="3" max="3" width="12.33203125" style="6" customWidth="1"/>
    <col min="4" max="4" width="12.33203125" style="7" customWidth="1"/>
    <col min="5" max="5" width="11.33203125" style="7" customWidth="1"/>
    <col min="6" max="6" width="10.33203125" style="7" customWidth="1"/>
    <col min="7" max="7" width="14.88671875" bestFit="1" customWidth="1"/>
  </cols>
  <sheetData>
    <row r="2" spans="1:14" ht="21" x14ac:dyDescent="0.4">
      <c r="A2" s="14" t="s">
        <v>82</v>
      </c>
      <c r="B2" s="25" t="s">
        <v>72</v>
      </c>
    </row>
    <row r="4" spans="1:14" x14ac:dyDescent="0.3">
      <c r="A4" s="1" t="s">
        <v>58</v>
      </c>
    </row>
    <row r="6" spans="1:14" x14ac:dyDescent="0.3">
      <c r="A6" s="1" t="s">
        <v>2</v>
      </c>
      <c r="C6" s="5" t="s">
        <v>59</v>
      </c>
      <c r="D6" s="8" t="s">
        <v>16</v>
      </c>
      <c r="E6" s="8" t="s">
        <v>30</v>
      </c>
      <c r="F6" s="8" t="s">
        <v>4</v>
      </c>
      <c r="G6" s="1" t="s">
        <v>22</v>
      </c>
      <c r="H6" s="1" t="s">
        <v>27</v>
      </c>
    </row>
    <row r="7" spans="1:14" x14ac:dyDescent="0.3">
      <c r="A7" t="s">
        <v>38</v>
      </c>
      <c r="B7" t="s">
        <v>37</v>
      </c>
      <c r="C7" s="6">
        <v>1</v>
      </c>
      <c r="D7" s="7">
        <v>2000</v>
      </c>
      <c r="E7" s="7">
        <f t="shared" ref="E7:E24" si="0">C7*D7*0.001</f>
        <v>2</v>
      </c>
      <c r="F7" s="6" t="s">
        <v>48</v>
      </c>
    </row>
    <row r="8" spans="1:14" x14ac:dyDescent="0.3">
      <c r="A8" t="s">
        <v>20</v>
      </c>
      <c r="B8" t="s">
        <v>1</v>
      </c>
      <c r="C8" s="6">
        <v>1</v>
      </c>
      <c r="D8" s="7">
        <v>1800</v>
      </c>
      <c r="E8" s="7">
        <f t="shared" si="0"/>
        <v>1.8</v>
      </c>
      <c r="F8" s="6" t="s">
        <v>48</v>
      </c>
    </row>
    <row r="9" spans="1:14" x14ac:dyDescent="0.3">
      <c r="A9" t="s">
        <v>21</v>
      </c>
      <c r="B9" t="s">
        <v>11</v>
      </c>
      <c r="C9" s="6">
        <v>1</v>
      </c>
      <c r="D9" s="7">
        <v>150</v>
      </c>
      <c r="E9" s="7">
        <f t="shared" si="0"/>
        <v>0.15</v>
      </c>
      <c r="F9" s="6" t="s">
        <v>48</v>
      </c>
      <c r="H9" s="4"/>
      <c r="I9" s="2"/>
      <c r="J9" s="2"/>
      <c r="K9" s="2"/>
      <c r="L9" s="2"/>
      <c r="M9" s="2"/>
      <c r="N9" s="2"/>
    </row>
    <row r="10" spans="1:14" x14ac:dyDescent="0.3">
      <c r="A10" t="s">
        <v>33</v>
      </c>
      <c r="B10" t="s">
        <v>19</v>
      </c>
      <c r="C10" s="6">
        <v>1</v>
      </c>
      <c r="D10" s="7">
        <v>50</v>
      </c>
      <c r="E10" s="7">
        <f t="shared" si="0"/>
        <v>0.05</v>
      </c>
      <c r="F10" s="6" t="s">
        <v>48</v>
      </c>
    </row>
    <row r="11" spans="1:14" x14ac:dyDescent="0.3">
      <c r="A11" t="s">
        <v>5</v>
      </c>
      <c r="B11" s="2" t="s">
        <v>39</v>
      </c>
      <c r="C11" s="6">
        <v>2</v>
      </c>
      <c r="D11" s="7">
        <v>400</v>
      </c>
      <c r="E11" s="7">
        <f t="shared" si="0"/>
        <v>0.8</v>
      </c>
      <c r="F11" s="6" t="s">
        <v>48</v>
      </c>
      <c r="G11" s="3" t="s">
        <v>25</v>
      </c>
    </row>
    <row r="12" spans="1:14" x14ac:dyDescent="0.3">
      <c r="A12" t="s">
        <v>10</v>
      </c>
      <c r="B12" s="2" t="s">
        <v>42</v>
      </c>
      <c r="C12" s="6">
        <v>2</v>
      </c>
      <c r="D12" s="7">
        <v>425</v>
      </c>
      <c r="E12" s="7">
        <f t="shared" si="0"/>
        <v>0.85</v>
      </c>
      <c r="F12" s="6" t="s">
        <v>48</v>
      </c>
      <c r="G12" t="s">
        <v>25</v>
      </c>
    </row>
    <row r="13" spans="1:14" x14ac:dyDescent="0.3">
      <c r="A13" t="s">
        <v>13</v>
      </c>
      <c r="B13" s="2" t="s">
        <v>43</v>
      </c>
      <c r="C13" s="6">
        <v>1</v>
      </c>
      <c r="D13" s="6">
        <v>4000</v>
      </c>
      <c r="E13" s="6">
        <f t="shared" si="0"/>
        <v>4</v>
      </c>
      <c r="F13" s="6" t="s">
        <v>48</v>
      </c>
      <c r="G13" s="2" t="s">
        <v>23</v>
      </c>
      <c r="H13" s="4"/>
    </row>
    <row r="14" spans="1:14" x14ac:dyDescent="0.3">
      <c r="A14" t="s">
        <v>12</v>
      </c>
      <c r="B14" s="2" t="s">
        <v>44</v>
      </c>
      <c r="C14" s="6">
        <v>1</v>
      </c>
      <c r="D14" s="6">
        <v>0</v>
      </c>
      <c r="E14" s="6">
        <f t="shared" si="0"/>
        <v>0</v>
      </c>
      <c r="F14" s="6" t="s">
        <v>48</v>
      </c>
      <c r="G14" t="s">
        <v>25</v>
      </c>
      <c r="H14" s="4"/>
    </row>
    <row r="15" spans="1:14" x14ac:dyDescent="0.3">
      <c r="A15" t="s">
        <v>14</v>
      </c>
      <c r="B15" s="4" t="s">
        <v>45</v>
      </c>
      <c r="C15" s="6">
        <v>1</v>
      </c>
      <c r="D15" s="6">
        <v>0</v>
      </c>
      <c r="E15" s="6">
        <f t="shared" si="0"/>
        <v>0</v>
      </c>
      <c r="F15" s="6" t="s">
        <v>48</v>
      </c>
      <c r="G15" t="s">
        <v>25</v>
      </c>
      <c r="H15" s="4"/>
    </row>
    <row r="16" spans="1:14" x14ac:dyDescent="0.3">
      <c r="A16" t="s">
        <v>17</v>
      </c>
      <c r="B16" s="2" t="s">
        <v>47</v>
      </c>
      <c r="C16" s="6">
        <v>2</v>
      </c>
      <c r="D16" s="7">
        <v>400</v>
      </c>
      <c r="E16" s="7">
        <f t="shared" si="0"/>
        <v>0.8</v>
      </c>
      <c r="F16" s="6" t="s">
        <v>48</v>
      </c>
      <c r="G16" t="s">
        <v>25</v>
      </c>
    </row>
    <row r="17" spans="1:9" x14ac:dyDescent="0.3">
      <c r="A17" t="s">
        <v>54</v>
      </c>
      <c r="B17" s="2" t="s">
        <v>55</v>
      </c>
      <c r="C17" s="6">
        <v>2</v>
      </c>
      <c r="D17" s="6"/>
      <c r="E17" s="6"/>
      <c r="F17" s="6" t="s">
        <v>48</v>
      </c>
      <c r="G17" s="27" t="s">
        <v>76</v>
      </c>
    </row>
    <row r="18" spans="1:9" x14ac:dyDescent="0.3">
      <c r="A18" t="s">
        <v>77</v>
      </c>
      <c r="B18" s="2" t="s">
        <v>50</v>
      </c>
      <c r="C18" s="6">
        <v>2</v>
      </c>
      <c r="D18" s="7">
        <v>0</v>
      </c>
      <c r="E18" s="7">
        <f t="shared" si="0"/>
        <v>0</v>
      </c>
      <c r="F18" s="6" t="s">
        <v>48</v>
      </c>
      <c r="G18" t="s">
        <v>25</v>
      </c>
    </row>
    <row r="19" spans="1:9" x14ac:dyDescent="0.3">
      <c r="A19" s="18" t="s">
        <v>99</v>
      </c>
      <c r="B19" s="17" t="s">
        <v>63</v>
      </c>
      <c r="C19" s="12">
        <v>1</v>
      </c>
      <c r="D19" s="12">
        <v>3000</v>
      </c>
      <c r="E19" s="6">
        <f t="shared" si="0"/>
        <v>3</v>
      </c>
      <c r="F19" s="12" t="s">
        <v>48</v>
      </c>
      <c r="G19" s="19"/>
      <c r="H19" s="6"/>
      <c r="I19" s="2"/>
    </row>
    <row r="20" spans="1:9" ht="28.8" x14ac:dyDescent="0.3">
      <c r="A20" s="18" t="s">
        <v>99</v>
      </c>
      <c r="B20" s="17" t="s">
        <v>64</v>
      </c>
      <c r="C20" s="12">
        <v>1</v>
      </c>
      <c r="D20" s="12">
        <v>3000</v>
      </c>
      <c r="E20" s="6">
        <f t="shared" si="0"/>
        <v>3</v>
      </c>
      <c r="F20" s="12" t="s">
        <v>48</v>
      </c>
      <c r="G20" s="19"/>
      <c r="H20" s="6"/>
      <c r="I20" s="2"/>
    </row>
    <row r="21" spans="1:9" x14ac:dyDescent="0.3">
      <c r="A21" s="18" t="s">
        <v>65</v>
      </c>
      <c r="B21" s="21" t="s">
        <v>66</v>
      </c>
      <c r="C21" s="12">
        <v>1</v>
      </c>
      <c r="D21" s="12">
        <v>5000</v>
      </c>
      <c r="E21" s="6">
        <f t="shared" si="0"/>
        <v>5</v>
      </c>
      <c r="F21" s="12" t="s">
        <v>48</v>
      </c>
      <c r="G21" s="19"/>
      <c r="H21" s="6"/>
      <c r="I21" s="2"/>
    </row>
    <row r="22" spans="1:9" x14ac:dyDescent="0.3">
      <c r="A22" s="18" t="s">
        <v>65</v>
      </c>
      <c r="B22" s="21" t="s">
        <v>67</v>
      </c>
      <c r="C22" s="12">
        <v>1</v>
      </c>
      <c r="D22" s="12">
        <v>5000</v>
      </c>
      <c r="E22" s="6">
        <f t="shared" si="0"/>
        <v>5</v>
      </c>
      <c r="F22" s="12" t="s">
        <v>48</v>
      </c>
      <c r="G22" s="19"/>
      <c r="H22" s="6"/>
      <c r="I22" s="2"/>
    </row>
    <row r="23" spans="1:9" x14ac:dyDescent="0.3">
      <c r="A23" s="24" t="s">
        <v>75</v>
      </c>
      <c r="B23" s="21"/>
      <c r="C23" s="12">
        <v>1</v>
      </c>
      <c r="D23" s="12">
        <v>3000</v>
      </c>
      <c r="E23" s="6">
        <f t="shared" si="0"/>
        <v>3</v>
      </c>
      <c r="F23" s="12" t="s">
        <v>48</v>
      </c>
      <c r="G23" s="19"/>
      <c r="H23" s="6"/>
      <c r="I23" s="2"/>
    </row>
    <row r="24" spans="1:9" x14ac:dyDescent="0.3">
      <c r="A24" s="26" t="s">
        <v>78</v>
      </c>
      <c r="B24" s="21"/>
      <c r="C24" s="12">
        <v>6</v>
      </c>
      <c r="D24" s="12">
        <v>50</v>
      </c>
      <c r="E24" s="6">
        <f t="shared" si="0"/>
        <v>0.3</v>
      </c>
      <c r="F24" s="12" t="s">
        <v>48</v>
      </c>
      <c r="G24" s="19"/>
      <c r="H24" s="6"/>
      <c r="I24" s="2"/>
    </row>
    <row r="25" spans="1:9" x14ac:dyDescent="0.3">
      <c r="A25" s="2"/>
      <c r="B25" s="22"/>
      <c r="D25" s="6"/>
      <c r="E25" s="15">
        <f>SUM(E7:E24)</f>
        <v>29.75</v>
      </c>
      <c r="F25" s="15" t="s">
        <v>3</v>
      </c>
      <c r="G25" s="2"/>
      <c r="H25" s="2"/>
      <c r="I25" s="2"/>
    </row>
    <row r="26" spans="1:9" x14ac:dyDescent="0.3">
      <c r="B26" s="23"/>
      <c r="G26" t="s">
        <v>49</v>
      </c>
    </row>
  </sheetData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Alg</vt:lpstr>
      <vt:lpstr>PM OVR</vt:lpstr>
      <vt:lpstr>PM GVR VNOG</vt:lpstr>
      <vt:lpstr>PM GVR</vt:lpstr>
      <vt:lpstr>PM RKB</vt:lpstr>
      <vt:lpstr>PM Klein Logistiek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2023-09-20T15:16:19Z</dcterms:modified>
</cp:coreProperties>
</file>