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gemeentewwk.sharepoint.com/sites/TeamInkoop/Shared Documents/General/c. Inkooptrajecten leveringen/Camerasystemen 3 locaties/2. Nota van Inlichtingen/"/>
    </mc:Choice>
  </mc:AlternateContent>
  <xr:revisionPtr revIDLastSave="104" documentId="8_{65EEB6B6-7A26-4A30-A860-021AB38D6CBA}" xr6:coauthVersionLast="47" xr6:coauthVersionMax="47" xr10:uidLastSave="{2AD189E1-5104-4417-BC94-95216FF46495}"/>
  <bookViews>
    <workbookView xWindow="-90" yWindow="-90" windowWidth="19380" windowHeight="10260" xr2:uid="{AFFB7404-61D0-4ACC-A554-3F3FE8B48E13}"/>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1" l="1"/>
  <c r="G21" i="1"/>
  <c r="G20" i="1"/>
  <c r="G23" i="1"/>
  <c r="G11" i="1"/>
  <c r="G19" i="1"/>
  <c r="G18" i="1"/>
  <c r="G17" i="1"/>
  <c r="G12" i="1"/>
  <c r="G10" i="1"/>
  <c r="G24" i="1" l="1"/>
  <c r="G13" i="1"/>
  <c r="G26" i="1" l="1"/>
</calcChain>
</file>

<file path=xl/sharedStrings.xml><?xml version="1.0" encoding="utf-8"?>
<sst xmlns="http://schemas.openxmlformats.org/spreadsheetml/2006/main" count="65" uniqueCount="53">
  <si>
    <t>LET OP
De totaalprijs heeft een bovengrens van maximaal € 110.000 en een ondergrens van minimaal € 50.000.
Indien uw totaalprijs boven de € 110.000 of onder de € 50.000 uitkomt wordt u uitgesloten van verdere deelname aan deze aanbesteding.</t>
  </si>
  <si>
    <t>U vult enkel de geel gearceerde velden in</t>
  </si>
  <si>
    <t>omschrijving</t>
  </si>
  <si>
    <t>aantal</t>
  </si>
  <si>
    <t>eenheid</t>
  </si>
  <si>
    <t>kosten per eenheid</t>
  </si>
  <si>
    <t>frequentie</t>
  </si>
  <si>
    <t>kosten</t>
  </si>
  <si>
    <t>1.</t>
  </si>
  <si>
    <t>Softwarekosten</t>
  </si>
  <si>
    <t>1.1</t>
  </si>
  <si>
    <t>1.2</t>
  </si>
  <si>
    <t>1.3</t>
  </si>
  <si>
    <t>Implementatie en configuratie</t>
  </si>
  <si>
    <t>gebruik, beheer en onderhoud</t>
  </si>
  <si>
    <t>gebruikerstraining</t>
  </si>
  <si>
    <t>totaal software</t>
  </si>
  <si>
    <t>training</t>
  </si>
  <si>
    <t>stuks</t>
  </si>
  <si>
    <t>eenmalig</t>
  </si>
  <si>
    <t>jaarlijks</t>
  </si>
  <si>
    <t>2.</t>
  </si>
  <si>
    <t>Hardwarekosten</t>
  </si>
  <si>
    <t>hardware locatie Grotestraat-Oost</t>
  </si>
  <si>
    <t>hardware locatie Grotestraat-West</t>
  </si>
  <si>
    <t>hardware locatie Stationsstraat</t>
  </si>
  <si>
    <t>onderhoud hardware</t>
  </si>
  <si>
    <t>totaal hardware</t>
  </si>
  <si>
    <t>Totaal software + hardware</t>
  </si>
  <si>
    <t>Total cost of ownership (TCO)</t>
  </si>
  <si>
    <t>Toelichting</t>
  </si>
  <si>
    <t>a</t>
  </si>
  <si>
    <t>b</t>
  </si>
  <si>
    <t>c</t>
  </si>
  <si>
    <t>U dient een vaste prijs op te geven voor de werkende inrichting van de software (zowel voor de camera's als voor handhavingsfunctionaliteit), zodat deze voldoet 
aan hetgeen in het PvE is opgenomen en aan hetgeen u heeft aangegeven in de beantwoording van de subgunningscriteria</t>
  </si>
  <si>
    <t>U geeft een eenheidsprijs voor het opleiden van 1 BOA. Deze prijs wordt ook gehanteerd als er gedurende de looptijd van de overeenkomst nieuwe BOA's
opgeleid moeten worden of als er meer of minder BOA's deelnemen.</t>
  </si>
  <si>
    <t>U dient per cameralocatie, op basis van de in het PvE opgenomen opstelling, een vaste prijs op te nemenvoor de te leveren hardwarecomponenten, zodat deze
voldoet aan hetgeen in het PvE is opgenomen en aan hetgeen u heeft aangegeven in de beantwoording van de subgunningscriteria.</t>
  </si>
  <si>
    <t>2.1</t>
  </si>
  <si>
    <t>2.2</t>
  </si>
  <si>
    <t>2.3</t>
  </si>
  <si>
    <t>2.4</t>
  </si>
  <si>
    <t>2.5</t>
  </si>
  <si>
    <t>aantal jaar</t>
  </si>
  <si>
    <t>installatiekosten locatie Grotestraat-West</t>
  </si>
  <si>
    <t>installatiekosten locatie Grotestraat-Oost</t>
  </si>
  <si>
    <t>installatiekosten locatie Stationstraat</t>
  </si>
  <si>
    <t>Eis 3.8.1 garantieperiode (minimaal 1 jaar)</t>
  </si>
  <si>
    <t>kenmerk 2024-043463</t>
  </si>
  <si>
    <r>
      <t xml:space="preserve">Invulformulier C: Prijsblad ANPR Camerahandhaving </t>
    </r>
    <r>
      <rPr>
        <b/>
        <u/>
        <sz val="18"/>
        <color theme="1"/>
        <rFont val="Aptos Narrow"/>
        <family val="2"/>
        <scheme val="minor"/>
      </rPr>
      <t>versie 2</t>
    </r>
  </si>
  <si>
    <t>2.6</t>
  </si>
  <si>
    <t>2.7</t>
  </si>
  <si>
    <t>U kunt een prijs opgeven die bij uw business model past: per gemeente of per gebruiker (u gebruikt dus of eenheid 1 of zoveel u meent nodig te hebben voor het
gevraagde). Gemeente Waalwijk voorziet als gebruikers maximaal 3 boa's en 2 beheerders.</t>
  </si>
  <si>
    <t>U dient per cameralocatie de all-in kosten voor installatie en afstelling tot en met gebruiksklare oplevering aan te 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</si>
</sst>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9" x14ac:knownFonts="1">
    <font>
      <sz val="11"/>
      <color theme="1"/>
      <name val="Aptos Narrow"/>
      <family val="2"/>
      <scheme val="minor"/>
    </font>
    <font>
      <b/>
      <sz val="11"/>
      <color theme="1"/>
      <name val="Aptos Narrow"/>
      <family val="2"/>
      <scheme val="minor"/>
    </font>
    <font>
      <b/>
      <sz val="18"/>
      <color theme="1"/>
      <name val="Aptos Narrow"/>
      <family val="2"/>
      <scheme val="minor"/>
    </font>
    <font>
      <b/>
      <sz val="11"/>
      <color rgb="FFFF0000"/>
      <name val="Aptos Narrow"/>
      <family val="2"/>
      <scheme val="minor"/>
    </font>
    <font>
      <i/>
      <sz val="11"/>
      <color theme="1"/>
      <name val="Aptos Narrow"/>
      <family val="2"/>
      <scheme val="minor"/>
    </font>
    <font>
      <u/>
      <sz val="11"/>
      <color theme="1"/>
      <name val="Aptos Narrow"/>
      <family val="2"/>
      <scheme val="minor"/>
    </font>
    <font>
      <b/>
      <u/>
      <sz val="18"/>
      <color theme="1"/>
      <name val="Aptos Narrow"/>
      <family val="2"/>
      <scheme val="minor"/>
    </font>
    <font>
      <b/>
      <sz val="12"/>
      <color theme="1"/>
      <name val="Aptos Narrow"/>
      <family val="2"/>
      <scheme val="minor"/>
    </font>
    <font>
      <b/>
      <u/>
      <sz val="11"/>
      <color theme="1"/>
      <name val="Aptos Narrow"/>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21">
    <xf numFmtId="0" fontId="0" fillId="0" borderId="0" xfId="0"/>
    <xf numFmtId="44" fontId="0" fillId="2" borderId="0" xfId="0" applyNumberFormat="1" applyFill="1" applyProtection="1">
      <protection locked="0"/>
    </xf>
    <xf numFmtId="3" fontId="0" fillId="2" borderId="0" xfId="0" applyNumberFormat="1" applyFill="1" applyProtection="1">
      <protection locked="0"/>
    </xf>
    <xf numFmtId="0" fontId="0" fillId="2" borderId="0" xfId="0" applyFill="1" applyProtection="1">
      <protection locked="0"/>
    </xf>
    <xf numFmtId="0" fontId="2" fillId="0" borderId="0" xfId="0" applyFont="1"/>
    <xf numFmtId="0" fontId="7" fillId="0" borderId="0" xfId="0" applyFont="1" applyAlignment="1">
      <alignment vertical="top"/>
    </xf>
    <xf numFmtId="0" fontId="3" fillId="0" borderId="0" xfId="0" applyFont="1"/>
    <xf numFmtId="0" fontId="4" fillId="0" borderId="0" xfId="0" applyFont="1"/>
    <xf numFmtId="0" fontId="1" fillId="0" borderId="0" xfId="0" applyFont="1"/>
    <xf numFmtId="44" fontId="0" fillId="0" borderId="0" xfId="0" applyNumberFormat="1"/>
    <xf numFmtId="3" fontId="0" fillId="0" borderId="0" xfId="0" applyNumberFormat="1"/>
    <xf numFmtId="42" fontId="0" fillId="0" borderId="0" xfId="0" applyNumberFormat="1"/>
    <xf numFmtId="0" fontId="7" fillId="0" borderId="0" xfId="0" applyFont="1"/>
    <xf numFmtId="44" fontId="7" fillId="0" borderId="0" xfId="0" applyNumberFormat="1" applyFont="1"/>
    <xf numFmtId="0" fontId="5" fillId="0" borderId="0" xfId="0" applyFont="1"/>
    <xf numFmtId="0" fontId="8" fillId="0" borderId="0" xfId="0" applyFont="1"/>
    <xf numFmtId="0" fontId="0" fillId="0" borderId="0" xfId="0" applyAlignment="1">
      <alignment horizontal="left" wrapText="1"/>
    </xf>
    <xf numFmtId="0" fontId="0" fillId="0" borderId="0" xfId="0" applyAlignment="1">
      <alignment horizontal="left"/>
    </xf>
    <xf numFmtId="0" fontId="1" fillId="0" borderId="0" xfId="0" applyFont="1" applyAlignment="1">
      <alignment horizontal="left"/>
    </xf>
    <xf numFmtId="0" fontId="3" fillId="0" borderId="0" xfId="0" applyFont="1" applyAlignment="1">
      <alignment horizontal="left" wrapText="1"/>
    </xf>
    <xf numFmtId="0" fontId="3" fillId="0" borderId="0" xfId="0" applyFont="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18A39-85E0-4780-A161-C6054D7191FB}">
  <dimension ref="A1:N41"/>
  <sheetViews>
    <sheetView tabSelected="1" workbookViewId="0">
      <selection activeCell="E10" sqref="E10"/>
    </sheetView>
  </sheetViews>
  <sheetFormatPr defaultColWidth="9.1328125" defaultRowHeight="14.75" x14ac:dyDescent="0.75"/>
  <cols>
    <col min="2" max="2" width="37.86328125" customWidth="1"/>
    <col min="4" max="4" width="8" bestFit="1" customWidth="1"/>
    <col min="5" max="5" width="17.86328125" bestFit="1" customWidth="1"/>
    <col min="6" max="6" width="14.7265625" customWidth="1"/>
    <col min="7" max="7" width="15" customWidth="1"/>
  </cols>
  <sheetData>
    <row r="1" spans="1:14" ht="28.5" customHeight="1" x14ac:dyDescent="1.2">
      <c r="A1" s="4" t="s">
        <v>48</v>
      </c>
    </row>
    <row r="2" spans="1:14" ht="22.5" customHeight="1" x14ac:dyDescent="0.75">
      <c r="A2" s="5" t="s">
        <v>47</v>
      </c>
    </row>
    <row r="3" spans="1:14" ht="47.25" customHeight="1" x14ac:dyDescent="0.75">
      <c r="A3" s="19" t="s">
        <v>0</v>
      </c>
      <c r="B3" s="20"/>
      <c r="C3" s="20"/>
      <c r="D3" s="20"/>
      <c r="E3" s="20"/>
      <c r="F3" s="20"/>
      <c r="G3" s="20"/>
      <c r="H3" s="20"/>
      <c r="I3" s="20"/>
      <c r="J3" s="20"/>
      <c r="K3" s="20"/>
      <c r="L3" s="20"/>
      <c r="M3" s="20"/>
      <c r="N3" s="20"/>
    </row>
    <row r="4" spans="1:14" x14ac:dyDescent="0.75">
      <c r="A4" s="6"/>
    </row>
    <row r="5" spans="1:14" x14ac:dyDescent="0.75">
      <c r="A5" s="15" t="s">
        <v>1</v>
      </c>
    </row>
    <row r="7" spans="1:14" s="7" customFormat="1" x14ac:dyDescent="0.75">
      <c r="B7" s="7" t="s">
        <v>2</v>
      </c>
      <c r="C7" s="7" t="s">
        <v>3</v>
      </c>
      <c r="D7" s="7" t="s">
        <v>4</v>
      </c>
      <c r="E7" s="7" t="s">
        <v>5</v>
      </c>
      <c r="F7" s="7" t="s">
        <v>6</v>
      </c>
      <c r="G7" s="7" t="s">
        <v>7</v>
      </c>
    </row>
    <row r="9" spans="1:14" x14ac:dyDescent="0.75">
      <c r="A9" s="8" t="s">
        <v>8</v>
      </c>
      <c r="B9" s="8" t="s">
        <v>9</v>
      </c>
    </row>
    <row r="10" spans="1:14" x14ac:dyDescent="0.75">
      <c r="A10" t="s">
        <v>10</v>
      </c>
      <c r="B10" t="s">
        <v>13</v>
      </c>
      <c r="E10" s="1">
        <v>0</v>
      </c>
      <c r="F10" t="s">
        <v>19</v>
      </c>
      <c r="G10" s="9">
        <f>E10</f>
        <v>0</v>
      </c>
    </row>
    <row r="11" spans="1:14" x14ac:dyDescent="0.75">
      <c r="A11" t="s">
        <v>11</v>
      </c>
      <c r="B11" t="s">
        <v>14</v>
      </c>
      <c r="C11" s="2"/>
      <c r="D11" t="s">
        <v>18</v>
      </c>
      <c r="E11" s="1">
        <v>0</v>
      </c>
      <c r="F11" t="s">
        <v>20</v>
      </c>
      <c r="G11" s="9">
        <f>(C11*E11)*10</f>
        <v>0</v>
      </c>
    </row>
    <row r="12" spans="1:14" x14ac:dyDescent="0.75">
      <c r="A12" t="s">
        <v>12</v>
      </c>
      <c r="B12" t="s">
        <v>15</v>
      </c>
      <c r="C12">
        <v>1</v>
      </c>
      <c r="D12" t="s">
        <v>17</v>
      </c>
      <c r="E12" s="1">
        <v>0</v>
      </c>
      <c r="F12" t="s">
        <v>19</v>
      </c>
      <c r="G12" s="9">
        <f>C12*E12</f>
        <v>0</v>
      </c>
    </row>
    <row r="13" spans="1:14" x14ac:dyDescent="0.75">
      <c r="B13" t="s">
        <v>16</v>
      </c>
      <c r="G13" s="9">
        <f>SUM(G10:G12)</f>
        <v>0</v>
      </c>
    </row>
    <row r="16" spans="1:14" x14ac:dyDescent="0.75">
      <c r="A16" s="8" t="s">
        <v>21</v>
      </c>
      <c r="B16" s="8" t="s">
        <v>22</v>
      </c>
    </row>
    <row r="17" spans="1:7" x14ac:dyDescent="0.75">
      <c r="A17" t="s">
        <v>37</v>
      </c>
      <c r="B17" t="s">
        <v>23</v>
      </c>
      <c r="E17" s="1">
        <v>0</v>
      </c>
      <c r="F17" t="s">
        <v>19</v>
      </c>
      <c r="G17" s="9">
        <f t="shared" ref="G17:G22" si="0">E17</f>
        <v>0</v>
      </c>
    </row>
    <row r="18" spans="1:7" x14ac:dyDescent="0.75">
      <c r="A18" t="s">
        <v>38</v>
      </c>
      <c r="B18" t="s">
        <v>24</v>
      </c>
      <c r="C18" s="10"/>
      <c r="E18" s="1">
        <v>0</v>
      </c>
      <c r="F18" t="s">
        <v>19</v>
      </c>
      <c r="G18" s="9">
        <f t="shared" si="0"/>
        <v>0</v>
      </c>
    </row>
    <row r="19" spans="1:7" x14ac:dyDescent="0.75">
      <c r="A19" t="s">
        <v>39</v>
      </c>
      <c r="B19" t="s">
        <v>25</v>
      </c>
      <c r="E19" s="1">
        <v>0</v>
      </c>
      <c r="F19" t="s">
        <v>19</v>
      </c>
      <c r="G19" s="9">
        <f t="shared" si="0"/>
        <v>0</v>
      </c>
    </row>
    <row r="20" spans="1:7" x14ac:dyDescent="0.75">
      <c r="A20" t="s">
        <v>40</v>
      </c>
      <c r="B20" t="s">
        <v>44</v>
      </c>
      <c r="E20" s="1">
        <v>0</v>
      </c>
      <c r="F20" t="s">
        <v>19</v>
      </c>
      <c r="G20" s="9">
        <f t="shared" si="0"/>
        <v>0</v>
      </c>
    </row>
    <row r="21" spans="1:7" x14ac:dyDescent="0.75">
      <c r="A21" t="s">
        <v>41</v>
      </c>
      <c r="B21" t="s">
        <v>43</v>
      </c>
      <c r="E21" s="1">
        <v>0</v>
      </c>
      <c r="F21" t="s">
        <v>19</v>
      </c>
      <c r="G21" s="9">
        <f t="shared" si="0"/>
        <v>0</v>
      </c>
    </row>
    <row r="22" spans="1:7" x14ac:dyDescent="0.75">
      <c r="A22" t="s">
        <v>49</v>
      </c>
      <c r="B22" t="s">
        <v>45</v>
      </c>
      <c r="E22" s="1">
        <v>0</v>
      </c>
      <c r="F22" t="s">
        <v>19</v>
      </c>
      <c r="G22" s="9">
        <f t="shared" si="0"/>
        <v>0</v>
      </c>
    </row>
    <row r="23" spans="1:7" x14ac:dyDescent="0.75">
      <c r="A23" t="s">
        <v>50</v>
      </c>
      <c r="B23" t="s">
        <v>26</v>
      </c>
      <c r="E23" s="1">
        <v>0</v>
      </c>
      <c r="F23" t="s">
        <v>20</v>
      </c>
      <c r="G23" s="9">
        <f>E23*10</f>
        <v>0</v>
      </c>
    </row>
    <row r="24" spans="1:7" x14ac:dyDescent="0.75">
      <c r="B24" t="s">
        <v>27</v>
      </c>
      <c r="E24" s="11"/>
      <c r="G24" s="9">
        <f>SUM(G17:G23)</f>
        <v>0</v>
      </c>
    </row>
    <row r="26" spans="1:7" ht="16" x14ac:dyDescent="0.8">
      <c r="B26" s="12" t="s">
        <v>28</v>
      </c>
      <c r="G26" s="13">
        <f>G13+G24</f>
        <v>0</v>
      </c>
    </row>
    <row r="27" spans="1:7" x14ac:dyDescent="0.75">
      <c r="B27" s="7" t="s">
        <v>29</v>
      </c>
    </row>
    <row r="29" spans="1:7" x14ac:dyDescent="0.75">
      <c r="C29" s="7" t="s">
        <v>42</v>
      </c>
    </row>
    <row r="30" spans="1:7" x14ac:dyDescent="0.75">
      <c r="A30" s="18" t="s">
        <v>46</v>
      </c>
      <c r="B30" s="18"/>
      <c r="C30" s="3"/>
    </row>
    <row r="31" spans="1:7" ht="6.75" customHeight="1" x14ac:dyDescent="0.75"/>
    <row r="32" spans="1:7" ht="8.25" customHeight="1" x14ac:dyDescent="0.75"/>
    <row r="33" spans="1:14" x14ac:dyDescent="0.75">
      <c r="A33" s="14" t="s">
        <v>30</v>
      </c>
    </row>
    <row r="34" spans="1:14" x14ac:dyDescent="0.75">
      <c r="A34" t="s">
        <v>9</v>
      </c>
    </row>
    <row r="35" spans="1:14" ht="27.75" customHeight="1" x14ac:dyDescent="0.75">
      <c r="A35" t="s">
        <v>31</v>
      </c>
      <c r="B35" s="16" t="s">
        <v>34</v>
      </c>
      <c r="C35" s="17"/>
      <c r="D35" s="17"/>
      <c r="E35" s="17"/>
      <c r="F35" s="17"/>
      <c r="G35" s="17"/>
      <c r="H35" s="17"/>
      <c r="I35" s="17"/>
      <c r="J35" s="17"/>
      <c r="K35" s="17"/>
      <c r="L35" s="17"/>
      <c r="M35" s="17"/>
      <c r="N35" s="17"/>
    </row>
    <row r="36" spans="1:14" ht="27.75" customHeight="1" x14ac:dyDescent="0.75">
      <c r="A36" t="s">
        <v>32</v>
      </c>
      <c r="B36" s="16" t="s">
        <v>51</v>
      </c>
      <c r="C36" s="17"/>
      <c r="D36" s="17"/>
      <c r="E36" s="17"/>
      <c r="F36" s="17"/>
      <c r="G36" s="17"/>
      <c r="H36" s="17"/>
      <c r="I36" s="17"/>
      <c r="J36" s="17"/>
      <c r="K36" s="17"/>
      <c r="L36" s="17"/>
      <c r="M36" s="17"/>
      <c r="N36" s="17"/>
    </row>
    <row r="37" spans="1:14" ht="27.75" customHeight="1" x14ac:dyDescent="0.75">
      <c r="A37" t="s">
        <v>33</v>
      </c>
      <c r="B37" s="16" t="s">
        <v>35</v>
      </c>
      <c r="C37" s="17"/>
      <c r="D37" s="17"/>
      <c r="E37" s="17"/>
      <c r="F37" s="17"/>
      <c r="G37" s="17"/>
      <c r="H37" s="17"/>
      <c r="I37" s="17"/>
      <c r="J37" s="17"/>
      <c r="K37" s="17"/>
      <c r="L37" s="17"/>
      <c r="M37" s="17"/>
      <c r="N37" s="17"/>
    </row>
    <row r="38" spans="1:14" ht="27.75" customHeight="1" x14ac:dyDescent="0.75">
      <c r="B38" s="17"/>
      <c r="C38" s="17"/>
      <c r="D38" s="17"/>
      <c r="E38" s="17"/>
      <c r="F38" s="17"/>
      <c r="G38" s="17"/>
      <c r="H38" s="17"/>
      <c r="I38" s="17"/>
      <c r="J38" s="17"/>
      <c r="K38" s="17"/>
      <c r="L38" s="17"/>
      <c r="M38" s="17"/>
      <c r="N38" s="17"/>
    </row>
    <row r="39" spans="1:14" x14ac:dyDescent="0.75">
      <c r="A39" t="s">
        <v>22</v>
      </c>
    </row>
    <row r="40" spans="1:14" ht="27" customHeight="1" x14ac:dyDescent="0.75">
      <c r="A40" t="s">
        <v>31</v>
      </c>
      <c r="B40" s="16" t="s">
        <v>36</v>
      </c>
      <c r="C40" s="17"/>
      <c r="D40" s="17"/>
      <c r="E40" s="17"/>
      <c r="F40" s="17"/>
      <c r="G40" s="17"/>
      <c r="H40" s="17"/>
      <c r="I40" s="17"/>
      <c r="J40" s="17"/>
      <c r="K40" s="17"/>
      <c r="L40" s="17"/>
      <c r="M40" s="17"/>
      <c r="N40" s="17"/>
    </row>
    <row r="41" spans="1:14" ht="27" customHeight="1" x14ac:dyDescent="0.75">
      <c r="A41" t="s">
        <v>32</v>
      </c>
      <c r="B41" s="16" t="s">
        <v>52</v>
      </c>
      <c r="C41" s="17"/>
      <c r="D41" s="17"/>
      <c r="E41" s="17"/>
      <c r="F41" s="17"/>
      <c r="G41" s="17"/>
      <c r="H41" s="17"/>
      <c r="I41" s="17"/>
      <c r="J41" s="17"/>
      <c r="K41" s="17"/>
      <c r="L41" s="17"/>
      <c r="M41" s="17"/>
      <c r="N41" s="17"/>
    </row>
  </sheetData>
  <sheetProtection algorithmName="SHA-512" hashValue="dpSIZM6mYmJDl7DI/Y1+R6JrkZFtEr9S6cSM1phtjHBVwYJIGcBJOrE3A5V0tvtBelqbs/5CH9rDnBCk5co6DQ==" saltValue="4t5R/Q1o/M+qvNq2gM4UXA==" spinCount="100000" sheet="1" objects="1" scenarios="1" selectLockedCells="1"/>
  <mergeCells count="8">
    <mergeCell ref="B41:N41"/>
    <mergeCell ref="A30:B30"/>
    <mergeCell ref="A3:N3"/>
    <mergeCell ref="B35:N35"/>
    <mergeCell ref="B36:N36"/>
    <mergeCell ref="B37:N37"/>
    <mergeCell ref="B38:N38"/>
    <mergeCell ref="B40:N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3AE233B8127442BF5D0996DD1B95B3" ma:contentTypeVersion="14" ma:contentTypeDescription="Create a new document." ma:contentTypeScope="" ma:versionID="28e22097f92e95d773f4f183c3f5c7ea">
  <xsd:schema xmlns:xsd="http://www.w3.org/2001/XMLSchema" xmlns:xs="http://www.w3.org/2001/XMLSchema" xmlns:p="http://schemas.microsoft.com/office/2006/metadata/properties" xmlns:ns2="dd3308aa-db02-4ac6-bb36-6b57f44deb2e" xmlns:ns3="cb41307c-ab04-4da2-970a-9e9f01f6d794" targetNamespace="http://schemas.microsoft.com/office/2006/metadata/properties" ma:root="true" ma:fieldsID="be93486c497452d610239d08304c5e67" ns2:_="" ns3:_="">
    <xsd:import namespace="dd3308aa-db02-4ac6-bb36-6b57f44deb2e"/>
    <xsd:import namespace="cb41307c-ab04-4da2-970a-9e9f01f6d79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308aa-db02-4ac6-bb36-6b57f44deb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ac87035-6d85-4d4c-aa36-5af99d30e99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41307c-ab04-4da2-970a-9e9f01f6d79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e6f6c7b-2f6f-42e5-9d9e-d0342db5d972}" ma:internalName="TaxCatchAll" ma:showField="CatchAllData" ma:web="cb41307c-ab04-4da2-970a-9e9f01f6d7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d3308aa-db02-4ac6-bb36-6b57f44deb2e">
      <Terms xmlns="http://schemas.microsoft.com/office/infopath/2007/PartnerControls"/>
    </lcf76f155ced4ddcb4097134ff3c332f>
    <TaxCatchAll xmlns="cb41307c-ab04-4da2-970a-9e9f01f6d794" xsi:nil="true"/>
  </documentManagement>
</p:properties>
</file>

<file path=customXml/itemProps1.xml><?xml version="1.0" encoding="utf-8"?>
<ds:datastoreItem xmlns:ds="http://schemas.openxmlformats.org/officeDocument/2006/customXml" ds:itemID="{CE6D52D6-D13E-4AA9-8222-9792FB99A1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3308aa-db02-4ac6-bb36-6b57f44deb2e"/>
    <ds:schemaRef ds:uri="cb41307c-ab04-4da2-970a-9e9f01f6d7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6187E9-B480-460D-8685-D008ED65CD81}">
  <ds:schemaRefs>
    <ds:schemaRef ds:uri="http://schemas.microsoft.com/sharepoint/v3/contenttype/forms"/>
  </ds:schemaRefs>
</ds:datastoreItem>
</file>

<file path=customXml/itemProps3.xml><?xml version="1.0" encoding="utf-8"?>
<ds:datastoreItem xmlns:ds="http://schemas.openxmlformats.org/officeDocument/2006/customXml" ds:itemID="{5A6E1245-6035-4DF7-9500-ECEBEE7394F4}">
  <ds:schemaRefs>
    <ds:schemaRef ds:uri="http://schemas.microsoft.com/office/2006/metadata/properties"/>
    <ds:schemaRef ds:uri="http://schemas.microsoft.com/office/infopath/2007/PartnerControls"/>
    <ds:schemaRef ds:uri="dd3308aa-db02-4ac6-bb36-6b57f44deb2e"/>
    <ds:schemaRef ds:uri="cb41307c-ab04-4da2-970a-9e9f01f6d79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Anne-marie Louwers</dc:creator>
  <cp:lastModifiedBy>Anne-marie Louwers</cp:lastModifiedBy>
  <dcterms:created xsi:type="dcterms:W3CDTF">2024-10-17T11:40:14Z</dcterms:created>
  <dcterms:modified xsi:type="dcterms:W3CDTF">2024-10-18T11:12:07Z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0x0101008D3AE233B8127442BF5D0996DD1B95B3</vt:lpwstr>
  </property>
  <property fmtid="{D5CDD505-2E9C-101B-9397-08002B2CF9AE}" pid="3" name="MediaServiceImageTags">
    <vt:lpwstr/>
  </property>
</Properties>
</file>