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filterPrivacy="1"/>
  <xr:revisionPtr revIDLastSave="659" documentId="8_{10C291D6-DBFB-3244-94FE-711635654DA0}" xr6:coauthVersionLast="47" xr6:coauthVersionMax="47" xr10:uidLastSave="{527D6C29-472E-D54D-A543-B28DEFD6DBC5}"/>
  <bookViews>
    <workbookView xWindow="37780" yWindow="500" windowWidth="34040" windowHeight="20460" xr2:uid="{00000000-000D-0000-FFFF-FFFF00000000}"/>
  </bookViews>
  <sheets>
    <sheet name="Prijzenblad" sheetId="7" r:id="rId1"/>
    <sheet name="Prijsopbouw open vraag 7.3" sheetId="8" r:id="rId2"/>
  </sheets>
  <definedNames>
    <definedName name="_xlnm.Print_Area" localSheetId="0">Prijzenblad!$A$2:$K$33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5" i="7" l="1"/>
  <c r="B15" i="7"/>
  <c r="C17" i="7"/>
  <c r="B17" i="7"/>
  <c r="D4" i="8"/>
  <c r="B27" i="7"/>
  <c r="C27" i="7"/>
  <c r="D6" i="8"/>
  <c r="B28" i="7"/>
  <c r="B29" i="7"/>
</calcChain>
</file>

<file path=xl/sharedStrings.xml><?xml version="1.0" encoding="utf-8"?>
<sst xmlns="http://schemas.openxmlformats.org/spreadsheetml/2006/main" count="42" uniqueCount="41">
  <si>
    <t>Alle lichtgroene cellen dienen door Inschrijver te worden ingevuld</t>
  </si>
  <si>
    <t>DIGIBORDEN</t>
  </si>
  <si>
    <t>alle ingediende prijzen zijn exclusief BTW</t>
  </si>
  <si>
    <t xml:space="preserve">Type 1: Digibord
 (minimaal 75 inch) </t>
  </si>
  <si>
    <r>
      <t>Aangeboden merk en typenummer,</t>
    </r>
    <r>
      <rPr>
        <b/>
        <sz val="11"/>
        <color rgb="FFFF0000"/>
        <rFont val="Verdana"/>
        <family val="2"/>
      </rPr>
      <t xml:space="preserve"> in te vullen door inschrijver!</t>
    </r>
  </si>
  <si>
    <t>&lt;&lt;&gt;&gt;</t>
  </si>
  <si>
    <r>
      <t xml:space="preserve">Opgave aanschafprijs scherm, per eenheid conform </t>
    </r>
    <r>
      <rPr>
        <b/>
        <sz val="10"/>
        <rFont val="Verdana"/>
        <family val="2"/>
      </rPr>
      <t xml:space="preserve">eis 3 </t>
    </r>
  </si>
  <si>
    <t>Kosten installatie (werkend opleveren) per beeldscherm (exclusief ophangen, deze kosten moeten per optie verwerkt worden) maar wel inclusief eventuele hulpmiddleen om de schermen op etages te krijgen.</t>
  </si>
  <si>
    <t>Service, updates, upgrades all-in, garantieafhandeling  en onderhoud per beeldschem, eerste 48 maanden</t>
  </si>
  <si>
    <t>Kosten demonteren en meenemen oude hardware  conform eis 2</t>
  </si>
  <si>
    <t>Aantal voor de weging</t>
  </si>
  <si>
    <t>Voorrijdkosten buiten de garantie voor service en montage per rit, ongeacht de locatie</t>
  </si>
  <si>
    <t>Uurtarief service en onderhoud buiten de garantie (alleen de werkelijke uren mogen worden doorbelast)</t>
  </si>
  <si>
    <r>
      <t xml:space="preserve">OPTIONEEL: Optioneel een 5-vlaks opstelling, waarbij het digibord centraal gepositioneerd is en aan beide zijden whiteboards </t>
    </r>
    <r>
      <rPr>
        <b/>
        <sz val="10"/>
        <rFont val="Verdana"/>
        <family val="2"/>
      </rPr>
      <t>blanco</t>
    </r>
    <r>
      <rPr>
        <sz val="10"/>
        <rFont val="Verdana"/>
        <family val="2"/>
      </rPr>
      <t xml:space="preserve"> bevestigd zijn die tweezijdig beschreven kunnen worden. Deze kunnen voor het digibord dichtgeklapt worden. Deze whiteboards zijn magnetisch en beschrijfbaar.</t>
    </r>
  </si>
  <si>
    <r>
      <t xml:space="preserve">OPTIONEEL: Optioneel een 5-vlaks opstelling, waarbij het digibord centraal gepositioneerd is en aan beide zijden whiteboards </t>
    </r>
    <r>
      <rPr>
        <b/>
        <sz val="10"/>
        <rFont val="Verdana"/>
        <family val="2"/>
      </rPr>
      <t>met ruitjes of met lijnen</t>
    </r>
    <r>
      <rPr>
        <sz val="10"/>
        <rFont val="Verdana"/>
        <family val="2"/>
      </rPr>
      <t xml:space="preserve"> (afhankelijk van de behoefte) bevestigd zijn die tweezijdig beschreven kunnen worden. Deze kunnen voor het digibord dichtgeklapt worden. Deze whiteboards zijn magnetisch en beschrijfbaar.</t>
    </r>
  </si>
  <si>
    <t>OPTIONEEL: Prijs per dagdeel (4 uur) instructie op locatie Driestar-Wartburg</t>
  </si>
  <si>
    <t>OPTIONEEL: extra schrijfpen per stuk tbv schrijven op digibord.</t>
  </si>
  <si>
    <t>OPTIONEEL: Beschermhoes</t>
  </si>
  <si>
    <t xml:space="preserve">Kosten verhuizing tussen locaties per dag, inclusief vervoersmiddelen </t>
  </si>
  <si>
    <t>Kosten verhuizing binnen een locatie per dag, inclusief vervoersmiddelen</t>
  </si>
  <si>
    <t>SUBTOTAAL opties</t>
  </si>
  <si>
    <t>exclusief BTW</t>
  </si>
  <si>
    <t>Naam Inschrijver</t>
  </si>
  <si>
    <t xml:space="preserve"> </t>
  </si>
  <si>
    <t>aantal eenheden (indicatie) of wegingsfactor</t>
  </si>
  <si>
    <t>opgave prijs per eenheid exclusief BTW</t>
  </si>
  <si>
    <t xml:space="preserve">totaal </t>
  </si>
  <si>
    <t>Kosten geboden oplossing per scherm</t>
  </si>
  <si>
    <t>Totaal</t>
  </si>
  <si>
    <t xml:space="preserve">Type 2: Digibord
 (minimaal 86 inch) </t>
  </si>
  <si>
    <t>Kosten open vraag 7.3 bijlage 7A (deze kosten zijn bindend voor nadere opdrachten)</t>
  </si>
  <si>
    <r>
      <t xml:space="preserve">MEERPRIJS TEN OPZICHTE VAN STANDAARD: kosten  </t>
    </r>
    <r>
      <rPr>
        <b/>
        <sz val="10"/>
        <rFont val="Verdana"/>
        <family val="2"/>
      </rPr>
      <t>elektrisch in hoogte verstelling</t>
    </r>
    <r>
      <rPr>
        <sz val="10"/>
        <rFont val="Verdana"/>
        <family val="2"/>
      </rPr>
      <t xml:space="preserve"> (inclusief montage)</t>
    </r>
  </si>
  <si>
    <r>
      <t xml:space="preserve">MEERPRIJS TEN OPZICHTE VAN STANDAARD: Kosten </t>
    </r>
    <r>
      <rPr>
        <b/>
        <sz val="10"/>
        <rFont val="Verdana"/>
        <family val="2"/>
      </rPr>
      <t>verrijdbaar</t>
    </r>
    <r>
      <rPr>
        <sz val="10"/>
        <rFont val="Verdana"/>
        <family val="2"/>
      </rPr>
      <t xml:space="preserve"> onderstel elektrisch in hoogte te verstellen (inclusief montage) </t>
    </r>
  </si>
  <si>
    <t>SUBTOTAAL</t>
  </si>
  <si>
    <t>SUBTOTAAL Kosten met weging</t>
  </si>
  <si>
    <t>prijspopgave 2e werkblad open vraag 7.3</t>
  </si>
  <si>
    <t>2 jaar extra garantie, per eenheid</t>
  </si>
  <si>
    <r>
      <t>MINDERPRIJS TEN OPZICHTE VAN STANDAARD: Kosten</t>
    </r>
    <r>
      <rPr>
        <b/>
        <sz val="10"/>
        <rFont val="Verdana"/>
        <family val="2"/>
      </rPr>
      <t xml:space="preserve"> vaste wandmontage</t>
    </r>
    <r>
      <rPr>
        <sz val="10"/>
        <rFont val="Verdana"/>
        <family val="2"/>
      </rPr>
      <t xml:space="preserve"> per beeldscherm, incl materialen (inclusief montage) (inschrijver vult bij een minderprijs een NEGATIEVE waarde in door een - voor het bedrag te plaatsen)</t>
    </r>
  </si>
  <si>
    <t>Totaal som ten behoeve van prijsbeoordeling:</t>
  </si>
  <si>
    <t>Prijzenblad digiborden DW-DIG25
VERSIE 14 februari</t>
  </si>
  <si>
    <r>
      <t xml:space="preserve">STANDAARD: kosten constructie vloerstaand, wandgemonteerd, </t>
    </r>
    <r>
      <rPr>
        <b/>
        <sz val="10"/>
        <rFont val="Verdana"/>
        <family val="2"/>
      </rPr>
      <t>mechanische in hoogte verstelling</t>
    </r>
    <r>
      <rPr>
        <sz val="10"/>
        <rFont val="Verdana"/>
        <family val="2"/>
      </rPr>
      <t xml:space="preserve"> (inclusief montage)
Conform eis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</si>
</sst>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_-&quot;€&quot;\ * #,##0.00000_-;_-&quot;€&quot;\ * #,##0.00000\-;_-&quot;€&quot;\ * &quot;-&quot;??_-;_-@_-"/>
    <numFmt numFmtId="166" formatCode="&quot;€&quot;\ #,##0.00"/>
  </numFmts>
  <fonts count="25" x14ac:knownFonts="1">
    <font>
      <sz val="10"/>
      <name val="Arial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i/>
      <sz val="14"/>
      <color rgb="FFFF0000"/>
      <name val="Verdana"/>
      <family val="2"/>
    </font>
    <font>
      <b/>
      <i/>
      <sz val="10"/>
      <color indexed="9"/>
      <name val="Verdana"/>
      <family val="2"/>
    </font>
    <font>
      <i/>
      <sz val="10"/>
      <name val="Arial"/>
      <family val="2"/>
    </font>
    <font>
      <b/>
      <sz val="20"/>
      <color indexed="9"/>
      <name val="Verdana"/>
      <family val="2"/>
    </font>
    <font>
      <sz val="20"/>
      <name val="Arial"/>
      <family val="2"/>
    </font>
    <font>
      <b/>
      <sz val="28"/>
      <color indexed="9"/>
      <name val="Verdana"/>
      <family val="2"/>
    </font>
    <font>
      <b/>
      <sz val="18"/>
      <color theme="0"/>
      <name val="Verdana"/>
      <family val="2"/>
    </font>
    <font>
      <sz val="10"/>
      <name val="Arial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sz val="10"/>
      <name val="Raleway"/>
    </font>
    <font>
      <b/>
      <sz val="18"/>
      <color theme="0"/>
      <name val="Raleway"/>
    </font>
    <font>
      <b/>
      <sz val="10"/>
      <color indexed="9"/>
      <name val="Raleway"/>
    </font>
    <font>
      <b/>
      <sz val="12"/>
      <color indexed="9"/>
      <name val="Raleway"/>
    </font>
    <font>
      <sz val="10"/>
      <name val="Arial"/>
      <family val="2"/>
    </font>
    <font>
      <b/>
      <sz val="10"/>
      <color rgb="FFFF000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4D79B"/>
        <bgColor rgb="FF000000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7" borderId="2" applyNumberFormat="0" applyProtection="0">
      <alignment horizontal="left" vertical="center" indent="1"/>
    </xf>
    <xf numFmtId="0" fontId="1" fillId="7" borderId="2" applyNumberFormat="0" applyProtection="0">
      <alignment horizontal="left" vertical="center" indent="1"/>
    </xf>
    <xf numFmtId="43" fontId="16" fillId="0" borderId="0" applyFont="0" applyFill="0" applyBorder="0" applyAlignment="0" applyProtection="0"/>
    <xf numFmtId="44" fontId="23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1" applyFont="1" applyProtection="1"/>
    <xf numFmtId="164" fontId="3" fillId="0" borderId="0" xfId="1" applyFont="1" applyAlignment="1" applyProtection="1">
      <alignment horizont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4" fontId="3" fillId="0" borderId="0" xfId="1" applyFont="1" applyBorder="1" applyAlignment="1" applyProtection="1">
      <alignment horizontal="center" vertical="center"/>
    </xf>
    <xf numFmtId="164" fontId="3" fillId="0" borderId="0" xfId="1" applyFont="1" applyBorder="1" applyAlignment="1" applyProtection="1">
      <alignment vertical="center"/>
    </xf>
    <xf numFmtId="164" fontId="4" fillId="0" borderId="0" xfId="1" applyFont="1" applyFill="1" applyBorder="1" applyProtection="1"/>
    <xf numFmtId="0" fontId="4" fillId="0" borderId="0" xfId="0" applyFont="1"/>
    <xf numFmtId="164" fontId="4" fillId="0" borderId="0" xfId="1" applyFont="1" applyFill="1" applyBorder="1" applyAlignment="1" applyProtection="1">
      <alignment horizont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8" borderId="0" xfId="0" applyFont="1" applyFill="1"/>
    <xf numFmtId="164" fontId="10" fillId="8" borderId="0" xfId="1" applyFont="1" applyFill="1" applyAlignment="1" applyProtection="1">
      <alignment horizontal="center"/>
    </xf>
    <xf numFmtId="164" fontId="10" fillId="8" borderId="0" xfId="1" applyFont="1" applyFill="1" applyProtection="1"/>
    <xf numFmtId="0" fontId="11" fillId="0" borderId="0" xfId="0" applyFont="1"/>
    <xf numFmtId="0" fontId="12" fillId="8" borderId="0" xfId="0" applyFont="1" applyFill="1"/>
    <xf numFmtId="164" fontId="12" fillId="8" borderId="0" xfId="1" applyFont="1" applyFill="1" applyAlignment="1" applyProtection="1">
      <alignment horizontal="center"/>
    </xf>
    <xf numFmtId="164" fontId="12" fillId="8" borderId="0" xfId="1" applyFont="1" applyFill="1" applyProtection="1"/>
    <xf numFmtId="0" fontId="13" fillId="0" borderId="0" xfId="0" applyFont="1"/>
    <xf numFmtId="166" fontId="3" fillId="10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/>
    </xf>
    <xf numFmtId="166" fontId="3" fillId="5" borderId="4" xfId="1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0" fontId="7" fillId="9" borderId="4" xfId="0" applyFont="1" applyFill="1" applyBorder="1" applyAlignment="1">
      <alignment horizontal="left" vertical="center" wrapText="1"/>
    </xf>
    <xf numFmtId="166" fontId="7" fillId="9" borderId="4" xfId="1" applyNumberFormat="1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left" vertical="center"/>
    </xf>
    <xf numFmtId="166" fontId="7" fillId="9" borderId="4" xfId="1" applyNumberFormat="1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wrapText="1"/>
    </xf>
    <xf numFmtId="0" fontId="21" fillId="3" borderId="7" xfId="0" applyFont="1" applyFill="1" applyBorder="1" applyAlignment="1">
      <alignment vertical="center"/>
    </xf>
    <xf numFmtId="0" fontId="22" fillId="3" borderId="8" xfId="0" applyFont="1" applyFill="1" applyBorder="1" applyAlignment="1">
      <alignment horizontal="center" vertical="center" wrapText="1"/>
    </xf>
    <xf numFmtId="164" fontId="22" fillId="3" borderId="8" xfId="1" applyFont="1" applyFill="1" applyBorder="1" applyAlignment="1">
      <alignment horizontal="center" vertical="center" wrapText="1"/>
    </xf>
    <xf numFmtId="164" fontId="22" fillId="3" borderId="9" xfId="1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vertical="center" wrapText="1"/>
    </xf>
    <xf numFmtId="0" fontId="19" fillId="6" borderId="9" xfId="0" applyFont="1" applyFill="1" applyBorder="1" applyAlignment="1">
      <alignment horizontal="center" vertical="center"/>
    </xf>
    <xf numFmtId="166" fontId="19" fillId="6" borderId="9" xfId="1" applyNumberFormat="1" applyFont="1" applyFill="1" applyBorder="1" applyAlignment="1">
      <alignment horizontal="center" vertical="center"/>
    </xf>
    <xf numFmtId="166" fontId="19" fillId="5" borderId="9" xfId="1" applyNumberFormat="1" applyFont="1" applyFill="1" applyBorder="1" applyAlignment="1" applyProtection="1">
      <alignment horizontal="center" vertical="center"/>
      <protection locked="0"/>
    </xf>
    <xf numFmtId="0" fontId="20" fillId="11" borderId="0" xfId="0" applyFont="1" applyFill="1" applyAlignment="1">
      <alignment wrapText="1"/>
    </xf>
    <xf numFmtId="166" fontId="20" fillId="11" borderId="0" xfId="0" applyNumberFormat="1" applyFont="1" applyFill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7" fillId="9" borderId="9" xfId="0" applyFont="1" applyFill="1" applyBorder="1" applyAlignment="1">
      <alignment horizontal="left" vertical="center" wrapText="1"/>
    </xf>
    <xf numFmtId="0" fontId="24" fillId="5" borderId="4" xfId="1" applyNumberFormat="1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vertical="center"/>
      <protection locked="0"/>
    </xf>
    <xf numFmtId="166" fontId="15" fillId="4" borderId="5" xfId="0" applyNumberFormat="1" applyFont="1" applyFill="1" applyBorder="1" applyAlignment="1">
      <alignment horizontal="center" vertical="center"/>
    </xf>
    <xf numFmtId="166" fontId="15" fillId="4" borderId="6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166" fontId="7" fillId="9" borderId="5" xfId="1" applyNumberFormat="1" applyFont="1" applyFill="1" applyBorder="1" applyAlignment="1">
      <alignment horizontal="center" vertical="center"/>
    </xf>
    <xf numFmtId="166" fontId="7" fillId="9" borderId="6" xfId="1" applyNumberFormat="1" applyFont="1" applyFill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0" fillId="11" borderId="0" xfId="0" applyFont="1" applyFill="1" applyAlignment="1">
      <alignment horizontal="center" vertical="center"/>
    </xf>
    <xf numFmtId="0" fontId="14" fillId="12" borderId="0" xfId="0" applyFont="1" applyFill="1" applyAlignment="1">
      <alignment horizontal="center" vertical="center" wrapText="1"/>
    </xf>
    <xf numFmtId="0" fontId="14" fillId="12" borderId="0" xfId="0" applyFont="1" applyFill="1" applyAlignment="1">
      <alignment horizontal="center" vertical="center"/>
    </xf>
    <xf numFmtId="166" fontId="4" fillId="6" borderId="4" xfId="6" applyNumberFormat="1" applyFont="1" applyFill="1" applyBorder="1" applyAlignment="1" applyProtection="1">
      <alignment horizontal="center" vertical="center"/>
    </xf>
    <xf numFmtId="1" fontId="4" fillId="6" borderId="4" xfId="5" applyNumberFormat="1" applyFont="1" applyFill="1" applyBorder="1" applyAlignment="1" applyProtection="1">
      <alignment horizontal="center" vertical="center"/>
    </xf>
  </cellXfs>
  <cellStyles count="7">
    <cellStyle name="Euro" xfId="1" xr:uid="{00000000-0005-0000-0000-000000000000}"/>
    <cellStyle name="Komma" xfId="5" builtinId="3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6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338687</xdr:colOff>
      <xdr:row>0</xdr:row>
      <xdr:rowOff>306923</xdr:rowOff>
    </xdr:from>
    <xdr:to>
      <xdr:col>6</xdr:col>
      <xdr:colOff>218037</xdr:colOff>
      <xdr:row>0</xdr:row>
      <xdr:rowOff>1365257</xdr:rowOff>
    </xdr:to>
    <xdr:pic>
      <xdr:nvPicPr>
        <xdr:cNvPr id="156" name="Afbeelding 1" descr="Home - Driestar Wartburg">
          <a:extLst>
            <a:ext uri="{FF2B5EF4-FFF2-40B4-BE49-F238E27FC236}">
              <a16:creationId xmlns:a16="http://schemas.microsoft.com/office/drawing/2014/main" id="{1F07725D-7F79-D782-27DD-5352D90D6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23770" y="306923"/>
          <a:ext cx="5784850" cy="105833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469900</xdr:colOff>
      <xdr:row>0</xdr:row>
      <xdr:rowOff>0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A5A13B2-AB0A-0546-B07C-7541B9E3BD1A}"/>
            </a:ext>
          </a:extLst>
        </xdr:cNvPr>
        <xdr:cNvSpPr txBox="1"/>
      </xdr:nvSpPr>
      <xdr:spPr>
        <a:xfrm rot="10800000" flipH="1" flipV="1">
          <a:off x="12712700" y="651938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showGridLines="0" tabSelected="1" topLeftCell="A18" zoomScale="120" zoomScaleNormal="120" zoomScalePageLayoutView="85" workbookViewId="0">
      <selection activeCell="C33" sqref="C33"/>
    </sheetView>
  </sheetViews>
  <sheetFormatPr baseColWidth="10" defaultColWidth="9.1640625" defaultRowHeight="13" x14ac:dyDescent="0.15"/>
  <cols>
    <col min="1" max="1" width="117.5" customWidth="1"/>
    <col min="2" max="2" width="33.83203125" customWidth="1"/>
    <col min="3" max="3" width="33.83203125" style="14" customWidth="1"/>
    <col min="4" max="6" width="25.83203125" customWidth="1"/>
    <col min="7" max="8" width="35.83203125" customWidth="1"/>
    <col min="9" max="9" width="24" customWidth="1"/>
    <col min="10" max="10" width="3.5" customWidth="1"/>
    <col min="11" max="11" width="27" customWidth="1"/>
    <col min="12" max="12" width="3.5" customWidth="1"/>
    <col min="13" max="13" width="27" customWidth="1"/>
  </cols>
  <sheetData>
    <row r="1" spans="1:13" s="23" customFormat="1" ht="112" customHeight="1" x14ac:dyDescent="0.25">
      <c r="A1" s="62" t="s">
        <v>39</v>
      </c>
      <c r="B1" s="63"/>
      <c r="C1" s="63"/>
      <c r="D1"/>
      <c r="E1"/>
      <c r="F1"/>
      <c r="G1" s="20"/>
      <c r="H1" s="21"/>
      <c r="I1" s="22"/>
      <c r="J1" s="22"/>
      <c r="K1" s="22"/>
      <c r="L1" s="22"/>
    </row>
    <row r="2" spans="1:13" s="19" customFormat="1" ht="54" customHeight="1" x14ac:dyDescent="0.15">
      <c r="A2" s="57" t="s">
        <v>0</v>
      </c>
      <c r="B2" s="57"/>
      <c r="C2" s="57"/>
      <c r="D2"/>
      <c r="E2"/>
      <c r="F2"/>
      <c r="G2" s="16"/>
      <c r="H2" s="17"/>
      <c r="I2" s="18"/>
      <c r="J2" s="18"/>
      <c r="K2" s="18"/>
      <c r="L2" s="18"/>
    </row>
    <row r="3" spans="1:13" ht="43" customHeight="1" x14ac:dyDescent="0.15">
      <c r="A3" s="35" t="s">
        <v>1</v>
      </c>
      <c r="B3" s="55" t="s">
        <v>2</v>
      </c>
      <c r="C3" s="56"/>
      <c r="G3" s="3"/>
      <c r="H3" s="1"/>
      <c r="I3" s="4"/>
      <c r="J3" s="3"/>
      <c r="K3" s="3"/>
      <c r="L3" s="3"/>
      <c r="M3" s="3"/>
    </row>
    <row r="4" spans="1:13" ht="93" customHeight="1" x14ac:dyDescent="0.15">
      <c r="A4" s="5"/>
      <c r="B4" s="32" t="s">
        <v>3</v>
      </c>
      <c r="C4" s="32" t="s">
        <v>29</v>
      </c>
    </row>
    <row r="5" spans="1:13" ht="59" customHeight="1" x14ac:dyDescent="0.15">
      <c r="A5" s="33" t="s">
        <v>4</v>
      </c>
      <c r="B5" s="50" t="s">
        <v>5</v>
      </c>
      <c r="C5" s="50" t="s">
        <v>5</v>
      </c>
    </row>
    <row r="6" spans="1:13" ht="74" customHeight="1" x14ac:dyDescent="0.15">
      <c r="A6" s="26" t="s">
        <v>6</v>
      </c>
      <c r="B6" s="27">
        <v>0</v>
      </c>
      <c r="C6" s="27">
        <v>0</v>
      </c>
    </row>
    <row r="7" spans="1:13" ht="74" customHeight="1" x14ac:dyDescent="0.15">
      <c r="A7" s="25" t="s">
        <v>7</v>
      </c>
      <c r="B7" s="27">
        <v>0</v>
      </c>
      <c r="C7" s="27">
        <v>0</v>
      </c>
    </row>
    <row r="8" spans="1:13" ht="74" customHeight="1" x14ac:dyDescent="0.15">
      <c r="A8" s="25" t="s">
        <v>8</v>
      </c>
      <c r="B8" s="27">
        <v>0</v>
      </c>
      <c r="C8" s="27">
        <v>0</v>
      </c>
    </row>
    <row r="9" spans="1:13" ht="74" customHeight="1" x14ac:dyDescent="0.15">
      <c r="A9" s="25" t="s">
        <v>36</v>
      </c>
      <c r="B9" s="27">
        <v>0</v>
      </c>
      <c r="C9" s="27">
        <v>0</v>
      </c>
    </row>
    <row r="10" spans="1:13" ht="74" customHeight="1" x14ac:dyDescent="0.15">
      <c r="A10" s="25" t="s">
        <v>40</v>
      </c>
      <c r="B10" s="27">
        <v>0</v>
      </c>
      <c r="C10" s="27">
        <v>0</v>
      </c>
    </row>
    <row r="11" spans="1:13" ht="74" customHeight="1" x14ac:dyDescent="0.15">
      <c r="A11" s="26" t="s">
        <v>31</v>
      </c>
      <c r="B11" s="27">
        <v>0</v>
      </c>
      <c r="C11" s="27">
        <v>0</v>
      </c>
    </row>
    <row r="12" spans="1:13" ht="74" customHeight="1" x14ac:dyDescent="0.15">
      <c r="A12" s="26" t="s">
        <v>32</v>
      </c>
      <c r="B12" s="27">
        <v>0</v>
      </c>
      <c r="C12" s="27">
        <v>0</v>
      </c>
    </row>
    <row r="13" spans="1:13" ht="74" customHeight="1" x14ac:dyDescent="0.15">
      <c r="A13" s="25" t="s">
        <v>37</v>
      </c>
      <c r="B13" s="27">
        <v>0</v>
      </c>
      <c r="C13" s="27">
        <v>0</v>
      </c>
    </row>
    <row r="14" spans="1:13" ht="74" customHeight="1" x14ac:dyDescent="0.15">
      <c r="A14" s="26" t="s">
        <v>9</v>
      </c>
      <c r="B14" s="27">
        <v>0</v>
      </c>
      <c r="C14" s="27">
        <v>0</v>
      </c>
    </row>
    <row r="15" spans="1:13" ht="42" customHeight="1" x14ac:dyDescent="0.15">
      <c r="A15" s="48" t="s">
        <v>33</v>
      </c>
      <c r="B15" s="64">
        <f>(B6+B7+B8+B9+B10+B11+B12+B14)-B13</f>
        <v>0</v>
      </c>
      <c r="C15" s="64">
        <f>(C6+C7+C8+C9+C10+C11+C12+C14)-C13</f>
        <v>0</v>
      </c>
    </row>
    <row r="16" spans="1:13" ht="61" customHeight="1" x14ac:dyDescent="0.15">
      <c r="A16" s="25" t="s">
        <v>10</v>
      </c>
      <c r="B16" s="65">
        <v>10</v>
      </c>
      <c r="C16" s="65">
        <v>315</v>
      </c>
    </row>
    <row r="17" spans="1:13" ht="63" customHeight="1" x14ac:dyDescent="0.15">
      <c r="A17" s="30" t="s">
        <v>34</v>
      </c>
      <c r="B17" s="31">
        <f>B15*B16</f>
        <v>0</v>
      </c>
      <c r="C17" s="31">
        <f>C15*C16</f>
        <v>0</v>
      </c>
    </row>
    <row r="18" spans="1:13" ht="35" customHeight="1" x14ac:dyDescent="0.15">
      <c r="A18" s="26" t="s">
        <v>11</v>
      </c>
      <c r="B18" s="24">
        <v>0</v>
      </c>
      <c r="C18" s="24">
        <v>0</v>
      </c>
    </row>
    <row r="19" spans="1:13" ht="35" customHeight="1" x14ac:dyDescent="0.15">
      <c r="A19" s="25" t="s">
        <v>12</v>
      </c>
      <c r="B19" s="24">
        <v>0</v>
      </c>
      <c r="C19" s="24">
        <v>0</v>
      </c>
    </row>
    <row r="20" spans="1:13" ht="58" customHeight="1" x14ac:dyDescent="0.15">
      <c r="A20" s="25" t="s">
        <v>13</v>
      </c>
      <c r="B20" s="27">
        <v>0</v>
      </c>
      <c r="C20" s="27">
        <v>0</v>
      </c>
    </row>
    <row r="21" spans="1:13" ht="58" customHeight="1" x14ac:dyDescent="0.15">
      <c r="A21" s="25" t="s">
        <v>14</v>
      </c>
      <c r="B21" s="27">
        <v>0</v>
      </c>
      <c r="C21" s="27">
        <v>0</v>
      </c>
    </row>
    <row r="22" spans="1:13" ht="29" customHeight="1" x14ac:dyDescent="0.15">
      <c r="A22" s="26" t="s">
        <v>15</v>
      </c>
      <c r="B22" s="27">
        <v>0</v>
      </c>
      <c r="C22" s="27">
        <v>0</v>
      </c>
    </row>
    <row r="23" spans="1:13" ht="29" customHeight="1" x14ac:dyDescent="0.15">
      <c r="A23" s="26" t="s">
        <v>16</v>
      </c>
      <c r="B23" s="27">
        <v>0</v>
      </c>
      <c r="C23" s="27">
        <v>0</v>
      </c>
    </row>
    <row r="24" spans="1:13" ht="29" customHeight="1" x14ac:dyDescent="0.15">
      <c r="A24" s="26" t="s">
        <v>17</v>
      </c>
      <c r="B24" s="27">
        <v>0</v>
      </c>
      <c r="C24" s="27">
        <v>0</v>
      </c>
    </row>
    <row r="25" spans="1:13" ht="29" customHeight="1" x14ac:dyDescent="0.15">
      <c r="A25" s="26" t="s">
        <v>18</v>
      </c>
      <c r="B25" s="27">
        <v>0</v>
      </c>
      <c r="C25" s="27">
        <v>0</v>
      </c>
    </row>
    <row r="26" spans="1:13" ht="29" customHeight="1" x14ac:dyDescent="0.15">
      <c r="A26" s="26" t="s">
        <v>19</v>
      </c>
      <c r="B26" s="27">
        <v>0</v>
      </c>
      <c r="C26" s="27">
        <v>0</v>
      </c>
    </row>
    <row r="27" spans="1:13" ht="40" customHeight="1" x14ac:dyDescent="0.15">
      <c r="A27" s="30" t="s">
        <v>20</v>
      </c>
      <c r="B27" s="34">
        <f>SUM(B18:B26)</f>
        <v>0</v>
      </c>
      <c r="C27" s="34">
        <f>SUM(C18:C26)</f>
        <v>0</v>
      </c>
    </row>
    <row r="28" spans="1:13" ht="43" customHeight="1" x14ac:dyDescent="0.15">
      <c r="A28" s="49" t="s">
        <v>35</v>
      </c>
      <c r="B28" s="58">
        <f>'Prijsopbouw open vraag 7.3'!D6</f>
        <v>0</v>
      </c>
      <c r="C28" s="59"/>
    </row>
    <row r="29" spans="1:13" ht="83" customHeight="1" x14ac:dyDescent="0.15">
      <c r="A29" s="29" t="s">
        <v>38</v>
      </c>
      <c r="B29" s="53">
        <f>B17+C17+B27+C27+B28</f>
        <v>0</v>
      </c>
      <c r="C29" s="54"/>
    </row>
    <row r="30" spans="1:13" ht="17" customHeight="1" x14ac:dyDescent="0.15">
      <c r="A30" s="6"/>
      <c r="B30" s="6"/>
      <c r="C30" s="2" t="s">
        <v>21</v>
      </c>
      <c r="D30" s="7"/>
      <c r="E30" s="7"/>
      <c r="F30" s="7"/>
      <c r="G30" s="7"/>
      <c r="H30" s="6"/>
      <c r="I30" s="8"/>
      <c r="J30" s="9"/>
      <c r="K30" s="9"/>
      <c r="L30" s="9"/>
      <c r="M30" s="9"/>
    </row>
    <row r="31" spans="1:13" ht="13.5" customHeight="1" x14ac:dyDescent="0.15">
      <c r="A31" s="1"/>
      <c r="B31" s="1"/>
      <c r="C31" s="2"/>
      <c r="D31" s="10"/>
      <c r="E31" s="10"/>
      <c r="F31" s="10"/>
      <c r="G31" s="10"/>
      <c r="H31" s="11"/>
      <c r="I31" s="12"/>
    </row>
    <row r="32" spans="1:13" ht="67" customHeight="1" x14ac:dyDescent="0.15">
      <c r="A32" s="28" t="s">
        <v>22</v>
      </c>
      <c r="B32" s="51"/>
      <c r="C32" s="52"/>
      <c r="D32" s="10"/>
      <c r="E32" s="10"/>
      <c r="F32" s="10"/>
    </row>
    <row r="33" spans="1:3" ht="30" customHeight="1" x14ac:dyDescent="0.15">
      <c r="A33" s="13"/>
      <c r="B33" s="15"/>
      <c r="C33" s="15"/>
    </row>
  </sheetData>
  <sheetProtection algorithmName="SHA-512" hashValue="Fb+6OMd2HxKPrHX2YgS+ZMJFrclNXr6fO4DIktMHCxUVKR/20738s/dCvRCC6xM+8XfUSi+21BfnEScqZhdu5Q==" saltValue="B1MnC73naqPqPFSuCVhlHw==" spinCount="100000" sheet="1" objects="1" scenarios="1"/>
  <mergeCells count="6">
    <mergeCell ref="B32:C32"/>
    <mergeCell ref="B29:C29"/>
    <mergeCell ref="B3:C3"/>
    <mergeCell ref="A1:C1"/>
    <mergeCell ref="A2:C2"/>
    <mergeCell ref="B28:C28"/>
  </mergeCells>
  <phoneticPr fontId="5" type="noConversion"/>
  <printOptions gridLines="1"/>
  <pageMargins left="0.74803149606299213" right="0.74803149606299213" top="0.98425196850393704" bottom="0.98425196850393704" header="0.51181102362204722" footer="0.51181102362204722"/>
  <pageSetup paperSize="8" scale="4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8021-53A1-E24B-ADBE-010DFD6A8DD1}">
  <dimension ref="A2:D6"/>
  <sheetViews>
    <sheetView showGridLines="0" zoomScale="150" zoomScaleNormal="150" workbookViewId="0">
      <selection activeCell="C5" sqref="C5"/>
    </sheetView>
  </sheetViews>
  <sheetFormatPr baseColWidth="10" defaultRowHeight="13" x14ac:dyDescent="0.15"/>
  <cols>
    <col min="1" max="1" width="83.83203125" style="36" customWidth="1"/>
    <col min="2" max="2" width="39.5" style="37" customWidth="1"/>
    <col min="3" max="4" width="18.6640625" style="36" customWidth="1"/>
  </cols>
  <sheetData>
    <row r="2" spans="1:4" ht="54" customHeight="1" x14ac:dyDescent="0.15">
      <c r="A2" s="60" t="s">
        <v>30</v>
      </c>
      <c r="B2" s="61"/>
      <c r="C2" s="61"/>
      <c r="D2" s="61"/>
    </row>
    <row r="3" spans="1:4" ht="48" x14ac:dyDescent="0.15">
      <c r="A3" s="38" t="s">
        <v>23</v>
      </c>
      <c r="B3" s="39" t="s">
        <v>24</v>
      </c>
      <c r="C3" s="40" t="s">
        <v>25</v>
      </c>
      <c r="D3" s="41" t="s">
        <v>26</v>
      </c>
    </row>
    <row r="4" spans="1:4" ht="62" customHeight="1" x14ac:dyDescent="0.15">
      <c r="A4" s="42" t="s">
        <v>27</v>
      </c>
      <c r="B4" s="43">
        <v>2</v>
      </c>
      <c r="C4" s="45">
        <v>0</v>
      </c>
      <c r="D4" s="44">
        <f>C4*B4</f>
        <v>0</v>
      </c>
    </row>
    <row r="6" spans="1:4" ht="23" x14ac:dyDescent="0.25">
      <c r="B6" s="46" t="s">
        <v>28</v>
      </c>
      <c r="C6" s="47"/>
      <c r="D6" s="47">
        <f>SUM(D1:D5)</f>
        <v>0</v>
      </c>
    </row>
  </sheetData>
  <sheetProtection algorithmName="SHA-512" hashValue="hY+swUnUABPF6+VQ/XP2qzeTKyy6uk0MuIXgcAS2ed0t2twLMqU3mIeXGItO7YELMYsLuD2ikRmj23MnZYILag==" saltValue="58nbeCfb/kw9shJ1WMPHTQ==" spinCount="100000" sheet="1" objects="1" scenarios="1"/>
  <mergeCells count="1">
    <mergeCell ref="A2:D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18F604-8BB0-4639-A70E-C23BBC80F8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F6082D-D4BD-4512-B2CC-6B6890D045BF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cdfd6af9-2027-427e-aee7-f2f3dc2ea940"/>
    <ds:schemaRef ds:uri="http://schemas.microsoft.com/office/infopath/2007/PartnerControls"/>
    <ds:schemaRef ds:uri="04d4ff2e-cf62-40b0-a5cf-f8c6524922a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04C5383-B2E3-4902-ABD9-E70D446F38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Prijzenblad</vt:lpstr>
      <vt:lpstr>Prijsopbouw open vraag 7.3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 AER-DIG24</dc:title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2025-02-14T08:40:48Z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