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2"/>
  <workbookPr filterPrivacy="1" codeName="ThisWorkbook" autoCompressPictures="0"/>
  <xr:revisionPtr revIDLastSave="1552" documentId="13_ncr:1_{83FC0A8D-1768-344F-9FAA-EC2C2A5E5B23}" xr6:coauthVersionLast="47" xr6:coauthVersionMax="47" xr10:uidLastSave="{A739C42A-3613-104A-AC9D-9760B3589630}"/>
  <bookViews>
    <workbookView xWindow="0" yWindow="500" windowWidth="28260" windowHeight="15760" xr2:uid="{00000000-000D-0000-FFFF-FFFF00000000}"/>
  </bookViews>
  <sheets>
    <sheet name="Proefopstelling aangeboden digi"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Beoordelaar 8" sheetId="21" r:id="rId9"/>
    <sheet name="Beoordelaar 9" sheetId="22" r:id="rId10"/>
    <sheet name="Beoordelaar 10" sheetId="23" r:id="rId11"/>
    <sheet name="Eindscores" sheetId="9" r:id="rId12"/>
  </sheets>
  <definedNames>
    <definedName name="SCORE">'Proefopstelling aangeboden digi'!$A$21:$A$25</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74" i="9" l="1"/>
  <c r="G74" i="9"/>
  <c r="D74" i="9"/>
  <c r="J62" i="9"/>
  <c r="G62" i="9"/>
  <c r="D62" i="9"/>
  <c r="J14" i="9"/>
  <c r="J26" i="9"/>
  <c r="J38" i="9"/>
  <c r="J50" i="9"/>
  <c r="J86" i="9"/>
  <c r="J98" i="9"/>
  <c r="J110" i="9"/>
  <c r="J122" i="9"/>
  <c r="J134" i="9"/>
  <c r="J146" i="9"/>
  <c r="J158" i="9"/>
  <c r="J170" i="9"/>
  <c r="J182" i="9"/>
  <c r="J183" i="9"/>
  <c r="G14" i="9"/>
  <c r="G26" i="9"/>
  <c r="G38" i="9"/>
  <c r="G50" i="9"/>
  <c r="G86" i="9"/>
  <c r="G98" i="9"/>
  <c r="G110" i="9"/>
  <c r="G122" i="9"/>
  <c r="G134" i="9"/>
  <c r="G146" i="9"/>
  <c r="G158" i="9"/>
  <c r="G170" i="9"/>
  <c r="G182" i="9"/>
  <c r="G183" i="9"/>
  <c r="D14" i="9"/>
  <c r="D26" i="9"/>
  <c r="D38" i="9"/>
  <c r="D50" i="9"/>
  <c r="D86" i="9"/>
  <c r="D98" i="9"/>
  <c r="D110" i="9"/>
  <c r="D122" i="9"/>
  <c r="D134" i="9"/>
  <c r="D146" i="9"/>
  <c r="D158" i="9"/>
  <c r="D170" i="9"/>
  <c r="D182" i="9"/>
  <c r="D183" i="9"/>
  <c r="D180" i="9"/>
  <c r="D168" i="9"/>
  <c r="D156" i="9"/>
  <c r="D144" i="9"/>
  <c r="D132" i="9"/>
  <c r="D120" i="9"/>
  <c r="D108" i="9"/>
  <c r="D96" i="9"/>
  <c r="D84" i="9"/>
  <c r="D72" i="9"/>
  <c r="D60" i="9"/>
  <c r="D48" i="9"/>
  <c r="D36" i="9"/>
  <c r="D24" i="9"/>
  <c r="D12" i="9"/>
  <c r="J180" i="9"/>
  <c r="J179" i="9"/>
  <c r="J178" i="9"/>
  <c r="J177" i="9"/>
  <c r="J176" i="9"/>
  <c r="J175" i="9"/>
  <c r="J174" i="9"/>
  <c r="J173" i="9"/>
  <c r="J172" i="9"/>
  <c r="J171" i="9"/>
  <c r="G180" i="9"/>
  <c r="G179" i="9"/>
  <c r="G178" i="9"/>
  <c r="G177" i="9"/>
  <c r="G176" i="9"/>
  <c r="G175" i="9"/>
  <c r="G174" i="9"/>
  <c r="G173" i="9"/>
  <c r="G172" i="9"/>
  <c r="G171" i="9"/>
  <c r="D179" i="9"/>
  <c r="D178" i="9"/>
  <c r="D177" i="9"/>
  <c r="D176" i="9"/>
  <c r="D175" i="9"/>
  <c r="D174" i="9"/>
  <c r="D173" i="9"/>
  <c r="D172" i="9"/>
  <c r="D171" i="9"/>
  <c r="J168" i="9"/>
  <c r="J167" i="9"/>
  <c r="J166" i="9"/>
  <c r="J165" i="9"/>
  <c r="J164" i="9"/>
  <c r="J163" i="9"/>
  <c r="J162" i="9"/>
  <c r="J161" i="9"/>
  <c r="J160" i="9"/>
  <c r="J159" i="9"/>
  <c r="G168" i="9"/>
  <c r="G167" i="9"/>
  <c r="G166" i="9"/>
  <c r="G165" i="9"/>
  <c r="G164" i="9"/>
  <c r="G163" i="9"/>
  <c r="G162" i="9"/>
  <c r="G161" i="9"/>
  <c r="G160" i="9"/>
  <c r="G159" i="9"/>
  <c r="D167" i="9"/>
  <c r="D166" i="9"/>
  <c r="D165" i="9"/>
  <c r="D164" i="9"/>
  <c r="D163" i="9"/>
  <c r="D162" i="9"/>
  <c r="D161" i="9"/>
  <c r="D160" i="9"/>
  <c r="D159" i="9"/>
  <c r="J132" i="9"/>
  <c r="J131" i="9"/>
  <c r="J130" i="9"/>
  <c r="J129" i="9"/>
  <c r="J128" i="9"/>
  <c r="J127" i="9"/>
  <c r="J126" i="9"/>
  <c r="J125" i="9"/>
  <c r="J124" i="9"/>
  <c r="J123" i="9"/>
  <c r="G132" i="9"/>
  <c r="G131" i="9"/>
  <c r="G130" i="9"/>
  <c r="G129" i="9"/>
  <c r="G128" i="9"/>
  <c r="G127" i="9"/>
  <c r="G126" i="9"/>
  <c r="G125" i="9"/>
  <c r="G124" i="9"/>
  <c r="G123" i="9"/>
  <c r="D131" i="9"/>
  <c r="D130" i="9"/>
  <c r="D129" i="9"/>
  <c r="D128" i="9"/>
  <c r="D127" i="9"/>
  <c r="D126" i="9"/>
  <c r="D125" i="9"/>
  <c r="D124" i="9"/>
  <c r="D123" i="9"/>
  <c r="J120" i="9"/>
  <c r="J119" i="9"/>
  <c r="J118" i="9"/>
  <c r="J117" i="9"/>
  <c r="J116" i="9"/>
  <c r="J115" i="9"/>
  <c r="J114" i="9"/>
  <c r="J113" i="9"/>
  <c r="J112" i="9"/>
  <c r="J111" i="9"/>
  <c r="G120" i="9"/>
  <c r="G119" i="9"/>
  <c r="G118" i="9"/>
  <c r="G117" i="9"/>
  <c r="G116" i="9"/>
  <c r="G115" i="9"/>
  <c r="G114" i="9"/>
  <c r="G113" i="9"/>
  <c r="G112" i="9"/>
  <c r="G111" i="9"/>
  <c r="J108" i="9"/>
  <c r="J107" i="9"/>
  <c r="J106" i="9"/>
  <c r="J105" i="9"/>
  <c r="J104" i="9"/>
  <c r="J103" i="9"/>
  <c r="J102" i="9"/>
  <c r="J101" i="9"/>
  <c r="J100" i="9"/>
  <c r="J99" i="9"/>
  <c r="D119" i="9"/>
  <c r="D118" i="9"/>
  <c r="D117" i="9"/>
  <c r="D116" i="9"/>
  <c r="D115" i="9"/>
  <c r="D114" i="9"/>
  <c r="D113" i="9"/>
  <c r="D112" i="9"/>
  <c r="D111" i="9"/>
  <c r="G108" i="9"/>
  <c r="G107" i="9"/>
  <c r="G106" i="9"/>
  <c r="G105" i="9"/>
  <c r="G104" i="9"/>
  <c r="G103" i="9"/>
  <c r="G102" i="9"/>
  <c r="G101" i="9"/>
  <c r="G100" i="9"/>
  <c r="G99" i="9"/>
  <c r="D107" i="9"/>
  <c r="D106" i="9"/>
  <c r="D105" i="9"/>
  <c r="D104" i="9"/>
  <c r="D103" i="9"/>
  <c r="D102" i="9"/>
  <c r="D101" i="9"/>
  <c r="D100" i="9"/>
  <c r="D99" i="9"/>
  <c r="J96" i="9"/>
  <c r="J95" i="9"/>
  <c r="J94" i="9"/>
  <c r="J93" i="9"/>
  <c r="J92" i="9"/>
  <c r="J91" i="9"/>
  <c r="J90" i="9"/>
  <c r="J89" i="9"/>
  <c r="J88" i="9"/>
  <c r="J87" i="9"/>
  <c r="G96" i="9"/>
  <c r="G95" i="9"/>
  <c r="G94" i="9"/>
  <c r="G93" i="9"/>
  <c r="G92" i="9"/>
  <c r="G91" i="9"/>
  <c r="G90" i="9"/>
  <c r="G89" i="9"/>
  <c r="G88" i="9"/>
  <c r="G87" i="9"/>
  <c r="D87" i="9"/>
  <c r="D95" i="9"/>
  <c r="D94" i="9"/>
  <c r="D93" i="9"/>
  <c r="D92" i="9"/>
  <c r="D91" i="9"/>
  <c r="D90" i="9"/>
  <c r="D89" i="9"/>
  <c r="D88" i="9"/>
  <c r="J156" i="9"/>
  <c r="J155" i="9"/>
  <c r="J154" i="9"/>
  <c r="J153" i="9"/>
  <c r="J152" i="9"/>
  <c r="J151" i="9"/>
  <c r="J150" i="9"/>
  <c r="J149" i="9"/>
  <c r="J148" i="9"/>
  <c r="J147" i="9"/>
  <c r="G156" i="9"/>
  <c r="G155" i="9"/>
  <c r="G154" i="9"/>
  <c r="G153" i="9"/>
  <c r="G152" i="9"/>
  <c r="G151" i="9"/>
  <c r="G150" i="9"/>
  <c r="G149" i="9"/>
  <c r="G148" i="9"/>
  <c r="G147" i="9"/>
  <c r="D155" i="9"/>
  <c r="D154" i="9"/>
  <c r="D153" i="9"/>
  <c r="D152" i="9"/>
  <c r="D151" i="9"/>
  <c r="D150" i="9"/>
  <c r="D149" i="9"/>
  <c r="D148" i="9"/>
  <c r="D147" i="9"/>
  <c r="J79" i="9"/>
  <c r="J84" i="9"/>
  <c r="J83" i="9"/>
  <c r="J82" i="9"/>
  <c r="J81" i="9"/>
  <c r="J80" i="9"/>
  <c r="J78" i="9"/>
  <c r="J77" i="9"/>
  <c r="J76" i="9"/>
  <c r="J75" i="9"/>
  <c r="G84" i="9"/>
  <c r="G83" i="9"/>
  <c r="G82" i="9"/>
  <c r="G81" i="9"/>
  <c r="G80" i="9"/>
  <c r="G79" i="9"/>
  <c r="G78" i="9"/>
  <c r="G77" i="9"/>
  <c r="G76" i="9"/>
  <c r="G75" i="9"/>
  <c r="D83" i="9"/>
  <c r="D82" i="9"/>
  <c r="D81" i="9"/>
  <c r="D80" i="9"/>
  <c r="D79" i="9"/>
  <c r="D78" i="9"/>
  <c r="D77" i="9"/>
  <c r="D76" i="9"/>
  <c r="D75" i="9"/>
  <c r="J144" i="9"/>
  <c r="J143" i="9"/>
  <c r="J142" i="9"/>
  <c r="J141" i="9"/>
  <c r="J140" i="9"/>
  <c r="J139" i="9"/>
  <c r="J138" i="9"/>
  <c r="J137" i="9"/>
  <c r="J72" i="9"/>
  <c r="J71" i="9"/>
  <c r="J70" i="9"/>
  <c r="J69" i="9"/>
  <c r="J68" i="9"/>
  <c r="J67" i="9"/>
  <c r="J66" i="9"/>
  <c r="J65" i="9"/>
  <c r="J60" i="9"/>
  <c r="J59" i="9"/>
  <c r="J58" i="9"/>
  <c r="J57" i="9"/>
  <c r="J56" i="9"/>
  <c r="J55" i="9"/>
  <c r="J54" i="9"/>
  <c r="J53" i="9"/>
  <c r="J48" i="9"/>
  <c r="J47" i="9"/>
  <c r="J46" i="9"/>
  <c r="J45" i="9"/>
  <c r="J44" i="9"/>
  <c r="J43" i="9"/>
  <c r="J42" i="9"/>
  <c r="J41" i="9"/>
  <c r="J36" i="9"/>
  <c r="J35" i="9"/>
  <c r="J34" i="9"/>
  <c r="J33" i="9"/>
  <c r="J32" i="9"/>
  <c r="J31" i="9"/>
  <c r="J30" i="9"/>
  <c r="J29" i="9"/>
  <c r="J24" i="9"/>
  <c r="J23" i="9"/>
  <c r="J22" i="9"/>
  <c r="J21" i="9"/>
  <c r="J20" i="9"/>
  <c r="J19" i="9"/>
  <c r="J18" i="9"/>
  <c r="J17" i="9"/>
  <c r="J12" i="9"/>
  <c r="J11" i="9"/>
  <c r="J10" i="9"/>
  <c r="J9" i="9"/>
  <c r="J8" i="9"/>
  <c r="J7" i="9"/>
  <c r="J6" i="9"/>
  <c r="J5" i="9"/>
  <c r="G144" i="9"/>
  <c r="G143" i="9"/>
  <c r="G142" i="9"/>
  <c r="G141" i="9"/>
  <c r="G140" i="9"/>
  <c r="G139" i="9"/>
  <c r="G138" i="9"/>
  <c r="G137" i="9"/>
  <c r="G72" i="9"/>
  <c r="G71" i="9"/>
  <c r="G70" i="9"/>
  <c r="G69" i="9"/>
  <c r="G68" i="9"/>
  <c r="G67" i="9"/>
  <c r="G66" i="9"/>
  <c r="G65" i="9"/>
  <c r="G60" i="9"/>
  <c r="G59" i="9"/>
  <c r="G58" i="9"/>
  <c r="G57" i="9"/>
  <c r="G56" i="9"/>
  <c r="G55" i="9"/>
  <c r="G54" i="9"/>
  <c r="G53" i="9"/>
  <c r="G48" i="9"/>
  <c r="G47" i="9"/>
  <c r="G46" i="9"/>
  <c r="G45" i="9"/>
  <c r="G44" i="9"/>
  <c r="G43" i="9"/>
  <c r="G42" i="9"/>
  <c r="G41" i="9"/>
  <c r="G36" i="9"/>
  <c r="G35" i="9"/>
  <c r="G34" i="9"/>
  <c r="G33" i="9"/>
  <c r="G32" i="9"/>
  <c r="G31" i="9"/>
  <c r="G30" i="9"/>
  <c r="G29" i="9"/>
  <c r="G24" i="9"/>
  <c r="G23" i="9"/>
  <c r="G22" i="9"/>
  <c r="G21" i="9"/>
  <c r="G20" i="9"/>
  <c r="G19" i="9"/>
  <c r="G18" i="9"/>
  <c r="G17" i="9"/>
  <c r="G12" i="9"/>
  <c r="G11" i="9"/>
  <c r="G10" i="9"/>
  <c r="G9" i="9"/>
  <c r="G8" i="9"/>
  <c r="G7" i="9"/>
  <c r="G6" i="9"/>
  <c r="G5" i="9"/>
  <c r="D143" i="9"/>
  <c r="D142" i="9"/>
  <c r="D141" i="9"/>
  <c r="D140" i="9"/>
  <c r="D139" i="9"/>
  <c r="D138" i="9"/>
  <c r="D137" i="9"/>
  <c r="D71" i="9"/>
  <c r="D70" i="9"/>
  <c r="D69" i="9"/>
  <c r="D68" i="9"/>
  <c r="D67" i="9"/>
  <c r="D66" i="9"/>
  <c r="D65" i="9"/>
  <c r="D59" i="9"/>
  <c r="D58" i="9"/>
  <c r="D57" i="9"/>
  <c r="D56" i="9"/>
  <c r="D55" i="9"/>
  <c r="D54" i="9"/>
  <c r="D53" i="9"/>
  <c r="D47" i="9"/>
  <c r="D46" i="9"/>
  <c r="D45" i="9"/>
  <c r="D44" i="9"/>
  <c r="D43" i="9"/>
  <c r="D42" i="9"/>
  <c r="D41" i="9"/>
  <c r="D35" i="9"/>
  <c r="D34" i="9"/>
  <c r="D33" i="9"/>
  <c r="D32" i="9"/>
  <c r="D31" i="9"/>
  <c r="D30" i="9"/>
  <c r="D29" i="9"/>
  <c r="D23" i="9"/>
  <c r="D22" i="9"/>
  <c r="D21" i="9"/>
  <c r="D20" i="9"/>
  <c r="D19" i="9"/>
  <c r="D18" i="9"/>
  <c r="D17" i="9"/>
  <c r="D11" i="9"/>
  <c r="D10" i="9"/>
  <c r="D9" i="9"/>
  <c r="D8" i="9"/>
  <c r="D7" i="9"/>
  <c r="D6" i="9"/>
  <c r="D5" i="9"/>
  <c r="A171" i="9"/>
  <c r="A159" i="9"/>
  <c r="A147" i="9"/>
  <c r="A135" i="9"/>
  <c r="A123" i="9"/>
  <c r="A111" i="9"/>
  <c r="A99" i="9"/>
  <c r="A87" i="9"/>
  <c r="A75" i="9"/>
  <c r="J136" i="9"/>
  <c r="G136" i="9"/>
  <c r="D136" i="9"/>
  <c r="J135" i="9"/>
  <c r="G135" i="9"/>
  <c r="D135" i="9"/>
  <c r="A31" i="23"/>
  <c r="A29" i="23"/>
  <c r="A27" i="23"/>
  <c r="A25" i="23"/>
  <c r="A23" i="23"/>
  <c r="A21" i="23"/>
  <c r="A19" i="23"/>
  <c r="A17" i="23"/>
  <c r="A15" i="23"/>
  <c r="A13" i="23"/>
  <c r="A11" i="23"/>
  <c r="A9" i="23"/>
  <c r="A7" i="23"/>
  <c r="A5" i="23"/>
  <c r="A3" i="23"/>
  <c r="A2" i="23"/>
  <c r="A31" i="22"/>
  <c r="A29" i="22"/>
  <c r="A27" i="22"/>
  <c r="A25" i="22"/>
  <c r="A23" i="22"/>
  <c r="A21" i="22"/>
  <c r="A19" i="22"/>
  <c r="A17" i="22"/>
  <c r="A15" i="22"/>
  <c r="A13" i="22"/>
  <c r="A11" i="22"/>
  <c r="A9" i="22"/>
  <c r="A7" i="22"/>
  <c r="A5" i="22"/>
  <c r="A3" i="22"/>
  <c r="A2" i="22"/>
  <c r="A31" i="21"/>
  <c r="A29" i="21"/>
  <c r="A27" i="21"/>
  <c r="A25" i="21"/>
  <c r="A23" i="21"/>
  <c r="A21" i="21"/>
  <c r="A19" i="21"/>
  <c r="A17" i="21"/>
  <c r="A15" i="21"/>
  <c r="A13" i="21"/>
  <c r="A11" i="21"/>
  <c r="A9" i="21"/>
  <c r="A7" i="21"/>
  <c r="A5" i="21"/>
  <c r="A3" i="21"/>
  <c r="A2" i="21"/>
  <c r="A31" i="20"/>
  <c r="A29" i="20"/>
  <c r="A27" i="20"/>
  <c r="A25" i="20"/>
  <c r="A23" i="20"/>
  <c r="A21" i="20"/>
  <c r="A19" i="20"/>
  <c r="A17" i="20"/>
  <c r="A15" i="20"/>
  <c r="A13" i="20"/>
  <c r="A11" i="20"/>
  <c r="A9" i="20"/>
  <c r="A7" i="20"/>
  <c r="A5" i="20"/>
  <c r="A3" i="20"/>
  <c r="A2" i="20"/>
  <c r="A31" i="19"/>
  <c r="A29" i="19"/>
  <c r="A27" i="19"/>
  <c r="A25" i="19"/>
  <c r="A23" i="19"/>
  <c r="A21" i="19"/>
  <c r="A19" i="19"/>
  <c r="A17" i="19"/>
  <c r="A15" i="19"/>
  <c r="A13" i="19"/>
  <c r="A11" i="19"/>
  <c r="A9" i="19"/>
  <c r="A7" i="19"/>
  <c r="A5" i="19"/>
  <c r="A3" i="19"/>
  <c r="A2" i="19"/>
  <c r="A31" i="18"/>
  <c r="A29" i="18"/>
  <c r="A27" i="18"/>
  <c r="A25" i="18"/>
  <c r="A23" i="18"/>
  <c r="A21" i="18"/>
  <c r="A19" i="18"/>
  <c r="A17" i="18"/>
  <c r="A15" i="18"/>
  <c r="A13" i="18"/>
  <c r="A11" i="18"/>
  <c r="A9" i="18"/>
  <c r="A7" i="18"/>
  <c r="A5" i="18"/>
  <c r="A3" i="18"/>
  <c r="A2" i="18"/>
  <c r="A31" i="17"/>
  <c r="A29" i="17"/>
  <c r="A27" i="17"/>
  <c r="A25" i="17"/>
  <c r="A23" i="17"/>
  <c r="A21" i="17"/>
  <c r="A19" i="17"/>
  <c r="A17" i="17"/>
  <c r="A15" i="17"/>
  <c r="A13" i="17"/>
  <c r="A11" i="17"/>
  <c r="A9" i="17"/>
  <c r="A7" i="17"/>
  <c r="A5" i="17"/>
  <c r="A3" i="17"/>
  <c r="A2" i="17"/>
  <c r="A31" i="16"/>
  <c r="A29" i="16"/>
  <c r="A27" i="16"/>
  <c r="A25" i="16"/>
  <c r="A23" i="16"/>
  <c r="A21" i="16"/>
  <c r="A19" i="16"/>
  <c r="A17" i="16"/>
  <c r="A15" i="16"/>
  <c r="A13" i="16"/>
  <c r="A11" i="16"/>
  <c r="A9" i="16"/>
  <c r="A7" i="16"/>
  <c r="A5" i="16"/>
  <c r="A3" i="16"/>
  <c r="A2" i="16"/>
  <c r="A31" i="15"/>
  <c r="A29" i="15"/>
  <c r="A27" i="15"/>
  <c r="A25" i="15"/>
  <c r="A23" i="15"/>
  <c r="A21" i="15"/>
  <c r="A19" i="15"/>
  <c r="A17" i="15"/>
  <c r="A15" i="15"/>
  <c r="A13" i="15"/>
  <c r="A11" i="15"/>
  <c r="A9" i="15"/>
  <c r="A7" i="15"/>
  <c r="A5" i="15"/>
  <c r="A3" i="15"/>
  <c r="A2" i="15"/>
  <c r="A31" i="7"/>
  <c r="A29" i="7"/>
  <c r="A27" i="7"/>
  <c r="A25" i="7"/>
  <c r="A23" i="7"/>
  <c r="A21" i="7"/>
  <c r="A19" i="7"/>
  <c r="A17" i="7"/>
  <c r="A15" i="7"/>
  <c r="A13" i="7"/>
  <c r="D15" i="9"/>
  <c r="D2" i="9"/>
  <c r="J2" i="9"/>
  <c r="G2" i="9"/>
  <c r="D63" i="9"/>
  <c r="J64" i="9"/>
  <c r="J63" i="9"/>
  <c r="G63" i="9"/>
  <c r="G64" i="9"/>
  <c r="D64" i="9"/>
  <c r="D51" i="9"/>
  <c r="J52" i="9"/>
  <c r="G52" i="9"/>
  <c r="D52" i="9"/>
  <c r="J51" i="9"/>
  <c r="G51" i="9"/>
  <c r="D39" i="9"/>
  <c r="J39" i="9"/>
  <c r="G39" i="9"/>
  <c r="J27" i="9"/>
  <c r="G27" i="9"/>
  <c r="D27" i="9"/>
  <c r="J15" i="9"/>
  <c r="G15" i="9"/>
  <c r="J3" i="9"/>
  <c r="G3" i="9"/>
  <c r="D3" i="9"/>
  <c r="D4" i="9"/>
  <c r="A63" i="9"/>
  <c r="A51" i="9"/>
  <c r="A39" i="9"/>
  <c r="A27" i="9"/>
  <c r="A15" i="9"/>
  <c r="A3" i="9"/>
  <c r="A2" i="7"/>
  <c r="A11" i="7"/>
  <c r="A9" i="7"/>
  <c r="A7" i="7"/>
  <c r="A5" i="7"/>
  <c r="A3" i="7"/>
  <c r="J40" i="9"/>
  <c r="J28" i="9"/>
  <c r="J16" i="9"/>
  <c r="J4" i="9"/>
  <c r="G40" i="9"/>
  <c r="G28" i="9"/>
  <c r="G16" i="9"/>
  <c r="G4" i="9"/>
  <c r="D40" i="9"/>
  <c r="D28" i="9"/>
  <c r="D16" i="9"/>
</calcChain>
</file>

<file path=xl/sharedStrings.xml><?xml version="1.0" encoding="utf-8"?>
<sst xmlns="http://schemas.openxmlformats.org/spreadsheetml/2006/main" count="1258" uniqueCount="57">
  <si>
    <t>Beoordelaar 1: &lt;&lt;&gt;&gt;</t>
  </si>
  <si>
    <t>Beoordelaar 2: &lt;&lt;&gt;&gt;</t>
  </si>
  <si>
    <t>Beoordelaar 3: &lt;&lt;&gt;&gt;</t>
  </si>
  <si>
    <t>&lt;MOTIVATIE&gt;</t>
  </si>
  <si>
    <t>Consensus</t>
  </si>
  <si>
    <t>SCORE</t>
  </si>
  <si>
    <t>Beoordelaar 1</t>
  </si>
  <si>
    <t>Beoordelaar 2</t>
  </si>
  <si>
    <t>Beoordelaar 3</t>
  </si>
  <si>
    <t>Score:</t>
  </si>
  <si>
    <t>De afzonderlijke items zullen worden beoordeeld met:</t>
  </si>
  <si>
    <t>SCORE:</t>
  </si>
  <si>
    <t>Inschrijver 1</t>
  </si>
  <si>
    <t>Inschrijver 2</t>
  </si>
  <si>
    <t>Inschrijver 3</t>
  </si>
  <si>
    <t>Motivatie consensus</t>
  </si>
  <si>
    <t>&lt;&lt;MOTIVATIE&gt;&gt;</t>
  </si>
  <si>
    <t>Totaal behaalde waarde geboden oplossing:</t>
  </si>
  <si>
    <t>Beoordelaar 4</t>
  </si>
  <si>
    <t>Beoordelaar 5</t>
  </si>
  <si>
    <t>Beoordelaar 6</t>
  </si>
  <si>
    <t>Beoordelaar 7</t>
  </si>
  <si>
    <t>Beoordelaar 8</t>
  </si>
  <si>
    <t>Beoordelaar 9</t>
  </si>
  <si>
    <t>Beoordelaar 10</t>
  </si>
  <si>
    <t>Beter</t>
  </si>
  <si>
    <t>Vergelijkbaar</t>
  </si>
  <si>
    <t>Acceptabel verbeterpunt</t>
  </si>
  <si>
    <t>Onacceptabel verbeterpunt</t>
  </si>
  <si>
    <t>dan de huidige oplossing</t>
  </si>
  <si>
    <t>met de huidige oplossing</t>
  </si>
  <si>
    <t>Beoordelaar 4: &lt;&lt;&gt;&gt;</t>
  </si>
  <si>
    <t>Beoordelaar 5: &lt;&lt;&gt;&gt;</t>
  </si>
  <si>
    <t>Beoordelaar 6: &lt;&lt;&gt;&gt;</t>
  </si>
  <si>
    <t>Beoordelaar 10: &lt;&lt;&gt;&gt;</t>
  </si>
  <si>
    <t>Beoordelaar 9: &lt;&lt;&gt;&gt;</t>
  </si>
  <si>
    <t>Beoordelaar 8: &lt;&lt;&gt;&gt;</t>
  </si>
  <si>
    <t>Beoordelaar 7: &lt;&lt;&gt;&gt;</t>
  </si>
  <si>
    <t xml:space="preserve">Uit de proefopstelling moet blijken dat de geboden oplossing minimaal kwalitatief voldoende is en geschikt voor de leslokalen en de lessen van de Opdrachtgever. </t>
  </si>
  <si>
    <t>1.	Eenvoud opstarten en snelheid digibord werkend gebruiken (beoordelaar sluit een eigen device aan).</t>
  </si>
  <si>
    <t>2.	Werking van de digitale pen (beoordelaar schrijft en tekent op het bord).</t>
  </si>
  <si>
    <t>3. Werking gumfunctie van de digitale pen.</t>
  </si>
  <si>
    <t>4.	Werking touch met hand/vinger (beoordelaar doet beide handelingen).</t>
  </si>
  <si>
    <t>5.	Werking digitaal whiteboard; schrijffunctie en eenvoud van de bediening vanaf een device (dit wordt getest binnen de whiteboard functie van het scherm).</t>
  </si>
  <si>
    <t>6.	Werking gumfunctie met hand/vinger (beoordelaar doet beide handelingen).</t>
  </si>
  <si>
    <t>7. Werking ‘freezen’ scherm (zie ook programma van eisen) waarbij de docent nog kan werken op de eigen device.</t>
  </si>
  <si>
    <t>8. Werking van hoogteverstelling en de gebruikersvriendelijkheid daarvan.</t>
  </si>
  <si>
    <t>9. Geluid (spraak en muziek) van de ingebouwde luidsprekers (spraak en muziek worden getest aan de hand van de onderstaande video):</t>
  </si>
  <si>
    <t>10. Mate van bijgeluiden (koeling, brommen, zoemen).</t>
  </si>
  <si>
    <t>11.	Scherpte beeld tot 8,5 meter en invalshoeken vanuit de lessets in het lokaal (met en zonder zonlicht van buiten), voor iedere Inschrijver gelijke positie.</t>
  </si>
  <si>
    <t>12. Kwaliteit knoppen en toegankelijkheid (aan/uit/overige) door deze veelvuldig (minimaal 10x) te gebruiken.</t>
  </si>
  <si>
    <t>13. Kwaliteit glasplaat van het digibord, mate van gladheid (beoordelaar zal de glasplaat niet beschadigen).</t>
  </si>
  <si>
    <t>14.  Kwaliteit aansluitpunten toegankelijkheid (hoe makkelijk kun je erbij komen en hoe duidelijk is het welke stekker je waar in moet steken) en gebruikersvriendelijkheid (USB-A/HDMI).</t>
  </si>
  <si>
    <t>15. Eenvoud en snelheid afsluiten (beoordelaar wil zo snel mogelijk afsluiten om naar een volgende les te kunnen gaan).</t>
  </si>
  <si>
    <t>Beoordeling kwaliteit AANGEBODEN DIGIBORDEN</t>
  </si>
  <si>
    <t>Beoordelingskader aangeboden digibord</t>
  </si>
  <si>
    <t>Totaalwaardes AANGEBODEN DIGIBORD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</si>
</sst>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8"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1"/>
      <color theme="0"/>
      <name val="Calibri"/>
      <family val="2"/>
      <scheme val="minor"/>
    </font>
    <font>
      <sz val="10"/>
      <color theme="0"/>
      <name val="Verdana"/>
      <family val="2"/>
    </font>
    <font>
      <b/>
      <sz val="8"/>
      <color theme="0"/>
      <name val="Verdana"/>
      <family val="2"/>
    </font>
    <font>
      <b/>
      <sz val="9"/>
      <color theme="0"/>
      <name val="Verdana"/>
      <family val="2"/>
    </font>
    <font>
      <b/>
      <sz val="10"/>
      <color rgb="FF000000"/>
      <name val="Verdana"/>
      <family val="2"/>
    </font>
    <font>
      <b/>
      <sz val="16"/>
      <color theme="1"/>
      <name val="Verdana"/>
      <family val="2"/>
    </font>
  </fonts>
  <fills count="11">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2"/>
        <bgColor indexed="64"/>
      </patternFill>
    </fill>
    <fill>
      <patternFill patternType="solid">
        <fgColor theme="6" tint="-0.499984740745262"/>
        <bgColor indexed="64"/>
      </patternFill>
    </fill>
    <fill>
      <patternFill patternType="solid">
        <fgColor rgb="FFFFFFFF"/>
        <bgColor rgb="FF000000"/>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rgb="FF000000"/>
      </right>
      <top style="thin">
        <color indexed="64"/>
      </top>
      <bottom style="thin">
        <color indexed="64"/>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75">
    <xf numFmtId="0" fontId="0" fillId="0" borderId="0" xfId="0"/>
    <xf numFmtId="0" fontId="2" fillId="0" borderId="0" xfId="0" applyFont="1"/>
    <xf numFmtId="0" fontId="0" fillId="0" borderId="0" xfId="0" applyAlignment="1">
      <alignment wrapText="1"/>
    </xf>
    <xf numFmtId="0" fontId="12" fillId="0" borderId="0" xfId="0" applyFont="1"/>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11" fillId="2" borderId="8" xfId="0" applyFont="1" applyFill="1" applyBorder="1" applyAlignment="1">
      <alignment horizontal="right" vertical="center" wrapText="1"/>
    </xf>
    <xf numFmtId="0" fontId="4" fillId="2" borderId="8" xfId="0" applyFont="1" applyFill="1" applyBorder="1" applyAlignment="1">
      <alignment horizontal="right" vertical="center" wrapText="1"/>
    </xf>
    <xf numFmtId="0" fontId="3" fillId="4" borderId="1" xfId="0" applyFont="1" applyFill="1" applyBorder="1" applyAlignment="1">
      <alignment horizontal="left" vertical="center" wrapText="1"/>
    </xf>
    <xf numFmtId="0" fontId="3" fillId="4" borderId="1" xfId="0" applyFont="1" applyFill="1" applyBorder="1" applyAlignment="1">
      <alignment wrapText="1"/>
    </xf>
    <xf numFmtId="0" fontId="2" fillId="6" borderId="1" xfId="0" applyFont="1" applyFill="1" applyBorder="1" applyAlignment="1">
      <alignment horizontal="left" vertical="center"/>
    </xf>
    <xf numFmtId="0" fontId="9" fillId="7" borderId="1" xfId="0" applyFont="1" applyFill="1" applyBorder="1" applyAlignment="1" applyProtection="1">
      <alignment horizontal="center" vertical="center" wrapText="1"/>
      <protection locked="0"/>
    </xf>
    <xf numFmtId="164" fontId="2" fillId="8" borderId="1"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4" fillId="2" borderId="8" xfId="0" applyFont="1" applyFill="1" applyBorder="1" applyAlignment="1">
      <alignment horizontal="left" vertical="center" wrapText="1"/>
    </xf>
    <xf numFmtId="0" fontId="1" fillId="0" borderId="0" xfId="0" applyFont="1" applyAlignment="1">
      <alignment wrapText="1"/>
    </xf>
    <xf numFmtId="0" fontId="2" fillId="0" borderId="0" xfId="0" applyFont="1" applyAlignment="1">
      <alignment wrapText="1"/>
    </xf>
    <xf numFmtId="0" fontId="3" fillId="5" borderId="2" xfId="0" applyFont="1" applyFill="1" applyBorder="1" applyAlignment="1">
      <alignment horizontal="left" vertical="center" wrapText="1"/>
    </xf>
    <xf numFmtId="0" fontId="3" fillId="2" borderId="8" xfId="0" applyFont="1" applyFill="1" applyBorder="1" applyAlignment="1">
      <alignment horizontal="left" vertical="center" wrapText="1"/>
    </xf>
    <xf numFmtId="0" fontId="2" fillId="5" borderId="2" xfId="0" applyFont="1" applyFill="1" applyBorder="1" applyAlignment="1">
      <alignment wrapText="1"/>
    </xf>
    <xf numFmtId="0" fontId="2" fillId="2" borderId="8" xfId="0" applyFont="1" applyFill="1" applyBorder="1" applyAlignment="1">
      <alignment wrapText="1"/>
    </xf>
    <xf numFmtId="0" fontId="2" fillId="5" borderId="4" xfId="0" applyFont="1" applyFill="1" applyBorder="1" applyAlignment="1">
      <alignment wrapText="1"/>
    </xf>
    <xf numFmtId="0" fontId="2" fillId="5"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11" fillId="2" borderId="8"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13" fillId="2" borderId="8" xfId="0" applyFont="1" applyFill="1" applyBorder="1" applyAlignment="1">
      <alignment horizontal="center" vertical="center" wrapText="1"/>
    </xf>
    <xf numFmtId="164" fontId="3" fillId="8" borderId="1" xfId="0" applyNumberFormat="1" applyFont="1" applyFill="1" applyBorder="1" applyAlignment="1">
      <alignment horizontal="center" vertical="center" wrapText="1"/>
    </xf>
    <xf numFmtId="0" fontId="7" fillId="0" borderId="0" xfId="0" applyFont="1" applyAlignment="1">
      <alignment wrapText="1"/>
    </xf>
    <xf numFmtId="0" fontId="12" fillId="2" borderId="0" xfId="0" applyFont="1" applyFill="1" applyAlignment="1">
      <alignment wrapText="1"/>
    </xf>
    <xf numFmtId="0" fontId="14" fillId="9" borderId="1" xfId="0" applyFont="1" applyFill="1" applyBorder="1" applyAlignment="1">
      <alignment horizontal="center" vertical="center" wrapText="1"/>
    </xf>
    <xf numFmtId="0" fontId="2" fillId="6" borderId="1" xfId="0" applyFont="1" applyFill="1" applyBorder="1" applyAlignment="1">
      <alignment horizontal="right" vertical="center" wrapText="1" indent="1"/>
    </xf>
    <xf numFmtId="0" fontId="15" fillId="3" borderId="11" xfId="0" applyFont="1" applyFill="1" applyBorder="1" applyAlignment="1">
      <alignment horizontal="center" vertical="center" wrapText="1"/>
    </xf>
    <xf numFmtId="166" fontId="3" fillId="8" borderId="1" xfId="0" applyNumberFormat="1" applyFont="1" applyFill="1" applyBorder="1" applyAlignment="1">
      <alignment horizontal="center" vertical="center" wrapText="1"/>
    </xf>
    <xf numFmtId="166" fontId="4" fillId="2" borderId="10" xfId="0" applyNumberFormat="1" applyFont="1" applyFill="1" applyBorder="1" applyAlignment="1">
      <alignment horizontal="righ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7" borderId="1" xfId="0" applyFont="1" applyFill="1" applyBorder="1" applyAlignment="1">
      <alignment horizontal="center" vertical="center"/>
    </xf>
    <xf numFmtId="0" fontId="4" fillId="3" borderId="1" xfId="0" applyFont="1" applyFill="1" applyBorder="1" applyAlignment="1">
      <alignment horizontal="center" vertical="center"/>
    </xf>
    <xf numFmtId="0" fontId="3" fillId="5"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4" borderId="6" xfId="0" applyFont="1" applyFill="1" applyBorder="1" applyAlignment="1">
      <alignment horizontal="left" vertical="center" wrapText="1"/>
    </xf>
    <xf numFmtId="0" fontId="2" fillId="4" borderId="7" xfId="0" applyFont="1" applyFill="1" applyBorder="1" applyAlignment="1">
      <alignment horizontal="left" vertical="center" wrapText="1"/>
    </xf>
    <xf numFmtId="165" fontId="3" fillId="6" borderId="9" xfId="0" applyNumberFormat="1" applyFont="1" applyFill="1" applyBorder="1" applyAlignment="1" applyProtection="1">
      <alignment horizontal="center" vertical="center" wrapText="1"/>
      <protection locked="0"/>
    </xf>
    <xf numFmtId="165" fontId="3" fillId="6" borderId="5"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6"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wrapText="1"/>
      <protection locked="0"/>
    </xf>
    <xf numFmtId="165" fontId="4" fillId="3" borderId="3" xfId="0" applyNumberFormat="1" applyFont="1" applyFill="1" applyBorder="1" applyAlignment="1" applyProtection="1">
      <alignment horizontal="center" vertical="center" wrapText="1"/>
      <protection locked="0"/>
    </xf>
    <xf numFmtId="165" fontId="3" fillId="5" borderId="4" xfId="0" applyNumberFormat="1" applyFont="1" applyFill="1" applyBorder="1" applyAlignment="1">
      <alignment horizontal="center" vertical="center" wrapText="1"/>
    </xf>
    <xf numFmtId="165" fontId="3" fillId="5" borderId="3" xfId="0" applyNumberFormat="1" applyFont="1" applyFill="1" applyBorder="1" applyAlignment="1">
      <alignment horizontal="center" vertical="center" wrapText="1"/>
    </xf>
    <xf numFmtId="165" fontId="3" fillId="5" borderId="2" xfId="0" applyNumberFormat="1" applyFont="1" applyFill="1" applyBorder="1" applyAlignment="1">
      <alignment horizontal="center" vertical="center" wrapText="1"/>
    </xf>
    <xf numFmtId="165" fontId="4" fillId="3" borderId="4" xfId="0" applyNumberFormat="1" applyFont="1" applyFill="1" applyBorder="1" applyAlignment="1" applyProtection="1">
      <alignment horizontal="center" vertical="center" wrapText="1"/>
      <protection locked="0"/>
    </xf>
    <xf numFmtId="165" fontId="16" fillId="10" borderId="2" xfId="0" applyNumberFormat="1" applyFont="1" applyFill="1" applyBorder="1" applyAlignment="1" applyProtection="1">
      <alignment horizontal="center" vertical="center" wrapText="1"/>
      <protection locked="0"/>
    </xf>
    <xf numFmtId="165" fontId="16" fillId="10" borderId="3" xfId="0" applyNumberFormat="1" applyFont="1" applyFill="1" applyBorder="1" applyAlignment="1" applyProtection="1">
      <alignment horizontal="center" vertical="center" wrapText="1"/>
      <protection locked="0"/>
    </xf>
    <xf numFmtId="165" fontId="16" fillId="10" borderId="13"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lignment horizontal="center" vertical="center" wrapText="1"/>
    </xf>
    <xf numFmtId="165" fontId="4" fillId="3" borderId="3" xfId="0" applyNumberFormat="1" applyFont="1" applyFill="1" applyBorder="1" applyAlignment="1">
      <alignment horizontal="center" vertical="center" wrapText="1"/>
    </xf>
    <xf numFmtId="165" fontId="4" fillId="3" borderId="4" xfId="0" applyNumberFormat="1" applyFont="1" applyFill="1" applyBorder="1" applyAlignment="1">
      <alignment horizontal="center" vertical="center" wrapText="1"/>
    </xf>
    <xf numFmtId="164" fontId="2" fillId="6" borderId="1" xfId="0" applyNumberFormat="1" applyFont="1" applyFill="1" applyBorder="1" applyAlignment="1" applyProtection="1">
      <alignment horizontal="center" vertical="center" wrapText="1"/>
      <protection locked="0"/>
    </xf>
    <xf numFmtId="0" fontId="10" fillId="7" borderId="1" xfId="0" applyFont="1" applyFill="1" applyBorder="1" applyAlignment="1">
      <alignment horizontal="right" vertical="center" wrapText="1"/>
    </xf>
    <xf numFmtId="0" fontId="11" fillId="9" borderId="1" xfId="0" applyFont="1" applyFill="1" applyBorder="1" applyAlignment="1">
      <alignment horizontal="right" vertical="center" wrapText="1"/>
    </xf>
    <xf numFmtId="0" fontId="2" fillId="4" borderId="12" xfId="0" applyFont="1" applyFill="1" applyBorder="1" applyAlignment="1">
      <alignment horizontal="left" vertical="center" wrapText="1"/>
    </xf>
    <xf numFmtId="0" fontId="2" fillId="4" borderId="8" xfId="0" applyFont="1" applyFill="1" applyBorder="1" applyAlignment="1">
      <alignment horizontal="left" vertical="center" wrapText="1"/>
    </xf>
    <xf numFmtId="0" fontId="1" fillId="7" borderId="1" xfId="0" applyFont="1" applyFill="1" applyBorder="1" applyAlignment="1">
      <alignment horizontal="right" vertical="center" wrapText="1"/>
    </xf>
    <xf numFmtId="0" fontId="8" fillId="3" borderId="11" xfId="0" applyFont="1" applyFill="1" applyBorder="1" applyAlignment="1">
      <alignment horizontal="left" vertical="center" wrapText="1"/>
    </xf>
    <xf numFmtId="0" fontId="17" fillId="4" borderId="2" xfId="0" applyFont="1" applyFill="1" applyBorder="1" applyAlignment="1">
      <alignment horizontal="center" vertical="center" wrapText="1"/>
    </xf>
    <xf numFmtId="0" fontId="17" fillId="4" borderId="4" xfId="0" applyFont="1" applyFill="1" applyBorder="1" applyAlignment="1">
      <alignment horizontal="center" vertical="center" wrapText="1"/>
    </xf>
    <xf numFmtId="0" fontId="17" fillId="4" borderId="3" xfId="0" applyFont="1" applyFill="1" applyBorder="1" applyAlignment="1">
      <alignment horizontal="center"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204106</xdr:colOff>
      <xdr:row>0</xdr:row>
      <xdr:rowOff>90715</xdr:rowOff>
    </xdr:from>
    <xdr:to>
      <xdr:col>6</xdr:col>
      <xdr:colOff>552341</xdr:colOff>
      <xdr:row>1</xdr:row>
      <xdr:rowOff>317500</xdr:rowOff>
    </xdr:to>
    <xdr:pic>
      <xdr:nvPicPr>
        <xdr:cNvPr id="2" name="Afbeelding 1" descr="Home - Driestar Wartburg">
          <a:extLst>
            <a:ext uri="{FF2B5EF4-FFF2-40B4-BE49-F238E27FC236}">
              <a16:creationId xmlns:a16="http://schemas.microsoft.com/office/drawing/2014/main" id="{3EC208CA-1168-6047-86CB-875BBB16D2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9642" y="90715"/>
          <a:ext cx="3024306" cy="612321"/>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251047</xdr:colOff>
      <xdr:row>0</xdr:row>
      <xdr:rowOff>177210</xdr:rowOff>
    </xdr:from>
    <xdr:to>
      <xdr:col>13</xdr:col>
      <xdr:colOff>794422</xdr:colOff>
      <xdr:row>0</xdr:row>
      <xdr:rowOff>789531</xdr:rowOff>
    </xdr:to>
    <xdr:pic>
      <xdr:nvPicPr>
        <xdr:cNvPr id="3" name="Afbeelding 2" descr="Home - Driestar Wartburg">
          <a:extLst>
            <a:ext uri="{FF2B5EF4-FFF2-40B4-BE49-F238E27FC236}">
              <a16:creationId xmlns:a16="http://schemas.microsoft.com/office/drawing/2014/main" id="{090AF691-D080-7A44-B44E-E9EC9FCBE3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8256" y="177210"/>
          <a:ext cx="3024306" cy="612321"/>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10</xdr:col>
      <xdr:colOff>251046</xdr:colOff>
      <xdr:row>0</xdr:row>
      <xdr:rowOff>177209</xdr:rowOff>
    </xdr:from>
    <xdr:to>
      <xdr:col>13</xdr:col>
      <xdr:colOff>794421</xdr:colOff>
      <xdr:row>0</xdr:row>
      <xdr:rowOff>789530</xdr:rowOff>
    </xdr:to>
    <xdr:pic>
      <xdr:nvPicPr>
        <xdr:cNvPr id="3" name="Afbeelding 2" descr="Home - Driestar Wartburg">
          <a:extLst>
            <a:ext uri="{FF2B5EF4-FFF2-40B4-BE49-F238E27FC236}">
              <a16:creationId xmlns:a16="http://schemas.microsoft.com/office/drawing/2014/main" id="{3CB20041-8799-AC41-986D-4681385D8C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28255" y="177209"/>
          <a:ext cx="3024306" cy="612321"/>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385959</xdr:colOff>
      <xdr:row>0</xdr:row>
      <xdr:rowOff>207818</xdr:rowOff>
    </xdr:from>
    <xdr:to>
      <xdr:col>17</xdr:col>
      <xdr:colOff>313459</xdr:colOff>
      <xdr:row>1</xdr:row>
      <xdr:rowOff>295967</xdr:rowOff>
    </xdr:to>
    <xdr:pic>
      <xdr:nvPicPr>
        <xdr:cNvPr id="4" name="Afbeelding 3" descr="Home - Driestar Wartburg">
          <a:extLst>
            <a:ext uri="{FF2B5EF4-FFF2-40B4-BE49-F238E27FC236}">
              <a16:creationId xmlns:a16="http://schemas.microsoft.com/office/drawing/2014/main" id="{F4C5622E-787A-DD25-9C20-277B3F5675B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63141" y="207818"/>
          <a:ext cx="3945318" cy="72314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152400</xdr:colOff>
      <xdr:row>0</xdr:row>
      <xdr:rowOff>165100</xdr:rowOff>
    </xdr:from>
    <xdr:to>
      <xdr:col>14</xdr:col>
      <xdr:colOff>268406</xdr:colOff>
      <xdr:row>0</xdr:row>
      <xdr:rowOff>777421</xdr:rowOff>
    </xdr:to>
    <xdr:pic>
      <xdr:nvPicPr>
        <xdr:cNvPr id="8" name="Afbeelding 7" descr="Home - Driestar Wartburg">
          <a:extLst>
            <a:ext uri="{FF2B5EF4-FFF2-40B4-BE49-F238E27FC236}">
              <a16:creationId xmlns:a16="http://schemas.microsoft.com/office/drawing/2014/main" id="{78C94B77-29C2-DA46-AC7E-18BACDAD2A1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7500" y="165100"/>
          <a:ext cx="3024306" cy="61232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194236</xdr:colOff>
      <xdr:row>0</xdr:row>
      <xdr:rowOff>164353</xdr:rowOff>
    </xdr:from>
    <xdr:to>
      <xdr:col>14</xdr:col>
      <xdr:colOff>529130</xdr:colOff>
      <xdr:row>0</xdr:row>
      <xdr:rowOff>776674</xdr:rowOff>
    </xdr:to>
    <xdr:pic>
      <xdr:nvPicPr>
        <xdr:cNvPr id="3" name="Afbeelding 2" descr="Home - Driestar Wartburg">
          <a:extLst>
            <a:ext uri="{FF2B5EF4-FFF2-40B4-BE49-F238E27FC236}">
              <a16:creationId xmlns:a16="http://schemas.microsoft.com/office/drawing/2014/main" id="{ED0E4D42-037F-534F-A3BE-9309DA1ABD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73530" y="164353"/>
          <a:ext cx="3024306" cy="61232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233082</xdr:colOff>
      <xdr:row>0</xdr:row>
      <xdr:rowOff>181535</xdr:rowOff>
    </xdr:from>
    <xdr:to>
      <xdr:col>14</xdr:col>
      <xdr:colOff>567976</xdr:colOff>
      <xdr:row>0</xdr:row>
      <xdr:rowOff>793856</xdr:rowOff>
    </xdr:to>
    <xdr:pic>
      <xdr:nvPicPr>
        <xdr:cNvPr id="3" name="Afbeelding 2" descr="Home - Driestar Wartburg">
          <a:extLst>
            <a:ext uri="{FF2B5EF4-FFF2-40B4-BE49-F238E27FC236}">
              <a16:creationId xmlns:a16="http://schemas.microsoft.com/office/drawing/2014/main" id="{DB5A6A69-EF8B-0349-8724-73A43A88D4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8182" y="181535"/>
          <a:ext cx="3027294" cy="61232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220381</xdr:colOff>
      <xdr:row>0</xdr:row>
      <xdr:rowOff>191994</xdr:rowOff>
    </xdr:from>
    <xdr:to>
      <xdr:col>13</xdr:col>
      <xdr:colOff>783128</xdr:colOff>
      <xdr:row>0</xdr:row>
      <xdr:rowOff>804315</xdr:rowOff>
    </xdr:to>
    <xdr:pic>
      <xdr:nvPicPr>
        <xdr:cNvPr id="3" name="Afbeelding 2" descr="Home - Driestar Wartburg">
          <a:extLst>
            <a:ext uri="{FF2B5EF4-FFF2-40B4-BE49-F238E27FC236}">
              <a16:creationId xmlns:a16="http://schemas.microsoft.com/office/drawing/2014/main" id="{68923FA0-9A8D-9242-A951-1B1D19DAA6F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85481" y="191994"/>
          <a:ext cx="3039247" cy="612321"/>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241300</xdr:colOff>
      <xdr:row>0</xdr:row>
      <xdr:rowOff>177800</xdr:rowOff>
    </xdr:from>
    <xdr:to>
      <xdr:col>13</xdr:col>
      <xdr:colOff>789106</xdr:colOff>
      <xdr:row>0</xdr:row>
      <xdr:rowOff>790121</xdr:rowOff>
    </xdr:to>
    <xdr:pic>
      <xdr:nvPicPr>
        <xdr:cNvPr id="5" name="Afbeelding 4" descr="Home - Driestar Wartburg">
          <a:extLst>
            <a:ext uri="{FF2B5EF4-FFF2-40B4-BE49-F238E27FC236}">
              <a16:creationId xmlns:a16="http://schemas.microsoft.com/office/drawing/2014/main" id="{FD1F6CC1-35A9-824E-9B1F-5F9F129312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06400" y="177800"/>
          <a:ext cx="3024306" cy="612321"/>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224118</xdr:colOff>
      <xdr:row>0</xdr:row>
      <xdr:rowOff>149411</xdr:rowOff>
    </xdr:from>
    <xdr:to>
      <xdr:col>13</xdr:col>
      <xdr:colOff>783130</xdr:colOff>
      <xdr:row>0</xdr:row>
      <xdr:rowOff>761732</xdr:rowOff>
    </xdr:to>
    <xdr:pic>
      <xdr:nvPicPr>
        <xdr:cNvPr id="3" name="Afbeelding 2" descr="Home - Driestar Wartburg">
          <a:extLst>
            <a:ext uri="{FF2B5EF4-FFF2-40B4-BE49-F238E27FC236}">
              <a16:creationId xmlns:a16="http://schemas.microsoft.com/office/drawing/2014/main" id="{CB326768-CDC0-C241-A706-910B433E7B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03412" y="149411"/>
          <a:ext cx="3024306" cy="61232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164352</xdr:colOff>
      <xdr:row>0</xdr:row>
      <xdr:rowOff>134471</xdr:rowOff>
    </xdr:from>
    <xdr:to>
      <xdr:col>13</xdr:col>
      <xdr:colOff>723364</xdr:colOff>
      <xdr:row>0</xdr:row>
      <xdr:rowOff>746792</xdr:rowOff>
    </xdr:to>
    <xdr:pic>
      <xdr:nvPicPr>
        <xdr:cNvPr id="3" name="Afbeelding 2" descr="Home - Driestar Wartburg">
          <a:extLst>
            <a:ext uri="{FF2B5EF4-FFF2-40B4-BE49-F238E27FC236}">
              <a16:creationId xmlns:a16="http://schemas.microsoft.com/office/drawing/2014/main" id="{34AA1468-A788-3F40-A07B-C31CA32D1DA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43646" y="134471"/>
          <a:ext cx="3024306" cy="61232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236280</xdr:colOff>
      <xdr:row>0</xdr:row>
      <xdr:rowOff>162441</xdr:rowOff>
    </xdr:from>
    <xdr:to>
      <xdr:col>13</xdr:col>
      <xdr:colOff>779655</xdr:colOff>
      <xdr:row>0</xdr:row>
      <xdr:rowOff>774762</xdr:rowOff>
    </xdr:to>
    <xdr:pic>
      <xdr:nvPicPr>
        <xdr:cNvPr id="3" name="Afbeelding 2" descr="Home - Driestar Wartburg">
          <a:extLst>
            <a:ext uri="{FF2B5EF4-FFF2-40B4-BE49-F238E27FC236}">
              <a16:creationId xmlns:a16="http://schemas.microsoft.com/office/drawing/2014/main" id="{7F4A6EB2-3BE5-E04C-94E0-B52B30231D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13489" y="162441"/>
          <a:ext cx="3024306" cy="612321"/>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tabColor theme="6" tint="0.39997558519241921"/>
    <pageSetUpPr fitToPage="1"/>
  </sheetPr>
  <dimension ref="A1:B25"/>
  <sheetViews>
    <sheetView showGridLines="0" tabSelected="1" topLeftCell="A15" zoomScale="130" zoomScaleNormal="130" workbookViewId="0">
      <selection activeCell="A17" sqref="A17:B17"/>
    </sheetView>
  </sheetViews>
  <sheetFormatPr baseColWidth="10" defaultColWidth="8.83203125" defaultRowHeight="15" x14ac:dyDescent="0.2"/>
  <cols>
    <col min="1" max="1" width="60.83203125" customWidth="1"/>
    <col min="2" max="2" width="60.83203125" style="1" customWidth="1"/>
  </cols>
  <sheetData>
    <row r="1" spans="1:2" ht="30" customHeight="1" x14ac:dyDescent="0.2">
      <c r="A1" s="40" t="s">
        <v>54</v>
      </c>
      <c r="B1" s="40"/>
    </row>
    <row r="2" spans="1:2" s="2" customFormat="1" ht="50" customHeight="1" x14ac:dyDescent="0.2">
      <c r="A2" s="41" t="s">
        <v>38</v>
      </c>
      <c r="B2" s="41"/>
    </row>
    <row r="3" spans="1:2" s="2" customFormat="1" ht="30" customHeight="1" x14ac:dyDescent="0.2">
      <c r="A3" s="42" t="s">
        <v>55</v>
      </c>
      <c r="B3" s="43"/>
    </row>
    <row r="4" spans="1:2" ht="35" customHeight="1" x14ac:dyDescent="0.2">
      <c r="A4" s="37" t="s">
        <v>39</v>
      </c>
      <c r="B4" s="38"/>
    </row>
    <row r="5" spans="1:2" ht="35" customHeight="1" x14ac:dyDescent="0.2">
      <c r="A5" s="37" t="s">
        <v>40</v>
      </c>
      <c r="B5" s="38"/>
    </row>
    <row r="6" spans="1:2" ht="35" customHeight="1" x14ac:dyDescent="0.2">
      <c r="A6" s="37" t="s">
        <v>41</v>
      </c>
      <c r="B6" s="38"/>
    </row>
    <row r="7" spans="1:2" ht="35" customHeight="1" x14ac:dyDescent="0.2">
      <c r="A7" s="37" t="s">
        <v>42</v>
      </c>
      <c r="B7" s="38"/>
    </row>
    <row r="8" spans="1:2" ht="35" customHeight="1" x14ac:dyDescent="0.2">
      <c r="A8" s="37" t="s">
        <v>43</v>
      </c>
      <c r="B8" s="38"/>
    </row>
    <row r="9" spans="1:2" ht="35" customHeight="1" x14ac:dyDescent="0.2">
      <c r="A9" s="37" t="s">
        <v>44</v>
      </c>
      <c r="B9" s="38"/>
    </row>
    <row r="10" spans="1:2" ht="35" customHeight="1" x14ac:dyDescent="0.2">
      <c r="A10" s="37" t="s">
        <v>45</v>
      </c>
      <c r="B10" s="38"/>
    </row>
    <row r="11" spans="1:2" ht="35" customHeight="1" x14ac:dyDescent="0.2">
      <c r="A11" s="37" t="s">
        <v>46</v>
      </c>
      <c r="B11" s="38"/>
    </row>
    <row r="12" spans="1:2" ht="35" customHeight="1" x14ac:dyDescent="0.2">
      <c r="A12" s="37" t="s">
        <v>47</v>
      </c>
      <c r="B12" s="38"/>
    </row>
    <row r="13" spans="1:2" ht="35" customHeight="1" x14ac:dyDescent="0.2">
      <c r="A13" s="37" t="s">
        <v>48</v>
      </c>
      <c r="B13" s="38"/>
    </row>
    <row r="14" spans="1:2" ht="35" customHeight="1" x14ac:dyDescent="0.2">
      <c r="A14" s="37" t="s">
        <v>49</v>
      </c>
      <c r="B14" s="38"/>
    </row>
    <row r="15" spans="1:2" ht="35" customHeight="1" x14ac:dyDescent="0.2">
      <c r="A15" s="37" t="s">
        <v>50</v>
      </c>
      <c r="B15" s="38"/>
    </row>
    <row r="16" spans="1:2" ht="35" customHeight="1" x14ac:dyDescent="0.2">
      <c r="A16" s="37" t="s">
        <v>51</v>
      </c>
      <c r="B16" s="38"/>
    </row>
    <row r="17" spans="1:2" ht="35" customHeight="1" x14ac:dyDescent="0.2">
      <c r="A17" s="37" t="s">
        <v>52</v>
      </c>
      <c r="B17" s="38"/>
    </row>
    <row r="18" spans="1:2" ht="35" customHeight="1" x14ac:dyDescent="0.2">
      <c r="A18" s="37" t="s">
        <v>53</v>
      </c>
      <c r="B18" s="38"/>
    </row>
    <row r="19" spans="1:2" ht="20" customHeight="1" x14ac:dyDescent="0.2">
      <c r="A19" s="39"/>
      <c r="B19" s="39"/>
    </row>
    <row r="20" spans="1:2" s="2" customFormat="1" ht="30" customHeight="1" x14ac:dyDescent="0.2">
      <c r="A20" s="9" t="s">
        <v>10</v>
      </c>
      <c r="B20" s="10"/>
    </row>
    <row r="21" spans="1:2" ht="28" customHeight="1" x14ac:dyDescent="0.2">
      <c r="A21" s="33" t="s">
        <v>25</v>
      </c>
      <c r="B21" s="11" t="s">
        <v>29</v>
      </c>
    </row>
    <row r="22" spans="1:2" ht="28" customHeight="1" x14ac:dyDescent="0.2">
      <c r="A22" s="33" t="s">
        <v>26</v>
      </c>
      <c r="B22" s="11" t="s">
        <v>30</v>
      </c>
    </row>
    <row r="23" spans="1:2" ht="28" customHeight="1" x14ac:dyDescent="0.2">
      <c r="A23" s="33" t="s">
        <v>27</v>
      </c>
      <c r="B23" s="11" t="s">
        <v>30</v>
      </c>
    </row>
    <row r="24" spans="1:2" ht="28" customHeight="1" x14ac:dyDescent="0.2">
      <c r="A24" s="33" t="s">
        <v>28</v>
      </c>
      <c r="B24" s="11" t="s">
        <v>30</v>
      </c>
    </row>
    <row r="25" spans="1:2" x14ac:dyDescent="0.2">
      <c r="A25" s="3" t="s">
        <v>11</v>
      </c>
    </row>
  </sheetData>
  <sheetProtection algorithmName="SHA-512" hashValue="EhZ17gcwxrVgw4Wg1PEqgp0aBtyz/RdhEkho4Z7WzHuh1G7l9fV0EEvHoQ0OaN8dO5bUaHUIBtvb11nZepGcIg==" saltValue="OnkpqPYrTxonWNd9a6xVOw==" spinCount="100000" sheet="1" objects="1" scenarios="1"/>
  <mergeCells count="19">
    <mergeCell ref="A18:B18"/>
    <mergeCell ref="A19:B19"/>
    <mergeCell ref="A1:B1"/>
    <mergeCell ref="A2:B2"/>
    <mergeCell ref="A4:B4"/>
    <mergeCell ref="A5:B5"/>
    <mergeCell ref="A6:B6"/>
    <mergeCell ref="A7:B7"/>
    <mergeCell ref="A8:B8"/>
    <mergeCell ref="A9:B9"/>
    <mergeCell ref="A3:B3"/>
    <mergeCell ref="A10:B10"/>
    <mergeCell ref="A11:B11"/>
    <mergeCell ref="A12:B12"/>
    <mergeCell ref="A13:B13"/>
    <mergeCell ref="A14:B14"/>
    <mergeCell ref="A15:B15"/>
    <mergeCell ref="A16:B16"/>
    <mergeCell ref="A17:B17"/>
  </mergeCells>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7D9E6-FDF8-FC44-8600-F7BFB70D28BE}">
  <sheetPr>
    <tabColor theme="8" tint="0.59999389629810485"/>
  </sheetPr>
  <dimension ref="A1:K33"/>
  <sheetViews>
    <sheetView showGridLines="0" zoomScale="86" zoomScaleNormal="86" workbookViewId="0">
      <pane xSplit="1" ySplit="1" topLeftCell="B2" activePane="bottomRight" state="frozen"/>
      <selection pane="topRight" activeCell="B1" sqref="B1"/>
      <selection pane="bottomLeft" activeCell="A2" sqref="A2"/>
      <selection pane="bottomRight" activeCell="F3" sqref="F3:G3"/>
    </sheetView>
  </sheetViews>
  <sheetFormatPr baseColWidth="10" defaultRowHeight="15" x14ac:dyDescent="0.2"/>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s>
  <sheetData>
    <row r="1" spans="1:11" s="17" customFormat="1" ht="70" customHeight="1" x14ac:dyDescent="0.2">
      <c r="A1" s="14" t="s">
        <v>35</v>
      </c>
      <c r="B1" s="15"/>
      <c r="C1" s="64" t="s">
        <v>12</v>
      </c>
      <c r="D1" s="63"/>
      <c r="E1" s="15"/>
      <c r="F1" s="62" t="s">
        <v>13</v>
      </c>
      <c r="G1" s="63"/>
      <c r="H1" s="15"/>
      <c r="I1" s="62" t="s">
        <v>14</v>
      </c>
      <c r="J1" s="63"/>
      <c r="K1" s="16"/>
    </row>
    <row r="2" spans="1:11" s="17" customFormat="1" ht="40" customHeight="1" x14ac:dyDescent="0.15">
      <c r="A2" s="18" t="str">
        <f>'Proefopstelling aangeboden digi'!A3</f>
        <v>Beoordelingskader aangeboden digibord</v>
      </c>
      <c r="B2" s="19"/>
      <c r="C2" s="55" t="s">
        <v>9</v>
      </c>
      <c r="D2" s="56"/>
      <c r="E2" s="19"/>
      <c r="F2" s="57" t="s">
        <v>9</v>
      </c>
      <c r="G2" s="56"/>
      <c r="H2" s="19"/>
      <c r="I2" s="57" t="s">
        <v>9</v>
      </c>
      <c r="J2" s="56"/>
    </row>
    <row r="3" spans="1:11" s="17" customFormat="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s="17" customFormat="1" ht="130" customHeight="1" x14ac:dyDescent="0.15">
      <c r="A4" s="45"/>
      <c r="B4" s="6"/>
      <c r="C4" s="52" t="s">
        <v>3</v>
      </c>
      <c r="D4" s="49"/>
      <c r="E4" s="6"/>
      <c r="F4" s="48" t="s">
        <v>3</v>
      </c>
      <c r="G4" s="49"/>
      <c r="H4" s="6"/>
      <c r="I4" s="48" t="s">
        <v>3</v>
      </c>
      <c r="J4" s="49"/>
    </row>
    <row r="5" spans="1:11" s="17" customFormat="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s="17" customFormat="1" ht="130" customHeight="1" x14ac:dyDescent="0.15">
      <c r="A6" s="45"/>
      <c r="B6" s="6"/>
      <c r="C6" s="52" t="s">
        <v>3</v>
      </c>
      <c r="D6" s="49"/>
      <c r="E6" s="6"/>
      <c r="F6" s="48" t="s">
        <v>3</v>
      </c>
      <c r="G6" s="49"/>
      <c r="H6" s="6"/>
      <c r="I6" s="48" t="s">
        <v>3</v>
      </c>
      <c r="J6" s="49"/>
    </row>
    <row r="7" spans="1:11" s="17" customFormat="1" ht="20" customHeight="1" x14ac:dyDescent="0.15">
      <c r="A7" s="44" t="str">
        <f>'Proefopstelling aangeboden digi'!A6</f>
        <v>3. Werking gumfunctie van de digitale pen.</v>
      </c>
      <c r="B7" s="6"/>
      <c r="C7" s="50" t="s">
        <v>5</v>
      </c>
      <c r="D7" s="51"/>
      <c r="E7" s="6"/>
      <c r="F7" s="50" t="s">
        <v>5</v>
      </c>
      <c r="G7" s="51"/>
      <c r="H7" s="6"/>
      <c r="I7" s="50" t="s">
        <v>5</v>
      </c>
      <c r="J7" s="51"/>
    </row>
    <row r="8" spans="1:11" s="17" customFormat="1" ht="130" customHeight="1" x14ac:dyDescent="0.15">
      <c r="A8" s="45"/>
      <c r="B8" s="6"/>
      <c r="C8" s="46" t="s">
        <v>3</v>
      </c>
      <c r="D8" s="47"/>
      <c r="E8" s="6"/>
      <c r="F8" s="48" t="s">
        <v>3</v>
      </c>
      <c r="G8" s="49"/>
      <c r="H8" s="6"/>
      <c r="I8" s="48" t="s">
        <v>3</v>
      </c>
      <c r="J8" s="49"/>
    </row>
    <row r="9" spans="1:11" s="17" customFormat="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s="17" customFormat="1" ht="130" customHeight="1" x14ac:dyDescent="0.15">
      <c r="A10" s="45"/>
      <c r="B10" s="6"/>
      <c r="C10" s="52" t="s">
        <v>3</v>
      </c>
      <c r="D10" s="49"/>
      <c r="E10" s="6"/>
      <c r="F10" s="48" t="s">
        <v>3</v>
      </c>
      <c r="G10" s="49"/>
      <c r="H10" s="6"/>
      <c r="I10" s="48" t="s">
        <v>3</v>
      </c>
      <c r="J10" s="49"/>
    </row>
    <row r="11" spans="1:11" s="17" customFormat="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s="17" customFormat="1" ht="130" customHeight="1" x14ac:dyDescent="0.15">
      <c r="A12" s="45"/>
      <c r="B12" s="6"/>
      <c r="C12" s="52" t="s">
        <v>3</v>
      </c>
      <c r="D12" s="49"/>
      <c r="E12" s="6"/>
      <c r="F12" s="48" t="s">
        <v>3</v>
      </c>
      <c r="G12" s="49"/>
      <c r="H12" s="6"/>
      <c r="I12" s="48" t="s">
        <v>3</v>
      </c>
      <c r="J12" s="49"/>
    </row>
    <row r="13" spans="1:11" s="17" customFormat="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s="17" customFormat="1" ht="130" customHeight="1" x14ac:dyDescent="0.15">
      <c r="A14" s="45"/>
      <c r="B14" s="6"/>
      <c r="C14" s="46" t="s">
        <v>3</v>
      </c>
      <c r="D14" s="47"/>
      <c r="E14" s="6"/>
      <c r="F14" s="48" t="s">
        <v>3</v>
      </c>
      <c r="G14" s="49"/>
      <c r="H14" s="6"/>
      <c r="I14" s="48" t="s">
        <v>3</v>
      </c>
      <c r="J14" s="49"/>
    </row>
    <row r="15" spans="1:11" s="17" customFormat="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s="17" customFormat="1" ht="130" customHeight="1" x14ac:dyDescent="0.15">
      <c r="A16" s="45"/>
      <c r="B16" s="6"/>
      <c r="C16" s="52" t="s">
        <v>3</v>
      </c>
      <c r="D16" s="49"/>
      <c r="E16" s="6"/>
      <c r="F16" s="48" t="s">
        <v>3</v>
      </c>
      <c r="G16" s="49"/>
      <c r="H16" s="6"/>
      <c r="I16" s="48" t="s">
        <v>3</v>
      </c>
      <c r="J16" s="49"/>
    </row>
    <row r="17" spans="1:10" s="17" customFormat="1"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s="17" customFormat="1" ht="130" customHeight="1" x14ac:dyDescent="0.15">
      <c r="A18" s="45"/>
      <c r="B18" s="6"/>
      <c r="C18" s="52" t="s">
        <v>3</v>
      </c>
      <c r="D18" s="49"/>
      <c r="E18" s="6"/>
      <c r="F18" s="48" t="s">
        <v>3</v>
      </c>
      <c r="G18" s="49"/>
      <c r="H18" s="6"/>
      <c r="I18" s="48" t="s">
        <v>3</v>
      </c>
      <c r="J18" s="49"/>
    </row>
    <row r="19" spans="1:10" s="17" customFormat="1"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s="17" customFormat="1" ht="130" customHeight="1" x14ac:dyDescent="0.15">
      <c r="A20" s="45"/>
      <c r="B20" s="6"/>
      <c r="C20" s="46" t="s">
        <v>3</v>
      </c>
      <c r="D20" s="47"/>
      <c r="E20" s="6"/>
      <c r="F20" s="48" t="s">
        <v>3</v>
      </c>
      <c r="G20" s="49"/>
      <c r="H20" s="6"/>
      <c r="I20" s="48" t="s">
        <v>3</v>
      </c>
      <c r="J20" s="49"/>
    </row>
    <row r="21" spans="1:10" s="17" customFormat="1"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s="17" customFormat="1" ht="130" customHeight="1" x14ac:dyDescent="0.15">
      <c r="A22" s="45"/>
      <c r="B22" s="6"/>
      <c r="C22" s="52" t="s">
        <v>3</v>
      </c>
      <c r="D22" s="49"/>
      <c r="E22" s="6"/>
      <c r="F22" s="48" t="s">
        <v>3</v>
      </c>
      <c r="G22" s="49"/>
      <c r="H22" s="6"/>
      <c r="I22" s="48" t="s">
        <v>3</v>
      </c>
      <c r="J22" s="49"/>
    </row>
    <row r="23" spans="1:10" s="17" customFormat="1"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s="17" customFormat="1" ht="130" customHeight="1" x14ac:dyDescent="0.15">
      <c r="A24" s="45"/>
      <c r="B24" s="6"/>
      <c r="C24" s="52" t="s">
        <v>3</v>
      </c>
      <c r="D24" s="49"/>
      <c r="E24" s="6"/>
      <c r="F24" s="48" t="s">
        <v>3</v>
      </c>
      <c r="G24" s="49"/>
      <c r="H24" s="6"/>
      <c r="I24" s="48" t="s">
        <v>3</v>
      </c>
      <c r="J24" s="49"/>
    </row>
    <row r="25" spans="1:10" s="17" customFormat="1"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s="17" customFormat="1" ht="130" customHeight="1" x14ac:dyDescent="0.15">
      <c r="A26" s="45"/>
      <c r="B26" s="6"/>
      <c r="C26" s="46" t="s">
        <v>3</v>
      </c>
      <c r="D26" s="47"/>
      <c r="E26" s="6"/>
      <c r="F26" s="48" t="s">
        <v>3</v>
      </c>
      <c r="G26" s="49"/>
      <c r="H26" s="6"/>
      <c r="I26" s="48" t="s">
        <v>3</v>
      </c>
      <c r="J26" s="49"/>
    </row>
    <row r="27" spans="1:10" s="17" customFormat="1"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s="17" customFormat="1" ht="130" customHeight="1" x14ac:dyDescent="0.15">
      <c r="A28" s="45"/>
      <c r="B28" s="6"/>
      <c r="C28" s="52" t="s">
        <v>3</v>
      </c>
      <c r="D28" s="49"/>
      <c r="E28" s="6"/>
      <c r="F28" s="48" t="s">
        <v>3</v>
      </c>
      <c r="G28" s="49"/>
      <c r="H28" s="6"/>
      <c r="I28" s="48" t="s">
        <v>3</v>
      </c>
      <c r="J28" s="49"/>
    </row>
    <row r="29" spans="1:10" s="17" customFormat="1"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s="17" customFormat="1" ht="130" customHeight="1" x14ac:dyDescent="0.15">
      <c r="A30" s="45"/>
      <c r="B30" s="6"/>
      <c r="C30" s="52" t="s">
        <v>3</v>
      </c>
      <c r="D30" s="49"/>
      <c r="E30" s="6"/>
      <c r="F30" s="48" t="s">
        <v>3</v>
      </c>
      <c r="G30" s="49"/>
      <c r="H30" s="6"/>
      <c r="I30" s="48" t="s">
        <v>3</v>
      </c>
      <c r="J30" s="49"/>
    </row>
    <row r="31" spans="1:10" s="17" customFormat="1"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s="17" customFormat="1" ht="130" customHeight="1" x14ac:dyDescent="0.15">
      <c r="A32" s="45"/>
      <c r="B32" s="6"/>
      <c r="C32" s="46" t="s">
        <v>3</v>
      </c>
      <c r="D32" s="47"/>
      <c r="E32" s="6"/>
      <c r="F32" s="48" t="s">
        <v>3</v>
      </c>
      <c r="G32" s="49"/>
      <c r="H32" s="6"/>
      <c r="I32" s="48" t="s">
        <v>3</v>
      </c>
      <c r="J32" s="49"/>
    </row>
    <row r="33" spans="1:10" s="17" customFormat="1" ht="20" customHeight="1" x14ac:dyDescent="0.15">
      <c r="A33" s="20"/>
      <c r="B33" s="21"/>
      <c r="C33" s="22"/>
      <c r="D33" s="22"/>
      <c r="E33" s="21"/>
      <c r="F33" s="22"/>
      <c r="G33" s="22"/>
      <c r="H33" s="21"/>
      <c r="I33" s="22"/>
      <c r="J33" s="23"/>
    </row>
  </sheetData>
  <sheetProtection algorithmName="SHA-512" hashValue="Mg1rsuoSXnG7ZJ5sh18UUmo/5D4I5bTlBEeRgW0BAK6h0nX1fJ6uzLKvr9lxqY9CdUZ3mVP4kcTd0aUyDNFTtw==" saltValue="UWBVJODJcL3RQBfrX9GyNA==" spinCount="100000" sheet="1" objects="1" scenarios="1"/>
  <mergeCells count="111">
    <mergeCell ref="C1:D1"/>
    <mergeCell ref="F1:G1"/>
    <mergeCell ref="I1:J1"/>
    <mergeCell ref="C2:D2"/>
    <mergeCell ref="F2:G2"/>
    <mergeCell ref="I2:J2"/>
    <mergeCell ref="A3:A4"/>
    <mergeCell ref="C4:D4"/>
    <mergeCell ref="F4:G4"/>
    <mergeCell ref="I4:J4"/>
    <mergeCell ref="A5:A6"/>
    <mergeCell ref="C6:D6"/>
    <mergeCell ref="F6:G6"/>
    <mergeCell ref="I6:J6"/>
    <mergeCell ref="C3:D3"/>
    <mergeCell ref="F3:G3"/>
    <mergeCell ref="I3:J3"/>
    <mergeCell ref="I5:J5"/>
    <mergeCell ref="F5:G5"/>
    <mergeCell ref="C5:D5"/>
    <mergeCell ref="A7:A8"/>
    <mergeCell ref="C8:D8"/>
    <mergeCell ref="F8:G8"/>
    <mergeCell ref="I8:J8"/>
    <mergeCell ref="A9:A10"/>
    <mergeCell ref="C10:D10"/>
    <mergeCell ref="F10:G10"/>
    <mergeCell ref="I10:J10"/>
    <mergeCell ref="C7:D7"/>
    <mergeCell ref="F7:G7"/>
    <mergeCell ref="I7:J7"/>
    <mergeCell ref="I9:J9"/>
    <mergeCell ref="F9:G9"/>
    <mergeCell ref="C9:D9"/>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31:A32"/>
    <mergeCell ref="C32:D32"/>
    <mergeCell ref="F32:G32"/>
    <mergeCell ref="I32:J32"/>
    <mergeCell ref="C31:D31"/>
    <mergeCell ref="F31:G31"/>
    <mergeCell ref="I31:J31"/>
    <mergeCell ref="A27:A28"/>
    <mergeCell ref="C28:D28"/>
    <mergeCell ref="F28:G28"/>
    <mergeCell ref="I28:J28"/>
    <mergeCell ref="A29:A30"/>
    <mergeCell ref="C30:D30"/>
    <mergeCell ref="F30:G30"/>
    <mergeCell ref="I30:J30"/>
    <mergeCell ref="C27:D27"/>
    <mergeCell ref="F27:G27"/>
    <mergeCell ref="I27:J27"/>
    <mergeCell ref="I29:J29"/>
    <mergeCell ref="F29:G29"/>
    <mergeCell ref="C29:D29"/>
  </mergeCells>
  <dataValidations count="1">
    <dataValidation type="list" errorStyle="warning" allowBlank="1" showErrorMessage="1" error="Voer juiste waarde in. " sqref="C3 F3 F5 I5 I3 C9 C11 F11 C5 C7 F7 F9 I9 I7 F13 I13 I11 C13 C15 F15 F17 I17 I15 C21 C23 F23 C17 C19 F19 F21 I21 I19 F25 I25 I23 C25 C27 F27 F29 I29 I27 C29 C31 F31 I31" xr:uid="{11C3E981-27DA-7846-9E9B-5DA752B14E5D}">
      <formula1>SCORE</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C4AF4-AEDC-B943-83C3-95533841A65F}">
  <sheetPr>
    <tabColor theme="8" tint="0.59999389629810485"/>
  </sheetPr>
  <dimension ref="A1:K33"/>
  <sheetViews>
    <sheetView showGridLines="0" zoomScale="86" zoomScaleNormal="86" workbookViewId="0">
      <pane xSplit="1" ySplit="1" topLeftCell="B2" activePane="bottomRight" state="frozen"/>
      <selection pane="topRight" activeCell="B1" sqref="B1"/>
      <selection pane="bottomLeft" activeCell="A2" sqref="A2"/>
      <selection pane="bottomRight" activeCell="F5" sqref="F5:G5"/>
    </sheetView>
  </sheetViews>
  <sheetFormatPr baseColWidth="10" defaultRowHeight="15" x14ac:dyDescent="0.2"/>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s>
  <sheetData>
    <row r="1" spans="1:11" s="17" customFormat="1" ht="70" customHeight="1" x14ac:dyDescent="0.2">
      <c r="A1" s="14" t="s">
        <v>34</v>
      </c>
      <c r="B1" s="15"/>
      <c r="C1" s="64" t="s">
        <v>12</v>
      </c>
      <c r="D1" s="63"/>
      <c r="E1" s="15"/>
      <c r="F1" s="62" t="s">
        <v>13</v>
      </c>
      <c r="G1" s="63"/>
      <c r="H1" s="15"/>
      <c r="I1" s="62" t="s">
        <v>14</v>
      </c>
      <c r="J1" s="63"/>
      <c r="K1" s="16"/>
    </row>
    <row r="2" spans="1:11" s="17" customFormat="1" ht="40" customHeight="1" x14ac:dyDescent="0.15">
      <c r="A2" s="18" t="str">
        <f>'Proefopstelling aangeboden digi'!A3</f>
        <v>Beoordelingskader aangeboden digibord</v>
      </c>
      <c r="B2" s="19"/>
      <c r="C2" s="55" t="s">
        <v>9</v>
      </c>
      <c r="D2" s="56"/>
      <c r="E2" s="19"/>
      <c r="F2" s="57" t="s">
        <v>9</v>
      </c>
      <c r="G2" s="56"/>
      <c r="H2" s="19"/>
      <c r="I2" s="57" t="s">
        <v>9</v>
      </c>
      <c r="J2" s="56"/>
    </row>
    <row r="3" spans="1:11" s="17" customFormat="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s="17" customFormat="1" ht="130" customHeight="1" x14ac:dyDescent="0.15">
      <c r="A4" s="45"/>
      <c r="B4" s="6"/>
      <c r="C4" s="52" t="s">
        <v>3</v>
      </c>
      <c r="D4" s="49"/>
      <c r="E4" s="6"/>
      <c r="F4" s="48" t="s">
        <v>3</v>
      </c>
      <c r="G4" s="49"/>
      <c r="H4" s="6"/>
      <c r="I4" s="48" t="s">
        <v>3</v>
      </c>
      <c r="J4" s="49"/>
    </row>
    <row r="5" spans="1:11" s="17" customFormat="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s="17" customFormat="1" ht="130" customHeight="1" x14ac:dyDescent="0.15">
      <c r="A6" s="45"/>
      <c r="B6" s="6"/>
      <c r="C6" s="52" t="s">
        <v>3</v>
      </c>
      <c r="D6" s="49"/>
      <c r="E6" s="6"/>
      <c r="F6" s="48" t="s">
        <v>3</v>
      </c>
      <c r="G6" s="49"/>
      <c r="H6" s="6"/>
      <c r="I6" s="48" t="s">
        <v>3</v>
      </c>
      <c r="J6" s="49"/>
    </row>
    <row r="7" spans="1:11" s="17" customFormat="1" ht="20" customHeight="1" x14ac:dyDescent="0.15">
      <c r="A7" s="44" t="str">
        <f>'Proefopstelling aangeboden digi'!A6</f>
        <v>3. Werking gumfunctie van de digitale pen.</v>
      </c>
      <c r="B7" s="6"/>
      <c r="C7" s="50" t="s">
        <v>5</v>
      </c>
      <c r="D7" s="51"/>
      <c r="E7" s="6"/>
      <c r="F7" s="50" t="s">
        <v>5</v>
      </c>
      <c r="G7" s="51"/>
      <c r="H7" s="6"/>
      <c r="I7" s="50" t="s">
        <v>5</v>
      </c>
      <c r="J7" s="51"/>
    </row>
    <row r="8" spans="1:11" s="17" customFormat="1" ht="130" customHeight="1" x14ac:dyDescent="0.15">
      <c r="A8" s="45"/>
      <c r="B8" s="6"/>
      <c r="C8" s="46" t="s">
        <v>3</v>
      </c>
      <c r="D8" s="47"/>
      <c r="E8" s="6"/>
      <c r="F8" s="48" t="s">
        <v>3</v>
      </c>
      <c r="G8" s="49"/>
      <c r="H8" s="6"/>
      <c r="I8" s="48" t="s">
        <v>3</v>
      </c>
      <c r="J8" s="49"/>
    </row>
    <row r="9" spans="1:11" s="17" customFormat="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s="17" customFormat="1" ht="130" customHeight="1" x14ac:dyDescent="0.15">
      <c r="A10" s="45"/>
      <c r="B10" s="6"/>
      <c r="C10" s="52" t="s">
        <v>3</v>
      </c>
      <c r="D10" s="49"/>
      <c r="E10" s="6"/>
      <c r="F10" s="48" t="s">
        <v>3</v>
      </c>
      <c r="G10" s="49"/>
      <c r="H10" s="6"/>
      <c r="I10" s="48" t="s">
        <v>3</v>
      </c>
      <c r="J10" s="49"/>
    </row>
    <row r="11" spans="1:11" s="17" customFormat="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s="17" customFormat="1" ht="130" customHeight="1" x14ac:dyDescent="0.15">
      <c r="A12" s="45"/>
      <c r="B12" s="6"/>
      <c r="C12" s="52" t="s">
        <v>3</v>
      </c>
      <c r="D12" s="49"/>
      <c r="E12" s="6"/>
      <c r="F12" s="48" t="s">
        <v>3</v>
      </c>
      <c r="G12" s="49"/>
      <c r="H12" s="6"/>
      <c r="I12" s="48" t="s">
        <v>3</v>
      </c>
      <c r="J12" s="49"/>
    </row>
    <row r="13" spans="1:11" s="17" customFormat="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s="17" customFormat="1" ht="130" customHeight="1" x14ac:dyDescent="0.15">
      <c r="A14" s="45"/>
      <c r="B14" s="6"/>
      <c r="C14" s="46" t="s">
        <v>3</v>
      </c>
      <c r="D14" s="47"/>
      <c r="E14" s="6"/>
      <c r="F14" s="48" t="s">
        <v>3</v>
      </c>
      <c r="G14" s="49"/>
      <c r="H14" s="6"/>
      <c r="I14" s="48" t="s">
        <v>3</v>
      </c>
      <c r="J14" s="49"/>
    </row>
    <row r="15" spans="1:11" s="17" customFormat="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s="17" customFormat="1" ht="130" customHeight="1" x14ac:dyDescent="0.15">
      <c r="A16" s="45"/>
      <c r="B16" s="6"/>
      <c r="C16" s="52" t="s">
        <v>3</v>
      </c>
      <c r="D16" s="49"/>
      <c r="E16" s="6"/>
      <c r="F16" s="48" t="s">
        <v>3</v>
      </c>
      <c r="G16" s="49"/>
      <c r="H16" s="6"/>
      <c r="I16" s="48" t="s">
        <v>3</v>
      </c>
      <c r="J16" s="49"/>
    </row>
    <row r="17" spans="1:10" s="17" customFormat="1"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s="17" customFormat="1" ht="130" customHeight="1" x14ac:dyDescent="0.15">
      <c r="A18" s="45"/>
      <c r="B18" s="6"/>
      <c r="C18" s="52" t="s">
        <v>3</v>
      </c>
      <c r="D18" s="49"/>
      <c r="E18" s="6"/>
      <c r="F18" s="48" t="s">
        <v>3</v>
      </c>
      <c r="G18" s="49"/>
      <c r="H18" s="6"/>
      <c r="I18" s="48" t="s">
        <v>3</v>
      </c>
      <c r="J18" s="49"/>
    </row>
    <row r="19" spans="1:10" s="17" customFormat="1"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s="17" customFormat="1" ht="130" customHeight="1" x14ac:dyDescent="0.15">
      <c r="A20" s="45"/>
      <c r="B20" s="6"/>
      <c r="C20" s="46" t="s">
        <v>3</v>
      </c>
      <c r="D20" s="47"/>
      <c r="E20" s="6"/>
      <c r="F20" s="48" t="s">
        <v>3</v>
      </c>
      <c r="G20" s="49"/>
      <c r="H20" s="6"/>
      <c r="I20" s="48" t="s">
        <v>3</v>
      </c>
      <c r="J20" s="49"/>
    </row>
    <row r="21" spans="1:10" s="17" customFormat="1"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s="17" customFormat="1" ht="130" customHeight="1" x14ac:dyDescent="0.15">
      <c r="A22" s="45"/>
      <c r="B22" s="6"/>
      <c r="C22" s="52" t="s">
        <v>3</v>
      </c>
      <c r="D22" s="49"/>
      <c r="E22" s="6"/>
      <c r="F22" s="48" t="s">
        <v>3</v>
      </c>
      <c r="G22" s="49"/>
      <c r="H22" s="6"/>
      <c r="I22" s="48" t="s">
        <v>3</v>
      </c>
      <c r="J22" s="49"/>
    </row>
    <row r="23" spans="1:10" s="17" customFormat="1"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s="17" customFormat="1" ht="130" customHeight="1" x14ac:dyDescent="0.15">
      <c r="A24" s="45"/>
      <c r="B24" s="6"/>
      <c r="C24" s="52" t="s">
        <v>3</v>
      </c>
      <c r="D24" s="49"/>
      <c r="E24" s="6"/>
      <c r="F24" s="48" t="s">
        <v>3</v>
      </c>
      <c r="G24" s="49"/>
      <c r="H24" s="6"/>
      <c r="I24" s="48" t="s">
        <v>3</v>
      </c>
      <c r="J24" s="49"/>
    </row>
    <row r="25" spans="1:10" s="17" customFormat="1"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s="17" customFormat="1" ht="130" customHeight="1" x14ac:dyDescent="0.15">
      <c r="A26" s="45"/>
      <c r="B26" s="6"/>
      <c r="C26" s="46" t="s">
        <v>3</v>
      </c>
      <c r="D26" s="47"/>
      <c r="E26" s="6"/>
      <c r="F26" s="48" t="s">
        <v>3</v>
      </c>
      <c r="G26" s="49"/>
      <c r="H26" s="6"/>
      <c r="I26" s="48" t="s">
        <v>3</v>
      </c>
      <c r="J26" s="49"/>
    </row>
    <row r="27" spans="1:10" s="17" customFormat="1"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s="17" customFormat="1" ht="130" customHeight="1" x14ac:dyDescent="0.15">
      <c r="A28" s="45"/>
      <c r="B28" s="6"/>
      <c r="C28" s="52" t="s">
        <v>3</v>
      </c>
      <c r="D28" s="49"/>
      <c r="E28" s="6"/>
      <c r="F28" s="48" t="s">
        <v>3</v>
      </c>
      <c r="G28" s="49"/>
      <c r="H28" s="6"/>
      <c r="I28" s="48" t="s">
        <v>3</v>
      </c>
      <c r="J28" s="49"/>
    </row>
    <row r="29" spans="1:10" s="17" customFormat="1"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s="17" customFormat="1" ht="130" customHeight="1" x14ac:dyDescent="0.15">
      <c r="A30" s="45"/>
      <c r="B30" s="6"/>
      <c r="C30" s="52" t="s">
        <v>3</v>
      </c>
      <c r="D30" s="49"/>
      <c r="E30" s="6"/>
      <c r="F30" s="48" t="s">
        <v>3</v>
      </c>
      <c r="G30" s="49"/>
      <c r="H30" s="6"/>
      <c r="I30" s="48" t="s">
        <v>3</v>
      </c>
      <c r="J30" s="49"/>
    </row>
    <row r="31" spans="1:10" s="17" customFormat="1"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s="17" customFormat="1" ht="130" customHeight="1" x14ac:dyDescent="0.15">
      <c r="A32" s="45"/>
      <c r="B32" s="6"/>
      <c r="C32" s="46" t="s">
        <v>3</v>
      </c>
      <c r="D32" s="47"/>
      <c r="E32" s="6"/>
      <c r="F32" s="48" t="s">
        <v>3</v>
      </c>
      <c r="G32" s="49"/>
      <c r="H32" s="6"/>
      <c r="I32" s="48" t="s">
        <v>3</v>
      </c>
      <c r="J32" s="49"/>
    </row>
    <row r="33" spans="1:10" s="17" customFormat="1" ht="20" customHeight="1" x14ac:dyDescent="0.15">
      <c r="A33" s="20"/>
      <c r="B33" s="21"/>
      <c r="C33" s="22"/>
      <c r="D33" s="22"/>
      <c r="E33" s="21"/>
      <c r="F33" s="22"/>
      <c r="G33" s="22"/>
      <c r="H33" s="21"/>
      <c r="I33" s="22"/>
      <c r="J33" s="23"/>
    </row>
  </sheetData>
  <sheetProtection algorithmName="SHA-512" hashValue="2eeOnFWZvNrHZIJwl8JX6vWWk/PsMIe6ljg6FESwC7Akp+fJq+xV6gjdj7GbQeXBE9u9iSpOBOD5PQdjeVgdWQ==" saltValue="pu6g+qd60ouRH0JjxpFE4g==" spinCount="100000" sheet="1" objects="1" scenarios="1"/>
  <mergeCells count="111">
    <mergeCell ref="C1:D1"/>
    <mergeCell ref="F1:G1"/>
    <mergeCell ref="I1:J1"/>
    <mergeCell ref="C2:D2"/>
    <mergeCell ref="F2:G2"/>
    <mergeCell ref="I2:J2"/>
    <mergeCell ref="A3:A4"/>
    <mergeCell ref="C4:D4"/>
    <mergeCell ref="F4:G4"/>
    <mergeCell ref="I4:J4"/>
    <mergeCell ref="A5:A6"/>
    <mergeCell ref="C6:D6"/>
    <mergeCell ref="F6:G6"/>
    <mergeCell ref="I6:J6"/>
    <mergeCell ref="C3:D3"/>
    <mergeCell ref="F3:G3"/>
    <mergeCell ref="I3:J3"/>
    <mergeCell ref="I5:J5"/>
    <mergeCell ref="F5:G5"/>
    <mergeCell ref="C5:D5"/>
    <mergeCell ref="A7:A8"/>
    <mergeCell ref="C8:D8"/>
    <mergeCell ref="F8:G8"/>
    <mergeCell ref="I8:J8"/>
    <mergeCell ref="A9:A10"/>
    <mergeCell ref="C10:D10"/>
    <mergeCell ref="F10:G10"/>
    <mergeCell ref="I10:J10"/>
    <mergeCell ref="C7:D7"/>
    <mergeCell ref="F7:G7"/>
    <mergeCell ref="I7:J7"/>
    <mergeCell ref="F9:G9"/>
    <mergeCell ref="C9:D9"/>
    <mergeCell ref="I9:J9"/>
    <mergeCell ref="A11:A12"/>
    <mergeCell ref="C12:D12"/>
    <mergeCell ref="F12:G12"/>
    <mergeCell ref="I12:J12"/>
    <mergeCell ref="A13:A14"/>
    <mergeCell ref="C14:D14"/>
    <mergeCell ref="F14:G14"/>
    <mergeCell ref="I14:J14"/>
    <mergeCell ref="I11:J11"/>
    <mergeCell ref="I13:J13"/>
    <mergeCell ref="F13:G13"/>
    <mergeCell ref="F11:G11"/>
    <mergeCell ref="C11:D11"/>
    <mergeCell ref="C13:D13"/>
    <mergeCell ref="A15:A16"/>
    <mergeCell ref="C16:D16"/>
    <mergeCell ref="F16:G16"/>
    <mergeCell ref="I16:J16"/>
    <mergeCell ref="A17:A18"/>
    <mergeCell ref="C18:D18"/>
    <mergeCell ref="F18:G18"/>
    <mergeCell ref="I18:J18"/>
    <mergeCell ref="F17:G17"/>
    <mergeCell ref="F15:G15"/>
    <mergeCell ref="C15:D15"/>
    <mergeCell ref="C17:D17"/>
    <mergeCell ref="I17:J17"/>
    <mergeCell ref="I15:J15"/>
    <mergeCell ref="A19:A20"/>
    <mergeCell ref="C20:D20"/>
    <mergeCell ref="F20:G20"/>
    <mergeCell ref="I20:J20"/>
    <mergeCell ref="A21:A22"/>
    <mergeCell ref="C22:D22"/>
    <mergeCell ref="F22:G22"/>
    <mergeCell ref="I22:J22"/>
    <mergeCell ref="C21:D21"/>
    <mergeCell ref="F21:G21"/>
    <mergeCell ref="I21:J21"/>
    <mergeCell ref="I19:J19"/>
    <mergeCell ref="F19:G19"/>
    <mergeCell ref="C19:D19"/>
    <mergeCell ref="A23:A24"/>
    <mergeCell ref="C24:D24"/>
    <mergeCell ref="F24:G24"/>
    <mergeCell ref="I24:J24"/>
    <mergeCell ref="A25:A26"/>
    <mergeCell ref="C26:D26"/>
    <mergeCell ref="F26:G26"/>
    <mergeCell ref="I26:J26"/>
    <mergeCell ref="C25:D25"/>
    <mergeCell ref="F25:G25"/>
    <mergeCell ref="I25:J25"/>
    <mergeCell ref="I23:J23"/>
    <mergeCell ref="F23:G23"/>
    <mergeCell ref="C23:D23"/>
    <mergeCell ref="A31:A32"/>
    <mergeCell ref="C32:D32"/>
    <mergeCell ref="F32:G32"/>
    <mergeCell ref="I32:J32"/>
    <mergeCell ref="I31:J31"/>
    <mergeCell ref="F31:G31"/>
    <mergeCell ref="C31:D31"/>
    <mergeCell ref="A27:A28"/>
    <mergeCell ref="C28:D28"/>
    <mergeCell ref="F28:G28"/>
    <mergeCell ref="I28:J28"/>
    <mergeCell ref="A29:A30"/>
    <mergeCell ref="C30:D30"/>
    <mergeCell ref="F30:G30"/>
    <mergeCell ref="I30:J30"/>
    <mergeCell ref="C29:D29"/>
    <mergeCell ref="F29:G29"/>
    <mergeCell ref="I29:J29"/>
    <mergeCell ref="I27:J27"/>
    <mergeCell ref="F27:G27"/>
    <mergeCell ref="C27:D27"/>
  </mergeCells>
  <dataValidations count="1">
    <dataValidation type="list" errorStyle="warning" allowBlank="1" showErrorMessage="1" error="Voer juiste waarde in. " sqref="C3 F3 F5 I5 I3 F11 F13 I9 C5 C7 F7 F9 I7 C9 C11 I13 I11 F15 F17 I17 C15 C13 C19 F23 I23 I25 F19 I19 I21 C23 C21 F21 C27 C25 F25 F27 I27 I29 C31 C29 F29 F31 I31 I15 C17" xr:uid="{8E7829B8-0F2D-DA4C-A86D-D6A1280303F3}">
      <formula1>SCORE</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6" tint="0.39997558519241921"/>
    <pageSetUpPr fitToPage="1"/>
  </sheetPr>
  <dimension ref="A1:K183"/>
  <sheetViews>
    <sheetView showGridLines="0" zoomScaleNormal="100" workbookViewId="0">
      <selection activeCell="D186" sqref="D186"/>
    </sheetView>
  </sheetViews>
  <sheetFormatPr baseColWidth="10" defaultColWidth="8.83203125" defaultRowHeight="15" x14ac:dyDescent="0.2"/>
  <cols>
    <col min="1" max="1" width="75.83203125" style="2" customWidth="1"/>
    <col min="2" max="2" width="15.6640625" style="2" customWidth="1"/>
    <col min="3" max="3" width="2.83203125" style="31" customWidth="1"/>
    <col min="4" max="5" width="25.83203125" style="2" customWidth="1"/>
    <col min="6" max="6" width="2.83203125" style="2" customWidth="1"/>
    <col min="7" max="8" width="25.83203125" style="2" customWidth="1"/>
    <col min="9" max="9" width="2.83203125" style="2" customWidth="1"/>
    <col min="10" max="11" width="25.83203125" style="2" customWidth="1"/>
    <col min="12" max="16384" width="8.83203125" style="2"/>
  </cols>
  <sheetData>
    <row r="1" spans="1:11" ht="50" customHeight="1" x14ac:dyDescent="0.2">
      <c r="A1" s="72" t="s">
        <v>56</v>
      </c>
      <c r="B1" s="73"/>
      <c r="C1" s="73"/>
      <c r="D1" s="73"/>
      <c r="E1" s="73"/>
      <c r="F1" s="73"/>
      <c r="G1" s="73"/>
      <c r="H1" s="73"/>
      <c r="I1" s="73"/>
      <c r="J1" s="73"/>
      <c r="K1" s="74"/>
    </row>
    <row r="2" spans="1:11" s="30" customFormat="1" ht="28" customHeight="1" x14ac:dyDescent="0.2">
      <c r="A2" s="71"/>
      <c r="B2" s="71"/>
      <c r="C2" s="26"/>
      <c r="D2" s="34" t="str">
        <f>'Beoordelaar 1'!C1</f>
        <v>Inschrijver 1</v>
      </c>
      <c r="E2" s="34" t="s">
        <v>15</v>
      </c>
      <c r="F2" s="26"/>
      <c r="G2" s="34" t="str">
        <f>'Beoordelaar 1'!F1</f>
        <v>Inschrijver 2</v>
      </c>
      <c r="H2" s="34" t="s">
        <v>15</v>
      </c>
      <c r="I2" s="26"/>
      <c r="J2" s="34" t="str">
        <f>'Beoordelaar 1'!I1</f>
        <v>Inschrijver 3</v>
      </c>
      <c r="K2" s="34" t="s">
        <v>15</v>
      </c>
    </row>
    <row r="3" spans="1:11" ht="18" customHeight="1" x14ac:dyDescent="0.2">
      <c r="A3" s="68" t="str">
        <f>'Proefopstelling aangeboden digi'!A4</f>
        <v>1.	Eenvoud opstarten en snelheid digibord werkend gebruiken (beoordelaar sluit een eigen device aan).</v>
      </c>
      <c r="B3" s="27" t="s">
        <v>6</v>
      </c>
      <c r="C3" s="28"/>
      <c r="D3" s="13" t="str">
        <f>'Beoordelaar 1'!C3</f>
        <v>SCORE</v>
      </c>
      <c r="E3" s="65" t="s">
        <v>16</v>
      </c>
      <c r="F3" s="28"/>
      <c r="G3" s="13" t="str">
        <f>'Beoordelaar 1'!F3</f>
        <v>SCORE</v>
      </c>
      <c r="H3" s="65" t="s">
        <v>16</v>
      </c>
      <c r="I3" s="28"/>
      <c r="J3" s="13" t="str">
        <f>'Beoordelaar 1'!I3</f>
        <v>SCORE</v>
      </c>
      <c r="K3" s="65" t="s">
        <v>16</v>
      </c>
    </row>
    <row r="4" spans="1:11" ht="18" customHeight="1" x14ac:dyDescent="0.2">
      <c r="A4" s="69"/>
      <c r="B4" s="27" t="s">
        <v>7</v>
      </c>
      <c r="C4" s="28"/>
      <c r="D4" s="13" t="str">
        <f>'Beoordelaar 2'!C3</f>
        <v>SCORE</v>
      </c>
      <c r="E4" s="65"/>
      <c r="F4" s="28"/>
      <c r="G4" s="13" t="str">
        <f>'Beoordelaar 2'!F3</f>
        <v>SCORE</v>
      </c>
      <c r="H4" s="65"/>
      <c r="I4" s="28"/>
      <c r="J4" s="13" t="str">
        <f>'Beoordelaar 2'!I3</f>
        <v>SCORE</v>
      </c>
      <c r="K4" s="65"/>
    </row>
    <row r="5" spans="1:11" ht="18" customHeight="1" x14ac:dyDescent="0.2">
      <c r="A5" s="69"/>
      <c r="B5" s="27" t="s">
        <v>8</v>
      </c>
      <c r="C5" s="28"/>
      <c r="D5" s="13" t="str">
        <f>'Beoordelaar 3'!C3</f>
        <v>SCORE</v>
      </c>
      <c r="E5" s="65"/>
      <c r="F5" s="28"/>
      <c r="G5" s="13" t="str">
        <f>'Beoordelaar 3'!F3</f>
        <v>SCORE</v>
      </c>
      <c r="H5" s="65"/>
      <c r="I5" s="28"/>
      <c r="J5" s="13" t="str">
        <f>'Beoordelaar 3'!I3</f>
        <v>SCORE</v>
      </c>
      <c r="K5" s="65"/>
    </row>
    <row r="6" spans="1:11" ht="18" customHeight="1" x14ac:dyDescent="0.2">
      <c r="A6" s="69"/>
      <c r="B6" s="27" t="s">
        <v>18</v>
      </c>
      <c r="C6" s="28"/>
      <c r="D6" s="13" t="str">
        <f>'Beoordelaar 4'!C3</f>
        <v>SCORE</v>
      </c>
      <c r="E6" s="65"/>
      <c r="F6" s="28"/>
      <c r="G6" s="13" t="str">
        <f>'Beoordelaar 4'!F3</f>
        <v>SCORE</v>
      </c>
      <c r="H6" s="65"/>
      <c r="I6" s="28"/>
      <c r="J6" s="13" t="str">
        <f>'Beoordelaar 4'!I3</f>
        <v>SCORE</v>
      </c>
      <c r="K6" s="65"/>
    </row>
    <row r="7" spans="1:11" ht="18" customHeight="1" x14ac:dyDescent="0.2">
      <c r="A7" s="69"/>
      <c r="B7" s="27" t="s">
        <v>19</v>
      </c>
      <c r="C7" s="28"/>
      <c r="D7" s="13" t="str">
        <f>'Beoordelaar 5'!C3</f>
        <v>SCORE</v>
      </c>
      <c r="E7" s="65"/>
      <c r="F7" s="28"/>
      <c r="G7" s="13" t="str">
        <f>'Beoordelaar 5'!F3</f>
        <v>SCORE</v>
      </c>
      <c r="H7" s="65"/>
      <c r="I7" s="28"/>
      <c r="J7" s="13" t="str">
        <f>'Beoordelaar 5'!I3</f>
        <v>SCORE</v>
      </c>
      <c r="K7" s="65"/>
    </row>
    <row r="8" spans="1:11" ht="18" customHeight="1" x14ac:dyDescent="0.2">
      <c r="A8" s="69"/>
      <c r="B8" s="27" t="s">
        <v>20</v>
      </c>
      <c r="C8" s="28"/>
      <c r="D8" s="13" t="str">
        <f>'Beoordelaar 6'!C3</f>
        <v>SCORE</v>
      </c>
      <c r="E8" s="65"/>
      <c r="F8" s="28"/>
      <c r="G8" s="13" t="str">
        <f>'Beoordelaar 6'!F3</f>
        <v>SCORE</v>
      </c>
      <c r="H8" s="65"/>
      <c r="I8" s="28"/>
      <c r="J8" s="13" t="str">
        <f>'Beoordelaar 6'!I3</f>
        <v>SCORE</v>
      </c>
      <c r="K8" s="65"/>
    </row>
    <row r="9" spans="1:11" ht="18" customHeight="1" x14ac:dyDescent="0.2">
      <c r="A9" s="69"/>
      <c r="B9" s="27" t="s">
        <v>21</v>
      </c>
      <c r="C9" s="28"/>
      <c r="D9" s="13" t="str">
        <f>'Beoordelaar 7'!C3</f>
        <v>SCORE</v>
      </c>
      <c r="E9" s="65"/>
      <c r="F9" s="28"/>
      <c r="G9" s="13" t="str">
        <f>'Beoordelaar 7'!F3</f>
        <v>SCORE</v>
      </c>
      <c r="H9" s="65"/>
      <c r="I9" s="28"/>
      <c r="J9" s="13" t="str">
        <f>'Beoordelaar 7'!I3</f>
        <v>SCORE</v>
      </c>
      <c r="K9" s="65"/>
    </row>
    <row r="10" spans="1:11" ht="18" customHeight="1" x14ac:dyDescent="0.2">
      <c r="A10" s="69"/>
      <c r="B10" s="27" t="s">
        <v>22</v>
      </c>
      <c r="C10" s="28"/>
      <c r="D10" s="13" t="str">
        <f>'Beoordelaar 8'!C3</f>
        <v>SCORE</v>
      </c>
      <c r="E10" s="65"/>
      <c r="F10" s="28"/>
      <c r="G10" s="13" t="str">
        <f>'Beoordelaar 8'!F3</f>
        <v>SCORE</v>
      </c>
      <c r="H10" s="65"/>
      <c r="I10" s="28"/>
      <c r="J10" s="13" t="str">
        <f>'Beoordelaar 8'!I3</f>
        <v>SCORE</v>
      </c>
      <c r="K10" s="65"/>
    </row>
    <row r="11" spans="1:11" ht="18" customHeight="1" x14ac:dyDescent="0.2">
      <c r="A11" s="69"/>
      <c r="B11" s="27" t="s">
        <v>23</v>
      </c>
      <c r="C11" s="28"/>
      <c r="D11" s="13" t="str">
        <f>'Beoordelaar 9'!C3</f>
        <v>SCORE</v>
      </c>
      <c r="E11" s="65"/>
      <c r="F11" s="28"/>
      <c r="G11" s="13" t="str">
        <f>'Beoordelaar 9'!F3</f>
        <v>SCORE</v>
      </c>
      <c r="H11" s="65"/>
      <c r="I11" s="28"/>
      <c r="J11" s="13" t="str">
        <f>'Beoordelaar 9'!I3</f>
        <v>SCORE</v>
      </c>
      <c r="K11" s="65"/>
    </row>
    <row r="12" spans="1:11" ht="18" customHeight="1" x14ac:dyDescent="0.2">
      <c r="A12" s="69"/>
      <c r="B12" s="27" t="s">
        <v>24</v>
      </c>
      <c r="C12" s="28"/>
      <c r="D12" s="13" t="str">
        <f>'Beoordelaar 10'!C3</f>
        <v>SCORE</v>
      </c>
      <c r="E12" s="65"/>
      <c r="F12" s="28"/>
      <c r="G12" s="13" t="str">
        <f>'Beoordelaar 10'!F3</f>
        <v>SCORE</v>
      </c>
      <c r="H12" s="65"/>
      <c r="I12" s="28"/>
      <c r="J12" s="13" t="str">
        <f>'Beoordelaar 10'!I3</f>
        <v>SCORE</v>
      </c>
      <c r="K12" s="65"/>
    </row>
    <row r="13" spans="1:11" ht="20" customHeight="1" x14ac:dyDescent="0.2">
      <c r="A13" s="66" t="s">
        <v>4</v>
      </c>
      <c r="B13" s="66"/>
      <c r="C13" s="7"/>
      <c r="D13" s="12" t="s">
        <v>11</v>
      </c>
      <c r="E13" s="65"/>
      <c r="F13" s="7"/>
      <c r="G13" s="12" t="s">
        <v>11</v>
      </c>
      <c r="H13" s="65"/>
      <c r="I13" s="7"/>
      <c r="J13" s="12" t="s">
        <v>11</v>
      </c>
      <c r="K13" s="65"/>
    </row>
    <row r="14" spans="1:11" ht="20" customHeight="1" x14ac:dyDescent="0.2">
      <c r="A14" s="67"/>
      <c r="B14" s="67"/>
      <c r="C14" s="7"/>
      <c r="D14" s="32" t="str">
        <f>IF(D13="Beter","€ 5.000",IF(D13="Vergelijkbaar","€ 0",IF(D13="Acceptabel verbeterpunt","-€ 20.000",IF(D13="Onacceptabel verbeterpunt","UITSLUITING"," "))))</f>
        <v xml:space="preserve"> </v>
      </c>
      <c r="E14" s="65"/>
      <c r="F14" s="7"/>
      <c r="G14" s="32" t="str">
        <f>IF(G13="Beter","€ 5.000",IF(G13="Vergelijkbaar","€ 0",IF(G13="Acceptabel verbeterpunt","-€ 20.000",IF(G13="Onacceptabel verbeterpunt","UITSLUITING"," "))))</f>
        <v xml:space="preserve"> </v>
      </c>
      <c r="H14" s="65"/>
      <c r="I14" s="7"/>
      <c r="J14" s="32" t="str">
        <f>IF(J13="Beter","€ 5.000",IF(J13="Vergelijkbaar","€ 0",IF(J13="Acceptabel verbeterpunt","-€ 20.000",IF(J13="Onacceptabel verbeterpunt","UITSLUITING"," "))))</f>
        <v xml:space="preserve"> </v>
      </c>
      <c r="K14" s="65"/>
    </row>
    <row r="15" spans="1:11" ht="18" customHeight="1" x14ac:dyDescent="0.2">
      <c r="A15" s="68" t="str">
        <f>'Proefopstelling aangeboden digi'!A5</f>
        <v>2.	Werking van de digitale pen (beoordelaar schrijft en tekent op het bord).</v>
      </c>
      <c r="B15" s="27" t="s">
        <v>6</v>
      </c>
      <c r="C15" s="28"/>
      <c r="D15" s="13" t="str">
        <f>'Beoordelaar 1'!C5</f>
        <v>SCORE</v>
      </c>
      <c r="E15" s="65" t="s">
        <v>16</v>
      </c>
      <c r="F15" s="28"/>
      <c r="G15" s="13" t="str">
        <f>'Beoordelaar 1'!F5</f>
        <v>SCORE</v>
      </c>
      <c r="H15" s="65" t="s">
        <v>16</v>
      </c>
      <c r="I15" s="28"/>
      <c r="J15" s="13" t="str">
        <f>'Beoordelaar 1'!I5</f>
        <v>SCORE</v>
      </c>
      <c r="K15" s="65" t="s">
        <v>16</v>
      </c>
    </row>
    <row r="16" spans="1:11" ht="18" customHeight="1" x14ac:dyDescent="0.2">
      <c r="A16" s="69"/>
      <c r="B16" s="27" t="s">
        <v>7</v>
      </c>
      <c r="C16" s="28"/>
      <c r="D16" s="13" t="str">
        <f>'Beoordelaar 2'!C5</f>
        <v>SCORE</v>
      </c>
      <c r="E16" s="65"/>
      <c r="F16" s="28"/>
      <c r="G16" s="13" t="str">
        <f>'Beoordelaar 2'!F5</f>
        <v>SCORE</v>
      </c>
      <c r="H16" s="65"/>
      <c r="I16" s="28"/>
      <c r="J16" s="13" t="str">
        <f>'Beoordelaar 2'!I5</f>
        <v>SCORE</v>
      </c>
      <c r="K16" s="65"/>
    </row>
    <row r="17" spans="1:11" ht="18" customHeight="1" x14ac:dyDescent="0.2">
      <c r="A17" s="69"/>
      <c r="B17" s="27" t="s">
        <v>8</v>
      </c>
      <c r="C17" s="28"/>
      <c r="D17" s="13" t="str">
        <f>'Beoordelaar 3'!C5</f>
        <v>SCORE</v>
      </c>
      <c r="E17" s="65"/>
      <c r="F17" s="28"/>
      <c r="G17" s="13" t="str">
        <f>'Beoordelaar 3'!F5</f>
        <v>SCORE</v>
      </c>
      <c r="H17" s="65"/>
      <c r="I17" s="28"/>
      <c r="J17" s="13" t="str">
        <f>'Beoordelaar 3'!I5</f>
        <v>SCORE</v>
      </c>
      <c r="K17" s="65"/>
    </row>
    <row r="18" spans="1:11" ht="18" customHeight="1" x14ac:dyDescent="0.2">
      <c r="A18" s="69"/>
      <c r="B18" s="27" t="s">
        <v>18</v>
      </c>
      <c r="C18" s="28"/>
      <c r="D18" s="13" t="str">
        <f>'Beoordelaar 4'!C5</f>
        <v>SCORE</v>
      </c>
      <c r="E18" s="65"/>
      <c r="F18" s="28"/>
      <c r="G18" s="13" t="str">
        <f>'Beoordelaar 4'!F5</f>
        <v>SCORE</v>
      </c>
      <c r="H18" s="65"/>
      <c r="I18" s="28"/>
      <c r="J18" s="13" t="str">
        <f>'Beoordelaar 4'!I5</f>
        <v>SCORE</v>
      </c>
      <c r="K18" s="65"/>
    </row>
    <row r="19" spans="1:11" ht="18" customHeight="1" x14ac:dyDescent="0.2">
      <c r="A19" s="69"/>
      <c r="B19" s="27" t="s">
        <v>19</v>
      </c>
      <c r="C19" s="28"/>
      <c r="D19" s="13" t="str">
        <f>'Beoordelaar 5'!C5</f>
        <v>SCORE</v>
      </c>
      <c r="E19" s="65"/>
      <c r="F19" s="28"/>
      <c r="G19" s="13" t="str">
        <f>'Beoordelaar 5'!F5</f>
        <v>SCORE</v>
      </c>
      <c r="H19" s="65"/>
      <c r="I19" s="28"/>
      <c r="J19" s="13" t="str">
        <f>'Beoordelaar 5'!I5</f>
        <v>SCORE</v>
      </c>
      <c r="K19" s="65"/>
    </row>
    <row r="20" spans="1:11" ht="18" customHeight="1" x14ac:dyDescent="0.2">
      <c r="A20" s="69"/>
      <c r="B20" s="27" t="s">
        <v>20</v>
      </c>
      <c r="C20" s="28"/>
      <c r="D20" s="13" t="str">
        <f>'Beoordelaar 6'!C5</f>
        <v>SCORE</v>
      </c>
      <c r="E20" s="65"/>
      <c r="F20" s="28"/>
      <c r="G20" s="13" t="str">
        <f>'Beoordelaar 6'!F5</f>
        <v>SCORE</v>
      </c>
      <c r="H20" s="65"/>
      <c r="I20" s="28"/>
      <c r="J20" s="13" t="str">
        <f>'Beoordelaar 6'!I5</f>
        <v>SCORE</v>
      </c>
      <c r="K20" s="65"/>
    </row>
    <row r="21" spans="1:11" ht="18" customHeight="1" x14ac:dyDescent="0.2">
      <c r="A21" s="69"/>
      <c r="B21" s="27" t="s">
        <v>21</v>
      </c>
      <c r="C21" s="28"/>
      <c r="D21" s="13" t="str">
        <f>'Beoordelaar 7'!C5</f>
        <v>SCORE</v>
      </c>
      <c r="E21" s="65"/>
      <c r="F21" s="28"/>
      <c r="G21" s="13" t="str">
        <f>'Beoordelaar 7'!F5</f>
        <v>SCORE</v>
      </c>
      <c r="H21" s="65"/>
      <c r="I21" s="28"/>
      <c r="J21" s="13" t="str">
        <f>'Beoordelaar 7'!I5</f>
        <v>SCORE</v>
      </c>
      <c r="K21" s="65"/>
    </row>
    <row r="22" spans="1:11" ht="18" customHeight="1" x14ac:dyDescent="0.2">
      <c r="A22" s="69"/>
      <c r="B22" s="27" t="s">
        <v>22</v>
      </c>
      <c r="C22" s="28"/>
      <c r="D22" s="13" t="str">
        <f>'Beoordelaar 8'!C5</f>
        <v>SCORE</v>
      </c>
      <c r="E22" s="65"/>
      <c r="F22" s="28"/>
      <c r="G22" s="13" t="str">
        <f>'Beoordelaar 8'!F5</f>
        <v>SCORE</v>
      </c>
      <c r="H22" s="65"/>
      <c r="I22" s="28"/>
      <c r="J22" s="13" t="str">
        <f>'Beoordelaar 8'!I5</f>
        <v>SCORE</v>
      </c>
      <c r="K22" s="65"/>
    </row>
    <row r="23" spans="1:11" ht="18" customHeight="1" x14ac:dyDescent="0.2">
      <c r="A23" s="69"/>
      <c r="B23" s="27" t="s">
        <v>23</v>
      </c>
      <c r="C23" s="28"/>
      <c r="D23" s="13" t="str">
        <f>'Beoordelaar 9'!C5</f>
        <v>SCORE</v>
      </c>
      <c r="E23" s="65"/>
      <c r="F23" s="28"/>
      <c r="G23" s="13" t="str">
        <f>'Beoordelaar 9'!F5</f>
        <v>SCORE</v>
      </c>
      <c r="H23" s="65"/>
      <c r="I23" s="28"/>
      <c r="J23" s="13" t="str">
        <f>'Beoordelaar 9'!I5</f>
        <v>SCORE</v>
      </c>
      <c r="K23" s="65"/>
    </row>
    <row r="24" spans="1:11" ht="18" customHeight="1" x14ac:dyDescent="0.2">
      <c r="A24" s="69"/>
      <c r="B24" s="27" t="s">
        <v>24</v>
      </c>
      <c r="C24" s="28"/>
      <c r="D24" s="13" t="str">
        <f>'Beoordelaar 10'!C5</f>
        <v>SCORE</v>
      </c>
      <c r="E24" s="65"/>
      <c r="F24" s="28"/>
      <c r="G24" s="13" t="str">
        <f>'Beoordelaar 10'!F5</f>
        <v>SCORE</v>
      </c>
      <c r="H24" s="65"/>
      <c r="I24" s="28"/>
      <c r="J24" s="13" t="str">
        <f>'Beoordelaar 10'!I5</f>
        <v>SCORE</v>
      </c>
      <c r="K24" s="65"/>
    </row>
    <row r="25" spans="1:11" ht="20" customHeight="1" x14ac:dyDescent="0.2">
      <c r="A25" s="66" t="s">
        <v>4</v>
      </c>
      <c r="B25" s="66"/>
      <c r="C25" s="7"/>
      <c r="D25" s="12" t="s">
        <v>11</v>
      </c>
      <c r="E25" s="65"/>
      <c r="F25" s="7"/>
      <c r="G25" s="12" t="s">
        <v>11</v>
      </c>
      <c r="H25" s="65"/>
      <c r="I25" s="7"/>
      <c r="J25" s="12" t="s">
        <v>11</v>
      </c>
      <c r="K25" s="65"/>
    </row>
    <row r="26" spans="1:11" ht="20" customHeight="1" x14ac:dyDescent="0.2">
      <c r="A26" s="67"/>
      <c r="B26" s="67"/>
      <c r="C26" s="7"/>
      <c r="D26" s="32" t="str">
        <f>IF(D25="Beter","€ 15.000",IF(D25="Vergelijkbaar","€ 0",IF(D25="Acceptabel verbeterpunt","-€ 60.000",IF(D25="Onacceptabel verbeterpunt","UITSLUITING"," "))))</f>
        <v xml:space="preserve"> </v>
      </c>
      <c r="E26" s="65"/>
      <c r="F26" s="7"/>
      <c r="G26" s="32" t="str">
        <f>IF(G25="Beter","€ 15.000",IF(G25="Vergelijkbaar","€ 0",IF(G25="Acceptabel verbeterpunt","-€ 60.000",IF(G25="Onacceptabel verbeterpunt","UITSLUITING"," "))))</f>
        <v xml:space="preserve"> </v>
      </c>
      <c r="H26" s="65"/>
      <c r="I26" s="7"/>
      <c r="J26" s="32" t="str">
        <f>IF(J25="Beter","€ 15.000",IF(J25="Vergelijkbaar","€ 0",IF(J25="Acceptabel verbeterpunt","-€ 60.000",IF(J25="Onacceptabel verbeterpunt","UITSLUITING"," "))))</f>
        <v xml:space="preserve"> </v>
      </c>
      <c r="K26" s="65"/>
    </row>
    <row r="27" spans="1:11" ht="18" customHeight="1" x14ac:dyDescent="0.2">
      <c r="A27" s="68" t="str">
        <f>'Proefopstelling aangeboden digi'!A6</f>
        <v>3. Werking gumfunctie van de digitale pen.</v>
      </c>
      <c r="B27" s="27" t="s">
        <v>6</v>
      </c>
      <c r="C27" s="28"/>
      <c r="D27" s="13" t="str">
        <f>'Beoordelaar 1'!C7</f>
        <v>SCORE</v>
      </c>
      <c r="E27" s="65" t="s">
        <v>16</v>
      </c>
      <c r="F27" s="28"/>
      <c r="G27" s="13" t="str">
        <f>'Beoordelaar 1'!F7</f>
        <v>SCORE</v>
      </c>
      <c r="H27" s="65" t="s">
        <v>16</v>
      </c>
      <c r="I27" s="28"/>
      <c r="J27" s="13" t="str">
        <f>'Beoordelaar 1'!I7</f>
        <v>SCORE</v>
      </c>
      <c r="K27" s="65" t="s">
        <v>16</v>
      </c>
    </row>
    <row r="28" spans="1:11" ht="18" customHeight="1" x14ac:dyDescent="0.2">
      <c r="A28" s="69"/>
      <c r="B28" s="27" t="s">
        <v>7</v>
      </c>
      <c r="C28" s="28"/>
      <c r="D28" s="13" t="str">
        <f>'Beoordelaar 2'!C7</f>
        <v>SCORE</v>
      </c>
      <c r="E28" s="65"/>
      <c r="F28" s="28"/>
      <c r="G28" s="13" t="str">
        <f>'Beoordelaar 2'!F7</f>
        <v>SCORE</v>
      </c>
      <c r="H28" s="65"/>
      <c r="I28" s="28"/>
      <c r="J28" s="13" t="str">
        <f>'Beoordelaar 2'!I7</f>
        <v>SCORE</v>
      </c>
      <c r="K28" s="65"/>
    </row>
    <row r="29" spans="1:11" ht="18" customHeight="1" x14ac:dyDescent="0.2">
      <c r="A29" s="69"/>
      <c r="B29" s="27" t="s">
        <v>8</v>
      </c>
      <c r="C29" s="28"/>
      <c r="D29" s="13" t="str">
        <f>'Beoordelaar 3'!C7</f>
        <v>SCORE</v>
      </c>
      <c r="E29" s="65"/>
      <c r="F29" s="28"/>
      <c r="G29" s="13" t="str">
        <f>'Beoordelaar 3'!F7</f>
        <v>SCORE</v>
      </c>
      <c r="H29" s="65"/>
      <c r="I29" s="28"/>
      <c r="J29" s="13" t="str">
        <f>'Beoordelaar 3'!I7</f>
        <v>SCORE</v>
      </c>
      <c r="K29" s="65"/>
    </row>
    <row r="30" spans="1:11" ht="18" customHeight="1" x14ac:dyDescent="0.2">
      <c r="A30" s="69"/>
      <c r="B30" s="27" t="s">
        <v>18</v>
      </c>
      <c r="C30" s="28"/>
      <c r="D30" s="13" t="str">
        <f>'Beoordelaar 4'!C7</f>
        <v>SCORE</v>
      </c>
      <c r="E30" s="65"/>
      <c r="F30" s="28"/>
      <c r="G30" s="13" t="str">
        <f>'Beoordelaar 4'!F7</f>
        <v>SCORE</v>
      </c>
      <c r="H30" s="65"/>
      <c r="I30" s="28"/>
      <c r="J30" s="13" t="str">
        <f>'Beoordelaar 4'!I7</f>
        <v>SCORE</v>
      </c>
      <c r="K30" s="65"/>
    </row>
    <row r="31" spans="1:11" ht="18" customHeight="1" x14ac:dyDescent="0.2">
      <c r="A31" s="69"/>
      <c r="B31" s="27" t="s">
        <v>19</v>
      </c>
      <c r="C31" s="28"/>
      <c r="D31" s="13" t="str">
        <f>'Beoordelaar 5'!C7</f>
        <v>SCORE</v>
      </c>
      <c r="E31" s="65"/>
      <c r="F31" s="28"/>
      <c r="G31" s="13" t="str">
        <f>'Beoordelaar 5'!F7</f>
        <v>SCORE</v>
      </c>
      <c r="H31" s="65"/>
      <c r="I31" s="28"/>
      <c r="J31" s="13" t="str">
        <f>'Beoordelaar 5'!I7</f>
        <v>SCORE</v>
      </c>
      <c r="K31" s="65"/>
    </row>
    <row r="32" spans="1:11" ht="18" customHeight="1" x14ac:dyDescent="0.2">
      <c r="A32" s="69"/>
      <c r="B32" s="27" t="s">
        <v>20</v>
      </c>
      <c r="C32" s="28"/>
      <c r="D32" s="13" t="str">
        <f>'Beoordelaar 6'!C7</f>
        <v>SCORE</v>
      </c>
      <c r="E32" s="65"/>
      <c r="F32" s="28"/>
      <c r="G32" s="13" t="str">
        <f>'Beoordelaar 6'!F7</f>
        <v>SCORE</v>
      </c>
      <c r="H32" s="65"/>
      <c r="I32" s="28"/>
      <c r="J32" s="13" t="str">
        <f>'Beoordelaar 6'!I7</f>
        <v>SCORE</v>
      </c>
      <c r="K32" s="65"/>
    </row>
    <row r="33" spans="1:11" ht="18" customHeight="1" x14ac:dyDescent="0.2">
      <c r="A33" s="69"/>
      <c r="B33" s="27" t="s">
        <v>21</v>
      </c>
      <c r="C33" s="28"/>
      <c r="D33" s="13" t="str">
        <f>'Beoordelaar 7'!C7</f>
        <v>SCORE</v>
      </c>
      <c r="E33" s="65"/>
      <c r="F33" s="28"/>
      <c r="G33" s="13" t="str">
        <f>'Beoordelaar 7'!F7</f>
        <v>SCORE</v>
      </c>
      <c r="H33" s="65"/>
      <c r="I33" s="28"/>
      <c r="J33" s="13" t="str">
        <f>'Beoordelaar 7'!I7</f>
        <v>SCORE</v>
      </c>
      <c r="K33" s="65"/>
    </row>
    <row r="34" spans="1:11" ht="18" customHeight="1" x14ac:dyDescent="0.2">
      <c r="A34" s="69"/>
      <c r="B34" s="27" t="s">
        <v>22</v>
      </c>
      <c r="C34" s="28"/>
      <c r="D34" s="13" t="str">
        <f>'Beoordelaar 8'!C7</f>
        <v>SCORE</v>
      </c>
      <c r="E34" s="65"/>
      <c r="F34" s="28"/>
      <c r="G34" s="13" t="str">
        <f>'Beoordelaar 8'!F7</f>
        <v>SCORE</v>
      </c>
      <c r="H34" s="65"/>
      <c r="I34" s="28"/>
      <c r="J34" s="13" t="str">
        <f>'Beoordelaar 8'!I7</f>
        <v>SCORE</v>
      </c>
      <c r="K34" s="65"/>
    </row>
    <row r="35" spans="1:11" ht="18" customHeight="1" x14ac:dyDescent="0.2">
      <c r="A35" s="69"/>
      <c r="B35" s="27" t="s">
        <v>23</v>
      </c>
      <c r="C35" s="28"/>
      <c r="D35" s="13" t="str">
        <f>'Beoordelaar 9'!C7</f>
        <v>SCORE</v>
      </c>
      <c r="E35" s="65"/>
      <c r="F35" s="28"/>
      <c r="G35" s="13" t="str">
        <f>'Beoordelaar 9'!F7</f>
        <v>SCORE</v>
      </c>
      <c r="H35" s="65"/>
      <c r="I35" s="28"/>
      <c r="J35" s="13" t="str">
        <f>'Beoordelaar 9'!I7</f>
        <v>SCORE</v>
      </c>
      <c r="K35" s="65"/>
    </row>
    <row r="36" spans="1:11" ht="18" customHeight="1" x14ac:dyDescent="0.2">
      <c r="A36" s="69"/>
      <c r="B36" s="27" t="s">
        <v>24</v>
      </c>
      <c r="C36" s="28"/>
      <c r="D36" s="13" t="str">
        <f>'Beoordelaar 10'!C7</f>
        <v>SCORE</v>
      </c>
      <c r="E36" s="65"/>
      <c r="F36" s="28"/>
      <c r="G36" s="13" t="str">
        <f>'Beoordelaar 10'!F7</f>
        <v>SCORE</v>
      </c>
      <c r="H36" s="65"/>
      <c r="I36" s="28"/>
      <c r="J36" s="13" t="str">
        <f>'Beoordelaar 10'!I7</f>
        <v>SCORE</v>
      </c>
      <c r="K36" s="65"/>
    </row>
    <row r="37" spans="1:11" ht="20" customHeight="1" x14ac:dyDescent="0.2">
      <c r="A37" s="66" t="s">
        <v>4</v>
      </c>
      <c r="B37" s="66"/>
      <c r="C37" s="7"/>
      <c r="D37" s="12" t="s">
        <v>11</v>
      </c>
      <c r="E37" s="65"/>
      <c r="F37" s="7"/>
      <c r="G37" s="12" t="s">
        <v>11</v>
      </c>
      <c r="H37" s="65"/>
      <c r="I37" s="7"/>
      <c r="J37" s="12" t="s">
        <v>11</v>
      </c>
      <c r="K37" s="65"/>
    </row>
    <row r="38" spans="1:11" ht="20" customHeight="1" x14ac:dyDescent="0.2">
      <c r="A38" s="67"/>
      <c r="B38" s="67"/>
      <c r="C38" s="7"/>
      <c r="D38" s="32" t="str">
        <f>IF(D37="Beter","€ 10.000",IF(D37="Vergelijkbaar","€ 0",IF(D37="Acceptabel verbeterpunt","-€ 40.000",IF(D37="Onacceptabel verbeterpunt","UITSLUITING"," "))))</f>
        <v xml:space="preserve"> </v>
      </c>
      <c r="E38" s="65"/>
      <c r="F38" s="7"/>
      <c r="G38" s="32" t="str">
        <f>IF(G37="Beter","€ 10.000",IF(G37="Vergelijkbaar","€ 0",IF(G37="Acceptabel verbeterpunt","-€ 40.000",IF(G37="Onacceptabel verbeterpunt","UITSLUITING"," "))))</f>
        <v xml:space="preserve"> </v>
      </c>
      <c r="H38" s="65"/>
      <c r="I38" s="7"/>
      <c r="J38" s="32" t="str">
        <f>IF(J37="Beter","€ 10.000",IF(J37="Vergelijkbaar","€ 0",IF(J37="Acceptabel verbeterpunt","-€ 40.000",IF(J37="Onacceptabel verbeterpunt","UITSLUITING"," "))))</f>
        <v xml:space="preserve"> </v>
      </c>
      <c r="K38" s="65"/>
    </row>
    <row r="39" spans="1:11" ht="18" customHeight="1" x14ac:dyDescent="0.2">
      <c r="A39" s="68" t="str">
        <f>'Proefopstelling aangeboden digi'!A7</f>
        <v>4.	Werking touch met hand/vinger (beoordelaar doet beide handelingen).</v>
      </c>
      <c r="B39" s="27" t="s">
        <v>6</v>
      </c>
      <c r="C39" s="28"/>
      <c r="D39" s="13" t="str">
        <f>'Beoordelaar 1'!C9</f>
        <v>SCORE</v>
      </c>
      <c r="E39" s="65" t="s">
        <v>16</v>
      </c>
      <c r="F39" s="28"/>
      <c r="G39" s="13" t="str">
        <f>'Beoordelaar 1'!F9</f>
        <v>SCORE</v>
      </c>
      <c r="H39" s="65" t="s">
        <v>16</v>
      </c>
      <c r="I39" s="28"/>
      <c r="J39" s="13" t="str">
        <f>'Beoordelaar 1'!I9</f>
        <v>SCORE</v>
      </c>
      <c r="K39" s="65" t="s">
        <v>16</v>
      </c>
    </row>
    <row r="40" spans="1:11" ht="18" customHeight="1" x14ac:dyDescent="0.2">
      <c r="A40" s="69"/>
      <c r="B40" s="27" t="s">
        <v>7</v>
      </c>
      <c r="C40" s="28"/>
      <c r="D40" s="13" t="str">
        <f>'Beoordelaar 2'!C9</f>
        <v>SCORE</v>
      </c>
      <c r="E40" s="65"/>
      <c r="F40" s="28"/>
      <c r="G40" s="13" t="str">
        <f>'Beoordelaar 2'!F9</f>
        <v>SCORE</v>
      </c>
      <c r="H40" s="65"/>
      <c r="I40" s="28"/>
      <c r="J40" s="13" t="str">
        <f>'Beoordelaar 2'!I9</f>
        <v>SCORE</v>
      </c>
      <c r="K40" s="65"/>
    </row>
    <row r="41" spans="1:11" ht="18" customHeight="1" x14ac:dyDescent="0.2">
      <c r="A41" s="69"/>
      <c r="B41" s="27" t="s">
        <v>8</v>
      </c>
      <c r="C41" s="28"/>
      <c r="D41" s="13" t="str">
        <f>'Beoordelaar 3'!C9</f>
        <v>SCORE</v>
      </c>
      <c r="E41" s="65"/>
      <c r="F41" s="28"/>
      <c r="G41" s="13" t="str">
        <f>'Beoordelaar 3'!F9</f>
        <v>SCORE</v>
      </c>
      <c r="H41" s="65"/>
      <c r="I41" s="28"/>
      <c r="J41" s="13" t="str">
        <f>'Beoordelaar 3'!I9</f>
        <v>SCORE</v>
      </c>
      <c r="K41" s="65"/>
    </row>
    <row r="42" spans="1:11" ht="18" customHeight="1" x14ac:dyDescent="0.2">
      <c r="A42" s="69"/>
      <c r="B42" s="27" t="s">
        <v>18</v>
      </c>
      <c r="C42" s="28"/>
      <c r="D42" s="13" t="str">
        <f>'Beoordelaar 4'!C9</f>
        <v>SCORE</v>
      </c>
      <c r="E42" s="65"/>
      <c r="F42" s="28"/>
      <c r="G42" s="13" t="str">
        <f>'Beoordelaar 4'!F9</f>
        <v>SCORE</v>
      </c>
      <c r="H42" s="65"/>
      <c r="I42" s="28"/>
      <c r="J42" s="13" t="str">
        <f>'Beoordelaar 4'!I9</f>
        <v>SCORE</v>
      </c>
      <c r="K42" s="65"/>
    </row>
    <row r="43" spans="1:11" ht="18" customHeight="1" x14ac:dyDescent="0.2">
      <c r="A43" s="69"/>
      <c r="B43" s="27" t="s">
        <v>19</v>
      </c>
      <c r="C43" s="28"/>
      <c r="D43" s="13" t="str">
        <f>'Beoordelaar 5'!C9</f>
        <v>SCORE</v>
      </c>
      <c r="E43" s="65"/>
      <c r="F43" s="28"/>
      <c r="G43" s="13" t="str">
        <f>'Beoordelaar 5'!F9</f>
        <v>SCORE</v>
      </c>
      <c r="H43" s="65"/>
      <c r="I43" s="28"/>
      <c r="J43" s="13" t="str">
        <f>'Beoordelaar 5'!I9</f>
        <v>SCORE</v>
      </c>
      <c r="K43" s="65"/>
    </row>
    <row r="44" spans="1:11" ht="18" customHeight="1" x14ac:dyDescent="0.2">
      <c r="A44" s="69"/>
      <c r="B44" s="27" t="s">
        <v>20</v>
      </c>
      <c r="C44" s="28"/>
      <c r="D44" s="13" t="str">
        <f>'Beoordelaar 6'!C9</f>
        <v>SCORE</v>
      </c>
      <c r="E44" s="65"/>
      <c r="F44" s="28"/>
      <c r="G44" s="13" t="str">
        <f>'Beoordelaar 6'!F9</f>
        <v>SCORE</v>
      </c>
      <c r="H44" s="65"/>
      <c r="I44" s="28"/>
      <c r="J44" s="13" t="str">
        <f>'Beoordelaar 6'!I9</f>
        <v>SCORE</v>
      </c>
      <c r="K44" s="65"/>
    </row>
    <row r="45" spans="1:11" ht="18" customHeight="1" x14ac:dyDescent="0.2">
      <c r="A45" s="69"/>
      <c r="B45" s="27" t="s">
        <v>21</v>
      </c>
      <c r="C45" s="28"/>
      <c r="D45" s="13" t="str">
        <f>'Beoordelaar 7'!C9</f>
        <v>SCORE</v>
      </c>
      <c r="E45" s="65"/>
      <c r="F45" s="28"/>
      <c r="G45" s="13" t="str">
        <f>'Beoordelaar 7'!F9</f>
        <v>SCORE</v>
      </c>
      <c r="H45" s="65"/>
      <c r="I45" s="28"/>
      <c r="J45" s="13" t="str">
        <f>'Beoordelaar 7'!I9</f>
        <v>SCORE</v>
      </c>
      <c r="K45" s="65"/>
    </row>
    <row r="46" spans="1:11" ht="18" customHeight="1" x14ac:dyDescent="0.2">
      <c r="A46" s="69"/>
      <c r="B46" s="27" t="s">
        <v>22</v>
      </c>
      <c r="C46" s="28"/>
      <c r="D46" s="13" t="str">
        <f>'Beoordelaar 8'!C9</f>
        <v>SCORE</v>
      </c>
      <c r="E46" s="65"/>
      <c r="F46" s="28"/>
      <c r="G46" s="13" t="str">
        <f>'Beoordelaar 8'!F9</f>
        <v>SCORE</v>
      </c>
      <c r="H46" s="65"/>
      <c r="I46" s="28"/>
      <c r="J46" s="13" t="str">
        <f>'Beoordelaar 8'!I9</f>
        <v>SCORE</v>
      </c>
      <c r="K46" s="65"/>
    </row>
    <row r="47" spans="1:11" ht="18" customHeight="1" x14ac:dyDescent="0.2">
      <c r="A47" s="69"/>
      <c r="B47" s="27" t="s">
        <v>23</v>
      </c>
      <c r="C47" s="28"/>
      <c r="D47" s="13" t="str">
        <f>'Beoordelaar 9'!C9</f>
        <v>SCORE</v>
      </c>
      <c r="E47" s="65"/>
      <c r="F47" s="28"/>
      <c r="G47" s="13" t="str">
        <f>'Beoordelaar 9'!F9</f>
        <v>SCORE</v>
      </c>
      <c r="H47" s="65"/>
      <c r="I47" s="28"/>
      <c r="J47" s="13" t="str">
        <f>'Beoordelaar 9'!I9</f>
        <v>SCORE</v>
      </c>
      <c r="K47" s="65"/>
    </row>
    <row r="48" spans="1:11" ht="18" customHeight="1" x14ac:dyDescent="0.2">
      <c r="A48" s="69"/>
      <c r="B48" s="27" t="s">
        <v>24</v>
      </c>
      <c r="C48" s="28"/>
      <c r="D48" s="13" t="str">
        <f>'Beoordelaar 10'!C9</f>
        <v>SCORE</v>
      </c>
      <c r="E48" s="65"/>
      <c r="F48" s="28"/>
      <c r="G48" s="13" t="str">
        <f>'Beoordelaar 10'!F9</f>
        <v>SCORE</v>
      </c>
      <c r="H48" s="65"/>
      <c r="I48" s="28"/>
      <c r="J48" s="13" t="str">
        <f>'Beoordelaar 10'!I9</f>
        <v>SCORE</v>
      </c>
      <c r="K48" s="65"/>
    </row>
    <row r="49" spans="1:11" ht="20" customHeight="1" x14ac:dyDescent="0.2">
      <c r="A49" s="66" t="s">
        <v>4</v>
      </c>
      <c r="B49" s="66"/>
      <c r="C49" s="7"/>
      <c r="D49" s="12" t="s">
        <v>11</v>
      </c>
      <c r="E49" s="65"/>
      <c r="F49" s="7"/>
      <c r="G49" s="12" t="s">
        <v>11</v>
      </c>
      <c r="H49" s="65"/>
      <c r="I49" s="7"/>
      <c r="J49" s="12" t="s">
        <v>11</v>
      </c>
      <c r="K49" s="65"/>
    </row>
    <row r="50" spans="1:11" ht="20" customHeight="1" x14ac:dyDescent="0.2">
      <c r="A50" s="67"/>
      <c r="B50" s="67"/>
      <c r="C50" s="7"/>
      <c r="D50" s="32" t="str">
        <f>IF(D49="Beter","€ 5.000",IF(D49="Vergelijkbaar","€ 0",IF(D49="Acceptabel verbeterpunt","-€ 20.000",IF(D49="Onacceptabel verbeterpunt","UITSLUITING"," "))))</f>
        <v xml:space="preserve"> </v>
      </c>
      <c r="E50" s="65"/>
      <c r="F50" s="7"/>
      <c r="G50" s="32" t="str">
        <f>IF(G49="Beter","€ 5.000",IF(G49="Vergelijkbaar","€ 0",IF(G49="Acceptabel verbeterpunt","-€ 20.000",IF(G49="Onacceptabel verbeterpunt","UITSLUITING"," "))))</f>
        <v xml:space="preserve"> </v>
      </c>
      <c r="H50" s="65"/>
      <c r="I50" s="7"/>
      <c r="J50" s="32" t="str">
        <f>IF(J49="Beter","€ 5.000",IF(J49="Vergelijkbaar","€ 0",IF(J49="Acceptabel verbeterpunt","-€ 20.000",IF(J49="Onacceptabel verbeterpunt","UITSLUITING"," "))))</f>
        <v xml:space="preserve"> </v>
      </c>
      <c r="K50" s="65"/>
    </row>
    <row r="51" spans="1:11" ht="18" customHeight="1" x14ac:dyDescent="0.2">
      <c r="A51" s="68" t="str">
        <f>'Proefopstelling aangeboden digi'!A8</f>
        <v>5.	Werking digitaal whiteboard; schrijffunctie en eenvoud van de bediening vanaf een device (dit wordt getest binnen de whiteboard functie van het scherm).</v>
      </c>
      <c r="B51" s="27" t="s">
        <v>6</v>
      </c>
      <c r="C51" s="28"/>
      <c r="D51" s="13" t="str">
        <f>'Beoordelaar 1'!C11</f>
        <v>SCORE</v>
      </c>
      <c r="E51" s="65" t="s">
        <v>16</v>
      </c>
      <c r="F51" s="28"/>
      <c r="G51" s="13" t="str">
        <f>'Beoordelaar 1'!F11</f>
        <v>SCORE</v>
      </c>
      <c r="H51" s="65" t="s">
        <v>16</v>
      </c>
      <c r="I51" s="28"/>
      <c r="J51" s="13" t="str">
        <f>'Beoordelaar 1'!I11</f>
        <v>SCORE</v>
      </c>
      <c r="K51" s="65" t="s">
        <v>16</v>
      </c>
    </row>
    <row r="52" spans="1:11" ht="18" customHeight="1" x14ac:dyDescent="0.2">
      <c r="A52" s="69"/>
      <c r="B52" s="27" t="s">
        <v>7</v>
      </c>
      <c r="C52" s="28"/>
      <c r="D52" s="13" t="str">
        <f>'Beoordelaar 2'!C11</f>
        <v>SCORE</v>
      </c>
      <c r="E52" s="65"/>
      <c r="F52" s="28"/>
      <c r="G52" s="13" t="str">
        <f>'Beoordelaar 2'!F11</f>
        <v>SCORE</v>
      </c>
      <c r="H52" s="65"/>
      <c r="I52" s="28"/>
      <c r="J52" s="13" t="str">
        <f>'Beoordelaar 2'!I11</f>
        <v>SCORE</v>
      </c>
      <c r="K52" s="65"/>
    </row>
    <row r="53" spans="1:11" ht="18" customHeight="1" x14ac:dyDescent="0.2">
      <c r="A53" s="69"/>
      <c r="B53" s="27" t="s">
        <v>8</v>
      </c>
      <c r="C53" s="28"/>
      <c r="D53" s="13" t="str">
        <f>'Beoordelaar 3'!C11</f>
        <v>SCORE</v>
      </c>
      <c r="E53" s="65"/>
      <c r="F53" s="28"/>
      <c r="G53" s="13" t="str">
        <f>'Beoordelaar 3'!F11</f>
        <v>SCORE</v>
      </c>
      <c r="H53" s="65"/>
      <c r="I53" s="28"/>
      <c r="J53" s="13" t="str">
        <f>'Beoordelaar 3'!I11</f>
        <v>SCORE</v>
      </c>
      <c r="K53" s="65"/>
    </row>
    <row r="54" spans="1:11" ht="18" customHeight="1" x14ac:dyDescent="0.2">
      <c r="A54" s="69"/>
      <c r="B54" s="27" t="s">
        <v>18</v>
      </c>
      <c r="C54" s="28"/>
      <c r="D54" s="13" t="str">
        <f>'Beoordelaar 4'!C11</f>
        <v>SCORE</v>
      </c>
      <c r="E54" s="65"/>
      <c r="F54" s="28"/>
      <c r="G54" s="13" t="str">
        <f>'Beoordelaar 4'!F11</f>
        <v>SCORE</v>
      </c>
      <c r="H54" s="65"/>
      <c r="I54" s="28"/>
      <c r="J54" s="13" t="str">
        <f>'Beoordelaar 4'!I11</f>
        <v>SCORE</v>
      </c>
      <c r="K54" s="65"/>
    </row>
    <row r="55" spans="1:11" ht="18" customHeight="1" x14ac:dyDescent="0.2">
      <c r="A55" s="69"/>
      <c r="B55" s="27" t="s">
        <v>19</v>
      </c>
      <c r="C55" s="28"/>
      <c r="D55" s="13" t="str">
        <f>'Beoordelaar 5'!C11</f>
        <v>SCORE</v>
      </c>
      <c r="E55" s="65"/>
      <c r="F55" s="28"/>
      <c r="G55" s="13" t="str">
        <f>'Beoordelaar 5'!F11</f>
        <v>SCORE</v>
      </c>
      <c r="H55" s="65"/>
      <c r="I55" s="28"/>
      <c r="J55" s="13" t="str">
        <f>'Beoordelaar 5'!I11</f>
        <v>SCORE</v>
      </c>
      <c r="K55" s="65"/>
    </row>
    <row r="56" spans="1:11" ht="18" customHeight="1" x14ac:dyDescent="0.2">
      <c r="A56" s="69"/>
      <c r="B56" s="27" t="s">
        <v>20</v>
      </c>
      <c r="C56" s="28"/>
      <c r="D56" s="13" t="str">
        <f>'Beoordelaar 6'!C11</f>
        <v>SCORE</v>
      </c>
      <c r="E56" s="65"/>
      <c r="F56" s="28"/>
      <c r="G56" s="13" t="str">
        <f>'Beoordelaar 6'!F11</f>
        <v>SCORE</v>
      </c>
      <c r="H56" s="65"/>
      <c r="I56" s="28"/>
      <c r="J56" s="13" t="str">
        <f>'Beoordelaar 6'!I11</f>
        <v>SCORE</v>
      </c>
      <c r="K56" s="65"/>
    </row>
    <row r="57" spans="1:11" ht="18" customHeight="1" x14ac:dyDescent="0.2">
      <c r="A57" s="69"/>
      <c r="B57" s="27" t="s">
        <v>21</v>
      </c>
      <c r="C57" s="28"/>
      <c r="D57" s="13" t="str">
        <f>'Beoordelaar 7'!C11</f>
        <v>SCORE</v>
      </c>
      <c r="E57" s="65"/>
      <c r="F57" s="28"/>
      <c r="G57" s="13" t="str">
        <f>'Beoordelaar 7'!F11</f>
        <v>SCORE</v>
      </c>
      <c r="H57" s="65"/>
      <c r="I57" s="28"/>
      <c r="J57" s="13" t="str">
        <f>'Beoordelaar 7'!I11</f>
        <v>SCORE</v>
      </c>
      <c r="K57" s="65"/>
    </row>
    <row r="58" spans="1:11" ht="18" customHeight="1" x14ac:dyDescent="0.2">
      <c r="A58" s="69"/>
      <c r="B58" s="27" t="s">
        <v>22</v>
      </c>
      <c r="C58" s="28"/>
      <c r="D58" s="13" t="str">
        <f>'Beoordelaar 8'!C11</f>
        <v>SCORE</v>
      </c>
      <c r="E58" s="65"/>
      <c r="F58" s="28"/>
      <c r="G58" s="13" t="str">
        <f>'Beoordelaar 8'!F11</f>
        <v>SCORE</v>
      </c>
      <c r="H58" s="65"/>
      <c r="I58" s="28"/>
      <c r="J58" s="13" t="str">
        <f>'Beoordelaar 8'!I11</f>
        <v>SCORE</v>
      </c>
      <c r="K58" s="65"/>
    </row>
    <row r="59" spans="1:11" ht="18" customHeight="1" x14ac:dyDescent="0.2">
      <c r="A59" s="69"/>
      <c r="B59" s="27" t="s">
        <v>23</v>
      </c>
      <c r="C59" s="28"/>
      <c r="D59" s="13" t="str">
        <f>'Beoordelaar 9'!C11</f>
        <v>SCORE</v>
      </c>
      <c r="E59" s="65"/>
      <c r="F59" s="28"/>
      <c r="G59" s="13" t="str">
        <f>'Beoordelaar 9'!F11</f>
        <v>SCORE</v>
      </c>
      <c r="H59" s="65"/>
      <c r="I59" s="28"/>
      <c r="J59" s="13" t="str">
        <f>'Beoordelaar 9'!I11</f>
        <v>SCORE</v>
      </c>
      <c r="K59" s="65"/>
    </row>
    <row r="60" spans="1:11" ht="18" customHeight="1" x14ac:dyDescent="0.2">
      <c r="A60" s="69"/>
      <c r="B60" s="27" t="s">
        <v>24</v>
      </c>
      <c r="C60" s="28"/>
      <c r="D60" s="13" t="str">
        <f>'Beoordelaar 10'!C11</f>
        <v>SCORE</v>
      </c>
      <c r="E60" s="65"/>
      <c r="F60" s="28"/>
      <c r="G60" s="13" t="str">
        <f>'Beoordelaar 10'!F11</f>
        <v>SCORE</v>
      </c>
      <c r="H60" s="65"/>
      <c r="I60" s="28"/>
      <c r="J60" s="13" t="str">
        <f>'Beoordelaar 10'!I11</f>
        <v>SCORE</v>
      </c>
      <c r="K60" s="65"/>
    </row>
    <row r="61" spans="1:11" ht="20" customHeight="1" x14ac:dyDescent="0.2">
      <c r="A61" s="66" t="s">
        <v>4</v>
      </c>
      <c r="B61" s="66"/>
      <c r="C61" s="7"/>
      <c r="D61" s="12" t="s">
        <v>11</v>
      </c>
      <c r="E61" s="65"/>
      <c r="F61" s="7"/>
      <c r="G61" s="12" t="s">
        <v>11</v>
      </c>
      <c r="H61" s="65"/>
      <c r="I61" s="7"/>
      <c r="J61" s="12" t="s">
        <v>11</v>
      </c>
      <c r="K61" s="65"/>
    </row>
    <row r="62" spans="1:11" ht="20" customHeight="1" x14ac:dyDescent="0.2">
      <c r="A62" s="67"/>
      <c r="B62" s="67"/>
      <c r="C62" s="7"/>
      <c r="D62" s="32" t="str">
        <f>IF(D61="Beter","€ 5.000",IF(D61="Vergelijkbaar","€ 0",IF(D61="Acceptabel verbeterpunt","-€ 20.000",IF(D61="Onacceptabel verbeterpunt","UITSLUITING"," "))))</f>
        <v xml:space="preserve"> </v>
      </c>
      <c r="E62" s="65"/>
      <c r="F62" s="7"/>
      <c r="G62" s="32" t="str">
        <f>IF(G61="Beter","€ 5.000",IF(G61="Vergelijkbaar","€ 0",IF(G61="Acceptabel verbeterpunt","-€ 20.000",IF(G61="Onacceptabel verbeterpunt","UITSLUITING"," "))))</f>
        <v xml:space="preserve"> </v>
      </c>
      <c r="H62" s="65"/>
      <c r="I62" s="7"/>
      <c r="J62" s="32" t="str">
        <f>IF(J61="Beter","€ 5.000",IF(J61="Vergelijkbaar","€ 0",IF(J61="Acceptabel verbeterpunt","-€ 20.000",IF(J61="Onacceptabel verbeterpunt","UITSLUITING"," "))))</f>
        <v xml:space="preserve"> </v>
      </c>
      <c r="K62" s="65"/>
    </row>
    <row r="63" spans="1:11" ht="18" customHeight="1" x14ac:dyDescent="0.2">
      <c r="A63" s="68" t="str">
        <f>'Proefopstelling aangeboden digi'!A9</f>
        <v>6.	Werking gumfunctie met hand/vinger (beoordelaar doet beide handelingen).</v>
      </c>
      <c r="B63" s="27" t="s">
        <v>6</v>
      </c>
      <c r="C63" s="28"/>
      <c r="D63" s="13" t="str">
        <f>'Beoordelaar 1'!C13</f>
        <v>SCORE</v>
      </c>
      <c r="E63" s="65" t="s">
        <v>16</v>
      </c>
      <c r="F63" s="28"/>
      <c r="G63" s="13" t="str">
        <f>'Beoordelaar 1'!F13</f>
        <v>SCORE</v>
      </c>
      <c r="H63" s="65" t="s">
        <v>16</v>
      </c>
      <c r="I63" s="28"/>
      <c r="J63" s="13" t="str">
        <f>'Beoordelaar 1'!I13</f>
        <v>SCORE</v>
      </c>
      <c r="K63" s="65" t="s">
        <v>16</v>
      </c>
    </row>
    <row r="64" spans="1:11" ht="18" customHeight="1" x14ac:dyDescent="0.2">
      <c r="A64" s="69"/>
      <c r="B64" s="27" t="s">
        <v>7</v>
      </c>
      <c r="C64" s="28"/>
      <c r="D64" s="13" t="str">
        <f>'Beoordelaar 2'!C13</f>
        <v>SCORE</v>
      </c>
      <c r="E64" s="65"/>
      <c r="F64" s="28"/>
      <c r="G64" s="13" t="str">
        <f>'Beoordelaar 2'!F13</f>
        <v>SCORE</v>
      </c>
      <c r="H64" s="65"/>
      <c r="I64" s="28"/>
      <c r="J64" s="13" t="str">
        <f>'Beoordelaar 2'!I13</f>
        <v>SCORE</v>
      </c>
      <c r="K64" s="65"/>
    </row>
    <row r="65" spans="1:11" ht="18" customHeight="1" x14ac:dyDescent="0.2">
      <c r="A65" s="69"/>
      <c r="B65" s="27" t="s">
        <v>8</v>
      </c>
      <c r="C65" s="28"/>
      <c r="D65" s="13" t="str">
        <f>'Beoordelaar 3'!C13</f>
        <v>SCORE</v>
      </c>
      <c r="E65" s="65"/>
      <c r="F65" s="28"/>
      <c r="G65" s="13" t="str">
        <f>'Beoordelaar 3'!F13</f>
        <v>SCORE</v>
      </c>
      <c r="H65" s="65"/>
      <c r="I65" s="28"/>
      <c r="J65" s="13" t="str">
        <f>'Beoordelaar 3'!I13</f>
        <v>SCORE</v>
      </c>
      <c r="K65" s="65"/>
    </row>
    <row r="66" spans="1:11" ht="18" customHeight="1" x14ac:dyDescent="0.2">
      <c r="A66" s="69"/>
      <c r="B66" s="27" t="s">
        <v>18</v>
      </c>
      <c r="C66" s="28"/>
      <c r="D66" s="13" t="str">
        <f>'Beoordelaar 4'!C13</f>
        <v>SCORE</v>
      </c>
      <c r="E66" s="65"/>
      <c r="F66" s="28"/>
      <c r="G66" s="13" t="str">
        <f>'Beoordelaar 4'!F13</f>
        <v>SCORE</v>
      </c>
      <c r="H66" s="65"/>
      <c r="I66" s="28"/>
      <c r="J66" s="13" t="str">
        <f>'Beoordelaar 4'!I13</f>
        <v>SCORE</v>
      </c>
      <c r="K66" s="65"/>
    </row>
    <row r="67" spans="1:11" ht="18" customHeight="1" x14ac:dyDescent="0.2">
      <c r="A67" s="69"/>
      <c r="B67" s="27" t="s">
        <v>19</v>
      </c>
      <c r="C67" s="28"/>
      <c r="D67" s="13" t="str">
        <f>'Beoordelaar 5'!C13</f>
        <v>SCORE</v>
      </c>
      <c r="E67" s="65"/>
      <c r="F67" s="28"/>
      <c r="G67" s="13" t="str">
        <f>'Beoordelaar 5'!F13</f>
        <v>SCORE</v>
      </c>
      <c r="H67" s="65"/>
      <c r="I67" s="28"/>
      <c r="J67" s="13" t="str">
        <f>'Beoordelaar 5'!I13</f>
        <v>SCORE</v>
      </c>
      <c r="K67" s="65"/>
    </row>
    <row r="68" spans="1:11" ht="18" customHeight="1" x14ac:dyDescent="0.2">
      <c r="A68" s="69"/>
      <c r="B68" s="27" t="s">
        <v>20</v>
      </c>
      <c r="C68" s="28"/>
      <c r="D68" s="13" t="str">
        <f>'Beoordelaar 6'!C13</f>
        <v>SCORE</v>
      </c>
      <c r="E68" s="65"/>
      <c r="F68" s="28"/>
      <c r="G68" s="13" t="str">
        <f>'Beoordelaar 6'!F13</f>
        <v>SCORE</v>
      </c>
      <c r="H68" s="65"/>
      <c r="I68" s="28"/>
      <c r="J68" s="13" t="str">
        <f>'Beoordelaar 6'!I13</f>
        <v>SCORE</v>
      </c>
      <c r="K68" s="65"/>
    </row>
    <row r="69" spans="1:11" ht="18" customHeight="1" x14ac:dyDescent="0.2">
      <c r="A69" s="69"/>
      <c r="B69" s="27" t="s">
        <v>21</v>
      </c>
      <c r="C69" s="28"/>
      <c r="D69" s="13" t="str">
        <f>'Beoordelaar 7'!C13</f>
        <v>SCORE</v>
      </c>
      <c r="E69" s="65"/>
      <c r="F69" s="28"/>
      <c r="G69" s="13" t="str">
        <f>'Beoordelaar 7'!F13</f>
        <v>SCORE</v>
      </c>
      <c r="H69" s="65"/>
      <c r="I69" s="28"/>
      <c r="J69" s="13" t="str">
        <f>'Beoordelaar 7'!I13</f>
        <v>SCORE</v>
      </c>
      <c r="K69" s="65"/>
    </row>
    <row r="70" spans="1:11" ht="18" customHeight="1" x14ac:dyDescent="0.2">
      <c r="A70" s="69"/>
      <c r="B70" s="27" t="s">
        <v>22</v>
      </c>
      <c r="C70" s="28"/>
      <c r="D70" s="13" t="str">
        <f>'Beoordelaar 8'!C13</f>
        <v>SCORE</v>
      </c>
      <c r="E70" s="65"/>
      <c r="F70" s="28"/>
      <c r="G70" s="13" t="str">
        <f>'Beoordelaar 8'!F13</f>
        <v>SCORE</v>
      </c>
      <c r="H70" s="65"/>
      <c r="I70" s="28"/>
      <c r="J70" s="13" t="str">
        <f>'Beoordelaar 8'!I13</f>
        <v>SCORE</v>
      </c>
      <c r="K70" s="65"/>
    </row>
    <row r="71" spans="1:11" ht="18" customHeight="1" x14ac:dyDescent="0.2">
      <c r="A71" s="69"/>
      <c r="B71" s="27" t="s">
        <v>23</v>
      </c>
      <c r="C71" s="28"/>
      <c r="D71" s="13" t="str">
        <f>'Beoordelaar 9'!C13</f>
        <v>SCORE</v>
      </c>
      <c r="E71" s="65"/>
      <c r="F71" s="28"/>
      <c r="G71" s="13" t="str">
        <f>'Beoordelaar 9'!F13</f>
        <v>SCORE</v>
      </c>
      <c r="H71" s="65"/>
      <c r="I71" s="28"/>
      <c r="J71" s="13" t="str">
        <f>'Beoordelaar 9'!I13</f>
        <v>SCORE</v>
      </c>
      <c r="K71" s="65"/>
    </row>
    <row r="72" spans="1:11" ht="18" customHeight="1" x14ac:dyDescent="0.2">
      <c r="A72" s="69"/>
      <c r="B72" s="27" t="s">
        <v>24</v>
      </c>
      <c r="C72" s="28"/>
      <c r="D72" s="13" t="str">
        <f>'Beoordelaar 10'!C13</f>
        <v>SCORE</v>
      </c>
      <c r="E72" s="65"/>
      <c r="F72" s="28"/>
      <c r="G72" s="13" t="str">
        <f>'Beoordelaar 10'!F13</f>
        <v>SCORE</v>
      </c>
      <c r="H72" s="65"/>
      <c r="I72" s="28"/>
      <c r="J72" s="13" t="str">
        <f>'Beoordelaar 10'!I13</f>
        <v>SCORE</v>
      </c>
      <c r="K72" s="65"/>
    </row>
    <row r="73" spans="1:11" ht="20" customHeight="1" x14ac:dyDescent="0.2">
      <c r="A73" s="66" t="s">
        <v>4</v>
      </c>
      <c r="B73" s="66"/>
      <c r="C73" s="7"/>
      <c r="D73" s="12" t="s">
        <v>11</v>
      </c>
      <c r="E73" s="65"/>
      <c r="F73" s="7"/>
      <c r="G73" s="12" t="s">
        <v>11</v>
      </c>
      <c r="H73" s="65"/>
      <c r="I73" s="7"/>
      <c r="J73" s="12" t="s">
        <v>11</v>
      </c>
      <c r="K73" s="65"/>
    </row>
    <row r="74" spans="1:11" ht="20" customHeight="1" x14ac:dyDescent="0.2">
      <c r="A74" s="67"/>
      <c r="B74" s="67"/>
      <c r="C74" s="7"/>
      <c r="D74" s="32" t="str">
        <f>IF(D73="Beter","€ 5.000",IF(D73="Vergelijkbaar","€ 0",IF(D73="Acceptabel verbeterpunt","-€ 20.000",IF(D73="Onacceptabel verbeterpunt","UITSLUITING"," "))))</f>
        <v xml:space="preserve"> </v>
      </c>
      <c r="E74" s="65"/>
      <c r="F74" s="7"/>
      <c r="G74" s="32" t="str">
        <f>IF(G73="Beter","€ 5.000",IF(G73="Vergelijkbaar","€ 0",IF(G73="Acceptabel verbeterpunt","-€ 20.000",IF(G73="Onacceptabel verbeterpunt","UITSLUITING"," "))))</f>
        <v xml:space="preserve"> </v>
      </c>
      <c r="H74" s="65"/>
      <c r="I74" s="7"/>
      <c r="J74" s="32" t="str">
        <f>IF(J73="Beter","€ 5.000",IF(J73="Vergelijkbaar","€ 0",IF(J73="Acceptabel verbeterpunt","-€ 20.000",IF(J73="Onacceptabel verbeterpunt","UITSLUITING"," "))))</f>
        <v xml:space="preserve"> </v>
      </c>
      <c r="K74" s="65"/>
    </row>
    <row r="75" spans="1:11" ht="18" customHeight="1" x14ac:dyDescent="0.2">
      <c r="A75" s="68" t="str">
        <f>'Proefopstelling aangeboden digi'!A10</f>
        <v>7. Werking ‘freezen’ scherm (zie ook programma van eisen) waarbij de docent nog kan werken op de eigen device.</v>
      </c>
      <c r="B75" s="27" t="s">
        <v>6</v>
      </c>
      <c r="C75" s="28"/>
      <c r="D75" s="13" t="str">
        <f>'Beoordelaar 1'!C15</f>
        <v>SCORE</v>
      </c>
      <c r="E75" s="65" t="s">
        <v>16</v>
      </c>
      <c r="F75" s="28"/>
      <c r="G75" s="13" t="str">
        <f>'Beoordelaar 1'!F15</f>
        <v>SCORE</v>
      </c>
      <c r="H75" s="65" t="s">
        <v>16</v>
      </c>
      <c r="I75" s="28"/>
      <c r="J75" s="13" t="str">
        <f>'Beoordelaar 1'!I15</f>
        <v>SCORE</v>
      </c>
      <c r="K75" s="65" t="s">
        <v>16</v>
      </c>
    </row>
    <row r="76" spans="1:11" ht="18" customHeight="1" x14ac:dyDescent="0.2">
      <c r="A76" s="69"/>
      <c r="B76" s="27" t="s">
        <v>7</v>
      </c>
      <c r="C76" s="28"/>
      <c r="D76" s="13" t="str">
        <f>'Beoordelaar 2'!C15</f>
        <v>SCORE</v>
      </c>
      <c r="E76" s="65"/>
      <c r="F76" s="28"/>
      <c r="G76" s="13" t="str">
        <f>'Beoordelaar 2'!F15</f>
        <v>SCORE</v>
      </c>
      <c r="H76" s="65"/>
      <c r="I76" s="28"/>
      <c r="J76" s="13" t="str">
        <f>'Beoordelaar 2'!I15</f>
        <v>SCORE</v>
      </c>
      <c r="K76" s="65"/>
    </row>
    <row r="77" spans="1:11" ht="18" customHeight="1" x14ac:dyDescent="0.2">
      <c r="A77" s="69"/>
      <c r="B77" s="27" t="s">
        <v>8</v>
      </c>
      <c r="C77" s="28"/>
      <c r="D77" s="13" t="str">
        <f>'Beoordelaar 3'!C15</f>
        <v>SCORE</v>
      </c>
      <c r="E77" s="65"/>
      <c r="F77" s="28"/>
      <c r="G77" s="13" t="str">
        <f>'Beoordelaar 3'!F15</f>
        <v>SCORE</v>
      </c>
      <c r="H77" s="65"/>
      <c r="I77" s="28"/>
      <c r="J77" s="13" t="str">
        <f>'Beoordelaar 3'!I15</f>
        <v>SCORE</v>
      </c>
      <c r="K77" s="65"/>
    </row>
    <row r="78" spans="1:11" ht="18" customHeight="1" x14ac:dyDescent="0.2">
      <c r="A78" s="69"/>
      <c r="B78" s="27" t="s">
        <v>18</v>
      </c>
      <c r="C78" s="28"/>
      <c r="D78" s="13" t="str">
        <f>'Beoordelaar 4'!C15</f>
        <v>SCORE</v>
      </c>
      <c r="E78" s="65"/>
      <c r="F78" s="28"/>
      <c r="G78" s="13" t="str">
        <f>'Beoordelaar 4'!F15</f>
        <v>SCORE</v>
      </c>
      <c r="H78" s="65"/>
      <c r="I78" s="28"/>
      <c r="J78" s="13" t="str">
        <f>'Beoordelaar 4'!I15</f>
        <v>SCORE</v>
      </c>
      <c r="K78" s="65"/>
    </row>
    <row r="79" spans="1:11" ht="18" customHeight="1" x14ac:dyDescent="0.2">
      <c r="A79" s="69"/>
      <c r="B79" s="27" t="s">
        <v>19</v>
      </c>
      <c r="C79" s="28"/>
      <c r="D79" s="13" t="str">
        <f>'Beoordelaar 5'!C15</f>
        <v>SCORE</v>
      </c>
      <c r="E79" s="65"/>
      <c r="F79" s="28"/>
      <c r="G79" s="13" t="str">
        <f>'Beoordelaar 5'!F15</f>
        <v>SCORE</v>
      </c>
      <c r="H79" s="65"/>
      <c r="I79" s="28"/>
      <c r="J79" s="13" t="str">
        <f>'Beoordelaar 5'!I15</f>
        <v>SCORE</v>
      </c>
      <c r="K79" s="65"/>
    </row>
    <row r="80" spans="1:11" ht="18" customHeight="1" x14ac:dyDescent="0.2">
      <c r="A80" s="69"/>
      <c r="B80" s="27" t="s">
        <v>20</v>
      </c>
      <c r="C80" s="28"/>
      <c r="D80" s="13" t="str">
        <f>'Beoordelaar 6'!C15</f>
        <v>SCORE</v>
      </c>
      <c r="E80" s="65"/>
      <c r="F80" s="28"/>
      <c r="G80" s="13" t="str">
        <f>'Beoordelaar 6'!F15</f>
        <v>SCORE</v>
      </c>
      <c r="H80" s="65"/>
      <c r="I80" s="28"/>
      <c r="J80" s="13" t="str">
        <f>'Beoordelaar 6'!I15</f>
        <v>SCORE</v>
      </c>
      <c r="K80" s="65"/>
    </row>
    <row r="81" spans="1:11" ht="18" customHeight="1" x14ac:dyDescent="0.2">
      <c r="A81" s="69"/>
      <c r="B81" s="27" t="s">
        <v>21</v>
      </c>
      <c r="C81" s="28"/>
      <c r="D81" s="13" t="str">
        <f>'Beoordelaar 7'!C15</f>
        <v>SCORE</v>
      </c>
      <c r="E81" s="65"/>
      <c r="F81" s="28"/>
      <c r="G81" s="13" t="str">
        <f>'Beoordelaar 7'!F15</f>
        <v>SCORE</v>
      </c>
      <c r="H81" s="65"/>
      <c r="I81" s="28"/>
      <c r="J81" s="13" t="str">
        <f>'Beoordelaar 7'!I15</f>
        <v>SCORE</v>
      </c>
      <c r="K81" s="65"/>
    </row>
    <row r="82" spans="1:11" ht="18" customHeight="1" x14ac:dyDescent="0.2">
      <c r="A82" s="69"/>
      <c r="B82" s="27" t="s">
        <v>22</v>
      </c>
      <c r="C82" s="28"/>
      <c r="D82" s="13" t="str">
        <f>'Beoordelaar 8'!C15</f>
        <v>SCORE</v>
      </c>
      <c r="E82" s="65"/>
      <c r="F82" s="28"/>
      <c r="G82" s="13" t="str">
        <f>'Beoordelaar 8'!F15</f>
        <v>SCORE</v>
      </c>
      <c r="H82" s="65"/>
      <c r="I82" s="28"/>
      <c r="J82" s="13" t="str">
        <f>'Beoordelaar 8'!I15</f>
        <v>SCORE</v>
      </c>
      <c r="K82" s="65"/>
    </row>
    <row r="83" spans="1:11" ht="18" customHeight="1" x14ac:dyDescent="0.2">
      <c r="A83" s="69"/>
      <c r="B83" s="27" t="s">
        <v>23</v>
      </c>
      <c r="C83" s="28"/>
      <c r="D83" s="13" t="str">
        <f>'Beoordelaar 9'!C15</f>
        <v>SCORE</v>
      </c>
      <c r="E83" s="65"/>
      <c r="F83" s="28"/>
      <c r="G83" s="13" t="str">
        <f>'Beoordelaar 9'!F15</f>
        <v>SCORE</v>
      </c>
      <c r="H83" s="65"/>
      <c r="I83" s="28"/>
      <c r="J83" s="13" t="str">
        <f>'Beoordelaar 9'!I15</f>
        <v>SCORE</v>
      </c>
      <c r="K83" s="65"/>
    </row>
    <row r="84" spans="1:11" ht="18" customHeight="1" x14ac:dyDescent="0.2">
      <c r="A84" s="69"/>
      <c r="B84" s="27" t="s">
        <v>24</v>
      </c>
      <c r="C84" s="28"/>
      <c r="D84" s="13" t="str">
        <f>'Beoordelaar 10'!C15</f>
        <v>SCORE</v>
      </c>
      <c r="E84" s="65"/>
      <c r="F84" s="28"/>
      <c r="G84" s="13" t="str">
        <f>'Beoordelaar 10'!F15</f>
        <v>SCORE</v>
      </c>
      <c r="H84" s="65"/>
      <c r="I84" s="28"/>
      <c r="J84" s="13" t="str">
        <f>'Beoordelaar 10'!I15</f>
        <v>SCORE</v>
      </c>
      <c r="K84" s="65"/>
    </row>
    <row r="85" spans="1:11" ht="20" customHeight="1" x14ac:dyDescent="0.2">
      <c r="A85" s="66" t="s">
        <v>4</v>
      </c>
      <c r="B85" s="66"/>
      <c r="C85" s="7"/>
      <c r="D85" s="12" t="s">
        <v>11</v>
      </c>
      <c r="E85" s="65"/>
      <c r="F85" s="7"/>
      <c r="G85" s="12" t="s">
        <v>11</v>
      </c>
      <c r="H85" s="65"/>
      <c r="I85" s="7"/>
      <c r="J85" s="12" t="s">
        <v>11</v>
      </c>
      <c r="K85" s="65"/>
    </row>
    <row r="86" spans="1:11" ht="20" customHeight="1" x14ac:dyDescent="0.2">
      <c r="A86" s="67"/>
      <c r="B86" s="67"/>
      <c r="C86" s="7"/>
      <c r="D86" s="32" t="str">
        <f>IF(D85="Beter","€ 5.000",IF(D85="Vergelijkbaar","€ 0",IF(D85="Acceptabel verbeterpunt","-€ 20.000",IF(D85="Onacceptabel verbeterpunt","UITSLUITING"," "))))</f>
        <v xml:space="preserve"> </v>
      </c>
      <c r="E86" s="65"/>
      <c r="F86" s="7"/>
      <c r="G86" s="32" t="str">
        <f>IF(G85="Beter","€ 5.000",IF(G85="Vergelijkbaar","€ 0",IF(G85="Acceptabel verbeterpunt","-€ 20.000",IF(G85="Onacceptabel verbeterpunt","UITSLUITING"," "))))</f>
        <v xml:space="preserve"> </v>
      </c>
      <c r="H86" s="65"/>
      <c r="I86" s="7"/>
      <c r="J86" s="32" t="str">
        <f>IF(J85="Beter","€ 5.000",IF(J85="Vergelijkbaar","€ 0",IF(J85="Acceptabel verbeterpunt","-€ 20.000",IF(J85="Onacceptabel verbeterpunt","UITSLUITING"," "))))</f>
        <v xml:space="preserve"> </v>
      </c>
      <c r="K86" s="65"/>
    </row>
    <row r="87" spans="1:11" ht="18" customHeight="1" x14ac:dyDescent="0.2">
      <c r="A87" s="68" t="str">
        <f>'Proefopstelling aangeboden digi'!A11</f>
        <v>8. Werking van hoogteverstelling en de gebruikersvriendelijkheid daarvan.</v>
      </c>
      <c r="B87" s="27" t="s">
        <v>6</v>
      </c>
      <c r="C87" s="28"/>
      <c r="D87" s="13" t="str">
        <f>'Beoordelaar 1'!C17</f>
        <v>SCORE</v>
      </c>
      <c r="E87" s="65" t="s">
        <v>16</v>
      </c>
      <c r="F87" s="28"/>
      <c r="G87" s="13" t="str">
        <f>'Beoordelaar 1'!F17</f>
        <v>SCORE</v>
      </c>
      <c r="H87" s="65" t="s">
        <v>16</v>
      </c>
      <c r="I87" s="28"/>
      <c r="J87" s="13" t="str">
        <f>'Beoordelaar 1'!I17</f>
        <v>SCORE</v>
      </c>
      <c r="K87" s="65" t="s">
        <v>16</v>
      </c>
    </row>
    <row r="88" spans="1:11" ht="18" customHeight="1" x14ac:dyDescent="0.2">
      <c r="A88" s="69"/>
      <c r="B88" s="27" t="s">
        <v>7</v>
      </c>
      <c r="C88" s="28"/>
      <c r="D88" s="13" t="str">
        <f>'Beoordelaar 2'!C17</f>
        <v>SCORE</v>
      </c>
      <c r="E88" s="65"/>
      <c r="F88" s="28"/>
      <c r="G88" s="13" t="str">
        <f>'Beoordelaar 2'!F17</f>
        <v>SCORE</v>
      </c>
      <c r="H88" s="65"/>
      <c r="I88" s="28"/>
      <c r="J88" s="13" t="str">
        <f>'Beoordelaar 2'!I17</f>
        <v>SCORE</v>
      </c>
      <c r="K88" s="65"/>
    </row>
    <row r="89" spans="1:11" ht="18" customHeight="1" x14ac:dyDescent="0.2">
      <c r="A89" s="69"/>
      <c r="B89" s="27" t="s">
        <v>8</v>
      </c>
      <c r="C89" s="28"/>
      <c r="D89" s="13" t="str">
        <f>'Beoordelaar 3'!C17</f>
        <v>SCORE</v>
      </c>
      <c r="E89" s="65"/>
      <c r="F89" s="28"/>
      <c r="G89" s="13" t="str">
        <f>'Beoordelaar 3'!F17</f>
        <v>SCORE</v>
      </c>
      <c r="H89" s="65"/>
      <c r="I89" s="28"/>
      <c r="J89" s="13" t="str">
        <f>'Beoordelaar 3'!I17</f>
        <v>SCORE</v>
      </c>
      <c r="K89" s="65"/>
    </row>
    <row r="90" spans="1:11" ht="18" customHeight="1" x14ac:dyDescent="0.2">
      <c r="A90" s="69"/>
      <c r="B90" s="27" t="s">
        <v>18</v>
      </c>
      <c r="C90" s="28"/>
      <c r="D90" s="13" t="str">
        <f>'Beoordelaar 4'!C17</f>
        <v>SCORE</v>
      </c>
      <c r="E90" s="65"/>
      <c r="F90" s="28"/>
      <c r="G90" s="13" t="str">
        <f>'Beoordelaar 4'!F17</f>
        <v>SCORE</v>
      </c>
      <c r="H90" s="65"/>
      <c r="I90" s="28"/>
      <c r="J90" s="13" t="str">
        <f>'Beoordelaar 4'!I17</f>
        <v>SCORE</v>
      </c>
      <c r="K90" s="65"/>
    </row>
    <row r="91" spans="1:11" ht="18" customHeight="1" x14ac:dyDescent="0.2">
      <c r="A91" s="69"/>
      <c r="B91" s="27" t="s">
        <v>19</v>
      </c>
      <c r="C91" s="28"/>
      <c r="D91" s="13" t="str">
        <f>'Beoordelaar 5'!C17</f>
        <v>SCORE</v>
      </c>
      <c r="E91" s="65"/>
      <c r="F91" s="28"/>
      <c r="G91" s="13" t="str">
        <f>'Beoordelaar 5'!F17</f>
        <v>SCORE</v>
      </c>
      <c r="H91" s="65"/>
      <c r="I91" s="28"/>
      <c r="J91" s="13" t="str">
        <f>'Beoordelaar 5'!I17</f>
        <v>SCORE</v>
      </c>
      <c r="K91" s="65"/>
    </row>
    <row r="92" spans="1:11" ht="18" customHeight="1" x14ac:dyDescent="0.2">
      <c r="A92" s="69"/>
      <c r="B92" s="27" t="s">
        <v>20</v>
      </c>
      <c r="C92" s="28"/>
      <c r="D92" s="13" t="str">
        <f>'Beoordelaar 6'!C17</f>
        <v>SCORE</v>
      </c>
      <c r="E92" s="65"/>
      <c r="F92" s="28"/>
      <c r="G92" s="13" t="str">
        <f>'Beoordelaar 6'!F17</f>
        <v>SCORE</v>
      </c>
      <c r="H92" s="65"/>
      <c r="I92" s="28"/>
      <c r="J92" s="13" t="str">
        <f>'Beoordelaar 6'!I17</f>
        <v>SCORE</v>
      </c>
      <c r="K92" s="65"/>
    </row>
    <row r="93" spans="1:11" ht="18" customHeight="1" x14ac:dyDescent="0.2">
      <c r="A93" s="69"/>
      <c r="B93" s="27" t="s">
        <v>21</v>
      </c>
      <c r="C93" s="28"/>
      <c r="D93" s="13" t="str">
        <f>'Beoordelaar 7'!C17</f>
        <v>SCORE</v>
      </c>
      <c r="E93" s="65"/>
      <c r="F93" s="28"/>
      <c r="G93" s="13" t="str">
        <f>'Beoordelaar 7'!F17</f>
        <v>SCORE</v>
      </c>
      <c r="H93" s="65"/>
      <c r="I93" s="28"/>
      <c r="J93" s="13" t="str">
        <f>'Beoordelaar 7'!I17</f>
        <v>SCORE</v>
      </c>
      <c r="K93" s="65"/>
    </row>
    <row r="94" spans="1:11" ht="18" customHeight="1" x14ac:dyDescent="0.2">
      <c r="A94" s="69"/>
      <c r="B94" s="27" t="s">
        <v>22</v>
      </c>
      <c r="C94" s="28"/>
      <c r="D94" s="13" t="str">
        <f>'Beoordelaar 8'!C17</f>
        <v>SCORE</v>
      </c>
      <c r="E94" s="65"/>
      <c r="F94" s="28"/>
      <c r="G94" s="13" t="str">
        <f>'Beoordelaar 8'!F17</f>
        <v>SCORE</v>
      </c>
      <c r="H94" s="65"/>
      <c r="I94" s="28"/>
      <c r="J94" s="13" t="str">
        <f>'Beoordelaar 8'!I17</f>
        <v>SCORE</v>
      </c>
      <c r="K94" s="65"/>
    </row>
    <row r="95" spans="1:11" ht="18" customHeight="1" x14ac:dyDescent="0.2">
      <c r="A95" s="69"/>
      <c r="B95" s="27" t="s">
        <v>23</v>
      </c>
      <c r="C95" s="28"/>
      <c r="D95" s="13" t="str">
        <f>'Beoordelaar 9'!C17</f>
        <v>SCORE</v>
      </c>
      <c r="E95" s="65"/>
      <c r="F95" s="28"/>
      <c r="G95" s="13" t="str">
        <f>'Beoordelaar 9'!F17</f>
        <v>SCORE</v>
      </c>
      <c r="H95" s="65"/>
      <c r="I95" s="28"/>
      <c r="J95" s="13" t="str">
        <f>'Beoordelaar 9'!I17</f>
        <v>SCORE</v>
      </c>
      <c r="K95" s="65"/>
    </row>
    <row r="96" spans="1:11" ht="18" customHeight="1" x14ac:dyDescent="0.2">
      <c r="A96" s="69"/>
      <c r="B96" s="27" t="s">
        <v>24</v>
      </c>
      <c r="C96" s="28"/>
      <c r="D96" s="13" t="str">
        <f>'Beoordelaar 10'!C17</f>
        <v>SCORE</v>
      </c>
      <c r="E96" s="65"/>
      <c r="F96" s="28"/>
      <c r="G96" s="13" t="str">
        <f>'Beoordelaar 10'!F17</f>
        <v>SCORE</v>
      </c>
      <c r="H96" s="65"/>
      <c r="I96" s="28"/>
      <c r="J96" s="13" t="str">
        <f>'Beoordelaar 10'!I17</f>
        <v>SCORE</v>
      </c>
      <c r="K96" s="65"/>
    </row>
    <row r="97" spans="1:11" ht="20" customHeight="1" x14ac:dyDescent="0.2">
      <c r="A97" s="66" t="s">
        <v>4</v>
      </c>
      <c r="B97" s="66"/>
      <c r="C97" s="7"/>
      <c r="D97" s="12" t="s">
        <v>11</v>
      </c>
      <c r="E97" s="65"/>
      <c r="F97" s="7"/>
      <c r="G97" s="12" t="s">
        <v>11</v>
      </c>
      <c r="H97" s="65"/>
      <c r="I97" s="7"/>
      <c r="J97" s="12" t="s">
        <v>11</v>
      </c>
      <c r="K97" s="65"/>
    </row>
    <row r="98" spans="1:11" ht="20" customHeight="1" x14ac:dyDescent="0.2">
      <c r="A98" s="67"/>
      <c r="B98" s="67"/>
      <c r="C98" s="7"/>
      <c r="D98" s="32" t="str">
        <f>IF(D97="Beter","€ 5.000",IF(D97="Vergelijkbaar","€ 0",IF(D97="Acceptabel verbeterpunt","-€ 20.000",IF(D97="Onacceptabel verbeterpunt","UITSLUITING"," "))))</f>
        <v xml:space="preserve"> </v>
      </c>
      <c r="E98" s="65"/>
      <c r="F98" s="7"/>
      <c r="G98" s="32" t="str">
        <f>IF(G97="Beter","€ 5.000",IF(G97="Vergelijkbaar","€ 0",IF(G97="Acceptabel verbeterpunt","-€ 20.000",IF(G97="Onacceptabel verbeterpunt","UITSLUITING"," "))))</f>
        <v xml:space="preserve"> </v>
      </c>
      <c r="H98" s="65"/>
      <c r="I98" s="7"/>
      <c r="J98" s="32" t="str">
        <f>IF(J97="Beter","€ 5.000",IF(J97="Vergelijkbaar","€ 0",IF(J97="Acceptabel verbeterpunt","-€ 20.000",IF(J97="Onacceptabel verbeterpunt","UITSLUITING"," "))))</f>
        <v xml:space="preserve"> </v>
      </c>
      <c r="K98" s="65"/>
    </row>
    <row r="99" spans="1:11" ht="18" customHeight="1" x14ac:dyDescent="0.2">
      <c r="A99" s="68" t="str">
        <f>'Proefopstelling aangeboden digi'!A12</f>
        <v>9. Geluid (spraak en muziek) van de ingebouwde luidsprekers (spraak en muziek worden getest aan de hand van de onderstaande video):</v>
      </c>
      <c r="B99" s="27" t="s">
        <v>6</v>
      </c>
      <c r="C99" s="28"/>
      <c r="D99" s="13" t="str">
        <f>'Beoordelaar 1'!C19</f>
        <v>SCORE</v>
      </c>
      <c r="E99" s="65" t="s">
        <v>16</v>
      </c>
      <c r="F99" s="28"/>
      <c r="G99" s="13" t="str">
        <f>'Beoordelaar 1'!F19</f>
        <v>SCORE</v>
      </c>
      <c r="H99" s="65" t="s">
        <v>16</v>
      </c>
      <c r="I99" s="28"/>
      <c r="J99" s="13" t="str">
        <f>'Beoordelaar 1'!I19</f>
        <v>SCORE</v>
      </c>
      <c r="K99" s="65" t="s">
        <v>16</v>
      </c>
    </row>
    <row r="100" spans="1:11" ht="18" customHeight="1" x14ac:dyDescent="0.2">
      <c r="A100" s="69"/>
      <c r="B100" s="27" t="s">
        <v>7</v>
      </c>
      <c r="C100" s="28"/>
      <c r="D100" s="13" t="str">
        <f>'Beoordelaar 2'!C19</f>
        <v>SCORE</v>
      </c>
      <c r="E100" s="65"/>
      <c r="F100" s="28"/>
      <c r="G100" s="13" t="str">
        <f>'Beoordelaar 2'!F19</f>
        <v>SCORE</v>
      </c>
      <c r="H100" s="65"/>
      <c r="I100" s="28"/>
      <c r="J100" s="13" t="str">
        <f>'Beoordelaar 2'!I19</f>
        <v>SCORE</v>
      </c>
      <c r="K100" s="65"/>
    </row>
    <row r="101" spans="1:11" ht="18" customHeight="1" x14ac:dyDescent="0.2">
      <c r="A101" s="69"/>
      <c r="B101" s="27" t="s">
        <v>8</v>
      </c>
      <c r="C101" s="28"/>
      <c r="D101" s="13" t="str">
        <f>'Beoordelaar 3'!C19</f>
        <v>SCORE</v>
      </c>
      <c r="E101" s="65"/>
      <c r="F101" s="28"/>
      <c r="G101" s="13" t="str">
        <f>'Beoordelaar 3'!F19</f>
        <v>SCORE</v>
      </c>
      <c r="H101" s="65"/>
      <c r="I101" s="28"/>
      <c r="J101" s="13" t="str">
        <f>'Beoordelaar 3'!I19</f>
        <v>SCORE</v>
      </c>
      <c r="K101" s="65"/>
    </row>
    <row r="102" spans="1:11" ht="18" customHeight="1" x14ac:dyDescent="0.2">
      <c r="A102" s="69"/>
      <c r="B102" s="27" t="s">
        <v>18</v>
      </c>
      <c r="C102" s="28"/>
      <c r="D102" s="13" t="str">
        <f>'Beoordelaar 4'!C19</f>
        <v>SCORE</v>
      </c>
      <c r="E102" s="65"/>
      <c r="F102" s="28"/>
      <c r="G102" s="13" t="str">
        <f>'Beoordelaar 4'!F19</f>
        <v>SCORE</v>
      </c>
      <c r="H102" s="65"/>
      <c r="I102" s="28"/>
      <c r="J102" s="13" t="str">
        <f>'Beoordelaar 4'!I19</f>
        <v>SCORE</v>
      </c>
      <c r="K102" s="65"/>
    </row>
    <row r="103" spans="1:11" ht="18" customHeight="1" x14ac:dyDescent="0.2">
      <c r="A103" s="69"/>
      <c r="B103" s="27" t="s">
        <v>19</v>
      </c>
      <c r="C103" s="28"/>
      <c r="D103" s="13" t="str">
        <f>'Beoordelaar 5'!C19</f>
        <v>SCORE</v>
      </c>
      <c r="E103" s="65"/>
      <c r="F103" s="28"/>
      <c r="G103" s="13" t="str">
        <f>'Beoordelaar 5'!F19</f>
        <v>SCORE</v>
      </c>
      <c r="H103" s="65"/>
      <c r="I103" s="28"/>
      <c r="J103" s="13" t="str">
        <f>'Beoordelaar 5'!I19</f>
        <v>SCORE</v>
      </c>
      <c r="K103" s="65"/>
    </row>
    <row r="104" spans="1:11" ht="18" customHeight="1" x14ac:dyDescent="0.2">
      <c r="A104" s="69"/>
      <c r="B104" s="27" t="s">
        <v>20</v>
      </c>
      <c r="C104" s="28"/>
      <c r="D104" s="13" t="str">
        <f>'Beoordelaar 6'!C19</f>
        <v>SCORE</v>
      </c>
      <c r="E104" s="65"/>
      <c r="F104" s="28"/>
      <c r="G104" s="13" t="str">
        <f>'Beoordelaar 6'!F19</f>
        <v>SCORE</v>
      </c>
      <c r="H104" s="65"/>
      <c r="I104" s="28"/>
      <c r="J104" s="13" t="str">
        <f>'Beoordelaar 6'!I19</f>
        <v>SCORE</v>
      </c>
      <c r="K104" s="65"/>
    </row>
    <row r="105" spans="1:11" ht="18" customHeight="1" x14ac:dyDescent="0.2">
      <c r="A105" s="69"/>
      <c r="B105" s="27" t="s">
        <v>21</v>
      </c>
      <c r="C105" s="28"/>
      <c r="D105" s="13" t="str">
        <f>'Beoordelaar 7'!C19</f>
        <v>SCORE</v>
      </c>
      <c r="E105" s="65"/>
      <c r="F105" s="28"/>
      <c r="G105" s="13" t="str">
        <f>'Beoordelaar 7'!F19</f>
        <v>SCORE</v>
      </c>
      <c r="H105" s="65"/>
      <c r="I105" s="28"/>
      <c r="J105" s="13" t="str">
        <f>'Beoordelaar 7'!I19</f>
        <v>SCORE</v>
      </c>
      <c r="K105" s="65"/>
    </row>
    <row r="106" spans="1:11" ht="18" customHeight="1" x14ac:dyDescent="0.2">
      <c r="A106" s="69"/>
      <c r="B106" s="27" t="s">
        <v>22</v>
      </c>
      <c r="C106" s="28"/>
      <c r="D106" s="13" t="str">
        <f>'Beoordelaar 8'!C19</f>
        <v>SCORE</v>
      </c>
      <c r="E106" s="65"/>
      <c r="F106" s="28"/>
      <c r="G106" s="13" t="str">
        <f>'Beoordelaar 8'!F19</f>
        <v>SCORE</v>
      </c>
      <c r="H106" s="65"/>
      <c r="I106" s="28"/>
      <c r="J106" s="13" t="str">
        <f>'Beoordelaar 8'!I19</f>
        <v>SCORE</v>
      </c>
      <c r="K106" s="65"/>
    </row>
    <row r="107" spans="1:11" ht="18" customHeight="1" x14ac:dyDescent="0.2">
      <c r="A107" s="69"/>
      <c r="B107" s="27" t="s">
        <v>23</v>
      </c>
      <c r="C107" s="28"/>
      <c r="D107" s="13" t="str">
        <f>'Beoordelaar 9'!C19</f>
        <v>SCORE</v>
      </c>
      <c r="E107" s="65"/>
      <c r="F107" s="28"/>
      <c r="G107" s="13" t="str">
        <f>'Beoordelaar 9'!F19</f>
        <v>SCORE</v>
      </c>
      <c r="H107" s="65"/>
      <c r="I107" s="28"/>
      <c r="J107" s="13" t="str">
        <f>'Beoordelaar 9'!I19</f>
        <v>SCORE</v>
      </c>
      <c r="K107" s="65"/>
    </row>
    <row r="108" spans="1:11" ht="18" customHeight="1" x14ac:dyDescent="0.2">
      <c r="A108" s="69"/>
      <c r="B108" s="27" t="s">
        <v>24</v>
      </c>
      <c r="C108" s="28"/>
      <c r="D108" s="13" t="str">
        <f>'Beoordelaar 10'!C19</f>
        <v>SCORE</v>
      </c>
      <c r="E108" s="65"/>
      <c r="F108" s="28"/>
      <c r="G108" s="13" t="str">
        <f>'Beoordelaar 10'!F19</f>
        <v>SCORE</v>
      </c>
      <c r="H108" s="65"/>
      <c r="I108" s="28"/>
      <c r="J108" s="13" t="str">
        <f>'Beoordelaar 10'!I19</f>
        <v>SCORE</v>
      </c>
      <c r="K108" s="65"/>
    </row>
    <row r="109" spans="1:11" ht="20" customHeight="1" x14ac:dyDescent="0.2">
      <c r="A109" s="66" t="s">
        <v>4</v>
      </c>
      <c r="B109" s="66"/>
      <c r="C109" s="7"/>
      <c r="D109" s="12" t="s">
        <v>11</v>
      </c>
      <c r="E109" s="65"/>
      <c r="F109" s="7"/>
      <c r="G109" s="12" t="s">
        <v>11</v>
      </c>
      <c r="H109" s="65"/>
      <c r="I109" s="7"/>
      <c r="J109" s="12" t="s">
        <v>11</v>
      </c>
      <c r="K109" s="65"/>
    </row>
    <row r="110" spans="1:11" ht="20" customHeight="1" x14ac:dyDescent="0.2">
      <c r="A110" s="67"/>
      <c r="B110" s="67"/>
      <c r="C110" s="7"/>
      <c r="D110" s="32" t="str">
        <f>IF(D109="Beter","€ 15.000",IF(D109="Vergelijkbaar","€ 0",IF(D109="Acceptabel verbeterpunt","-€ 60.000",IF(D109="Onacceptabel verbeterpunt","UITSLUITING"," "))))</f>
        <v xml:space="preserve"> </v>
      </c>
      <c r="E110" s="65"/>
      <c r="F110" s="7"/>
      <c r="G110" s="32" t="str">
        <f>IF(G109="Beter","€ 15.000",IF(G109="Vergelijkbaar","€ 0",IF(G109="Acceptabel verbeterpunt","-€ 60.000",IF(G109="Onacceptabel verbeterpunt","UITSLUITING"," "))))</f>
        <v xml:space="preserve"> </v>
      </c>
      <c r="H110" s="65"/>
      <c r="I110" s="7"/>
      <c r="J110" s="32" t="str">
        <f>IF(J109="Beter","€ 15.000",IF(J109="Vergelijkbaar","€ 0",IF(J109="Acceptabel verbeterpunt","-€ 60.000",IF(J109="Onacceptabel verbeterpunt","UITSLUITING"," "))))</f>
        <v xml:space="preserve"> </v>
      </c>
      <c r="K110" s="65"/>
    </row>
    <row r="111" spans="1:11" ht="18" customHeight="1" x14ac:dyDescent="0.2">
      <c r="A111" s="68" t="str">
        <f>'Proefopstelling aangeboden digi'!A13</f>
        <v>10. Mate van bijgeluiden (koeling, brommen, zoemen).</v>
      </c>
      <c r="B111" s="27" t="s">
        <v>6</v>
      </c>
      <c r="C111" s="28"/>
      <c r="D111" s="13" t="str">
        <f>'Beoordelaar 1'!C21</f>
        <v>SCORE</v>
      </c>
      <c r="E111" s="65" t="s">
        <v>16</v>
      </c>
      <c r="F111" s="28"/>
      <c r="G111" s="13" t="str">
        <f>'Beoordelaar 1'!F21</f>
        <v>SCORE</v>
      </c>
      <c r="H111" s="65" t="s">
        <v>16</v>
      </c>
      <c r="I111" s="28"/>
      <c r="J111" s="13" t="str">
        <f>'Beoordelaar 1'!I21</f>
        <v>SCORE</v>
      </c>
      <c r="K111" s="65" t="s">
        <v>16</v>
      </c>
    </row>
    <row r="112" spans="1:11" ht="18" customHeight="1" x14ac:dyDescent="0.2">
      <c r="A112" s="69"/>
      <c r="B112" s="27" t="s">
        <v>7</v>
      </c>
      <c r="C112" s="28"/>
      <c r="D112" s="13" t="str">
        <f>'Beoordelaar 2'!C21</f>
        <v>SCORE</v>
      </c>
      <c r="E112" s="65"/>
      <c r="F112" s="28"/>
      <c r="G112" s="13" t="str">
        <f>'Beoordelaar 2'!F21</f>
        <v>SCORE</v>
      </c>
      <c r="H112" s="65"/>
      <c r="I112" s="28"/>
      <c r="J112" s="13" t="str">
        <f>'Beoordelaar 2'!I21</f>
        <v>SCORE</v>
      </c>
      <c r="K112" s="65"/>
    </row>
    <row r="113" spans="1:11" ht="18" customHeight="1" x14ac:dyDescent="0.2">
      <c r="A113" s="69"/>
      <c r="B113" s="27" t="s">
        <v>8</v>
      </c>
      <c r="C113" s="28"/>
      <c r="D113" s="13" t="str">
        <f>'Beoordelaar 3'!C21</f>
        <v>SCORE</v>
      </c>
      <c r="E113" s="65"/>
      <c r="F113" s="28"/>
      <c r="G113" s="13" t="str">
        <f>'Beoordelaar 3'!F21</f>
        <v>SCORE</v>
      </c>
      <c r="H113" s="65"/>
      <c r="I113" s="28"/>
      <c r="J113" s="13" t="str">
        <f>'Beoordelaar 3'!I21</f>
        <v>SCORE</v>
      </c>
      <c r="K113" s="65"/>
    </row>
    <row r="114" spans="1:11" ht="18" customHeight="1" x14ac:dyDescent="0.2">
      <c r="A114" s="69"/>
      <c r="B114" s="27" t="s">
        <v>18</v>
      </c>
      <c r="C114" s="28"/>
      <c r="D114" s="13" t="str">
        <f>'Beoordelaar 4'!C21</f>
        <v>SCORE</v>
      </c>
      <c r="E114" s="65"/>
      <c r="F114" s="28"/>
      <c r="G114" s="13" t="str">
        <f>'Beoordelaar 4'!F21</f>
        <v>SCORE</v>
      </c>
      <c r="H114" s="65"/>
      <c r="I114" s="28"/>
      <c r="J114" s="13" t="str">
        <f>'Beoordelaar 4'!I21</f>
        <v>SCORE</v>
      </c>
      <c r="K114" s="65"/>
    </row>
    <row r="115" spans="1:11" ht="18" customHeight="1" x14ac:dyDescent="0.2">
      <c r="A115" s="69"/>
      <c r="B115" s="27" t="s">
        <v>19</v>
      </c>
      <c r="C115" s="28"/>
      <c r="D115" s="13" t="str">
        <f>'Beoordelaar 5'!C21</f>
        <v>SCORE</v>
      </c>
      <c r="E115" s="65"/>
      <c r="F115" s="28"/>
      <c r="G115" s="13" t="str">
        <f>'Beoordelaar 5'!F21</f>
        <v>SCORE</v>
      </c>
      <c r="H115" s="65"/>
      <c r="I115" s="28"/>
      <c r="J115" s="13" t="str">
        <f>'Beoordelaar 5'!I21</f>
        <v>SCORE:</v>
      </c>
      <c r="K115" s="65"/>
    </row>
    <row r="116" spans="1:11" ht="18" customHeight="1" x14ac:dyDescent="0.2">
      <c r="A116" s="69"/>
      <c r="B116" s="27" t="s">
        <v>20</v>
      </c>
      <c r="C116" s="28"/>
      <c r="D116" s="13" t="str">
        <f>'Beoordelaar 6'!C21</f>
        <v>SCORE</v>
      </c>
      <c r="E116" s="65"/>
      <c r="F116" s="28"/>
      <c r="G116" s="13" t="str">
        <f>'Beoordelaar 6'!F21</f>
        <v>SCORE</v>
      </c>
      <c r="H116" s="65"/>
      <c r="I116" s="28"/>
      <c r="J116" s="13" t="str">
        <f>'Beoordelaar 6'!I21</f>
        <v>SCORE</v>
      </c>
      <c r="K116" s="65"/>
    </row>
    <row r="117" spans="1:11" ht="18" customHeight="1" x14ac:dyDescent="0.2">
      <c r="A117" s="69"/>
      <c r="B117" s="27" t="s">
        <v>21</v>
      </c>
      <c r="C117" s="28"/>
      <c r="D117" s="13" t="str">
        <f>'Beoordelaar 7'!C21</f>
        <v>SCORE</v>
      </c>
      <c r="E117" s="65"/>
      <c r="F117" s="28"/>
      <c r="G117" s="13" t="str">
        <f>'Beoordelaar 7'!F21</f>
        <v>SCORE</v>
      </c>
      <c r="H117" s="65"/>
      <c r="I117" s="28"/>
      <c r="J117" s="13" t="str">
        <f>'Beoordelaar 7'!I21</f>
        <v>SCORE</v>
      </c>
      <c r="K117" s="65"/>
    </row>
    <row r="118" spans="1:11" ht="18" customHeight="1" x14ac:dyDescent="0.2">
      <c r="A118" s="69"/>
      <c r="B118" s="27" t="s">
        <v>22</v>
      </c>
      <c r="C118" s="28"/>
      <c r="D118" s="13" t="str">
        <f>'Beoordelaar 8'!C21</f>
        <v>SCORE</v>
      </c>
      <c r="E118" s="65"/>
      <c r="F118" s="28"/>
      <c r="G118" s="13" t="str">
        <f>'Beoordelaar 8'!F21</f>
        <v>SCORE</v>
      </c>
      <c r="H118" s="65"/>
      <c r="I118" s="28"/>
      <c r="J118" s="13" t="str">
        <f>'Beoordelaar 8'!I21</f>
        <v>SCORE</v>
      </c>
      <c r="K118" s="65"/>
    </row>
    <row r="119" spans="1:11" ht="18" customHeight="1" x14ac:dyDescent="0.2">
      <c r="A119" s="69"/>
      <c r="B119" s="27" t="s">
        <v>23</v>
      </c>
      <c r="C119" s="28"/>
      <c r="D119" s="13" t="str">
        <f>'Beoordelaar 9'!C21</f>
        <v>SCORE</v>
      </c>
      <c r="E119" s="65"/>
      <c r="F119" s="28"/>
      <c r="G119" s="13" t="str">
        <f>'Beoordelaar 9'!F21</f>
        <v>SCORE</v>
      </c>
      <c r="H119" s="65"/>
      <c r="I119" s="28"/>
      <c r="J119" s="13" t="str">
        <f>'Beoordelaar 9'!I21</f>
        <v>SCORE</v>
      </c>
      <c r="K119" s="65"/>
    </row>
    <row r="120" spans="1:11" ht="18" customHeight="1" x14ac:dyDescent="0.2">
      <c r="A120" s="69"/>
      <c r="B120" s="27" t="s">
        <v>24</v>
      </c>
      <c r="C120" s="28"/>
      <c r="D120" s="13" t="str">
        <f>'Beoordelaar 10'!C21</f>
        <v>SCORE</v>
      </c>
      <c r="E120" s="65"/>
      <c r="F120" s="28"/>
      <c r="G120" s="13" t="str">
        <f>'Beoordelaar 10'!F21</f>
        <v>SCORE</v>
      </c>
      <c r="H120" s="65"/>
      <c r="I120" s="28"/>
      <c r="J120" s="13" t="str">
        <f>'Beoordelaar 10'!I21</f>
        <v>SCORE</v>
      </c>
      <c r="K120" s="65"/>
    </row>
    <row r="121" spans="1:11" ht="20" customHeight="1" x14ac:dyDescent="0.2">
      <c r="A121" s="66" t="s">
        <v>4</v>
      </c>
      <c r="B121" s="66"/>
      <c r="C121" s="7"/>
      <c r="D121" s="12" t="s">
        <v>11</v>
      </c>
      <c r="E121" s="65"/>
      <c r="F121" s="7"/>
      <c r="G121" s="12" t="s">
        <v>11</v>
      </c>
      <c r="H121" s="65"/>
      <c r="I121" s="7"/>
      <c r="J121" s="12" t="s">
        <v>11</v>
      </c>
      <c r="K121" s="65"/>
    </row>
    <row r="122" spans="1:11" ht="20" customHeight="1" x14ac:dyDescent="0.2">
      <c r="A122" s="67"/>
      <c r="B122" s="67"/>
      <c r="C122" s="7"/>
      <c r="D122" s="32" t="str">
        <f>IF(D121="Beter","€ 5.000",IF(D121="Vergelijkbaar","€ 0",IF(D121="Acceptabel verbeterpunt","-€ 20.000",IF(D121="Onacceptabel verbeterpunt","UITSLUITING"," "))))</f>
        <v xml:space="preserve"> </v>
      </c>
      <c r="E122" s="65"/>
      <c r="F122" s="7"/>
      <c r="G122" s="32" t="str">
        <f>IF(G121="Beter","€ 5.000",IF(G121="Vergelijkbaar","€ 0",IF(G121="Acceptabel verbeterpunt","-€ 20.000",IF(G121="Onacceptabel verbeterpunt","UITSLUITING"," "))))</f>
        <v xml:space="preserve"> </v>
      </c>
      <c r="H122" s="65"/>
      <c r="I122" s="7"/>
      <c r="J122" s="32" t="str">
        <f>IF(J121="Beter","€ 5.000",IF(J121="Vergelijkbaar","€ 0",IF(J121="Acceptabel verbeterpunt","-€ 20.000",IF(J121="Onacceptabel verbeterpunt","UITSLUITING"," "))))</f>
        <v xml:space="preserve"> </v>
      </c>
      <c r="K122" s="65"/>
    </row>
    <row r="123" spans="1:11" ht="18" customHeight="1" x14ac:dyDescent="0.2">
      <c r="A123" s="68" t="str">
        <f>'Proefopstelling aangeboden digi'!A14</f>
        <v>11.	Scherpte beeld tot 8,5 meter en invalshoeken vanuit de lessets in het lokaal (met en zonder zonlicht van buiten), voor iedere Inschrijver gelijke positie.</v>
      </c>
      <c r="B123" s="27" t="s">
        <v>6</v>
      </c>
      <c r="C123" s="28"/>
      <c r="D123" s="13" t="str">
        <f>'Beoordelaar 1'!C23</f>
        <v>SCORE</v>
      </c>
      <c r="E123" s="65" t="s">
        <v>16</v>
      </c>
      <c r="F123" s="28"/>
      <c r="G123" s="13" t="str">
        <f>'Beoordelaar 1'!F23</f>
        <v>SCORE</v>
      </c>
      <c r="H123" s="65" t="s">
        <v>16</v>
      </c>
      <c r="I123" s="28"/>
      <c r="J123" s="13" t="str">
        <f>'Beoordelaar 1'!I23</f>
        <v>SCORE</v>
      </c>
      <c r="K123" s="65" t="s">
        <v>16</v>
      </c>
    </row>
    <row r="124" spans="1:11" ht="18" customHeight="1" x14ac:dyDescent="0.2">
      <c r="A124" s="69"/>
      <c r="B124" s="27" t="s">
        <v>7</v>
      </c>
      <c r="C124" s="28"/>
      <c r="D124" s="13" t="str">
        <f>'Beoordelaar 2'!C23</f>
        <v>SCORE</v>
      </c>
      <c r="E124" s="65"/>
      <c r="F124" s="28"/>
      <c r="G124" s="13" t="str">
        <f>'Beoordelaar 2'!F23</f>
        <v>SCORE</v>
      </c>
      <c r="H124" s="65"/>
      <c r="I124" s="28"/>
      <c r="J124" s="13" t="str">
        <f>'Beoordelaar 2'!I23</f>
        <v>SCORE</v>
      </c>
      <c r="K124" s="65"/>
    </row>
    <row r="125" spans="1:11" ht="18" customHeight="1" x14ac:dyDescent="0.2">
      <c r="A125" s="69"/>
      <c r="B125" s="27" t="s">
        <v>8</v>
      </c>
      <c r="C125" s="28"/>
      <c r="D125" s="13" t="str">
        <f>'Beoordelaar 3'!C23</f>
        <v>SCORE</v>
      </c>
      <c r="E125" s="65"/>
      <c r="F125" s="28"/>
      <c r="G125" s="13" t="str">
        <f>'Beoordelaar 3'!F23</f>
        <v>SCORE</v>
      </c>
      <c r="H125" s="65"/>
      <c r="I125" s="28"/>
      <c r="J125" s="13" t="str">
        <f>'Beoordelaar 3'!I23</f>
        <v>SCORE</v>
      </c>
      <c r="K125" s="65"/>
    </row>
    <row r="126" spans="1:11" ht="18" customHeight="1" x14ac:dyDescent="0.2">
      <c r="A126" s="69"/>
      <c r="B126" s="27" t="s">
        <v>18</v>
      </c>
      <c r="C126" s="28"/>
      <c r="D126" s="13" t="str">
        <f>'Beoordelaar 4'!C23</f>
        <v>SCORE</v>
      </c>
      <c r="E126" s="65"/>
      <c r="F126" s="28"/>
      <c r="G126" s="13" t="str">
        <f>'Beoordelaar 4'!F23</f>
        <v>SCORE</v>
      </c>
      <c r="H126" s="65"/>
      <c r="I126" s="28"/>
      <c r="J126" s="13" t="str">
        <f>'Beoordelaar 4'!I23</f>
        <v>SCORE</v>
      </c>
      <c r="K126" s="65"/>
    </row>
    <row r="127" spans="1:11" ht="18" customHeight="1" x14ac:dyDescent="0.2">
      <c r="A127" s="69"/>
      <c r="B127" s="27" t="s">
        <v>19</v>
      </c>
      <c r="C127" s="28"/>
      <c r="D127" s="13" t="str">
        <f>'Beoordelaar 5'!C23</f>
        <v>SCORE</v>
      </c>
      <c r="E127" s="65"/>
      <c r="F127" s="28"/>
      <c r="G127" s="13" t="str">
        <f>'Beoordelaar 5'!F23</f>
        <v>SCORE</v>
      </c>
      <c r="H127" s="65"/>
      <c r="I127" s="28"/>
      <c r="J127" s="13" t="str">
        <f>'Beoordelaar 5'!I23</f>
        <v>SCORE</v>
      </c>
      <c r="K127" s="65"/>
    </row>
    <row r="128" spans="1:11" ht="18" customHeight="1" x14ac:dyDescent="0.2">
      <c r="A128" s="69"/>
      <c r="B128" s="27" t="s">
        <v>20</v>
      </c>
      <c r="C128" s="28"/>
      <c r="D128" s="13" t="str">
        <f>'Beoordelaar 6'!C23</f>
        <v>SCORE</v>
      </c>
      <c r="E128" s="65"/>
      <c r="F128" s="28"/>
      <c r="G128" s="13" t="str">
        <f>'Beoordelaar 6'!F23</f>
        <v>SCORE</v>
      </c>
      <c r="H128" s="65"/>
      <c r="I128" s="28"/>
      <c r="J128" s="13" t="str">
        <f>'Beoordelaar 6'!I23</f>
        <v>SCORE</v>
      </c>
      <c r="K128" s="65"/>
    </row>
    <row r="129" spans="1:11" ht="18" customHeight="1" x14ac:dyDescent="0.2">
      <c r="A129" s="69"/>
      <c r="B129" s="27" t="s">
        <v>21</v>
      </c>
      <c r="C129" s="28"/>
      <c r="D129" s="13" t="str">
        <f>'Beoordelaar 7'!C23</f>
        <v>SCORE</v>
      </c>
      <c r="E129" s="65"/>
      <c r="F129" s="28"/>
      <c r="G129" s="13" t="str">
        <f>'Beoordelaar 7'!F23</f>
        <v>SCORE</v>
      </c>
      <c r="H129" s="65"/>
      <c r="I129" s="28"/>
      <c r="J129" s="13" t="str">
        <f>'Beoordelaar 7'!I23</f>
        <v>SCORE</v>
      </c>
      <c r="K129" s="65"/>
    </row>
    <row r="130" spans="1:11" ht="18" customHeight="1" x14ac:dyDescent="0.2">
      <c r="A130" s="69"/>
      <c r="B130" s="27" t="s">
        <v>22</v>
      </c>
      <c r="C130" s="28"/>
      <c r="D130" s="13" t="str">
        <f>'Beoordelaar 8'!C23</f>
        <v>SCORE</v>
      </c>
      <c r="E130" s="65"/>
      <c r="F130" s="28"/>
      <c r="G130" s="13" t="str">
        <f>'Beoordelaar 8'!F23</f>
        <v>SCORE</v>
      </c>
      <c r="H130" s="65"/>
      <c r="I130" s="28"/>
      <c r="J130" s="13" t="str">
        <f>'Beoordelaar 8'!I23</f>
        <v>SCORE</v>
      </c>
      <c r="K130" s="65"/>
    </row>
    <row r="131" spans="1:11" ht="18" customHeight="1" x14ac:dyDescent="0.2">
      <c r="A131" s="69"/>
      <c r="B131" s="27" t="s">
        <v>23</v>
      </c>
      <c r="C131" s="28"/>
      <c r="D131" s="13" t="str">
        <f>'Beoordelaar 9'!C23</f>
        <v>SCORE</v>
      </c>
      <c r="E131" s="65"/>
      <c r="F131" s="28"/>
      <c r="G131" s="13" t="str">
        <f>'Beoordelaar 9'!F23</f>
        <v>SCORE</v>
      </c>
      <c r="H131" s="65"/>
      <c r="I131" s="28"/>
      <c r="J131" s="13" t="str">
        <f>'Beoordelaar 9'!I23</f>
        <v>SCORE</v>
      </c>
      <c r="K131" s="65"/>
    </row>
    <row r="132" spans="1:11" ht="18" customHeight="1" x14ac:dyDescent="0.2">
      <c r="A132" s="69"/>
      <c r="B132" s="27" t="s">
        <v>24</v>
      </c>
      <c r="C132" s="28"/>
      <c r="D132" s="13" t="str">
        <f>'Beoordelaar 10'!C23</f>
        <v>SCORE</v>
      </c>
      <c r="E132" s="65"/>
      <c r="F132" s="28"/>
      <c r="G132" s="13" t="str">
        <f>'Beoordelaar 10'!F23</f>
        <v>SCORE</v>
      </c>
      <c r="H132" s="65"/>
      <c r="I132" s="28"/>
      <c r="J132" s="13" t="str">
        <f>'Beoordelaar 10'!I23</f>
        <v>SCORE</v>
      </c>
      <c r="K132" s="65"/>
    </row>
    <row r="133" spans="1:11" ht="20" customHeight="1" x14ac:dyDescent="0.2">
      <c r="A133" s="66" t="s">
        <v>4</v>
      </c>
      <c r="B133" s="66"/>
      <c r="C133" s="7"/>
      <c r="D133" s="12" t="s">
        <v>11</v>
      </c>
      <c r="E133" s="65"/>
      <c r="F133" s="7"/>
      <c r="G133" s="12" t="s">
        <v>11</v>
      </c>
      <c r="H133" s="65"/>
      <c r="I133" s="7"/>
      <c r="J133" s="12" t="s">
        <v>11</v>
      </c>
      <c r="K133" s="65"/>
    </row>
    <row r="134" spans="1:11" ht="20" customHeight="1" x14ac:dyDescent="0.2">
      <c r="A134" s="67"/>
      <c r="B134" s="67"/>
      <c r="C134" s="7"/>
      <c r="D134" s="32" t="str">
        <f>IF(D133="Beter","€ 5.000",IF(D133="Vergelijkbaar","€ 0",IF(D133="Acceptabel verbeterpunt","-€ 20.000",IF(D133="Onacceptabel verbeterpunt","UITSLUITING"," "))))</f>
        <v xml:space="preserve"> </v>
      </c>
      <c r="E134" s="65"/>
      <c r="F134" s="7"/>
      <c r="G134" s="32" t="str">
        <f>IF(G133="Beter","€ 5.000",IF(G133="Vergelijkbaar","€ 0",IF(G133="Acceptabel verbeterpunt","-€ 20.000",IF(G133="Onacceptabel verbeterpunt","UITSLUITING"," "))))</f>
        <v xml:space="preserve"> </v>
      </c>
      <c r="H134" s="65"/>
      <c r="I134" s="7"/>
      <c r="J134" s="32" t="str">
        <f>IF(J133="Beter","€ 5.000",IF(J133="Vergelijkbaar","€ 0",IF(J133="Acceptabel verbeterpunt","-€ 20.000",IF(J133="Onacceptabel verbeterpunt","UITSLUITING"," "))))</f>
        <v xml:space="preserve"> </v>
      </c>
      <c r="K134" s="65"/>
    </row>
    <row r="135" spans="1:11" ht="18" customHeight="1" x14ac:dyDescent="0.2">
      <c r="A135" s="68" t="str">
        <f>'Proefopstelling aangeboden digi'!A15</f>
        <v>12. Kwaliteit knoppen en toegankelijkheid (aan/uit/overige) door deze veelvuldig (minimaal 10x) te gebruiken.</v>
      </c>
      <c r="B135" s="27" t="s">
        <v>6</v>
      </c>
      <c r="C135" s="28"/>
      <c r="D135" s="13" t="str">
        <f>'Beoordelaar 1'!C25</f>
        <v>SCORE</v>
      </c>
      <c r="E135" s="65" t="s">
        <v>16</v>
      </c>
      <c r="F135" s="28"/>
      <c r="G135" s="13" t="str">
        <f>'Beoordelaar 1'!F25</f>
        <v>SCORE</v>
      </c>
      <c r="H135" s="65" t="s">
        <v>16</v>
      </c>
      <c r="I135" s="28"/>
      <c r="J135" s="13" t="str">
        <f>'Beoordelaar 1'!I25</f>
        <v>SCORE</v>
      </c>
      <c r="K135" s="65" t="s">
        <v>16</v>
      </c>
    </row>
    <row r="136" spans="1:11" ht="18" customHeight="1" x14ac:dyDescent="0.2">
      <c r="A136" s="69"/>
      <c r="B136" s="27" t="s">
        <v>7</v>
      </c>
      <c r="C136" s="28"/>
      <c r="D136" s="13" t="str">
        <f>'Beoordelaar 2'!C25</f>
        <v>SCORE</v>
      </c>
      <c r="E136" s="65"/>
      <c r="F136" s="28"/>
      <c r="G136" s="13" t="str">
        <f>'Beoordelaar 2'!F25</f>
        <v>SCORE</v>
      </c>
      <c r="H136" s="65"/>
      <c r="I136" s="28"/>
      <c r="J136" s="13" t="str">
        <f>'Beoordelaar 2'!I25</f>
        <v>SCORE</v>
      </c>
      <c r="K136" s="65"/>
    </row>
    <row r="137" spans="1:11" ht="18" customHeight="1" x14ac:dyDescent="0.2">
      <c r="A137" s="69"/>
      <c r="B137" s="27" t="s">
        <v>8</v>
      </c>
      <c r="C137" s="28"/>
      <c r="D137" s="13" t="str">
        <f>'Beoordelaar 3'!C25</f>
        <v>SCORE</v>
      </c>
      <c r="E137" s="65"/>
      <c r="F137" s="28"/>
      <c r="G137" s="13" t="str">
        <f>'Beoordelaar 3'!F25</f>
        <v>SCORE</v>
      </c>
      <c r="H137" s="65"/>
      <c r="I137" s="28"/>
      <c r="J137" s="13" t="str">
        <f>'Beoordelaar 3'!I25</f>
        <v>SCORE</v>
      </c>
      <c r="K137" s="65"/>
    </row>
    <row r="138" spans="1:11" ht="18" customHeight="1" x14ac:dyDescent="0.2">
      <c r="A138" s="69"/>
      <c r="B138" s="27" t="s">
        <v>18</v>
      </c>
      <c r="C138" s="28"/>
      <c r="D138" s="13" t="str">
        <f>'Beoordelaar 4'!C25</f>
        <v>SCORE</v>
      </c>
      <c r="E138" s="65"/>
      <c r="F138" s="28"/>
      <c r="G138" s="13" t="str">
        <f>'Beoordelaar 4'!F25</f>
        <v>SCORE</v>
      </c>
      <c r="H138" s="65"/>
      <c r="I138" s="28"/>
      <c r="J138" s="13" t="str">
        <f>'Beoordelaar 4'!I25</f>
        <v>SCORE</v>
      </c>
      <c r="K138" s="65"/>
    </row>
    <row r="139" spans="1:11" ht="18" customHeight="1" x14ac:dyDescent="0.2">
      <c r="A139" s="69"/>
      <c r="B139" s="27" t="s">
        <v>19</v>
      </c>
      <c r="C139" s="28"/>
      <c r="D139" s="13" t="str">
        <f>'Beoordelaar 5'!C25</f>
        <v>SCORE</v>
      </c>
      <c r="E139" s="65"/>
      <c r="F139" s="28"/>
      <c r="G139" s="13" t="str">
        <f>'Beoordelaar 5'!F25</f>
        <v>SCORE</v>
      </c>
      <c r="H139" s="65"/>
      <c r="I139" s="28"/>
      <c r="J139" s="13" t="str">
        <f>'Beoordelaar 5'!I25</f>
        <v>SCORE</v>
      </c>
      <c r="K139" s="65"/>
    </row>
    <row r="140" spans="1:11" ht="18" customHeight="1" x14ac:dyDescent="0.2">
      <c r="A140" s="69"/>
      <c r="B140" s="27" t="s">
        <v>20</v>
      </c>
      <c r="C140" s="28"/>
      <c r="D140" s="13" t="str">
        <f>'Beoordelaar 6'!C25</f>
        <v>SCORE</v>
      </c>
      <c r="E140" s="65"/>
      <c r="F140" s="28"/>
      <c r="G140" s="13" t="str">
        <f>'Beoordelaar 6'!F25</f>
        <v>SCORE</v>
      </c>
      <c r="H140" s="65"/>
      <c r="I140" s="28"/>
      <c r="J140" s="13" t="str">
        <f>'Beoordelaar 6'!I25</f>
        <v>SCORE</v>
      </c>
      <c r="K140" s="65"/>
    </row>
    <row r="141" spans="1:11" ht="18" customHeight="1" x14ac:dyDescent="0.2">
      <c r="A141" s="69"/>
      <c r="B141" s="27" t="s">
        <v>21</v>
      </c>
      <c r="C141" s="28"/>
      <c r="D141" s="13" t="str">
        <f>'Beoordelaar 7'!C25</f>
        <v>SCORE</v>
      </c>
      <c r="E141" s="65"/>
      <c r="F141" s="28"/>
      <c r="G141" s="13" t="str">
        <f>'Beoordelaar 7'!F25</f>
        <v>SCORE</v>
      </c>
      <c r="H141" s="65"/>
      <c r="I141" s="28"/>
      <c r="J141" s="13" t="str">
        <f>'Beoordelaar 7'!I25</f>
        <v>SCORE</v>
      </c>
      <c r="K141" s="65"/>
    </row>
    <row r="142" spans="1:11" ht="18" customHeight="1" x14ac:dyDescent="0.2">
      <c r="A142" s="69"/>
      <c r="B142" s="27" t="s">
        <v>22</v>
      </c>
      <c r="C142" s="28"/>
      <c r="D142" s="13" t="str">
        <f>'Beoordelaar 8'!C25</f>
        <v>SCORE</v>
      </c>
      <c r="E142" s="65"/>
      <c r="F142" s="28"/>
      <c r="G142" s="13" t="str">
        <f>'Beoordelaar 8'!F25</f>
        <v>SCORE</v>
      </c>
      <c r="H142" s="65"/>
      <c r="I142" s="28"/>
      <c r="J142" s="13" t="str">
        <f>'Beoordelaar 8'!I25</f>
        <v>SCORE</v>
      </c>
      <c r="K142" s="65"/>
    </row>
    <row r="143" spans="1:11" ht="18" customHeight="1" x14ac:dyDescent="0.2">
      <c r="A143" s="69"/>
      <c r="B143" s="27" t="s">
        <v>23</v>
      </c>
      <c r="C143" s="28"/>
      <c r="D143" s="13" t="str">
        <f>'Beoordelaar 9'!C25</f>
        <v>SCORE</v>
      </c>
      <c r="E143" s="65"/>
      <c r="F143" s="28"/>
      <c r="G143" s="13" t="str">
        <f>'Beoordelaar 9'!F25</f>
        <v>SCORE</v>
      </c>
      <c r="H143" s="65"/>
      <c r="I143" s="28"/>
      <c r="J143" s="13" t="str">
        <f>'Beoordelaar 9'!I25</f>
        <v>SCORE</v>
      </c>
      <c r="K143" s="65"/>
    </row>
    <row r="144" spans="1:11" ht="18" customHeight="1" x14ac:dyDescent="0.2">
      <c r="A144" s="69"/>
      <c r="B144" s="27" t="s">
        <v>24</v>
      </c>
      <c r="C144" s="28"/>
      <c r="D144" s="13" t="str">
        <f>'Beoordelaar 10'!C25</f>
        <v>SCORE</v>
      </c>
      <c r="E144" s="65"/>
      <c r="F144" s="28"/>
      <c r="G144" s="13" t="str">
        <f>'Beoordelaar 10'!F25</f>
        <v>SCORE</v>
      </c>
      <c r="H144" s="65"/>
      <c r="I144" s="28"/>
      <c r="J144" s="13" t="str">
        <f>'Beoordelaar 10'!I25</f>
        <v>SCORE</v>
      </c>
      <c r="K144" s="65"/>
    </row>
    <row r="145" spans="1:11" ht="20" customHeight="1" x14ac:dyDescent="0.2">
      <c r="A145" s="66" t="s">
        <v>4</v>
      </c>
      <c r="B145" s="66"/>
      <c r="C145" s="7"/>
      <c r="D145" s="12" t="s">
        <v>11</v>
      </c>
      <c r="E145" s="65"/>
      <c r="F145" s="7"/>
      <c r="G145" s="12" t="s">
        <v>11</v>
      </c>
      <c r="H145" s="65"/>
      <c r="I145" s="7"/>
      <c r="J145" s="12" t="s">
        <v>11</v>
      </c>
      <c r="K145" s="65"/>
    </row>
    <row r="146" spans="1:11" ht="20" customHeight="1" x14ac:dyDescent="0.2">
      <c r="A146" s="67"/>
      <c r="B146" s="67"/>
      <c r="C146" s="7"/>
      <c r="D146" s="32" t="str">
        <f>IF(D145="Beter","€ 5.000",IF(D145="Vergelijkbaar","€ 0",IF(D145="Acceptabel verbeterpunt","-€ 20.000",IF(D145="Onacceptabel verbeterpunt","UITSLUITING"," "))))</f>
        <v xml:space="preserve"> </v>
      </c>
      <c r="E146" s="65"/>
      <c r="F146" s="7"/>
      <c r="G146" s="32" t="str">
        <f>IF(G145="Beter","€ 5.000",IF(G145="Vergelijkbaar","€ 0",IF(G145="Acceptabel verbeterpunt","-€ 20.000",IF(G145="Onacceptabel verbeterpunt","UITSLUITING"," "))))</f>
        <v xml:space="preserve"> </v>
      </c>
      <c r="H146" s="65"/>
      <c r="I146" s="7"/>
      <c r="J146" s="32" t="str">
        <f>IF(J145="Beter","€ 5.000",IF(J145="Vergelijkbaar","€ 0",IF(J145="Acceptabel verbeterpunt","-€ 20.000",IF(J145="Onacceptabel verbeterpunt","UITSLUITING"," "))))</f>
        <v xml:space="preserve"> </v>
      </c>
      <c r="K146" s="65"/>
    </row>
    <row r="147" spans="1:11" ht="18" customHeight="1" x14ac:dyDescent="0.2">
      <c r="A147" s="68" t="str">
        <f>'Proefopstelling aangeboden digi'!A16</f>
        <v>13. Kwaliteit glasplaat van het digibord, mate van gladheid (beoordelaar zal de glasplaat niet beschadigen).</v>
      </c>
      <c r="B147" s="27" t="s">
        <v>6</v>
      </c>
      <c r="C147" s="28"/>
      <c r="D147" s="13" t="str">
        <f>'Beoordelaar 1'!C27</f>
        <v>SCORE</v>
      </c>
      <c r="E147" s="65" t="s">
        <v>16</v>
      </c>
      <c r="F147" s="28"/>
      <c r="G147" s="13" t="str">
        <f>'Beoordelaar 1'!F27</f>
        <v>SCORE</v>
      </c>
      <c r="H147" s="65" t="s">
        <v>16</v>
      </c>
      <c r="I147" s="28"/>
      <c r="J147" s="13" t="str">
        <f>'Beoordelaar 1'!I27</f>
        <v>SCORE</v>
      </c>
      <c r="K147" s="65" t="s">
        <v>16</v>
      </c>
    </row>
    <row r="148" spans="1:11" ht="18" customHeight="1" x14ac:dyDescent="0.2">
      <c r="A148" s="69"/>
      <c r="B148" s="27" t="s">
        <v>7</v>
      </c>
      <c r="C148" s="28"/>
      <c r="D148" s="13" t="str">
        <f>'Beoordelaar 2'!C27</f>
        <v>SCORE</v>
      </c>
      <c r="E148" s="65"/>
      <c r="F148" s="28"/>
      <c r="G148" s="13" t="str">
        <f>'Beoordelaar 2'!F27</f>
        <v>SCORE</v>
      </c>
      <c r="H148" s="65"/>
      <c r="I148" s="28"/>
      <c r="J148" s="13" t="str">
        <f>'Beoordelaar 2'!I27</f>
        <v>SCORE</v>
      </c>
      <c r="K148" s="65"/>
    </row>
    <row r="149" spans="1:11" ht="18" customHeight="1" x14ac:dyDescent="0.2">
      <c r="A149" s="69"/>
      <c r="B149" s="27" t="s">
        <v>8</v>
      </c>
      <c r="C149" s="28"/>
      <c r="D149" s="13" t="str">
        <f>'Beoordelaar 3'!C27</f>
        <v>SCORE</v>
      </c>
      <c r="E149" s="65"/>
      <c r="F149" s="28"/>
      <c r="G149" s="13" t="str">
        <f>'Beoordelaar 3'!F27</f>
        <v>SCORE</v>
      </c>
      <c r="H149" s="65"/>
      <c r="I149" s="28"/>
      <c r="J149" s="13" t="str">
        <f>'Beoordelaar 3'!I27</f>
        <v>SCORE</v>
      </c>
      <c r="K149" s="65"/>
    </row>
    <row r="150" spans="1:11" ht="18" customHeight="1" x14ac:dyDescent="0.2">
      <c r="A150" s="69"/>
      <c r="B150" s="27" t="s">
        <v>18</v>
      </c>
      <c r="C150" s="28"/>
      <c r="D150" s="13" t="str">
        <f>'Beoordelaar 4'!C27</f>
        <v>SCORE</v>
      </c>
      <c r="E150" s="65"/>
      <c r="F150" s="28"/>
      <c r="G150" s="13" t="str">
        <f>'Beoordelaar 4'!F27</f>
        <v>SCORE</v>
      </c>
      <c r="H150" s="65"/>
      <c r="I150" s="28"/>
      <c r="J150" s="13" t="str">
        <f>'Beoordelaar 4'!I27</f>
        <v>SCORE</v>
      </c>
      <c r="K150" s="65"/>
    </row>
    <row r="151" spans="1:11" ht="18" customHeight="1" x14ac:dyDescent="0.2">
      <c r="A151" s="69"/>
      <c r="B151" s="27" t="s">
        <v>19</v>
      </c>
      <c r="C151" s="28"/>
      <c r="D151" s="13" t="str">
        <f>'Beoordelaar 5'!C27</f>
        <v>SCORE</v>
      </c>
      <c r="E151" s="65"/>
      <c r="F151" s="28"/>
      <c r="G151" s="13" t="str">
        <f>'Beoordelaar 5'!F27</f>
        <v>SCORE</v>
      </c>
      <c r="H151" s="65"/>
      <c r="I151" s="28"/>
      <c r="J151" s="13" t="str">
        <f>'Beoordelaar 5'!I27</f>
        <v>SCORE</v>
      </c>
      <c r="K151" s="65"/>
    </row>
    <row r="152" spans="1:11" ht="18" customHeight="1" x14ac:dyDescent="0.2">
      <c r="A152" s="69"/>
      <c r="B152" s="27" t="s">
        <v>20</v>
      </c>
      <c r="C152" s="28"/>
      <c r="D152" s="13" t="str">
        <f>'Beoordelaar 6'!C27</f>
        <v>SCORE</v>
      </c>
      <c r="E152" s="65"/>
      <c r="F152" s="28"/>
      <c r="G152" s="13" t="str">
        <f>'Beoordelaar 6'!F27</f>
        <v>SCORE</v>
      </c>
      <c r="H152" s="65"/>
      <c r="I152" s="28"/>
      <c r="J152" s="13" t="str">
        <f>'Beoordelaar 6'!I27</f>
        <v>SCORE</v>
      </c>
      <c r="K152" s="65"/>
    </row>
    <row r="153" spans="1:11" ht="18" customHeight="1" x14ac:dyDescent="0.2">
      <c r="A153" s="69"/>
      <c r="B153" s="27" t="s">
        <v>21</v>
      </c>
      <c r="C153" s="28"/>
      <c r="D153" s="13" t="str">
        <f>'Beoordelaar 7'!C27</f>
        <v>SCORE</v>
      </c>
      <c r="E153" s="65"/>
      <c r="F153" s="28"/>
      <c r="G153" s="13" t="str">
        <f>'Beoordelaar 7'!F27</f>
        <v>SCORE</v>
      </c>
      <c r="H153" s="65"/>
      <c r="I153" s="28"/>
      <c r="J153" s="13" t="str">
        <f>'Beoordelaar 7'!I27</f>
        <v>SCORE</v>
      </c>
      <c r="K153" s="65"/>
    </row>
    <row r="154" spans="1:11" ht="18" customHeight="1" x14ac:dyDescent="0.2">
      <c r="A154" s="69"/>
      <c r="B154" s="27" t="s">
        <v>22</v>
      </c>
      <c r="C154" s="28"/>
      <c r="D154" s="13" t="str">
        <f>'Beoordelaar 8'!C27</f>
        <v>SCORE</v>
      </c>
      <c r="E154" s="65"/>
      <c r="F154" s="28"/>
      <c r="G154" s="13" t="str">
        <f>'Beoordelaar 8'!F27</f>
        <v>SCORE</v>
      </c>
      <c r="H154" s="65"/>
      <c r="I154" s="28"/>
      <c r="J154" s="13" t="str">
        <f>'Beoordelaar 8'!I27</f>
        <v>SCORE</v>
      </c>
      <c r="K154" s="65"/>
    </row>
    <row r="155" spans="1:11" ht="18" customHeight="1" x14ac:dyDescent="0.2">
      <c r="A155" s="69"/>
      <c r="B155" s="27" t="s">
        <v>23</v>
      </c>
      <c r="C155" s="28"/>
      <c r="D155" s="13" t="str">
        <f>'Beoordelaar 9'!C27</f>
        <v>SCORE</v>
      </c>
      <c r="E155" s="65"/>
      <c r="F155" s="28"/>
      <c r="G155" s="13" t="str">
        <f>'Beoordelaar 9'!F27</f>
        <v>SCORE</v>
      </c>
      <c r="H155" s="65"/>
      <c r="I155" s="28"/>
      <c r="J155" s="13" t="str">
        <f>'Beoordelaar 9'!I27</f>
        <v>SCORE</v>
      </c>
      <c r="K155" s="65"/>
    </row>
    <row r="156" spans="1:11" ht="18" customHeight="1" x14ac:dyDescent="0.2">
      <c r="A156" s="69"/>
      <c r="B156" s="27" t="s">
        <v>24</v>
      </c>
      <c r="C156" s="28"/>
      <c r="D156" s="13" t="str">
        <f>'Beoordelaar 10'!C27</f>
        <v>SCORE</v>
      </c>
      <c r="E156" s="65"/>
      <c r="F156" s="28"/>
      <c r="G156" s="13" t="str">
        <f>'Beoordelaar 10'!F27</f>
        <v>SCORE</v>
      </c>
      <c r="H156" s="65"/>
      <c r="I156" s="28"/>
      <c r="J156" s="13" t="str">
        <f>'Beoordelaar 10'!I27</f>
        <v>SCORE</v>
      </c>
      <c r="K156" s="65"/>
    </row>
    <row r="157" spans="1:11" ht="20" customHeight="1" x14ac:dyDescent="0.2">
      <c r="A157" s="66" t="s">
        <v>4</v>
      </c>
      <c r="B157" s="66"/>
      <c r="C157" s="7"/>
      <c r="D157" s="12" t="s">
        <v>11</v>
      </c>
      <c r="E157" s="65"/>
      <c r="F157" s="7"/>
      <c r="G157" s="12" t="s">
        <v>11</v>
      </c>
      <c r="H157" s="65"/>
      <c r="I157" s="7"/>
      <c r="J157" s="12" t="s">
        <v>11</v>
      </c>
      <c r="K157" s="65"/>
    </row>
    <row r="158" spans="1:11" ht="20" customHeight="1" x14ac:dyDescent="0.2">
      <c r="A158" s="67"/>
      <c r="B158" s="67"/>
      <c r="C158" s="7"/>
      <c r="D158" s="32" t="str">
        <f>IF(D157="Beter","€ 5.000",IF(D157="Vergelijkbaar","€ 0",IF(D157="Acceptabel verbeterpunt","-€ 20.000",IF(D157="Onacceptabel verbeterpunt","UITSLUITING"," "))))</f>
        <v xml:space="preserve"> </v>
      </c>
      <c r="E158" s="65"/>
      <c r="F158" s="7"/>
      <c r="G158" s="32" t="str">
        <f>IF(G157="Beter","€ 5.000",IF(G157="Vergelijkbaar","€ 0",IF(G157="Acceptabel verbeterpunt","-€ 20.000",IF(G157="Onacceptabel verbeterpunt","UITSLUITING"," "))))</f>
        <v xml:space="preserve"> </v>
      </c>
      <c r="H158" s="65"/>
      <c r="I158" s="7"/>
      <c r="J158" s="32" t="str">
        <f>IF(J157="Beter","€ 5.000",IF(J157="Vergelijkbaar","€ 0",IF(J157="Acceptabel verbeterpunt","-€ 20.000",IF(J157="Onacceptabel verbeterpunt","UITSLUITING"," "))))</f>
        <v xml:space="preserve"> </v>
      </c>
      <c r="K158" s="65"/>
    </row>
    <row r="159" spans="1:11" ht="18" customHeight="1" x14ac:dyDescent="0.2">
      <c r="A159" s="68" t="str">
        <f>'Proefopstelling aangeboden digi'!A17</f>
        <v>14.  Kwaliteit aansluitpunten toegankelijkheid (hoe makkelijk kun je erbij komen en hoe duidelijk is het welke stekker je waar in moet steken) en gebruikersvriendelijkheid (USB-A/HDMI).</v>
      </c>
      <c r="B159" s="27" t="s">
        <v>6</v>
      </c>
      <c r="C159" s="28"/>
      <c r="D159" s="13" t="str">
        <f>'Beoordelaar 1'!C29</f>
        <v>SCORE</v>
      </c>
      <c r="E159" s="65" t="s">
        <v>16</v>
      </c>
      <c r="F159" s="28"/>
      <c r="G159" s="13" t="str">
        <f>'Beoordelaar 1'!F29</f>
        <v>SCORE</v>
      </c>
      <c r="H159" s="65" t="s">
        <v>16</v>
      </c>
      <c r="I159" s="28"/>
      <c r="J159" s="13" t="str">
        <f>'Beoordelaar 1'!I29</f>
        <v>SCORE</v>
      </c>
      <c r="K159" s="65" t="s">
        <v>16</v>
      </c>
    </row>
    <row r="160" spans="1:11" ht="18" customHeight="1" x14ac:dyDescent="0.2">
      <c r="A160" s="69"/>
      <c r="B160" s="27" t="s">
        <v>7</v>
      </c>
      <c r="C160" s="28"/>
      <c r="D160" s="13" t="str">
        <f>'Beoordelaar 2'!C29</f>
        <v>SCORE</v>
      </c>
      <c r="E160" s="65"/>
      <c r="F160" s="28"/>
      <c r="G160" s="13" t="str">
        <f>'Beoordelaar 2'!F29</f>
        <v>SCORE</v>
      </c>
      <c r="H160" s="65"/>
      <c r="I160" s="28"/>
      <c r="J160" s="13" t="str">
        <f>'Beoordelaar 2'!I29</f>
        <v>SCORE</v>
      </c>
      <c r="K160" s="65"/>
    </row>
    <row r="161" spans="1:11" ht="18" customHeight="1" x14ac:dyDescent="0.2">
      <c r="A161" s="69"/>
      <c r="B161" s="27" t="s">
        <v>8</v>
      </c>
      <c r="C161" s="28"/>
      <c r="D161" s="13" t="str">
        <f>'Beoordelaar 3'!C29</f>
        <v>SCORE</v>
      </c>
      <c r="E161" s="65"/>
      <c r="F161" s="28"/>
      <c r="G161" s="13" t="str">
        <f>'Beoordelaar 3'!F29</f>
        <v>SCORE</v>
      </c>
      <c r="H161" s="65"/>
      <c r="I161" s="28"/>
      <c r="J161" s="13" t="str">
        <f>'Beoordelaar 3'!I29</f>
        <v>SCORE</v>
      </c>
      <c r="K161" s="65"/>
    </row>
    <row r="162" spans="1:11" ht="18" customHeight="1" x14ac:dyDescent="0.2">
      <c r="A162" s="69"/>
      <c r="B162" s="27" t="s">
        <v>18</v>
      </c>
      <c r="C162" s="28"/>
      <c r="D162" s="13" t="str">
        <f>'Beoordelaar 4'!C29</f>
        <v>SCORE</v>
      </c>
      <c r="E162" s="65"/>
      <c r="F162" s="28"/>
      <c r="G162" s="13" t="str">
        <f>'Beoordelaar 4'!F29</f>
        <v>SCORE</v>
      </c>
      <c r="H162" s="65"/>
      <c r="I162" s="28"/>
      <c r="J162" s="13" t="str">
        <f>'Beoordelaar 4'!I29</f>
        <v>SCORE</v>
      </c>
      <c r="K162" s="65"/>
    </row>
    <row r="163" spans="1:11" ht="18" customHeight="1" x14ac:dyDescent="0.2">
      <c r="A163" s="69"/>
      <c r="B163" s="27" t="s">
        <v>19</v>
      </c>
      <c r="C163" s="28"/>
      <c r="D163" s="13" t="str">
        <f>'Beoordelaar 5'!C29</f>
        <v>SCORE</v>
      </c>
      <c r="E163" s="65"/>
      <c r="F163" s="28"/>
      <c r="G163" s="13" t="str">
        <f>'Beoordelaar 5'!F29</f>
        <v>SCORE</v>
      </c>
      <c r="H163" s="65"/>
      <c r="I163" s="28"/>
      <c r="J163" s="13" t="str">
        <f>'Beoordelaar 5'!I29</f>
        <v>SCORE</v>
      </c>
      <c r="K163" s="65"/>
    </row>
    <row r="164" spans="1:11" ht="18" customHeight="1" x14ac:dyDescent="0.2">
      <c r="A164" s="69"/>
      <c r="B164" s="27" t="s">
        <v>20</v>
      </c>
      <c r="C164" s="28"/>
      <c r="D164" s="13" t="str">
        <f>'Beoordelaar 6'!C29</f>
        <v>SCORE</v>
      </c>
      <c r="E164" s="65"/>
      <c r="F164" s="28"/>
      <c r="G164" s="13" t="str">
        <f>'Beoordelaar 6'!F29</f>
        <v>SCORE</v>
      </c>
      <c r="H164" s="65"/>
      <c r="I164" s="28"/>
      <c r="J164" s="13" t="str">
        <f>'Beoordelaar 6'!I29</f>
        <v>SCORE</v>
      </c>
      <c r="K164" s="65"/>
    </row>
    <row r="165" spans="1:11" ht="18" customHeight="1" x14ac:dyDescent="0.2">
      <c r="A165" s="69"/>
      <c r="B165" s="27" t="s">
        <v>21</v>
      </c>
      <c r="C165" s="28"/>
      <c r="D165" s="13" t="str">
        <f>'Beoordelaar 7'!C29</f>
        <v>SCORE</v>
      </c>
      <c r="E165" s="65"/>
      <c r="F165" s="28"/>
      <c r="G165" s="13" t="str">
        <f>'Beoordelaar 7'!F29</f>
        <v>SCORE</v>
      </c>
      <c r="H165" s="65"/>
      <c r="I165" s="28"/>
      <c r="J165" s="13" t="str">
        <f>'Beoordelaar 7'!I29</f>
        <v>SCORE</v>
      </c>
      <c r="K165" s="65"/>
    </row>
    <row r="166" spans="1:11" ht="18" customHeight="1" x14ac:dyDescent="0.2">
      <c r="A166" s="69"/>
      <c r="B166" s="27" t="s">
        <v>22</v>
      </c>
      <c r="C166" s="28"/>
      <c r="D166" s="13" t="str">
        <f>'Beoordelaar 8'!C29</f>
        <v>SCORE</v>
      </c>
      <c r="E166" s="65"/>
      <c r="F166" s="28"/>
      <c r="G166" s="13" t="str">
        <f>'Beoordelaar 8'!F29</f>
        <v>SCORE</v>
      </c>
      <c r="H166" s="65"/>
      <c r="I166" s="28"/>
      <c r="J166" s="13" t="str">
        <f>'Beoordelaar 8'!I29</f>
        <v>SCORE</v>
      </c>
      <c r="K166" s="65"/>
    </row>
    <row r="167" spans="1:11" ht="18" customHeight="1" x14ac:dyDescent="0.2">
      <c r="A167" s="69"/>
      <c r="B167" s="27" t="s">
        <v>23</v>
      </c>
      <c r="C167" s="28"/>
      <c r="D167" s="13" t="str">
        <f>'Beoordelaar 9'!C29</f>
        <v>SCORE</v>
      </c>
      <c r="E167" s="65"/>
      <c r="F167" s="28"/>
      <c r="G167" s="13" t="str">
        <f>'Beoordelaar 9'!F29</f>
        <v>SCORE</v>
      </c>
      <c r="H167" s="65"/>
      <c r="I167" s="28"/>
      <c r="J167" s="13" t="str">
        <f>'Beoordelaar 9'!I29</f>
        <v>SCORE</v>
      </c>
      <c r="K167" s="65"/>
    </row>
    <row r="168" spans="1:11" ht="18" customHeight="1" x14ac:dyDescent="0.2">
      <c r="A168" s="69"/>
      <c r="B168" s="27" t="s">
        <v>24</v>
      </c>
      <c r="C168" s="28"/>
      <c r="D168" s="13" t="str">
        <f>'Beoordelaar 10'!C29</f>
        <v>SCORE</v>
      </c>
      <c r="E168" s="65"/>
      <c r="F168" s="28"/>
      <c r="G168" s="13" t="str">
        <f>'Beoordelaar 10'!F29</f>
        <v>SCORE</v>
      </c>
      <c r="H168" s="65"/>
      <c r="I168" s="28"/>
      <c r="J168" s="13" t="str">
        <f>'Beoordelaar 10'!I29</f>
        <v>SCORE</v>
      </c>
      <c r="K168" s="65"/>
    </row>
    <row r="169" spans="1:11" ht="20" customHeight="1" x14ac:dyDescent="0.2">
      <c r="A169" s="66" t="s">
        <v>4</v>
      </c>
      <c r="B169" s="66"/>
      <c r="C169" s="7"/>
      <c r="D169" s="12" t="s">
        <v>11</v>
      </c>
      <c r="E169" s="65"/>
      <c r="F169" s="7"/>
      <c r="G169" s="12" t="s">
        <v>11</v>
      </c>
      <c r="H169" s="65"/>
      <c r="I169" s="7"/>
      <c r="J169" s="12" t="s">
        <v>11</v>
      </c>
      <c r="K169" s="65"/>
    </row>
    <row r="170" spans="1:11" ht="20" customHeight="1" x14ac:dyDescent="0.2">
      <c r="A170" s="67"/>
      <c r="B170" s="67"/>
      <c r="C170" s="7"/>
      <c r="D170" s="32" t="str">
        <f>IF(D169="Beter","€ 5.000",IF(D169="Vergelijkbaar","€ 0",IF(D169="Acceptabel verbeterpunt","-€ 20.000",IF(D169="Onacceptabel verbeterpunt","UITSLUITING"," "))))</f>
        <v xml:space="preserve"> </v>
      </c>
      <c r="E170" s="65"/>
      <c r="F170" s="7"/>
      <c r="G170" s="32" t="str">
        <f>IF(G169="Beter","€ 5.000",IF(G169="Vergelijkbaar","€ 0",IF(G169="Acceptabel verbeterpunt","-€ 20.000",IF(G169="Onacceptabel verbeterpunt","UITSLUITING"," "))))</f>
        <v xml:space="preserve"> </v>
      </c>
      <c r="H170" s="65"/>
      <c r="I170" s="7"/>
      <c r="J170" s="32" t="str">
        <f>IF(J169="Beter","€ 5.000",IF(J169="Vergelijkbaar","€ 0",IF(J169="Acceptabel verbeterpunt","-€ 20.000",IF(J169="Onacceptabel verbeterpunt","UITSLUITING"," "))))</f>
        <v xml:space="preserve"> </v>
      </c>
      <c r="K170" s="65"/>
    </row>
    <row r="171" spans="1:11" ht="18" customHeight="1" x14ac:dyDescent="0.2">
      <c r="A171" s="68" t="str">
        <f>'Proefopstelling aangeboden digi'!A18</f>
        <v>15. Eenvoud en snelheid afsluiten (beoordelaar wil zo snel mogelijk afsluiten om naar een volgende les te kunnen gaan).</v>
      </c>
      <c r="B171" s="27" t="s">
        <v>6</v>
      </c>
      <c r="C171" s="28"/>
      <c r="D171" s="13" t="str">
        <f>'Beoordelaar 1'!C31</f>
        <v>SCORE</v>
      </c>
      <c r="E171" s="65" t="s">
        <v>16</v>
      </c>
      <c r="F171" s="28"/>
      <c r="G171" s="13" t="str">
        <f>'Beoordelaar 1'!F31</f>
        <v>SCORE</v>
      </c>
      <c r="H171" s="65" t="s">
        <v>16</v>
      </c>
      <c r="I171" s="28"/>
      <c r="J171" s="13" t="str">
        <f>'Beoordelaar 1'!I31</f>
        <v>SCORE</v>
      </c>
      <c r="K171" s="65" t="s">
        <v>16</v>
      </c>
    </row>
    <row r="172" spans="1:11" ht="18" customHeight="1" x14ac:dyDescent="0.2">
      <c r="A172" s="69"/>
      <c r="B172" s="27" t="s">
        <v>7</v>
      </c>
      <c r="C172" s="28"/>
      <c r="D172" s="13" t="str">
        <f>'Beoordelaar 2'!C31</f>
        <v>SCORE</v>
      </c>
      <c r="E172" s="65"/>
      <c r="F172" s="28"/>
      <c r="G172" s="13" t="str">
        <f>'Beoordelaar 2'!F31</f>
        <v>SCORE</v>
      </c>
      <c r="H172" s="65"/>
      <c r="I172" s="28"/>
      <c r="J172" s="13" t="str">
        <f>'Beoordelaar 2'!I31</f>
        <v>SCORE</v>
      </c>
      <c r="K172" s="65"/>
    </row>
    <row r="173" spans="1:11" ht="18" customHeight="1" x14ac:dyDescent="0.2">
      <c r="A173" s="69"/>
      <c r="B173" s="27" t="s">
        <v>8</v>
      </c>
      <c r="C173" s="28"/>
      <c r="D173" s="13" t="str">
        <f>'Beoordelaar 3'!C31</f>
        <v>SCORE</v>
      </c>
      <c r="E173" s="65"/>
      <c r="F173" s="28"/>
      <c r="G173" s="13" t="str">
        <f>'Beoordelaar 3'!F31</f>
        <v>SCORE</v>
      </c>
      <c r="H173" s="65"/>
      <c r="I173" s="28"/>
      <c r="J173" s="13" t="str">
        <f>'Beoordelaar 3'!I31</f>
        <v>SCORE</v>
      </c>
      <c r="K173" s="65"/>
    </row>
    <row r="174" spans="1:11" ht="18" customHeight="1" x14ac:dyDescent="0.2">
      <c r="A174" s="69"/>
      <c r="B174" s="27" t="s">
        <v>18</v>
      </c>
      <c r="C174" s="28"/>
      <c r="D174" s="13" t="str">
        <f>'Beoordelaar 4'!C31</f>
        <v>SCORE</v>
      </c>
      <c r="E174" s="65"/>
      <c r="F174" s="28"/>
      <c r="G174" s="13" t="str">
        <f>'Beoordelaar 4'!F31</f>
        <v>SCORE</v>
      </c>
      <c r="H174" s="65"/>
      <c r="I174" s="28"/>
      <c r="J174" s="13" t="str">
        <f>'Beoordelaar 4'!I31</f>
        <v>SCORE</v>
      </c>
      <c r="K174" s="65"/>
    </row>
    <row r="175" spans="1:11" ht="18" customHeight="1" x14ac:dyDescent="0.2">
      <c r="A175" s="69"/>
      <c r="B175" s="27" t="s">
        <v>19</v>
      </c>
      <c r="C175" s="28"/>
      <c r="D175" s="13" t="str">
        <f>'Beoordelaar 5'!C31</f>
        <v>SCORE</v>
      </c>
      <c r="E175" s="65"/>
      <c r="F175" s="28"/>
      <c r="G175" s="13" t="str">
        <f>'Beoordelaar 5'!F31</f>
        <v>SCORE</v>
      </c>
      <c r="H175" s="65"/>
      <c r="I175" s="28"/>
      <c r="J175" s="13" t="str">
        <f>'Beoordelaar 5'!I31</f>
        <v>SCORE</v>
      </c>
      <c r="K175" s="65"/>
    </row>
    <row r="176" spans="1:11" ht="18" customHeight="1" x14ac:dyDescent="0.2">
      <c r="A176" s="69"/>
      <c r="B176" s="27" t="s">
        <v>20</v>
      </c>
      <c r="C176" s="28"/>
      <c r="D176" s="13" t="str">
        <f>'Beoordelaar 6'!C31</f>
        <v>SCORE</v>
      </c>
      <c r="E176" s="65"/>
      <c r="F176" s="28"/>
      <c r="G176" s="13" t="str">
        <f>'Beoordelaar 6'!F31</f>
        <v>SCORE</v>
      </c>
      <c r="H176" s="65"/>
      <c r="I176" s="28"/>
      <c r="J176" s="13" t="str">
        <f>'Beoordelaar 6'!I31</f>
        <v>SCORE</v>
      </c>
      <c r="K176" s="65"/>
    </row>
    <row r="177" spans="1:11" ht="18" customHeight="1" x14ac:dyDescent="0.2">
      <c r="A177" s="69"/>
      <c r="B177" s="27" t="s">
        <v>21</v>
      </c>
      <c r="C177" s="28"/>
      <c r="D177" s="13" t="str">
        <f>'Beoordelaar 7'!C31</f>
        <v>SCORE</v>
      </c>
      <c r="E177" s="65"/>
      <c r="F177" s="28"/>
      <c r="G177" s="13" t="str">
        <f>'Beoordelaar 7'!F31</f>
        <v>SCORE</v>
      </c>
      <c r="H177" s="65"/>
      <c r="I177" s="28"/>
      <c r="J177" s="13" t="str">
        <f>'Beoordelaar 7'!I31</f>
        <v>SCORE</v>
      </c>
      <c r="K177" s="65"/>
    </row>
    <row r="178" spans="1:11" ht="18" customHeight="1" x14ac:dyDescent="0.2">
      <c r="A178" s="69"/>
      <c r="B178" s="27" t="s">
        <v>22</v>
      </c>
      <c r="C178" s="28"/>
      <c r="D178" s="13" t="str">
        <f>'Beoordelaar 8'!C31</f>
        <v>SCORE</v>
      </c>
      <c r="E178" s="65"/>
      <c r="F178" s="28"/>
      <c r="G178" s="13" t="str">
        <f>'Beoordelaar 8'!F31</f>
        <v>SCORE</v>
      </c>
      <c r="H178" s="65"/>
      <c r="I178" s="28"/>
      <c r="J178" s="13" t="str">
        <f>'Beoordelaar 8'!I31</f>
        <v>SCORE</v>
      </c>
      <c r="K178" s="65"/>
    </row>
    <row r="179" spans="1:11" ht="18" customHeight="1" x14ac:dyDescent="0.2">
      <c r="A179" s="69"/>
      <c r="B179" s="27" t="s">
        <v>23</v>
      </c>
      <c r="C179" s="28"/>
      <c r="D179" s="13" t="str">
        <f>'Beoordelaar 9'!C31</f>
        <v>SCORE</v>
      </c>
      <c r="E179" s="65"/>
      <c r="F179" s="28"/>
      <c r="G179" s="13" t="str">
        <f>'Beoordelaar 9'!F31</f>
        <v>SCORE</v>
      </c>
      <c r="H179" s="65"/>
      <c r="I179" s="28"/>
      <c r="J179" s="13" t="str">
        <f>'Beoordelaar 9'!I31</f>
        <v>SCORE</v>
      </c>
      <c r="K179" s="65"/>
    </row>
    <row r="180" spans="1:11" ht="18" customHeight="1" x14ac:dyDescent="0.2">
      <c r="A180" s="69"/>
      <c r="B180" s="27" t="s">
        <v>24</v>
      </c>
      <c r="C180" s="28"/>
      <c r="D180" s="13" t="str">
        <f>'Beoordelaar 10'!C31</f>
        <v>SCORE</v>
      </c>
      <c r="E180" s="65"/>
      <c r="F180" s="28"/>
      <c r="G180" s="13" t="str">
        <f>'Beoordelaar 10'!F31</f>
        <v>SCORE</v>
      </c>
      <c r="H180" s="65"/>
      <c r="I180" s="28"/>
      <c r="J180" s="13" t="str">
        <f>'Beoordelaar 10'!I31</f>
        <v>SCORE</v>
      </c>
      <c r="K180" s="65"/>
    </row>
    <row r="181" spans="1:11" ht="20" customHeight="1" x14ac:dyDescent="0.2">
      <c r="A181" s="66" t="s">
        <v>4</v>
      </c>
      <c r="B181" s="66"/>
      <c r="C181" s="7"/>
      <c r="D181" s="12" t="s">
        <v>11</v>
      </c>
      <c r="E181" s="65"/>
      <c r="F181" s="7"/>
      <c r="G181" s="12" t="s">
        <v>11</v>
      </c>
      <c r="H181" s="65"/>
      <c r="I181" s="7"/>
      <c r="J181" s="12" t="s">
        <v>11</v>
      </c>
      <c r="K181" s="65"/>
    </row>
    <row r="182" spans="1:11" ht="20" customHeight="1" x14ac:dyDescent="0.2">
      <c r="A182" s="67"/>
      <c r="B182" s="67"/>
      <c r="C182" s="7"/>
      <c r="D182" s="32" t="str">
        <f>IF(D181="Beter","€ 5.000",IF(D181="Vergelijkbaar","€ 0",IF(D181="Acceptabel verbeterpunt","-€ 20.000",IF(D181="Onacceptabel verbeterpunt","UITSLUITING"," "))))</f>
        <v xml:space="preserve"> </v>
      </c>
      <c r="E182" s="65"/>
      <c r="F182" s="7"/>
      <c r="G182" s="32" t="str">
        <f>IF(G181="Beter","€ 5.000",IF(G181="Vergelijkbaar","€ 0",IF(G181="Acceptabel verbeterpunt","-€ 20.000",IF(G181="Onacceptabel verbeterpunt","UITSLUITING"," "))))</f>
        <v xml:space="preserve"> </v>
      </c>
      <c r="H182" s="65"/>
      <c r="I182" s="7"/>
      <c r="J182" s="32" t="str">
        <f>IF(J181="Beter","€ 5.000",IF(J181="Vergelijkbaar","€ 0",IF(J181="Acceptabel verbeterpunt","-€ 20.000",IF(J181="Onacceptabel verbeterpunt","UITSLUITING"," "))))</f>
        <v xml:space="preserve"> </v>
      </c>
      <c r="K182" s="65"/>
    </row>
    <row r="183" spans="1:11" s="30" customFormat="1" ht="28" customHeight="1" x14ac:dyDescent="0.2">
      <c r="A183" s="70" t="s">
        <v>17</v>
      </c>
      <c r="B183" s="70"/>
      <c r="C183" s="8"/>
      <c r="D183" s="35" t="e">
        <f>D14+D26+D38+D50+D62+D74+D86+D98+D110+D122+D134+D146+D158+D170+D182</f>
        <v>#VALUE!</v>
      </c>
      <c r="E183" s="35"/>
      <c r="F183" s="36"/>
      <c r="G183" s="35" t="e">
        <f>G14+G26+G38+G50+G62+G74+G86+G98+G110+G122+G134+G146+G158+G170+G182</f>
        <v>#VALUE!</v>
      </c>
      <c r="H183" s="35"/>
      <c r="I183" s="36"/>
      <c r="J183" s="35" t="e">
        <f>J14+J26+J38+J50+J62+J74+J86+J98+J110+J122+J134+J146+J158+J170+J182</f>
        <v>#VALUE!</v>
      </c>
      <c r="K183" s="29"/>
    </row>
  </sheetData>
  <sheetProtection algorithmName="SHA-512" hashValue="ujc0r+hP7Xg/RLa/HnWcIDOPKzN61gUynKxhop3SEH0APd458GpAcOKyl8EkRjw+ljSWeBMzAAFBgamlggjAEA==" saltValue="nOZsA/kJN7THAbeFQ9FTVQ==" spinCount="100000" sheet="1" objects="1" scenarios="1"/>
  <mergeCells count="93">
    <mergeCell ref="K63:K74"/>
    <mergeCell ref="A1:K1"/>
    <mergeCell ref="K3:K14"/>
    <mergeCell ref="K15:K26"/>
    <mergeCell ref="K27:K38"/>
    <mergeCell ref="K39:K50"/>
    <mergeCell ref="K51:K62"/>
    <mergeCell ref="E39:E50"/>
    <mergeCell ref="E51:E62"/>
    <mergeCell ref="E63:E74"/>
    <mergeCell ref="H3:H14"/>
    <mergeCell ref="H15:H26"/>
    <mergeCell ref="H27:H38"/>
    <mergeCell ref="H39:H50"/>
    <mergeCell ref="H51:H62"/>
    <mergeCell ref="H63:H74"/>
    <mergeCell ref="E3:E14"/>
    <mergeCell ref="E15:E26"/>
    <mergeCell ref="E27:E38"/>
    <mergeCell ref="A37:B37"/>
    <mergeCell ref="A38:B38"/>
    <mergeCell ref="A2:B2"/>
    <mergeCell ref="A13:B13"/>
    <mergeCell ref="A25:B25"/>
    <mergeCell ref="A14:B14"/>
    <mergeCell ref="A49:B49"/>
    <mergeCell ref="A3:A12"/>
    <mergeCell ref="A15:A24"/>
    <mergeCell ref="A27:A36"/>
    <mergeCell ref="A39:A48"/>
    <mergeCell ref="A26:B26"/>
    <mergeCell ref="A50:B50"/>
    <mergeCell ref="A183:B183"/>
    <mergeCell ref="A61:B61"/>
    <mergeCell ref="A62:B62"/>
    <mergeCell ref="A73:B73"/>
    <mergeCell ref="A74:B74"/>
    <mergeCell ref="A51:A60"/>
    <mergeCell ref="A63:A72"/>
    <mergeCell ref="A75:A84"/>
    <mergeCell ref="A87:A96"/>
    <mergeCell ref="A99:A108"/>
    <mergeCell ref="A111:A120"/>
    <mergeCell ref="E87:E98"/>
    <mergeCell ref="H87:H98"/>
    <mergeCell ref="K87:K98"/>
    <mergeCell ref="A97:B97"/>
    <mergeCell ref="A98:B98"/>
    <mergeCell ref="E75:E86"/>
    <mergeCell ref="H75:H86"/>
    <mergeCell ref="K75:K86"/>
    <mergeCell ref="A85:B85"/>
    <mergeCell ref="A86:B86"/>
    <mergeCell ref="E111:E122"/>
    <mergeCell ref="H111:H122"/>
    <mergeCell ref="K111:K122"/>
    <mergeCell ref="A121:B121"/>
    <mergeCell ref="A122:B122"/>
    <mergeCell ref="E99:E110"/>
    <mergeCell ref="H99:H110"/>
    <mergeCell ref="K99:K110"/>
    <mergeCell ref="A109:B109"/>
    <mergeCell ref="A110:B110"/>
    <mergeCell ref="E135:E146"/>
    <mergeCell ref="H135:H146"/>
    <mergeCell ref="K135:K146"/>
    <mergeCell ref="A145:B145"/>
    <mergeCell ref="A146:B146"/>
    <mergeCell ref="A135:A144"/>
    <mergeCell ref="E123:E134"/>
    <mergeCell ref="H123:H134"/>
    <mergeCell ref="K123:K134"/>
    <mergeCell ref="A133:B133"/>
    <mergeCell ref="A134:B134"/>
    <mergeCell ref="A123:A132"/>
    <mergeCell ref="E159:E170"/>
    <mergeCell ref="H159:H170"/>
    <mergeCell ref="K159:K170"/>
    <mergeCell ref="A169:B169"/>
    <mergeCell ref="A170:B170"/>
    <mergeCell ref="A159:A168"/>
    <mergeCell ref="E147:E158"/>
    <mergeCell ref="H147:H158"/>
    <mergeCell ref="K147:K158"/>
    <mergeCell ref="A157:B157"/>
    <mergeCell ref="A158:B158"/>
    <mergeCell ref="A147:A156"/>
    <mergeCell ref="E171:E182"/>
    <mergeCell ref="H171:H182"/>
    <mergeCell ref="K171:K182"/>
    <mergeCell ref="A181:B181"/>
    <mergeCell ref="A182:B182"/>
    <mergeCell ref="A171:A180"/>
  </mergeCells>
  <dataValidations count="1">
    <dataValidation type="list" errorStyle="warning" allowBlank="1" showErrorMessage="1" sqref="I61:J61 F13:G13 I13:J13 I25:J25 I37:J37 D13 I49:J49 D61 D49 D37 D25 F49:G49 F37:G37 F25:G25 D73 F73:G73 F61:G61 I73:J73 D85 F85:G85 I85:J85 D97 F97:G97 I97:J97 D109 F109:G109 I109:J109 D121 F121:G121 I121:J121 D133 F133:G133 I133:J133 D145 F145:G145 I145:J145 D157 F157:G157 I157:J157 D169 F169:G169 I169:J169 D181 F181:G181 I181:J181" xr:uid="{00000000-0002-0000-0400-000000000000}">
      <formula1>SCORE</formula1>
    </dataValidation>
  </dataValidations>
  <pageMargins left="0.7" right="0.7" top="0.75" bottom="0.75" header="0.3" footer="0.3"/>
  <pageSetup paperSize="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theme="8" tint="0.59999389629810485"/>
    <pageSetUpPr fitToPage="1"/>
  </sheetPr>
  <dimension ref="A1:K33"/>
  <sheetViews>
    <sheetView showGridLines="0" zoomScaleNormal="100" zoomScalePageLayoutView="85" workbookViewId="0">
      <pane xSplit="1" ySplit="1" topLeftCell="C30" activePane="bottomRight" state="frozen"/>
      <selection pane="topRight" activeCell="B1" sqref="B1"/>
      <selection pane="bottomLeft" activeCell="A2" sqref="A2"/>
      <selection pane="bottomRight" activeCell="C29" sqref="C29:D29"/>
    </sheetView>
  </sheetViews>
  <sheetFormatPr baseColWidth="10" defaultColWidth="8.83203125" defaultRowHeight="13" x14ac:dyDescent="0.15"/>
  <cols>
    <col min="1" max="1" width="71.33203125" style="17" customWidth="1"/>
    <col min="2" max="2" width="2.83203125" style="24" customWidth="1"/>
    <col min="3" max="3" width="25.83203125" style="25" customWidth="1"/>
    <col min="4" max="4" width="3.83203125" style="25" customWidth="1"/>
    <col min="5" max="5" width="2.83203125" style="25" customWidth="1"/>
    <col min="6" max="6" width="25.83203125" style="25" customWidth="1"/>
    <col min="7" max="7" width="3.83203125" style="25" customWidth="1"/>
    <col min="8" max="8" width="2.83203125" style="25" customWidth="1"/>
    <col min="9" max="9" width="25.83203125" style="17" customWidth="1"/>
    <col min="10" max="10" width="3.83203125" style="17" customWidth="1"/>
    <col min="11" max="11" width="11.6640625" style="17" bestFit="1" customWidth="1"/>
    <col min="12" max="16384" width="8.83203125" style="17"/>
  </cols>
  <sheetData>
    <row r="1" spans="1:11" ht="70" customHeight="1" x14ac:dyDescent="0.2">
      <c r="A1" s="14" t="s">
        <v>0</v>
      </c>
      <c r="B1" s="15"/>
      <c r="C1" s="58" t="s">
        <v>12</v>
      </c>
      <c r="D1" s="54"/>
      <c r="E1" s="15"/>
      <c r="F1" s="53" t="s">
        <v>13</v>
      </c>
      <c r="G1" s="54"/>
      <c r="H1" s="15"/>
      <c r="I1" s="53" t="s">
        <v>14</v>
      </c>
      <c r="J1" s="54"/>
      <c r="K1" s="16"/>
    </row>
    <row r="2" spans="1:11" ht="40" customHeight="1" x14ac:dyDescent="0.15">
      <c r="A2" s="18" t="str">
        <f>'Proefopstelling aangeboden digi'!A3</f>
        <v>Beoordelingskader aangeboden digibord</v>
      </c>
      <c r="B2" s="19"/>
      <c r="C2" s="55" t="s">
        <v>9</v>
      </c>
      <c r="D2" s="56"/>
      <c r="E2" s="19"/>
      <c r="F2" s="57" t="s">
        <v>9</v>
      </c>
      <c r="G2" s="56"/>
      <c r="H2" s="19"/>
      <c r="I2" s="57" t="s">
        <v>9</v>
      </c>
      <c r="J2" s="56"/>
    </row>
    <row r="3" spans="1:1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ht="130" customHeight="1" x14ac:dyDescent="0.15">
      <c r="A4" s="45"/>
      <c r="B4" s="6"/>
      <c r="C4" s="52" t="s">
        <v>3</v>
      </c>
      <c r="D4" s="49"/>
      <c r="E4" s="6"/>
      <c r="F4" s="48" t="s">
        <v>3</v>
      </c>
      <c r="G4" s="49"/>
      <c r="H4" s="6"/>
      <c r="I4" s="48" t="s">
        <v>3</v>
      </c>
      <c r="J4" s="49"/>
    </row>
    <row r="5" spans="1:1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ht="130" customHeight="1" x14ac:dyDescent="0.15">
      <c r="A6" s="45"/>
      <c r="B6" s="6"/>
      <c r="C6" s="52" t="s">
        <v>3</v>
      </c>
      <c r="D6" s="49"/>
      <c r="E6" s="6"/>
      <c r="F6" s="48" t="s">
        <v>3</v>
      </c>
      <c r="G6" s="49"/>
      <c r="H6" s="6"/>
      <c r="I6" s="48" t="s">
        <v>3</v>
      </c>
      <c r="J6" s="49"/>
    </row>
    <row r="7" spans="1:11" ht="20" customHeight="1" x14ac:dyDescent="0.15">
      <c r="A7" s="44" t="str">
        <f>'Proefopstelling aangeboden digi'!A6</f>
        <v>3. Werking gumfunctie van de digitale pen.</v>
      </c>
      <c r="B7" s="6"/>
      <c r="C7" s="50" t="s">
        <v>5</v>
      </c>
      <c r="D7" s="51"/>
      <c r="E7" s="6"/>
      <c r="F7" s="50" t="s">
        <v>5</v>
      </c>
      <c r="G7" s="51"/>
      <c r="H7" s="6"/>
      <c r="I7" s="50" t="s">
        <v>5</v>
      </c>
      <c r="J7" s="51"/>
    </row>
    <row r="8" spans="1:11" ht="130" customHeight="1" x14ac:dyDescent="0.15">
      <c r="A8" s="45"/>
      <c r="B8" s="6"/>
      <c r="C8" s="46" t="s">
        <v>3</v>
      </c>
      <c r="D8" s="47"/>
      <c r="E8" s="6"/>
      <c r="F8" s="48" t="s">
        <v>3</v>
      </c>
      <c r="G8" s="49"/>
      <c r="H8" s="6"/>
      <c r="I8" s="48" t="s">
        <v>3</v>
      </c>
      <c r="J8" s="49"/>
    </row>
    <row r="9" spans="1:1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ht="130" customHeight="1" x14ac:dyDescent="0.15">
      <c r="A10" s="45"/>
      <c r="B10" s="6"/>
      <c r="C10" s="52" t="s">
        <v>3</v>
      </c>
      <c r="D10" s="49"/>
      <c r="E10" s="6"/>
      <c r="F10" s="48" t="s">
        <v>3</v>
      </c>
      <c r="G10" s="49"/>
      <c r="H10" s="6"/>
      <c r="I10" s="48" t="s">
        <v>3</v>
      </c>
      <c r="J10" s="49"/>
    </row>
    <row r="11" spans="1:1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ht="130" customHeight="1" x14ac:dyDescent="0.15">
      <c r="A12" s="45"/>
      <c r="B12" s="6"/>
      <c r="C12" s="52" t="s">
        <v>3</v>
      </c>
      <c r="D12" s="49"/>
      <c r="E12" s="6"/>
      <c r="F12" s="48" t="s">
        <v>3</v>
      </c>
      <c r="G12" s="49"/>
      <c r="H12" s="6"/>
      <c r="I12" s="48" t="s">
        <v>3</v>
      </c>
      <c r="J12" s="49"/>
    </row>
    <row r="13" spans="1:1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ht="130" customHeight="1" x14ac:dyDescent="0.15">
      <c r="A14" s="45"/>
      <c r="B14" s="6"/>
      <c r="C14" s="46" t="s">
        <v>3</v>
      </c>
      <c r="D14" s="47"/>
      <c r="E14" s="6"/>
      <c r="F14" s="48" t="s">
        <v>3</v>
      </c>
      <c r="G14" s="49"/>
      <c r="H14" s="6"/>
      <c r="I14" s="48" t="s">
        <v>3</v>
      </c>
      <c r="J14" s="49"/>
    </row>
    <row r="15" spans="1:1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ht="130" customHeight="1" x14ac:dyDescent="0.15">
      <c r="A16" s="45"/>
      <c r="B16" s="6"/>
      <c r="C16" s="52" t="s">
        <v>3</v>
      </c>
      <c r="D16" s="49"/>
      <c r="E16" s="6"/>
      <c r="F16" s="48" t="s">
        <v>3</v>
      </c>
      <c r="G16" s="49"/>
      <c r="H16" s="6"/>
      <c r="I16" s="48" t="s">
        <v>3</v>
      </c>
      <c r="J16" s="49"/>
    </row>
    <row r="17" spans="1:10"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ht="130" customHeight="1" x14ac:dyDescent="0.15">
      <c r="A18" s="45"/>
      <c r="B18" s="6"/>
      <c r="C18" s="52" t="s">
        <v>3</v>
      </c>
      <c r="D18" s="49"/>
      <c r="E18" s="6"/>
      <c r="F18" s="48" t="s">
        <v>3</v>
      </c>
      <c r="G18" s="49"/>
      <c r="H18" s="6"/>
      <c r="I18" s="48" t="s">
        <v>3</v>
      </c>
      <c r="J18" s="49"/>
    </row>
    <row r="19" spans="1:10"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ht="130" customHeight="1" x14ac:dyDescent="0.15">
      <c r="A20" s="45"/>
      <c r="B20" s="6"/>
      <c r="C20" s="46" t="s">
        <v>3</v>
      </c>
      <c r="D20" s="47"/>
      <c r="E20" s="6"/>
      <c r="F20" s="48" t="s">
        <v>3</v>
      </c>
      <c r="G20" s="49"/>
      <c r="H20" s="6"/>
      <c r="I20" s="48" t="s">
        <v>3</v>
      </c>
      <c r="J20" s="49"/>
    </row>
    <row r="21" spans="1:10"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ht="130" customHeight="1" x14ac:dyDescent="0.15">
      <c r="A22" s="45"/>
      <c r="B22" s="6"/>
      <c r="C22" s="52" t="s">
        <v>3</v>
      </c>
      <c r="D22" s="49"/>
      <c r="E22" s="6"/>
      <c r="F22" s="48" t="s">
        <v>3</v>
      </c>
      <c r="G22" s="49"/>
      <c r="H22" s="6"/>
      <c r="I22" s="48" t="s">
        <v>3</v>
      </c>
      <c r="J22" s="49"/>
    </row>
    <row r="23" spans="1:10"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ht="130" customHeight="1" x14ac:dyDescent="0.15">
      <c r="A24" s="45"/>
      <c r="B24" s="6"/>
      <c r="C24" s="52" t="s">
        <v>3</v>
      </c>
      <c r="D24" s="49"/>
      <c r="E24" s="6"/>
      <c r="F24" s="48" t="s">
        <v>3</v>
      </c>
      <c r="G24" s="49"/>
      <c r="H24" s="6"/>
      <c r="I24" s="48" t="s">
        <v>3</v>
      </c>
      <c r="J24" s="49"/>
    </row>
    <row r="25" spans="1:10"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ht="130" customHeight="1" x14ac:dyDescent="0.15">
      <c r="A26" s="45"/>
      <c r="B26" s="6"/>
      <c r="C26" s="46" t="s">
        <v>3</v>
      </c>
      <c r="D26" s="47"/>
      <c r="E26" s="6"/>
      <c r="F26" s="48" t="s">
        <v>3</v>
      </c>
      <c r="G26" s="49"/>
      <c r="H26" s="6"/>
      <c r="I26" s="48" t="s">
        <v>3</v>
      </c>
      <c r="J26" s="49"/>
    </row>
    <row r="27" spans="1:10"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ht="130" customHeight="1" x14ac:dyDescent="0.15">
      <c r="A28" s="45"/>
      <c r="B28" s="6"/>
      <c r="C28" s="52" t="s">
        <v>3</v>
      </c>
      <c r="D28" s="49"/>
      <c r="E28" s="6"/>
      <c r="F28" s="48" t="s">
        <v>3</v>
      </c>
      <c r="G28" s="49"/>
      <c r="H28" s="6"/>
      <c r="I28" s="48" t="s">
        <v>3</v>
      </c>
      <c r="J28" s="49"/>
    </row>
    <row r="29" spans="1:10"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ht="130" customHeight="1" x14ac:dyDescent="0.15">
      <c r="A30" s="45"/>
      <c r="B30" s="6"/>
      <c r="C30" s="52" t="s">
        <v>3</v>
      </c>
      <c r="D30" s="49"/>
      <c r="E30" s="6"/>
      <c r="F30" s="48" t="s">
        <v>3</v>
      </c>
      <c r="G30" s="49"/>
      <c r="H30" s="6"/>
      <c r="I30" s="48" t="s">
        <v>3</v>
      </c>
      <c r="J30" s="49"/>
    </row>
    <row r="31" spans="1:10"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ht="130" customHeight="1" x14ac:dyDescent="0.15">
      <c r="A32" s="45"/>
      <c r="B32" s="6"/>
      <c r="C32" s="46" t="s">
        <v>3</v>
      </c>
      <c r="D32" s="47"/>
      <c r="E32" s="6"/>
      <c r="F32" s="48" t="s">
        <v>3</v>
      </c>
      <c r="G32" s="49"/>
      <c r="H32" s="6"/>
      <c r="I32" s="48" t="s">
        <v>3</v>
      </c>
      <c r="J32" s="49"/>
    </row>
    <row r="33" spans="1:10" ht="20" customHeight="1" x14ac:dyDescent="0.15">
      <c r="A33" s="20"/>
      <c r="B33" s="21"/>
      <c r="C33" s="22"/>
      <c r="D33" s="22"/>
      <c r="E33" s="21"/>
      <c r="F33" s="22"/>
      <c r="G33" s="22"/>
      <c r="H33" s="21"/>
      <c r="I33" s="22"/>
      <c r="J33" s="23"/>
    </row>
  </sheetData>
  <sheetProtection algorithmName="SHA-512" hashValue="tKlk8N4pL2H0pXzBqD++6sBECqJ5Vcdp/0ZUrY1hnw81ChC+0xsB3y3dQ6NI3lhRSiG/mnfYLhgtWvDvnDu9Zw==" saltValue="Tf96MHXkrik96v824ESdVA==" spinCount="100000" sheet="1" objects="1" scenarios="1"/>
  <mergeCells count="111">
    <mergeCell ref="I1:J1"/>
    <mergeCell ref="I4:J4"/>
    <mergeCell ref="I6:J6"/>
    <mergeCell ref="C2:D2"/>
    <mergeCell ref="I2:J2"/>
    <mergeCell ref="C1:D1"/>
    <mergeCell ref="F1:G1"/>
    <mergeCell ref="F4:G4"/>
    <mergeCell ref="F6:G6"/>
    <mergeCell ref="F2:G2"/>
    <mergeCell ref="F3:G3"/>
    <mergeCell ref="I3:J3"/>
    <mergeCell ref="I5:J5"/>
    <mergeCell ref="F5:G5"/>
    <mergeCell ref="A9:A10"/>
    <mergeCell ref="C10:D10"/>
    <mergeCell ref="F10:G10"/>
    <mergeCell ref="I10:J10"/>
    <mergeCell ref="A3:A4"/>
    <mergeCell ref="A5:A6"/>
    <mergeCell ref="C4:D4"/>
    <mergeCell ref="C6:D6"/>
    <mergeCell ref="A7:A8"/>
    <mergeCell ref="C8:D8"/>
    <mergeCell ref="C3:D3"/>
    <mergeCell ref="C5:D5"/>
    <mergeCell ref="C7:D7"/>
    <mergeCell ref="F7:G7"/>
    <mergeCell ref="I7:J7"/>
    <mergeCell ref="I9:J9"/>
    <mergeCell ref="F9:G9"/>
    <mergeCell ref="C9:D9"/>
    <mergeCell ref="F8:G8"/>
    <mergeCell ref="I8:J8"/>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C27:D27"/>
    <mergeCell ref="F27:G27"/>
    <mergeCell ref="I27:J27"/>
    <mergeCell ref="C29:D29"/>
    <mergeCell ref="F29:G29"/>
    <mergeCell ref="I29:J29"/>
    <mergeCell ref="A27:A28"/>
    <mergeCell ref="C28:D28"/>
    <mergeCell ref="F28:G28"/>
    <mergeCell ref="I28:J28"/>
    <mergeCell ref="A31:A32"/>
    <mergeCell ref="C32:D32"/>
    <mergeCell ref="F32:G32"/>
    <mergeCell ref="I32:J32"/>
    <mergeCell ref="I31:J31"/>
    <mergeCell ref="F31:G31"/>
    <mergeCell ref="C31:D31"/>
    <mergeCell ref="A29:A30"/>
    <mergeCell ref="C30:D30"/>
    <mergeCell ref="F30:G30"/>
    <mergeCell ref="I30:J30"/>
  </mergeCells>
  <dataValidations count="1">
    <dataValidation type="list" errorStyle="warning" allowBlank="1" showErrorMessage="1" error="Voer juiste waarde in. " sqref="F3 C3 F5 I5 I3 C9 C11 F11 C5 C7 F7 F9 I9 I7 F13 I13 I11 C13 C15 F15 F17 I17 I15 C21 C23 F23 C17 C19 F19 F21 I21 I19 F25 I25 I23 C25 C27 F27 I27 C29 F29 F31 I31 I29 C31"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59999389629810485"/>
    <pageSetUpPr fitToPage="1"/>
  </sheetPr>
  <dimension ref="A1:K33"/>
  <sheetViews>
    <sheetView showGridLines="0" zoomScaleNormal="100" zoomScalePageLayoutView="85" workbookViewId="0">
      <pane xSplit="1" ySplit="1" topLeftCell="D22" activePane="bottomRight" state="frozen"/>
      <selection pane="topRight" activeCell="B1" sqref="B1"/>
      <selection pane="bottomLeft" activeCell="A2" sqref="A2"/>
      <selection pane="bottomRight" activeCell="I23" sqref="I23:J23"/>
    </sheetView>
  </sheetViews>
  <sheetFormatPr baseColWidth="10" defaultColWidth="8.83203125" defaultRowHeight="13" x14ac:dyDescent="0.15"/>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 min="11" max="16384" width="8.83203125" style="17"/>
  </cols>
  <sheetData>
    <row r="1" spans="1:11" ht="70" customHeight="1" x14ac:dyDescent="0.2">
      <c r="A1" s="14" t="s">
        <v>1</v>
      </c>
      <c r="B1" s="15"/>
      <c r="C1" s="64" t="s">
        <v>12</v>
      </c>
      <c r="D1" s="63"/>
      <c r="E1" s="15"/>
      <c r="F1" s="62" t="s">
        <v>13</v>
      </c>
      <c r="G1" s="63"/>
      <c r="H1" s="15"/>
      <c r="I1" s="62" t="s">
        <v>14</v>
      </c>
      <c r="J1" s="63"/>
      <c r="K1" s="16"/>
    </row>
    <row r="2" spans="1:11" ht="40" customHeight="1" x14ac:dyDescent="0.15">
      <c r="A2" s="18" t="str">
        <f>'Proefopstelling aangeboden digi'!A3</f>
        <v>Beoordelingskader aangeboden digibord</v>
      </c>
      <c r="B2" s="19"/>
      <c r="C2" s="55" t="s">
        <v>9</v>
      </c>
      <c r="D2" s="56"/>
      <c r="E2" s="19"/>
      <c r="F2" s="57" t="s">
        <v>9</v>
      </c>
      <c r="G2" s="56"/>
      <c r="H2" s="19"/>
      <c r="I2" s="57" t="s">
        <v>9</v>
      </c>
      <c r="J2" s="56"/>
    </row>
    <row r="3" spans="1:1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ht="130" customHeight="1" x14ac:dyDescent="0.15">
      <c r="A4" s="45"/>
      <c r="B4" s="6"/>
      <c r="C4" s="52" t="s">
        <v>3</v>
      </c>
      <c r="D4" s="49"/>
      <c r="E4" s="6"/>
      <c r="F4" s="48" t="s">
        <v>3</v>
      </c>
      <c r="G4" s="49"/>
      <c r="H4" s="6"/>
      <c r="I4" s="48" t="s">
        <v>3</v>
      </c>
      <c r="J4" s="49"/>
    </row>
    <row r="5" spans="1:1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ht="130" customHeight="1" x14ac:dyDescent="0.15">
      <c r="A6" s="45"/>
      <c r="B6" s="6"/>
      <c r="C6" s="52" t="s">
        <v>3</v>
      </c>
      <c r="D6" s="49"/>
      <c r="E6" s="6"/>
      <c r="F6" s="48" t="s">
        <v>3</v>
      </c>
      <c r="G6" s="49"/>
      <c r="H6" s="6"/>
      <c r="I6" s="48" t="s">
        <v>3</v>
      </c>
      <c r="J6" s="49"/>
    </row>
    <row r="7" spans="1:11" ht="20" customHeight="1" x14ac:dyDescent="0.15">
      <c r="A7" s="44" t="str">
        <f>'Proefopstelling aangeboden digi'!A6</f>
        <v>3. Werking gumfunctie van de digitale pen.</v>
      </c>
      <c r="B7" s="6"/>
      <c r="C7" s="50" t="s">
        <v>5</v>
      </c>
      <c r="D7" s="51"/>
      <c r="E7" s="6"/>
      <c r="F7" s="50" t="s">
        <v>5</v>
      </c>
      <c r="G7" s="51"/>
      <c r="H7" s="6"/>
      <c r="I7" s="50" t="s">
        <v>5</v>
      </c>
      <c r="J7" s="51"/>
    </row>
    <row r="8" spans="1:11" ht="130" customHeight="1" x14ac:dyDescent="0.15">
      <c r="A8" s="45"/>
      <c r="B8" s="6"/>
      <c r="C8" s="46" t="s">
        <v>3</v>
      </c>
      <c r="D8" s="47"/>
      <c r="E8" s="6"/>
      <c r="F8" s="48" t="s">
        <v>3</v>
      </c>
      <c r="G8" s="49"/>
      <c r="H8" s="6"/>
      <c r="I8" s="48" t="s">
        <v>3</v>
      </c>
      <c r="J8" s="49"/>
    </row>
    <row r="9" spans="1:1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ht="130" customHeight="1" x14ac:dyDescent="0.15">
      <c r="A10" s="45"/>
      <c r="B10" s="6"/>
      <c r="C10" s="52" t="s">
        <v>3</v>
      </c>
      <c r="D10" s="49"/>
      <c r="E10" s="6"/>
      <c r="F10" s="48" t="s">
        <v>3</v>
      </c>
      <c r="G10" s="49"/>
      <c r="H10" s="6"/>
      <c r="I10" s="48" t="s">
        <v>3</v>
      </c>
      <c r="J10" s="49"/>
    </row>
    <row r="11" spans="1:1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ht="130" customHeight="1" x14ac:dyDescent="0.15">
      <c r="A12" s="45"/>
      <c r="B12" s="6"/>
      <c r="C12" s="52" t="s">
        <v>3</v>
      </c>
      <c r="D12" s="49"/>
      <c r="E12" s="6"/>
      <c r="F12" s="48" t="s">
        <v>3</v>
      </c>
      <c r="G12" s="49"/>
      <c r="H12" s="6"/>
      <c r="I12" s="48" t="s">
        <v>3</v>
      </c>
      <c r="J12" s="49"/>
    </row>
    <row r="13" spans="1:1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ht="130" customHeight="1" x14ac:dyDescent="0.15">
      <c r="A14" s="45"/>
      <c r="B14" s="6"/>
      <c r="C14" s="46" t="s">
        <v>3</v>
      </c>
      <c r="D14" s="47"/>
      <c r="E14" s="6"/>
      <c r="F14" s="48" t="s">
        <v>3</v>
      </c>
      <c r="G14" s="49"/>
      <c r="H14" s="6"/>
      <c r="I14" s="48" t="s">
        <v>3</v>
      </c>
      <c r="J14" s="49"/>
    </row>
    <row r="15" spans="1:1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ht="130" customHeight="1" x14ac:dyDescent="0.15">
      <c r="A16" s="45"/>
      <c r="B16" s="6"/>
      <c r="C16" s="52" t="s">
        <v>3</v>
      </c>
      <c r="D16" s="49"/>
      <c r="E16" s="6"/>
      <c r="F16" s="48" t="s">
        <v>3</v>
      </c>
      <c r="G16" s="49"/>
      <c r="H16" s="6"/>
      <c r="I16" s="48" t="s">
        <v>3</v>
      </c>
      <c r="J16" s="49"/>
    </row>
    <row r="17" spans="1:10"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ht="130" customHeight="1" x14ac:dyDescent="0.15">
      <c r="A18" s="45"/>
      <c r="B18" s="6"/>
      <c r="C18" s="52" t="s">
        <v>3</v>
      </c>
      <c r="D18" s="49"/>
      <c r="E18" s="6"/>
      <c r="F18" s="48" t="s">
        <v>3</v>
      </c>
      <c r="G18" s="49"/>
      <c r="H18" s="6"/>
      <c r="I18" s="48" t="s">
        <v>3</v>
      </c>
      <c r="J18" s="49"/>
    </row>
    <row r="19" spans="1:10"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ht="130" customHeight="1" x14ac:dyDescent="0.15">
      <c r="A20" s="45"/>
      <c r="B20" s="6"/>
      <c r="C20" s="46" t="s">
        <v>3</v>
      </c>
      <c r="D20" s="47"/>
      <c r="E20" s="6"/>
      <c r="F20" s="48" t="s">
        <v>3</v>
      </c>
      <c r="G20" s="49"/>
      <c r="H20" s="6"/>
      <c r="I20" s="48" t="s">
        <v>3</v>
      </c>
      <c r="J20" s="49"/>
    </row>
    <row r="21" spans="1:10"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ht="130" customHeight="1" x14ac:dyDescent="0.15">
      <c r="A22" s="45"/>
      <c r="B22" s="6"/>
      <c r="C22" s="52" t="s">
        <v>3</v>
      </c>
      <c r="D22" s="49"/>
      <c r="E22" s="6"/>
      <c r="F22" s="48" t="s">
        <v>3</v>
      </c>
      <c r="G22" s="49"/>
      <c r="H22" s="6"/>
      <c r="I22" s="48" t="s">
        <v>3</v>
      </c>
      <c r="J22" s="49"/>
    </row>
    <row r="23" spans="1:10"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ht="130" customHeight="1" x14ac:dyDescent="0.15">
      <c r="A24" s="45"/>
      <c r="B24" s="6"/>
      <c r="C24" s="52" t="s">
        <v>3</v>
      </c>
      <c r="D24" s="49"/>
      <c r="E24" s="6"/>
      <c r="F24" s="48" t="s">
        <v>3</v>
      </c>
      <c r="G24" s="49"/>
      <c r="H24" s="6"/>
      <c r="I24" s="48" t="s">
        <v>3</v>
      </c>
      <c r="J24" s="49"/>
    </row>
    <row r="25" spans="1:10"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ht="130" customHeight="1" x14ac:dyDescent="0.15">
      <c r="A26" s="45"/>
      <c r="B26" s="6"/>
      <c r="C26" s="46" t="s">
        <v>3</v>
      </c>
      <c r="D26" s="47"/>
      <c r="E26" s="6"/>
      <c r="F26" s="48" t="s">
        <v>3</v>
      </c>
      <c r="G26" s="49"/>
      <c r="H26" s="6"/>
      <c r="I26" s="48" t="s">
        <v>3</v>
      </c>
      <c r="J26" s="49"/>
    </row>
    <row r="27" spans="1:10"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ht="130" customHeight="1" x14ac:dyDescent="0.15">
      <c r="A28" s="45"/>
      <c r="B28" s="6"/>
      <c r="C28" s="52" t="s">
        <v>3</v>
      </c>
      <c r="D28" s="49"/>
      <c r="E28" s="6"/>
      <c r="F28" s="48" t="s">
        <v>3</v>
      </c>
      <c r="G28" s="49"/>
      <c r="H28" s="6"/>
      <c r="I28" s="48" t="s">
        <v>3</v>
      </c>
      <c r="J28" s="49"/>
    </row>
    <row r="29" spans="1:10"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9" t="s">
        <v>5</v>
      </c>
      <c r="D29" s="60"/>
      <c r="E29" s="6"/>
      <c r="F29" s="50" t="s">
        <v>5</v>
      </c>
      <c r="G29" s="51"/>
      <c r="H29" s="6"/>
      <c r="I29" s="50" t="s">
        <v>5</v>
      </c>
      <c r="J29" s="51"/>
    </row>
    <row r="30" spans="1:10" ht="130" customHeight="1" x14ac:dyDescent="0.15">
      <c r="A30" s="45"/>
      <c r="B30" s="6"/>
      <c r="C30" s="52" t="s">
        <v>3</v>
      </c>
      <c r="D30" s="49"/>
      <c r="E30" s="6"/>
      <c r="F30" s="48" t="s">
        <v>3</v>
      </c>
      <c r="G30" s="49"/>
      <c r="H30" s="6"/>
      <c r="I30" s="48" t="s">
        <v>3</v>
      </c>
      <c r="J30" s="49"/>
    </row>
    <row r="31" spans="1:10" ht="20" customHeight="1" x14ac:dyDescent="0.15">
      <c r="A31" s="44" t="str">
        <f>'Proefopstelling aangeboden digi'!A18</f>
        <v>15. Eenvoud en snelheid afsluiten (beoordelaar wil zo snel mogelijk afsluiten om naar een volgende les te kunnen gaan).</v>
      </c>
      <c r="B31" s="6"/>
      <c r="C31" s="59" t="s">
        <v>5</v>
      </c>
      <c r="D31" s="60"/>
      <c r="E31" s="6"/>
      <c r="F31" s="59" t="s">
        <v>5</v>
      </c>
      <c r="G31" s="60"/>
      <c r="H31" s="6"/>
      <c r="I31" s="59" t="s">
        <v>5</v>
      </c>
      <c r="J31" s="61"/>
    </row>
    <row r="32" spans="1:10" ht="130" customHeight="1" x14ac:dyDescent="0.15">
      <c r="A32" s="45"/>
      <c r="B32" s="6"/>
      <c r="C32" s="46" t="s">
        <v>3</v>
      </c>
      <c r="D32" s="47"/>
      <c r="E32" s="6"/>
      <c r="F32" s="48" t="s">
        <v>3</v>
      </c>
      <c r="G32" s="49"/>
      <c r="H32" s="6"/>
      <c r="I32" s="48" t="s">
        <v>3</v>
      </c>
      <c r="J32" s="49"/>
    </row>
    <row r="33" spans="1:10" ht="20" customHeight="1" x14ac:dyDescent="0.15">
      <c r="A33" s="20"/>
      <c r="B33" s="21"/>
      <c r="C33" s="22"/>
      <c r="D33" s="22"/>
      <c r="E33" s="21"/>
      <c r="F33" s="22"/>
      <c r="G33" s="22"/>
      <c r="H33" s="21"/>
      <c r="I33" s="22"/>
      <c r="J33" s="23"/>
    </row>
  </sheetData>
  <sheetProtection algorithmName="SHA-512" hashValue="kMHjqSwGGkkvBD2dDu14dF6gYXERE9ZxmTFhz69rjW16N/LSnHM/gR5hX6smBvAT226sqQfjn91VX4PAwKDJFw==" saltValue="ONl2a51XcsAzHRQdzwcN6Q==" spinCount="100000" sheet="1" objects="1" scenarios="1"/>
  <mergeCells count="111">
    <mergeCell ref="I1:J1"/>
    <mergeCell ref="A3:A4"/>
    <mergeCell ref="C4:D4"/>
    <mergeCell ref="F4:G4"/>
    <mergeCell ref="I4:J4"/>
    <mergeCell ref="C1:D1"/>
    <mergeCell ref="F1:G1"/>
    <mergeCell ref="C2:D2"/>
    <mergeCell ref="F2:G2"/>
    <mergeCell ref="I2:J2"/>
    <mergeCell ref="C3:D3"/>
    <mergeCell ref="F3:G3"/>
    <mergeCell ref="I3:J3"/>
    <mergeCell ref="A9:A10"/>
    <mergeCell ref="C10:D10"/>
    <mergeCell ref="F10:G10"/>
    <mergeCell ref="I10:J10"/>
    <mergeCell ref="I6:J6"/>
    <mergeCell ref="A7:A8"/>
    <mergeCell ref="C8:D8"/>
    <mergeCell ref="F8:G8"/>
    <mergeCell ref="I8:J8"/>
    <mergeCell ref="A5:A6"/>
    <mergeCell ref="C6:D6"/>
    <mergeCell ref="F6:G6"/>
    <mergeCell ref="I5:J5"/>
    <mergeCell ref="F5:G5"/>
    <mergeCell ref="C5:D5"/>
    <mergeCell ref="C7:D7"/>
    <mergeCell ref="F7:G7"/>
    <mergeCell ref="I7:J7"/>
    <mergeCell ref="I9:J9"/>
    <mergeCell ref="F9:G9"/>
    <mergeCell ref="C9:D9"/>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C27:D27"/>
    <mergeCell ref="F27:G27"/>
    <mergeCell ref="I27:J27"/>
    <mergeCell ref="I29:J29"/>
    <mergeCell ref="F29:G29"/>
    <mergeCell ref="C29:D29"/>
    <mergeCell ref="A27:A28"/>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31:A32"/>
    <mergeCell ref="C32:D32"/>
    <mergeCell ref="F32:G32"/>
    <mergeCell ref="I32:J32"/>
    <mergeCell ref="C31:D31"/>
    <mergeCell ref="F31:G31"/>
    <mergeCell ref="I31:J31"/>
    <mergeCell ref="C28:D28"/>
    <mergeCell ref="F28:G28"/>
    <mergeCell ref="I28:J28"/>
    <mergeCell ref="A29:A30"/>
    <mergeCell ref="C30:D30"/>
    <mergeCell ref="F30:G30"/>
    <mergeCell ref="I30:J30"/>
  </mergeCells>
  <dataValidations count="1">
    <dataValidation type="list" errorStyle="warning" allowBlank="1" showErrorMessage="1" error="Voer juiste waarde in. " sqref="C3 I27 F3 F5 I5 I3 C9 C11 F11 C5 C7 F7 F9 I9 I7 F13 I13 I11 C13 C15 F15 F17 I17 I15 C21 C23 F23 C17 C19 F19 F21 I21 I19 F25 I25 I23 C25 C27 F27 F29 I29" xr:uid="{D19576F5-C09F-4B40-83FF-90E692DB8A60}">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pageSetUpPr fitToPage="1"/>
  </sheetPr>
  <dimension ref="A1:K33"/>
  <sheetViews>
    <sheetView showGridLines="0" zoomScaleNormal="100" zoomScalePageLayoutView="85" workbookViewId="0">
      <pane xSplit="1" ySplit="1" topLeftCell="F28" activePane="bottomRight" state="frozen"/>
      <selection pane="topRight" activeCell="B1" sqref="B1"/>
      <selection pane="bottomLeft" activeCell="A2" sqref="A2"/>
      <selection pane="bottomRight" activeCell="I29" sqref="I29:J29"/>
    </sheetView>
  </sheetViews>
  <sheetFormatPr baseColWidth="10" defaultColWidth="8.83203125" defaultRowHeight="13" x14ac:dyDescent="0.15"/>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 min="11" max="16384" width="8.83203125" style="17"/>
  </cols>
  <sheetData>
    <row r="1" spans="1:11" ht="71" customHeight="1" x14ac:dyDescent="0.2">
      <c r="A1" s="14" t="s">
        <v>2</v>
      </c>
      <c r="B1" s="15"/>
      <c r="C1" s="64" t="s">
        <v>12</v>
      </c>
      <c r="D1" s="63"/>
      <c r="E1" s="15"/>
      <c r="F1" s="62" t="s">
        <v>13</v>
      </c>
      <c r="G1" s="63"/>
      <c r="H1" s="15"/>
      <c r="I1" s="62" t="s">
        <v>14</v>
      </c>
      <c r="J1" s="63"/>
      <c r="K1" s="16"/>
    </row>
    <row r="2" spans="1:11" ht="40" customHeight="1" x14ac:dyDescent="0.15">
      <c r="A2" s="18" t="str">
        <f>'Proefopstelling aangeboden digi'!A3</f>
        <v>Beoordelingskader aangeboden digibord</v>
      </c>
      <c r="B2" s="19"/>
      <c r="C2" s="55" t="s">
        <v>9</v>
      </c>
      <c r="D2" s="56"/>
      <c r="E2" s="19"/>
      <c r="F2" s="57" t="s">
        <v>9</v>
      </c>
      <c r="G2" s="56"/>
      <c r="H2" s="19"/>
      <c r="I2" s="57" t="s">
        <v>9</v>
      </c>
      <c r="J2" s="56"/>
    </row>
    <row r="3" spans="1:1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ht="130" customHeight="1" x14ac:dyDescent="0.15">
      <c r="A4" s="45"/>
      <c r="B4" s="6"/>
      <c r="C4" s="52" t="s">
        <v>3</v>
      </c>
      <c r="D4" s="49"/>
      <c r="E4" s="6"/>
      <c r="F4" s="48" t="s">
        <v>3</v>
      </c>
      <c r="G4" s="49"/>
      <c r="H4" s="6"/>
      <c r="I4" s="48" t="s">
        <v>3</v>
      </c>
      <c r="J4" s="49"/>
    </row>
    <row r="5" spans="1:1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ht="130" customHeight="1" x14ac:dyDescent="0.15">
      <c r="A6" s="45"/>
      <c r="B6" s="6"/>
      <c r="C6" s="48" t="s">
        <v>3</v>
      </c>
      <c r="D6" s="49"/>
      <c r="E6" s="6"/>
      <c r="F6" s="48" t="s">
        <v>3</v>
      </c>
      <c r="G6" s="49"/>
      <c r="H6" s="6"/>
      <c r="I6" s="48" t="s">
        <v>3</v>
      </c>
      <c r="J6" s="49"/>
    </row>
    <row r="7" spans="1:11" ht="20" customHeight="1" x14ac:dyDescent="0.15">
      <c r="A7" s="44" t="str">
        <f>'Proefopstelling aangeboden digi'!A6</f>
        <v>3. Werking gumfunctie van de digitale pen.</v>
      </c>
      <c r="B7" s="6"/>
      <c r="C7" s="50" t="s">
        <v>5</v>
      </c>
      <c r="D7" s="51"/>
      <c r="E7" s="6"/>
      <c r="F7" s="50" t="s">
        <v>5</v>
      </c>
      <c r="G7" s="51"/>
      <c r="H7" s="6"/>
      <c r="I7" s="50" t="s">
        <v>5</v>
      </c>
      <c r="J7" s="51"/>
    </row>
    <row r="8" spans="1:11" ht="130" customHeight="1" x14ac:dyDescent="0.15">
      <c r="A8" s="45"/>
      <c r="B8" s="6"/>
      <c r="C8" s="46" t="s">
        <v>3</v>
      </c>
      <c r="D8" s="47"/>
      <c r="E8" s="6"/>
      <c r="F8" s="48" t="s">
        <v>3</v>
      </c>
      <c r="G8" s="49"/>
      <c r="H8" s="6"/>
      <c r="I8" s="48" t="s">
        <v>3</v>
      </c>
      <c r="J8" s="49"/>
    </row>
    <row r="9" spans="1:1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ht="130" customHeight="1" x14ac:dyDescent="0.15">
      <c r="A10" s="45"/>
      <c r="B10" s="6"/>
      <c r="C10" s="52" t="s">
        <v>3</v>
      </c>
      <c r="D10" s="49"/>
      <c r="E10" s="6"/>
      <c r="F10" s="48" t="s">
        <v>3</v>
      </c>
      <c r="G10" s="49"/>
      <c r="H10" s="6"/>
      <c r="I10" s="48" t="s">
        <v>3</v>
      </c>
      <c r="J10" s="49"/>
    </row>
    <row r="11" spans="1:1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ht="130" customHeight="1" x14ac:dyDescent="0.15">
      <c r="A12" s="45"/>
      <c r="B12" s="6"/>
      <c r="C12" s="52" t="s">
        <v>3</v>
      </c>
      <c r="D12" s="49"/>
      <c r="E12" s="6"/>
      <c r="F12" s="48" t="s">
        <v>3</v>
      </c>
      <c r="G12" s="49"/>
      <c r="H12" s="6"/>
      <c r="I12" s="48" t="s">
        <v>3</v>
      </c>
      <c r="J12" s="49"/>
    </row>
    <row r="13" spans="1:1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ht="130" customHeight="1" x14ac:dyDescent="0.15">
      <c r="A14" s="45"/>
      <c r="B14" s="6"/>
      <c r="C14" s="46" t="s">
        <v>3</v>
      </c>
      <c r="D14" s="47"/>
      <c r="E14" s="6"/>
      <c r="F14" s="48" t="s">
        <v>3</v>
      </c>
      <c r="G14" s="49"/>
      <c r="H14" s="6"/>
      <c r="I14" s="48" t="s">
        <v>3</v>
      </c>
      <c r="J14" s="49"/>
    </row>
    <row r="15" spans="1:1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ht="130" customHeight="1" x14ac:dyDescent="0.15">
      <c r="A16" s="45"/>
      <c r="B16" s="6"/>
      <c r="C16" s="52" t="s">
        <v>3</v>
      </c>
      <c r="D16" s="49"/>
      <c r="E16" s="6"/>
      <c r="F16" s="48" t="s">
        <v>3</v>
      </c>
      <c r="G16" s="49"/>
      <c r="H16" s="6"/>
      <c r="I16" s="48" t="s">
        <v>3</v>
      </c>
      <c r="J16" s="49"/>
    </row>
    <row r="17" spans="1:10"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ht="130" customHeight="1" x14ac:dyDescent="0.15">
      <c r="A18" s="45"/>
      <c r="B18" s="6"/>
      <c r="C18" s="52" t="s">
        <v>3</v>
      </c>
      <c r="D18" s="49"/>
      <c r="E18" s="6"/>
      <c r="F18" s="48" t="s">
        <v>3</v>
      </c>
      <c r="G18" s="49"/>
      <c r="H18" s="6"/>
      <c r="I18" s="48" t="s">
        <v>3</v>
      </c>
      <c r="J18" s="49"/>
    </row>
    <row r="19" spans="1:10"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ht="130" customHeight="1" x14ac:dyDescent="0.15">
      <c r="A20" s="45"/>
      <c r="B20" s="6"/>
      <c r="C20" s="46" t="s">
        <v>3</v>
      </c>
      <c r="D20" s="47"/>
      <c r="E20" s="6"/>
      <c r="F20" s="48" t="s">
        <v>3</v>
      </c>
      <c r="G20" s="49"/>
      <c r="H20" s="6"/>
      <c r="I20" s="48" t="s">
        <v>3</v>
      </c>
      <c r="J20" s="49"/>
    </row>
    <row r="21" spans="1:10"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ht="130" customHeight="1" x14ac:dyDescent="0.15">
      <c r="A22" s="45"/>
      <c r="B22" s="6"/>
      <c r="C22" s="52" t="s">
        <v>3</v>
      </c>
      <c r="D22" s="49"/>
      <c r="E22" s="6"/>
      <c r="F22" s="48" t="s">
        <v>3</v>
      </c>
      <c r="G22" s="49"/>
      <c r="H22" s="6"/>
      <c r="I22" s="48" t="s">
        <v>3</v>
      </c>
      <c r="J22" s="49"/>
    </row>
    <row r="23" spans="1:10"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ht="130" customHeight="1" x14ac:dyDescent="0.15">
      <c r="A24" s="45"/>
      <c r="B24" s="6"/>
      <c r="C24" s="52" t="s">
        <v>3</v>
      </c>
      <c r="D24" s="49"/>
      <c r="E24" s="6"/>
      <c r="F24" s="48" t="s">
        <v>3</v>
      </c>
      <c r="G24" s="49"/>
      <c r="H24" s="6"/>
      <c r="I24" s="48" t="s">
        <v>3</v>
      </c>
      <c r="J24" s="49"/>
    </row>
    <row r="25" spans="1:10"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ht="130" customHeight="1" x14ac:dyDescent="0.15">
      <c r="A26" s="45"/>
      <c r="B26" s="6"/>
      <c r="C26" s="46" t="s">
        <v>3</v>
      </c>
      <c r="D26" s="47"/>
      <c r="E26" s="6"/>
      <c r="F26" s="48" t="s">
        <v>3</v>
      </c>
      <c r="G26" s="49"/>
      <c r="H26" s="6"/>
      <c r="I26" s="48" t="s">
        <v>3</v>
      </c>
      <c r="J26" s="49"/>
    </row>
    <row r="27" spans="1:10"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ht="130" customHeight="1" x14ac:dyDescent="0.15">
      <c r="A28" s="45"/>
      <c r="B28" s="6"/>
      <c r="C28" s="52" t="s">
        <v>3</v>
      </c>
      <c r="D28" s="49"/>
      <c r="E28" s="6"/>
      <c r="F28" s="48" t="s">
        <v>3</v>
      </c>
      <c r="G28" s="49"/>
      <c r="H28" s="6"/>
      <c r="I28" s="48" t="s">
        <v>3</v>
      </c>
      <c r="J28" s="49"/>
    </row>
    <row r="29" spans="1:10"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ht="130" customHeight="1" x14ac:dyDescent="0.15">
      <c r="A30" s="45"/>
      <c r="B30" s="6"/>
      <c r="C30" s="52" t="s">
        <v>3</v>
      </c>
      <c r="D30" s="49"/>
      <c r="E30" s="6"/>
      <c r="F30" s="48" t="s">
        <v>3</v>
      </c>
      <c r="G30" s="49"/>
      <c r="H30" s="6"/>
      <c r="I30" s="48" t="s">
        <v>3</v>
      </c>
      <c r="J30" s="49"/>
    </row>
    <row r="31" spans="1:10"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ht="130" customHeight="1" x14ac:dyDescent="0.15">
      <c r="A32" s="45"/>
      <c r="B32" s="6"/>
      <c r="C32" s="48" t="s">
        <v>3</v>
      </c>
      <c r="D32" s="49"/>
      <c r="E32" s="6"/>
      <c r="F32" s="48" t="s">
        <v>3</v>
      </c>
      <c r="G32" s="49"/>
      <c r="H32" s="6"/>
      <c r="I32" s="48" t="s">
        <v>3</v>
      </c>
      <c r="J32" s="49"/>
    </row>
    <row r="33" spans="1:10" ht="20" customHeight="1" x14ac:dyDescent="0.15">
      <c r="A33" s="20"/>
      <c r="B33" s="21"/>
      <c r="C33" s="22"/>
      <c r="D33" s="22"/>
      <c r="E33" s="21"/>
      <c r="F33" s="22"/>
      <c r="G33" s="22"/>
      <c r="H33" s="21"/>
      <c r="I33" s="22"/>
      <c r="J33" s="23"/>
    </row>
  </sheetData>
  <sheetProtection algorithmName="SHA-512" hashValue="OQLMPwACdKNfBCeh38ee0DXClRxxbS/wVl3bdHwm2nSXfmr76iTaLHLnepmywDo67UhdI5h8GQcP/HQvbSWVhw==" saltValue="yOmRwYYGjWt4J/F8LdkQ9A==" spinCount="100000" sheet="1" objects="1" scenarios="1"/>
  <mergeCells count="111">
    <mergeCell ref="I1:J1"/>
    <mergeCell ref="A3:A4"/>
    <mergeCell ref="C4:D4"/>
    <mergeCell ref="F4:G4"/>
    <mergeCell ref="I4:J4"/>
    <mergeCell ref="C1:D1"/>
    <mergeCell ref="F1:G1"/>
    <mergeCell ref="C2:D2"/>
    <mergeCell ref="F2:G2"/>
    <mergeCell ref="I2:J2"/>
    <mergeCell ref="C3:D3"/>
    <mergeCell ref="F3:G3"/>
    <mergeCell ref="I3:J3"/>
    <mergeCell ref="A9:A10"/>
    <mergeCell ref="C10:D10"/>
    <mergeCell ref="F10:G10"/>
    <mergeCell ref="I10:J10"/>
    <mergeCell ref="I6:J6"/>
    <mergeCell ref="A7:A8"/>
    <mergeCell ref="C8:D8"/>
    <mergeCell ref="F8:G8"/>
    <mergeCell ref="I8:J8"/>
    <mergeCell ref="A5:A6"/>
    <mergeCell ref="C6:D6"/>
    <mergeCell ref="F6:G6"/>
    <mergeCell ref="I5:J5"/>
    <mergeCell ref="F5:G5"/>
    <mergeCell ref="C5:D5"/>
    <mergeCell ref="C7:D7"/>
    <mergeCell ref="F7:G7"/>
    <mergeCell ref="I7:J7"/>
    <mergeCell ref="I9:J9"/>
    <mergeCell ref="F9:G9"/>
    <mergeCell ref="C9:D9"/>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C15:D15"/>
    <mergeCell ref="F15:G15"/>
    <mergeCell ref="I15:J15"/>
    <mergeCell ref="I17:J17"/>
    <mergeCell ref="C17:D17"/>
    <mergeCell ref="F17:G17"/>
    <mergeCell ref="A19:A20"/>
    <mergeCell ref="C20:D20"/>
    <mergeCell ref="F20:G20"/>
    <mergeCell ref="I20:J20"/>
    <mergeCell ref="A21:A22"/>
    <mergeCell ref="C22:D22"/>
    <mergeCell ref="F22:G22"/>
    <mergeCell ref="I22:J22"/>
    <mergeCell ref="F19:G19"/>
    <mergeCell ref="C19:D19"/>
    <mergeCell ref="C21:D21"/>
    <mergeCell ref="F21:G21"/>
    <mergeCell ref="I21:J21"/>
    <mergeCell ref="I19:J19"/>
    <mergeCell ref="A23:A24"/>
    <mergeCell ref="C24:D24"/>
    <mergeCell ref="F24:G24"/>
    <mergeCell ref="I24:J24"/>
    <mergeCell ref="A25:A26"/>
    <mergeCell ref="C26:D26"/>
    <mergeCell ref="F26:G26"/>
    <mergeCell ref="I26:J26"/>
    <mergeCell ref="C25:D25"/>
    <mergeCell ref="F25:G25"/>
    <mergeCell ref="I25:J25"/>
    <mergeCell ref="I23:J23"/>
    <mergeCell ref="F23:G23"/>
    <mergeCell ref="C23:D23"/>
    <mergeCell ref="A31:A32"/>
    <mergeCell ref="C32:D32"/>
    <mergeCell ref="F32:G32"/>
    <mergeCell ref="I32:J32"/>
    <mergeCell ref="I31:J31"/>
    <mergeCell ref="F31:G31"/>
    <mergeCell ref="C31:D31"/>
    <mergeCell ref="C28:D28"/>
    <mergeCell ref="F28:G28"/>
    <mergeCell ref="I28:J28"/>
    <mergeCell ref="A29:A30"/>
    <mergeCell ref="C30:D30"/>
    <mergeCell ref="F30:G30"/>
    <mergeCell ref="I30:J30"/>
    <mergeCell ref="C29:D29"/>
    <mergeCell ref="F29:G29"/>
    <mergeCell ref="I29:J29"/>
    <mergeCell ref="A27:A28"/>
    <mergeCell ref="I27:J27"/>
    <mergeCell ref="F27:G27"/>
    <mergeCell ref="C27:D27"/>
  </mergeCells>
  <dataValidations count="1">
    <dataValidation type="list" errorStyle="warning" allowBlank="1" showErrorMessage="1" error="Voer juiste waarde in. " sqref="C3 F3 F5 I5 I3 C9 C11 F11 C5 C7 F7 F9 I9 I7 F13 I13 I11 C13 C15 F15 I21 C17 I15 F23 I23 I25 F19 F17 I17 C19 C21 F21 C27 C25 F25 F27 I27 I29 C31 C29 F29 F31 I31 I19 C23" xr:uid="{EFB26CA1-932C-8A49-8BB5-5FE2584B5439}">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D07C-DB93-1B42-B10A-618F18A15369}">
  <sheetPr>
    <tabColor theme="8" tint="0.59999389629810485"/>
  </sheetPr>
  <dimension ref="A1:K33"/>
  <sheetViews>
    <sheetView showGridLines="0" zoomScaleNormal="100" workbookViewId="0">
      <pane xSplit="1" ySplit="1" topLeftCell="B27" activePane="bottomRight" state="frozen"/>
      <selection pane="topRight" activeCell="B1" sqref="B1"/>
      <selection pane="bottomLeft" activeCell="A2" sqref="A2"/>
      <selection pane="bottomRight" activeCell="C31" sqref="C31:D31"/>
    </sheetView>
  </sheetViews>
  <sheetFormatPr baseColWidth="10" defaultRowHeight="15" x14ac:dyDescent="0.2"/>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s>
  <sheetData>
    <row r="1" spans="1:11" s="17" customFormat="1" ht="70" customHeight="1" x14ac:dyDescent="0.2">
      <c r="A1" s="14" t="s">
        <v>31</v>
      </c>
      <c r="B1" s="15"/>
      <c r="C1" s="64" t="s">
        <v>12</v>
      </c>
      <c r="D1" s="63"/>
      <c r="E1" s="15"/>
      <c r="F1" s="62" t="s">
        <v>13</v>
      </c>
      <c r="G1" s="63"/>
      <c r="H1" s="15"/>
      <c r="I1" s="62" t="s">
        <v>14</v>
      </c>
      <c r="J1" s="63"/>
      <c r="K1" s="16"/>
    </row>
    <row r="2" spans="1:11" s="17" customFormat="1" ht="40" customHeight="1" x14ac:dyDescent="0.15">
      <c r="A2" s="18" t="str">
        <f>'Proefopstelling aangeboden digi'!A3</f>
        <v>Beoordelingskader aangeboden digibord</v>
      </c>
      <c r="B2" s="19"/>
      <c r="C2" s="55" t="s">
        <v>9</v>
      </c>
      <c r="D2" s="56"/>
      <c r="E2" s="19"/>
      <c r="F2" s="57" t="s">
        <v>9</v>
      </c>
      <c r="G2" s="56"/>
      <c r="H2" s="19"/>
      <c r="I2" s="57" t="s">
        <v>9</v>
      </c>
      <c r="J2" s="56"/>
    </row>
    <row r="3" spans="1:11" s="17" customFormat="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s="17" customFormat="1" ht="130" customHeight="1" x14ac:dyDescent="0.15">
      <c r="A4" s="45"/>
      <c r="B4" s="6"/>
      <c r="C4" s="52" t="s">
        <v>3</v>
      </c>
      <c r="D4" s="49"/>
      <c r="E4" s="6"/>
      <c r="F4" s="48" t="s">
        <v>3</v>
      </c>
      <c r="G4" s="49"/>
      <c r="H4" s="6"/>
      <c r="I4" s="48" t="s">
        <v>3</v>
      </c>
      <c r="J4" s="49"/>
    </row>
    <row r="5" spans="1:11" s="17" customFormat="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s="17" customFormat="1" ht="130" customHeight="1" x14ac:dyDescent="0.15">
      <c r="A6" s="45"/>
      <c r="B6" s="6"/>
      <c r="C6" s="52" t="s">
        <v>3</v>
      </c>
      <c r="D6" s="49"/>
      <c r="E6" s="6"/>
      <c r="F6" s="48" t="s">
        <v>3</v>
      </c>
      <c r="G6" s="49"/>
      <c r="H6" s="6"/>
      <c r="I6" s="48" t="s">
        <v>3</v>
      </c>
      <c r="J6" s="49"/>
    </row>
    <row r="7" spans="1:11" s="17" customFormat="1" ht="20" customHeight="1" x14ac:dyDescent="0.15">
      <c r="A7" s="44" t="str">
        <f>'Proefopstelling aangeboden digi'!A6</f>
        <v>3. Werking gumfunctie van de digitale pen.</v>
      </c>
      <c r="B7" s="6"/>
      <c r="C7" s="50" t="s">
        <v>5</v>
      </c>
      <c r="D7" s="51"/>
      <c r="E7" s="6"/>
      <c r="F7" s="50" t="s">
        <v>5</v>
      </c>
      <c r="G7" s="51"/>
      <c r="H7" s="6"/>
      <c r="I7" s="50" t="s">
        <v>5</v>
      </c>
      <c r="J7" s="51"/>
    </row>
    <row r="8" spans="1:11" s="17" customFormat="1" ht="130" customHeight="1" x14ac:dyDescent="0.15">
      <c r="A8" s="45"/>
      <c r="B8" s="6"/>
      <c r="C8" s="48" t="s">
        <v>3</v>
      </c>
      <c r="D8" s="49"/>
      <c r="E8" s="6"/>
      <c r="F8" s="48" t="s">
        <v>3</v>
      </c>
      <c r="G8" s="49"/>
      <c r="H8" s="6"/>
      <c r="I8" s="48" t="s">
        <v>3</v>
      </c>
      <c r="J8" s="49"/>
    </row>
    <row r="9" spans="1:11" s="17" customFormat="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s="17" customFormat="1" ht="130" customHeight="1" x14ac:dyDescent="0.15">
      <c r="A10" s="45"/>
      <c r="B10" s="6"/>
      <c r="C10" s="52" t="s">
        <v>3</v>
      </c>
      <c r="D10" s="49"/>
      <c r="E10" s="6"/>
      <c r="F10" s="48" t="s">
        <v>3</v>
      </c>
      <c r="G10" s="49"/>
      <c r="H10" s="6"/>
      <c r="I10" s="48" t="s">
        <v>3</v>
      </c>
      <c r="J10" s="49"/>
    </row>
    <row r="11" spans="1:11" s="17" customFormat="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s="17" customFormat="1" ht="130" customHeight="1" x14ac:dyDescent="0.15">
      <c r="A12" s="45"/>
      <c r="B12" s="6"/>
      <c r="C12" s="52" t="s">
        <v>3</v>
      </c>
      <c r="D12" s="49"/>
      <c r="E12" s="6"/>
      <c r="F12" s="48" t="s">
        <v>3</v>
      </c>
      <c r="G12" s="49"/>
      <c r="H12" s="6"/>
      <c r="I12" s="48" t="s">
        <v>3</v>
      </c>
      <c r="J12" s="49"/>
    </row>
    <row r="13" spans="1:11" s="17" customFormat="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s="17" customFormat="1" ht="130" customHeight="1" x14ac:dyDescent="0.15">
      <c r="A14" s="45"/>
      <c r="B14" s="6"/>
      <c r="C14" s="46" t="s">
        <v>3</v>
      </c>
      <c r="D14" s="47"/>
      <c r="E14" s="6"/>
      <c r="F14" s="48" t="s">
        <v>3</v>
      </c>
      <c r="G14" s="49"/>
      <c r="H14" s="6"/>
      <c r="I14" s="48" t="s">
        <v>3</v>
      </c>
      <c r="J14" s="49"/>
    </row>
    <row r="15" spans="1:11" s="17" customFormat="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s="17" customFormat="1" ht="130" customHeight="1" x14ac:dyDescent="0.15">
      <c r="A16" s="45"/>
      <c r="B16" s="6"/>
      <c r="C16" s="52" t="s">
        <v>3</v>
      </c>
      <c r="D16" s="49"/>
      <c r="E16" s="6"/>
      <c r="F16" s="48" t="s">
        <v>3</v>
      </c>
      <c r="G16" s="49"/>
      <c r="H16" s="6"/>
      <c r="I16" s="48" t="s">
        <v>3</v>
      </c>
      <c r="J16" s="49"/>
    </row>
    <row r="17" spans="1:10" s="17" customFormat="1"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s="17" customFormat="1" ht="130" customHeight="1" x14ac:dyDescent="0.15">
      <c r="A18" s="45"/>
      <c r="B18" s="6"/>
      <c r="C18" s="52" t="s">
        <v>3</v>
      </c>
      <c r="D18" s="49"/>
      <c r="E18" s="6"/>
      <c r="F18" s="48" t="s">
        <v>3</v>
      </c>
      <c r="G18" s="49"/>
      <c r="H18" s="6"/>
      <c r="I18" s="48" t="s">
        <v>3</v>
      </c>
      <c r="J18" s="49"/>
    </row>
    <row r="19" spans="1:10" s="17" customFormat="1"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s="17" customFormat="1" ht="130" customHeight="1" x14ac:dyDescent="0.15">
      <c r="A20" s="45"/>
      <c r="B20" s="6"/>
      <c r="C20" s="46" t="s">
        <v>3</v>
      </c>
      <c r="D20" s="47"/>
      <c r="E20" s="6"/>
      <c r="F20" s="48" t="s">
        <v>3</v>
      </c>
      <c r="G20" s="49"/>
      <c r="H20" s="6"/>
      <c r="I20" s="48" t="s">
        <v>3</v>
      </c>
      <c r="J20" s="49"/>
    </row>
    <row r="21" spans="1:10" s="17" customFormat="1"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s="17" customFormat="1" ht="130" customHeight="1" x14ac:dyDescent="0.15">
      <c r="A22" s="45"/>
      <c r="B22" s="6"/>
      <c r="C22" s="52" t="s">
        <v>3</v>
      </c>
      <c r="D22" s="49"/>
      <c r="E22" s="6"/>
      <c r="F22" s="48" t="s">
        <v>3</v>
      </c>
      <c r="G22" s="49"/>
      <c r="H22" s="6"/>
      <c r="I22" s="48" t="s">
        <v>3</v>
      </c>
      <c r="J22" s="49"/>
    </row>
    <row r="23" spans="1:10" s="17" customFormat="1"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s="17" customFormat="1" ht="130" customHeight="1" x14ac:dyDescent="0.15">
      <c r="A24" s="45"/>
      <c r="B24" s="6"/>
      <c r="C24" s="52" t="s">
        <v>3</v>
      </c>
      <c r="D24" s="49"/>
      <c r="E24" s="6"/>
      <c r="F24" s="48" t="s">
        <v>3</v>
      </c>
      <c r="G24" s="49"/>
      <c r="H24" s="6"/>
      <c r="I24" s="48" t="s">
        <v>3</v>
      </c>
      <c r="J24" s="49"/>
    </row>
    <row r="25" spans="1:10" s="17" customFormat="1"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s="17" customFormat="1" ht="130" customHeight="1" x14ac:dyDescent="0.15">
      <c r="A26" s="45"/>
      <c r="B26" s="6"/>
      <c r="C26" s="46" t="s">
        <v>3</v>
      </c>
      <c r="D26" s="47"/>
      <c r="E26" s="6"/>
      <c r="F26" s="48" t="s">
        <v>3</v>
      </c>
      <c r="G26" s="49"/>
      <c r="H26" s="6"/>
      <c r="I26" s="48" t="s">
        <v>3</v>
      </c>
      <c r="J26" s="49"/>
    </row>
    <row r="27" spans="1:10" s="17" customFormat="1"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s="17" customFormat="1" ht="130" customHeight="1" x14ac:dyDescent="0.15">
      <c r="A28" s="45"/>
      <c r="B28" s="6"/>
      <c r="C28" s="52" t="s">
        <v>3</v>
      </c>
      <c r="D28" s="49"/>
      <c r="E28" s="6"/>
      <c r="F28" s="48" t="s">
        <v>3</v>
      </c>
      <c r="G28" s="49"/>
      <c r="H28" s="6"/>
      <c r="I28" s="48" t="s">
        <v>3</v>
      </c>
      <c r="J28" s="49"/>
    </row>
    <row r="29" spans="1:10" s="17" customFormat="1"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s="17" customFormat="1" ht="130" customHeight="1" x14ac:dyDescent="0.15">
      <c r="A30" s="45"/>
      <c r="B30" s="6"/>
      <c r="C30" s="52" t="s">
        <v>3</v>
      </c>
      <c r="D30" s="49"/>
      <c r="E30" s="6"/>
      <c r="F30" s="48" t="s">
        <v>3</v>
      </c>
      <c r="G30" s="49"/>
      <c r="H30" s="6"/>
      <c r="I30" s="48" t="s">
        <v>3</v>
      </c>
      <c r="J30" s="49"/>
    </row>
    <row r="31" spans="1:10" s="17" customFormat="1"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s="17" customFormat="1" ht="130" customHeight="1" x14ac:dyDescent="0.15">
      <c r="A32" s="45"/>
      <c r="B32" s="6"/>
      <c r="C32" s="46" t="s">
        <v>3</v>
      </c>
      <c r="D32" s="47"/>
      <c r="E32" s="6"/>
      <c r="F32" s="48" t="s">
        <v>3</v>
      </c>
      <c r="G32" s="49"/>
      <c r="H32" s="6"/>
      <c r="I32" s="48" t="s">
        <v>3</v>
      </c>
      <c r="J32" s="49"/>
    </row>
    <row r="33" spans="1:10" s="17" customFormat="1" ht="20" customHeight="1" x14ac:dyDescent="0.15">
      <c r="A33" s="20"/>
      <c r="B33" s="21"/>
      <c r="C33" s="22"/>
      <c r="D33" s="22"/>
      <c r="E33" s="21"/>
      <c r="F33" s="22"/>
      <c r="G33" s="22"/>
      <c r="H33" s="21"/>
      <c r="I33" s="22"/>
      <c r="J33" s="23"/>
    </row>
  </sheetData>
  <sheetProtection algorithmName="SHA-512" hashValue="up9PvtwJydBCW3i2IPUiABuxY3UT8ju91MMc1rYlfk5rP0HUcj22AT/PMvI2KXGNGbU5KP5Zen8zXUqRpPZKDw==" saltValue="Cv187WykP67V0MzDNY+NnA==" spinCount="100000" sheet="1" objects="1" scenarios="1"/>
  <mergeCells count="111">
    <mergeCell ref="C1:D1"/>
    <mergeCell ref="F1:G1"/>
    <mergeCell ref="I1:J1"/>
    <mergeCell ref="C2:D2"/>
    <mergeCell ref="F2:G2"/>
    <mergeCell ref="I2:J2"/>
    <mergeCell ref="A3:A4"/>
    <mergeCell ref="C4:D4"/>
    <mergeCell ref="F4:G4"/>
    <mergeCell ref="I4:J4"/>
    <mergeCell ref="A5:A6"/>
    <mergeCell ref="C6:D6"/>
    <mergeCell ref="F6:G6"/>
    <mergeCell ref="I6:J6"/>
    <mergeCell ref="C3:D3"/>
    <mergeCell ref="F3:G3"/>
    <mergeCell ref="I3:J3"/>
    <mergeCell ref="I5:J5"/>
    <mergeCell ref="F5:G5"/>
    <mergeCell ref="C5:D5"/>
    <mergeCell ref="A7:A8"/>
    <mergeCell ref="C8:D8"/>
    <mergeCell ref="F8:G8"/>
    <mergeCell ref="I8:J8"/>
    <mergeCell ref="A9:A10"/>
    <mergeCell ref="C10:D10"/>
    <mergeCell ref="F10:G10"/>
    <mergeCell ref="I10:J10"/>
    <mergeCell ref="C7:D7"/>
    <mergeCell ref="F7:G7"/>
    <mergeCell ref="I7:J7"/>
    <mergeCell ref="C9:D9"/>
    <mergeCell ref="F9:G9"/>
    <mergeCell ref="I9:J9"/>
    <mergeCell ref="A11:A12"/>
    <mergeCell ref="C12:D12"/>
    <mergeCell ref="F12:G12"/>
    <mergeCell ref="I12:J12"/>
    <mergeCell ref="A13:A14"/>
    <mergeCell ref="C14:D14"/>
    <mergeCell ref="F14:G14"/>
    <mergeCell ref="I14:J14"/>
    <mergeCell ref="I11:J11"/>
    <mergeCell ref="F11:G11"/>
    <mergeCell ref="C11:D11"/>
    <mergeCell ref="C13:D13"/>
    <mergeCell ref="F13:G13"/>
    <mergeCell ref="I13:J13"/>
    <mergeCell ref="A15:A16"/>
    <mergeCell ref="C16:D16"/>
    <mergeCell ref="F16:G16"/>
    <mergeCell ref="I16:J16"/>
    <mergeCell ref="A17:A18"/>
    <mergeCell ref="C18:D18"/>
    <mergeCell ref="F18:G18"/>
    <mergeCell ref="I18:J18"/>
    <mergeCell ref="I15:J15"/>
    <mergeCell ref="F15:G15"/>
    <mergeCell ref="C15:D15"/>
    <mergeCell ref="C17:D17"/>
    <mergeCell ref="F17:G17"/>
    <mergeCell ref="I17:J17"/>
    <mergeCell ref="A19:A20"/>
    <mergeCell ref="C20:D20"/>
    <mergeCell ref="F20:G20"/>
    <mergeCell ref="I20:J20"/>
    <mergeCell ref="A21:A22"/>
    <mergeCell ref="C22:D22"/>
    <mergeCell ref="F22:G22"/>
    <mergeCell ref="I22:J22"/>
    <mergeCell ref="I19:J19"/>
    <mergeCell ref="F19:G19"/>
    <mergeCell ref="C19:D19"/>
    <mergeCell ref="C21:D21"/>
    <mergeCell ref="F21:G21"/>
    <mergeCell ref="I21:J21"/>
    <mergeCell ref="A23:A24"/>
    <mergeCell ref="C24:D24"/>
    <mergeCell ref="F24:G24"/>
    <mergeCell ref="I24:J24"/>
    <mergeCell ref="A25:A26"/>
    <mergeCell ref="C26:D26"/>
    <mergeCell ref="F26:G26"/>
    <mergeCell ref="I26:J26"/>
    <mergeCell ref="I23:J23"/>
    <mergeCell ref="F23:G23"/>
    <mergeCell ref="C23:D23"/>
    <mergeCell ref="C25:D25"/>
    <mergeCell ref="F25:G25"/>
    <mergeCell ref="I25:J25"/>
    <mergeCell ref="A31:A32"/>
    <mergeCell ref="C32:D32"/>
    <mergeCell ref="F32:G32"/>
    <mergeCell ref="I32:J32"/>
    <mergeCell ref="I31:J31"/>
    <mergeCell ref="F31:G31"/>
    <mergeCell ref="C31:D31"/>
    <mergeCell ref="A27:A28"/>
    <mergeCell ref="C28:D28"/>
    <mergeCell ref="F28:G28"/>
    <mergeCell ref="I28:J28"/>
    <mergeCell ref="A29:A30"/>
    <mergeCell ref="C30:D30"/>
    <mergeCell ref="F30:G30"/>
    <mergeCell ref="I30:J30"/>
    <mergeCell ref="I27:J27"/>
    <mergeCell ref="F27:G27"/>
    <mergeCell ref="C27:D27"/>
    <mergeCell ref="C29:D29"/>
    <mergeCell ref="F29:G29"/>
    <mergeCell ref="I29:J29"/>
  </mergeCells>
  <dataValidations count="1">
    <dataValidation type="list" errorStyle="warning" allowBlank="1" showErrorMessage="1" error="Voer juiste waarde in. " sqref="C3 I3 F3 C5 I5 F5 C7 I7 F7 C9 I9 F9 C11 I11 F11 C13 I13 F13 C15 I15 F15 C17 I17 F17 C19 I19 F19 C21 I21 F21 C23 I23 F23 C25 I25 F25 C27 I27 F27 C29 I29 F29 C31 I31 F31" xr:uid="{63E196D2-07E3-6E4D-9F08-01F3DF456842}">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C529-802F-B047-9DD2-A7F7B350D349}">
  <sheetPr>
    <tabColor theme="8" tint="0.59999389629810485"/>
  </sheetPr>
  <dimension ref="A1:K33"/>
  <sheetViews>
    <sheetView showGridLines="0" zoomScaleNormal="100" workbookViewId="0">
      <pane xSplit="1" ySplit="1" topLeftCell="B28" activePane="bottomRight" state="frozen"/>
      <selection pane="topRight" activeCell="B1" sqref="B1"/>
      <selection pane="bottomLeft" activeCell="A2" sqref="A2"/>
      <selection pane="bottomRight" activeCell="F3" sqref="F3:G3"/>
    </sheetView>
  </sheetViews>
  <sheetFormatPr baseColWidth="10" defaultRowHeight="15" x14ac:dyDescent="0.2"/>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s>
  <sheetData>
    <row r="1" spans="1:11" s="17" customFormat="1" ht="71" customHeight="1" x14ac:dyDescent="0.2">
      <c r="A1" s="14" t="s">
        <v>32</v>
      </c>
      <c r="B1" s="15"/>
      <c r="C1" s="64" t="s">
        <v>12</v>
      </c>
      <c r="D1" s="63"/>
      <c r="E1" s="15"/>
      <c r="F1" s="62" t="s">
        <v>13</v>
      </c>
      <c r="G1" s="63"/>
      <c r="H1" s="15"/>
      <c r="I1" s="62" t="s">
        <v>14</v>
      </c>
      <c r="J1" s="63"/>
      <c r="K1" s="16"/>
    </row>
    <row r="2" spans="1:11" s="17" customFormat="1" ht="40" customHeight="1" x14ac:dyDescent="0.15">
      <c r="A2" s="18" t="str">
        <f>'Proefopstelling aangeboden digi'!A3</f>
        <v>Beoordelingskader aangeboden digibord</v>
      </c>
      <c r="B2" s="19"/>
      <c r="C2" s="55" t="s">
        <v>9</v>
      </c>
      <c r="D2" s="56"/>
      <c r="E2" s="19"/>
      <c r="F2" s="57" t="s">
        <v>9</v>
      </c>
      <c r="G2" s="56"/>
      <c r="H2" s="19"/>
      <c r="I2" s="57" t="s">
        <v>9</v>
      </c>
      <c r="J2" s="56"/>
    </row>
    <row r="3" spans="1:11" s="17" customFormat="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s="17" customFormat="1" ht="130" customHeight="1" x14ac:dyDescent="0.15">
      <c r="A4" s="45"/>
      <c r="B4" s="6"/>
      <c r="C4" s="52" t="s">
        <v>3</v>
      </c>
      <c r="D4" s="49"/>
      <c r="E4" s="6"/>
      <c r="F4" s="48" t="s">
        <v>3</v>
      </c>
      <c r="G4" s="49"/>
      <c r="H4" s="6"/>
      <c r="I4" s="48" t="s">
        <v>3</v>
      </c>
      <c r="J4" s="49"/>
    </row>
    <row r="5" spans="1:11" s="17" customFormat="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s="17" customFormat="1" ht="130" customHeight="1" x14ac:dyDescent="0.15">
      <c r="A6" s="45"/>
      <c r="B6" s="6"/>
      <c r="C6" s="52" t="s">
        <v>3</v>
      </c>
      <c r="D6" s="49"/>
      <c r="E6" s="6"/>
      <c r="F6" s="48" t="s">
        <v>3</v>
      </c>
      <c r="G6" s="49"/>
      <c r="H6" s="6"/>
      <c r="I6" s="48" t="s">
        <v>3</v>
      </c>
      <c r="J6" s="49"/>
    </row>
    <row r="7" spans="1:11" s="17" customFormat="1" ht="20" customHeight="1" x14ac:dyDescent="0.15">
      <c r="A7" s="44" t="str">
        <f>'Proefopstelling aangeboden digi'!A6</f>
        <v>3. Werking gumfunctie van de digitale pen.</v>
      </c>
      <c r="B7" s="6"/>
      <c r="C7" s="50" t="s">
        <v>5</v>
      </c>
      <c r="D7" s="51"/>
      <c r="E7" s="6"/>
      <c r="F7" s="50" t="s">
        <v>5</v>
      </c>
      <c r="G7" s="51"/>
      <c r="H7" s="6"/>
      <c r="I7" s="50" t="s">
        <v>5</v>
      </c>
      <c r="J7" s="51"/>
    </row>
    <row r="8" spans="1:11" s="17" customFormat="1" ht="130" customHeight="1" x14ac:dyDescent="0.15">
      <c r="A8" s="45"/>
      <c r="B8" s="6"/>
      <c r="C8" s="46" t="s">
        <v>3</v>
      </c>
      <c r="D8" s="47"/>
      <c r="E8" s="6"/>
      <c r="F8" s="48" t="s">
        <v>3</v>
      </c>
      <c r="G8" s="49"/>
      <c r="H8" s="6"/>
      <c r="I8" s="48" t="s">
        <v>3</v>
      </c>
      <c r="J8" s="49"/>
    </row>
    <row r="9" spans="1:11" s="17" customFormat="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s="17" customFormat="1" ht="130" customHeight="1" x14ac:dyDescent="0.15">
      <c r="A10" s="45"/>
      <c r="B10" s="6"/>
      <c r="C10" s="52" t="s">
        <v>3</v>
      </c>
      <c r="D10" s="49"/>
      <c r="E10" s="6"/>
      <c r="F10" s="48" t="s">
        <v>3</v>
      </c>
      <c r="G10" s="49"/>
      <c r="H10" s="6"/>
      <c r="I10" s="48" t="s">
        <v>3</v>
      </c>
      <c r="J10" s="49"/>
    </row>
    <row r="11" spans="1:11" s="17" customFormat="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s="17" customFormat="1" ht="130" customHeight="1" x14ac:dyDescent="0.15">
      <c r="A12" s="45"/>
      <c r="B12" s="6"/>
      <c r="C12" s="52" t="s">
        <v>3</v>
      </c>
      <c r="D12" s="49"/>
      <c r="E12" s="6"/>
      <c r="F12" s="48" t="s">
        <v>3</v>
      </c>
      <c r="G12" s="49"/>
      <c r="H12" s="6"/>
      <c r="I12" s="48" t="s">
        <v>3</v>
      </c>
      <c r="J12" s="49"/>
    </row>
    <row r="13" spans="1:11" s="17" customFormat="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s="17" customFormat="1" ht="130" customHeight="1" x14ac:dyDescent="0.15">
      <c r="A14" s="45"/>
      <c r="B14" s="6"/>
      <c r="C14" s="46" t="s">
        <v>3</v>
      </c>
      <c r="D14" s="47"/>
      <c r="E14" s="6"/>
      <c r="F14" s="48" t="s">
        <v>3</v>
      </c>
      <c r="G14" s="49"/>
      <c r="H14" s="6"/>
      <c r="I14" s="48" t="s">
        <v>3</v>
      </c>
      <c r="J14" s="49"/>
    </row>
    <row r="15" spans="1:11" s="17" customFormat="1" ht="20" customHeight="1" x14ac:dyDescent="0.15">
      <c r="A15" s="44" t="str">
        <f>'Proefopstelling aangeboden digi'!A10</f>
        <v>7. Werking ‘freezen’ scherm (zie ook programma van eisen) waarbij de docent nog kan werken op de eigen device.</v>
      </c>
      <c r="B15" s="6"/>
      <c r="C15" s="50" t="s">
        <v>5</v>
      </c>
      <c r="D15" s="51"/>
      <c r="E15" s="6"/>
      <c r="F15" s="4" t="s">
        <v>5</v>
      </c>
      <c r="G15" s="5"/>
      <c r="H15" s="6"/>
      <c r="I15" s="4" t="s">
        <v>5</v>
      </c>
      <c r="J15" s="5"/>
    </row>
    <row r="16" spans="1:11" s="17" customFormat="1" ht="130" customHeight="1" x14ac:dyDescent="0.15">
      <c r="A16" s="45"/>
      <c r="B16" s="6"/>
      <c r="C16" s="52" t="s">
        <v>3</v>
      </c>
      <c r="D16" s="49"/>
      <c r="E16" s="6"/>
      <c r="F16" s="48" t="s">
        <v>3</v>
      </c>
      <c r="G16" s="49"/>
      <c r="H16" s="6"/>
      <c r="I16" s="48" t="s">
        <v>3</v>
      </c>
      <c r="J16" s="49"/>
    </row>
    <row r="17" spans="1:10" s="17" customFormat="1"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s="17" customFormat="1" ht="130" customHeight="1" x14ac:dyDescent="0.15">
      <c r="A18" s="45"/>
      <c r="B18" s="6"/>
      <c r="C18" s="52" t="s">
        <v>3</v>
      </c>
      <c r="D18" s="49"/>
      <c r="E18" s="6"/>
      <c r="F18" s="48" t="s">
        <v>3</v>
      </c>
      <c r="G18" s="49"/>
      <c r="H18" s="6"/>
      <c r="I18" s="48" t="s">
        <v>3</v>
      </c>
      <c r="J18" s="49"/>
    </row>
    <row r="19" spans="1:10" s="17" customFormat="1"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s="17" customFormat="1" ht="130" customHeight="1" x14ac:dyDescent="0.15">
      <c r="A20" s="45"/>
      <c r="B20" s="6"/>
      <c r="C20" s="46" t="s">
        <v>3</v>
      </c>
      <c r="D20" s="47"/>
      <c r="E20" s="6"/>
      <c r="F20" s="48" t="s">
        <v>3</v>
      </c>
      <c r="G20" s="49"/>
      <c r="H20" s="6"/>
      <c r="I20" s="48" t="s">
        <v>3</v>
      </c>
      <c r="J20" s="49"/>
    </row>
    <row r="21" spans="1:10" s="17" customFormat="1" ht="20" customHeight="1" x14ac:dyDescent="0.15">
      <c r="A21" s="44" t="str">
        <f>'Proefopstelling aangeboden digi'!A13</f>
        <v>10. Mate van bijgeluiden (koeling, brommen, zoemen).</v>
      </c>
      <c r="B21" s="6"/>
      <c r="C21" s="50" t="s">
        <v>5</v>
      </c>
      <c r="D21" s="51"/>
      <c r="E21" s="6"/>
      <c r="F21" s="50" t="s">
        <v>5</v>
      </c>
      <c r="G21" s="51"/>
      <c r="H21" s="6"/>
      <c r="I21" s="50" t="s">
        <v>11</v>
      </c>
      <c r="J21" s="51"/>
    </row>
    <row r="22" spans="1:10" s="17" customFormat="1" ht="130" customHeight="1" x14ac:dyDescent="0.15">
      <c r="A22" s="45"/>
      <c r="B22" s="6"/>
      <c r="C22" s="52" t="s">
        <v>3</v>
      </c>
      <c r="D22" s="49"/>
      <c r="E22" s="6"/>
      <c r="F22" s="48" t="s">
        <v>3</v>
      </c>
      <c r="G22" s="49"/>
      <c r="H22" s="6"/>
      <c r="I22" s="48" t="s">
        <v>3</v>
      </c>
      <c r="J22" s="49"/>
    </row>
    <row r="23" spans="1:10" s="17" customFormat="1"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s="17" customFormat="1" ht="130" customHeight="1" x14ac:dyDescent="0.15">
      <c r="A24" s="45"/>
      <c r="B24" s="6"/>
      <c r="C24" s="52" t="s">
        <v>3</v>
      </c>
      <c r="D24" s="49"/>
      <c r="E24" s="6"/>
      <c r="F24" s="48" t="s">
        <v>3</v>
      </c>
      <c r="G24" s="49"/>
      <c r="H24" s="6"/>
      <c r="I24" s="48" t="s">
        <v>3</v>
      </c>
      <c r="J24" s="49"/>
    </row>
    <row r="25" spans="1:10" s="17" customFormat="1"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s="17" customFormat="1" ht="130" customHeight="1" x14ac:dyDescent="0.15">
      <c r="A26" s="45"/>
      <c r="B26" s="6"/>
      <c r="C26" s="46" t="s">
        <v>3</v>
      </c>
      <c r="D26" s="47"/>
      <c r="E26" s="6"/>
      <c r="F26" s="48" t="s">
        <v>3</v>
      </c>
      <c r="G26" s="49"/>
      <c r="H26" s="6"/>
      <c r="I26" s="48" t="s">
        <v>3</v>
      </c>
      <c r="J26" s="49"/>
    </row>
    <row r="27" spans="1:10" s="17" customFormat="1"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s="17" customFormat="1" ht="130" customHeight="1" x14ac:dyDescent="0.15">
      <c r="A28" s="45"/>
      <c r="B28" s="6"/>
      <c r="C28" s="52" t="s">
        <v>3</v>
      </c>
      <c r="D28" s="49"/>
      <c r="E28" s="6"/>
      <c r="F28" s="48" t="s">
        <v>3</v>
      </c>
      <c r="G28" s="49"/>
      <c r="H28" s="6"/>
      <c r="I28" s="48" t="s">
        <v>3</v>
      </c>
      <c r="J28" s="49"/>
    </row>
    <row r="29" spans="1:10" s="17" customFormat="1"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s="17" customFormat="1" ht="130" customHeight="1" x14ac:dyDescent="0.15">
      <c r="A30" s="45"/>
      <c r="B30" s="6"/>
      <c r="C30" s="52" t="s">
        <v>3</v>
      </c>
      <c r="D30" s="49"/>
      <c r="E30" s="6"/>
      <c r="F30" s="48" t="s">
        <v>3</v>
      </c>
      <c r="G30" s="49"/>
      <c r="H30" s="6"/>
      <c r="I30" s="48" t="s">
        <v>3</v>
      </c>
      <c r="J30" s="49"/>
    </row>
    <row r="31" spans="1:10" s="17" customFormat="1"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s="17" customFormat="1" ht="130" customHeight="1" x14ac:dyDescent="0.15">
      <c r="A32" s="45"/>
      <c r="B32" s="6"/>
      <c r="C32" s="46" t="s">
        <v>3</v>
      </c>
      <c r="D32" s="47"/>
      <c r="E32" s="6"/>
      <c r="F32" s="48" t="s">
        <v>3</v>
      </c>
      <c r="G32" s="49"/>
      <c r="H32" s="6"/>
      <c r="I32" s="48" t="s">
        <v>3</v>
      </c>
      <c r="J32" s="49"/>
    </row>
    <row r="33" spans="1:10" s="17" customFormat="1" ht="20" customHeight="1" x14ac:dyDescent="0.15">
      <c r="A33" s="20"/>
      <c r="B33" s="21"/>
      <c r="C33" s="22"/>
      <c r="D33" s="22"/>
      <c r="E33" s="21"/>
      <c r="F33" s="22"/>
      <c r="G33" s="22"/>
      <c r="H33" s="21"/>
      <c r="I33" s="22"/>
      <c r="J33" s="23"/>
    </row>
  </sheetData>
  <sheetProtection algorithmName="SHA-512" hashValue="FPLK9GVEYvRc0JkEsbi3zwdRD8qsuy2w499orT0x/b4rl8ca/jyIkCx/4D82TDZKjR3SBQ3UUDF4XD/fmgqAGg==" saltValue="bMRB9X/2djfGYgg7t+Vg2Q==" spinCount="100000" sheet="1" objects="1" scenarios="1"/>
  <mergeCells count="109">
    <mergeCell ref="C1:D1"/>
    <mergeCell ref="F1:G1"/>
    <mergeCell ref="I1:J1"/>
    <mergeCell ref="C2:D2"/>
    <mergeCell ref="F2:G2"/>
    <mergeCell ref="I2:J2"/>
    <mergeCell ref="A3:A4"/>
    <mergeCell ref="C4:D4"/>
    <mergeCell ref="F4:G4"/>
    <mergeCell ref="I4:J4"/>
    <mergeCell ref="A5:A6"/>
    <mergeCell ref="C6:D6"/>
    <mergeCell ref="F6:G6"/>
    <mergeCell ref="I6:J6"/>
    <mergeCell ref="C3:D3"/>
    <mergeCell ref="F3:G3"/>
    <mergeCell ref="I3:J3"/>
    <mergeCell ref="I5:J5"/>
    <mergeCell ref="F5:G5"/>
    <mergeCell ref="C5:D5"/>
    <mergeCell ref="A7:A8"/>
    <mergeCell ref="C8:D8"/>
    <mergeCell ref="F8:G8"/>
    <mergeCell ref="I8:J8"/>
    <mergeCell ref="A9:A10"/>
    <mergeCell ref="C10:D10"/>
    <mergeCell ref="F10:G10"/>
    <mergeCell ref="I10:J10"/>
    <mergeCell ref="C7:D7"/>
    <mergeCell ref="F7:G7"/>
    <mergeCell ref="I7:J7"/>
    <mergeCell ref="I9:J9"/>
    <mergeCell ref="F9:G9"/>
    <mergeCell ref="C9:D9"/>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I17:J17"/>
    <mergeCell ref="F17:G17"/>
    <mergeCell ref="C17:D17"/>
    <mergeCell ref="C15:D15"/>
    <mergeCell ref="A19:A20"/>
    <mergeCell ref="C20:D20"/>
    <mergeCell ref="F20:G20"/>
    <mergeCell ref="I20:J20"/>
    <mergeCell ref="A21:A22"/>
    <mergeCell ref="C22:D22"/>
    <mergeCell ref="F22:G22"/>
    <mergeCell ref="I22:J22"/>
    <mergeCell ref="I21:J21"/>
    <mergeCell ref="F21:G21"/>
    <mergeCell ref="C21:D21"/>
    <mergeCell ref="C19:D19"/>
    <mergeCell ref="F19:G19"/>
    <mergeCell ref="I19:J19"/>
    <mergeCell ref="A23:A24"/>
    <mergeCell ref="C24:D24"/>
    <mergeCell ref="F24:G24"/>
    <mergeCell ref="I24:J24"/>
    <mergeCell ref="A25:A26"/>
    <mergeCell ref="C26:D26"/>
    <mergeCell ref="F26:G26"/>
    <mergeCell ref="I26:J26"/>
    <mergeCell ref="I25:J25"/>
    <mergeCell ref="F25:G25"/>
    <mergeCell ref="C25:D25"/>
    <mergeCell ref="C23:D23"/>
    <mergeCell ref="F23:G23"/>
    <mergeCell ref="I23:J23"/>
    <mergeCell ref="A31:A32"/>
    <mergeCell ref="C32:D32"/>
    <mergeCell ref="F32:G32"/>
    <mergeCell ref="I32:J32"/>
    <mergeCell ref="C31:D31"/>
    <mergeCell ref="F31:G31"/>
    <mergeCell ref="I31:J31"/>
    <mergeCell ref="A27:A28"/>
    <mergeCell ref="C28:D28"/>
    <mergeCell ref="F28:G28"/>
    <mergeCell ref="I28:J28"/>
    <mergeCell ref="A29:A30"/>
    <mergeCell ref="C30:D30"/>
    <mergeCell ref="F30:G30"/>
    <mergeCell ref="I30:J30"/>
    <mergeCell ref="I29:J29"/>
    <mergeCell ref="F29:G29"/>
    <mergeCell ref="C29:D29"/>
    <mergeCell ref="C27:D27"/>
    <mergeCell ref="F27:G27"/>
    <mergeCell ref="I27:J27"/>
  </mergeCells>
  <dataValidations count="1">
    <dataValidation type="list" errorStyle="warning" allowBlank="1" showErrorMessage="1" error="Voer juiste waarde in. " sqref="C3 I11 F3 F5 I5 I3 C9 I9 F13 C5 C7 F7 F11 F9 I7 C11 I13 C17 C13 F15 I15 F17 I17 I19 C25 C23 F23 C21 C19 F19 F21 I21 I23 F25 I25 I27 C29 C27 F27 F29 I29 I31 C31 F31 C15" xr:uid="{AC9A7274-8537-EE47-82E9-12D9A026CFDB}">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FA8FA-D89F-DE43-BB10-27E3782DD945}">
  <sheetPr>
    <tabColor theme="8" tint="0.59999389629810485"/>
  </sheetPr>
  <dimension ref="A1:K33"/>
  <sheetViews>
    <sheetView showGridLines="0" zoomScaleNormal="100" workbookViewId="0">
      <pane xSplit="1" ySplit="1" topLeftCell="C27" activePane="bottomRight" state="frozen"/>
      <selection pane="topRight" activeCell="B1" sqref="B1"/>
      <selection pane="bottomLeft" activeCell="A2" sqref="A2"/>
      <selection pane="bottomRight" activeCell="F31" sqref="F31:G31"/>
    </sheetView>
  </sheetViews>
  <sheetFormatPr baseColWidth="10" defaultRowHeight="15" x14ac:dyDescent="0.2"/>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s>
  <sheetData>
    <row r="1" spans="1:11" s="17" customFormat="1" ht="71" customHeight="1" x14ac:dyDescent="0.2">
      <c r="A1" s="14" t="s">
        <v>33</v>
      </c>
      <c r="B1" s="15"/>
      <c r="C1" s="64" t="s">
        <v>12</v>
      </c>
      <c r="D1" s="63"/>
      <c r="E1" s="15"/>
      <c r="F1" s="62" t="s">
        <v>13</v>
      </c>
      <c r="G1" s="63"/>
      <c r="H1" s="15"/>
      <c r="I1" s="62" t="s">
        <v>14</v>
      </c>
      <c r="J1" s="63"/>
      <c r="K1" s="16"/>
    </row>
    <row r="2" spans="1:11" s="17" customFormat="1" ht="40" customHeight="1" x14ac:dyDescent="0.15">
      <c r="A2" s="18" t="str">
        <f>'Proefopstelling aangeboden digi'!A3</f>
        <v>Beoordelingskader aangeboden digibord</v>
      </c>
      <c r="B2" s="19"/>
      <c r="C2" s="55" t="s">
        <v>9</v>
      </c>
      <c r="D2" s="56"/>
      <c r="E2" s="19"/>
      <c r="F2" s="57" t="s">
        <v>9</v>
      </c>
      <c r="G2" s="56"/>
      <c r="H2" s="19"/>
      <c r="I2" s="57" t="s">
        <v>9</v>
      </c>
      <c r="J2" s="56"/>
    </row>
    <row r="3" spans="1:11" s="17" customFormat="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s="17" customFormat="1" ht="130" customHeight="1" x14ac:dyDescent="0.15">
      <c r="A4" s="45"/>
      <c r="B4" s="6"/>
      <c r="C4" s="52" t="s">
        <v>3</v>
      </c>
      <c r="D4" s="49"/>
      <c r="E4" s="6"/>
      <c r="F4" s="48" t="s">
        <v>3</v>
      </c>
      <c r="G4" s="49"/>
      <c r="H4" s="6"/>
      <c r="I4" s="48" t="s">
        <v>3</v>
      </c>
      <c r="J4" s="49"/>
    </row>
    <row r="5" spans="1:11" s="17" customFormat="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s="17" customFormat="1" ht="130" customHeight="1" x14ac:dyDescent="0.15">
      <c r="A6" s="45"/>
      <c r="B6" s="6"/>
      <c r="C6" s="52" t="s">
        <v>3</v>
      </c>
      <c r="D6" s="49"/>
      <c r="E6" s="6"/>
      <c r="F6" s="48" t="s">
        <v>3</v>
      </c>
      <c r="G6" s="49"/>
      <c r="H6" s="6"/>
      <c r="I6" s="48" t="s">
        <v>3</v>
      </c>
      <c r="J6" s="49"/>
    </row>
    <row r="7" spans="1:11" s="17" customFormat="1" ht="20" customHeight="1" x14ac:dyDescent="0.15">
      <c r="A7" s="44" t="str">
        <f>'Proefopstelling aangeboden digi'!A6</f>
        <v>3. Werking gumfunctie van de digitale pen.</v>
      </c>
      <c r="B7" s="6"/>
      <c r="C7" s="50" t="s">
        <v>5</v>
      </c>
      <c r="D7" s="51"/>
      <c r="E7" s="6"/>
      <c r="F7" s="50" t="s">
        <v>5</v>
      </c>
      <c r="G7" s="51"/>
      <c r="H7" s="6"/>
      <c r="I7" s="50" t="s">
        <v>5</v>
      </c>
      <c r="J7" s="51"/>
    </row>
    <row r="8" spans="1:11" s="17" customFormat="1" ht="130" customHeight="1" x14ac:dyDescent="0.15">
      <c r="A8" s="45"/>
      <c r="B8" s="6"/>
      <c r="C8" s="46" t="s">
        <v>3</v>
      </c>
      <c r="D8" s="47"/>
      <c r="E8" s="6"/>
      <c r="F8" s="48" t="s">
        <v>3</v>
      </c>
      <c r="G8" s="49"/>
      <c r="H8" s="6"/>
      <c r="I8" s="48" t="s">
        <v>3</v>
      </c>
      <c r="J8" s="49"/>
    </row>
    <row r="9" spans="1:11" s="17" customFormat="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s="17" customFormat="1" ht="130" customHeight="1" x14ac:dyDescent="0.15">
      <c r="A10" s="45"/>
      <c r="B10" s="6"/>
      <c r="C10" s="52" t="s">
        <v>3</v>
      </c>
      <c r="D10" s="49"/>
      <c r="E10" s="6"/>
      <c r="F10" s="48" t="s">
        <v>3</v>
      </c>
      <c r="G10" s="49"/>
      <c r="H10" s="6"/>
      <c r="I10" s="48" t="s">
        <v>3</v>
      </c>
      <c r="J10" s="49"/>
    </row>
    <row r="11" spans="1:11" s="17" customFormat="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s="17" customFormat="1" ht="130" customHeight="1" x14ac:dyDescent="0.15">
      <c r="A12" s="45"/>
      <c r="B12" s="6"/>
      <c r="C12" s="52" t="s">
        <v>3</v>
      </c>
      <c r="D12" s="49"/>
      <c r="E12" s="6"/>
      <c r="F12" s="48" t="s">
        <v>3</v>
      </c>
      <c r="G12" s="49"/>
      <c r="H12" s="6"/>
      <c r="I12" s="48" t="s">
        <v>3</v>
      </c>
      <c r="J12" s="49"/>
    </row>
    <row r="13" spans="1:11" s="17" customFormat="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s="17" customFormat="1" ht="130" customHeight="1" x14ac:dyDescent="0.15">
      <c r="A14" s="45"/>
      <c r="B14" s="6"/>
      <c r="C14" s="46" t="s">
        <v>3</v>
      </c>
      <c r="D14" s="47"/>
      <c r="E14" s="6"/>
      <c r="F14" s="48" t="s">
        <v>3</v>
      </c>
      <c r="G14" s="49"/>
      <c r="H14" s="6"/>
      <c r="I14" s="48" t="s">
        <v>3</v>
      </c>
      <c r="J14" s="49"/>
    </row>
    <row r="15" spans="1:11" s="17" customFormat="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s="17" customFormat="1" ht="130" customHeight="1" x14ac:dyDescent="0.15">
      <c r="A16" s="45"/>
      <c r="B16" s="6"/>
      <c r="C16" s="52" t="s">
        <v>3</v>
      </c>
      <c r="D16" s="49"/>
      <c r="E16" s="6"/>
      <c r="F16" s="48" t="s">
        <v>3</v>
      </c>
      <c r="G16" s="49"/>
      <c r="H16" s="6"/>
      <c r="I16" s="48" t="s">
        <v>3</v>
      </c>
      <c r="J16" s="49"/>
    </row>
    <row r="17" spans="1:10" s="17" customFormat="1"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s="17" customFormat="1" ht="130" customHeight="1" x14ac:dyDescent="0.15">
      <c r="A18" s="45"/>
      <c r="B18" s="6"/>
      <c r="C18" s="52" t="s">
        <v>3</v>
      </c>
      <c r="D18" s="49"/>
      <c r="E18" s="6"/>
      <c r="F18" s="48" t="s">
        <v>3</v>
      </c>
      <c r="G18" s="49"/>
      <c r="H18" s="6"/>
      <c r="I18" s="48" t="s">
        <v>3</v>
      </c>
      <c r="J18" s="49"/>
    </row>
    <row r="19" spans="1:10" s="17" customFormat="1"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s="17" customFormat="1" ht="130" customHeight="1" x14ac:dyDescent="0.15">
      <c r="A20" s="45"/>
      <c r="B20" s="6"/>
      <c r="C20" s="46" t="s">
        <v>3</v>
      </c>
      <c r="D20" s="47"/>
      <c r="E20" s="6"/>
      <c r="F20" s="48" t="s">
        <v>3</v>
      </c>
      <c r="G20" s="49"/>
      <c r="H20" s="6"/>
      <c r="I20" s="48" t="s">
        <v>3</v>
      </c>
      <c r="J20" s="49"/>
    </row>
    <row r="21" spans="1:10" s="17" customFormat="1"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s="17" customFormat="1" ht="130" customHeight="1" x14ac:dyDescent="0.15">
      <c r="A22" s="45"/>
      <c r="B22" s="6"/>
      <c r="C22" s="52" t="s">
        <v>3</v>
      </c>
      <c r="D22" s="49"/>
      <c r="E22" s="6"/>
      <c r="F22" s="48" t="s">
        <v>3</v>
      </c>
      <c r="G22" s="49"/>
      <c r="H22" s="6"/>
      <c r="I22" s="48" t="s">
        <v>3</v>
      </c>
      <c r="J22" s="49"/>
    </row>
    <row r="23" spans="1:10" s="17" customFormat="1"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s="17" customFormat="1" ht="130" customHeight="1" x14ac:dyDescent="0.15">
      <c r="A24" s="45"/>
      <c r="B24" s="6"/>
      <c r="C24" s="52" t="s">
        <v>3</v>
      </c>
      <c r="D24" s="49"/>
      <c r="E24" s="6"/>
      <c r="F24" s="48" t="s">
        <v>3</v>
      </c>
      <c r="G24" s="49"/>
      <c r="H24" s="6"/>
      <c r="I24" s="48" t="s">
        <v>3</v>
      </c>
      <c r="J24" s="49"/>
    </row>
    <row r="25" spans="1:10" s="17" customFormat="1"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s="17" customFormat="1" ht="130" customHeight="1" x14ac:dyDescent="0.15">
      <c r="A26" s="45"/>
      <c r="B26" s="6"/>
      <c r="C26" s="46" t="s">
        <v>3</v>
      </c>
      <c r="D26" s="47"/>
      <c r="E26" s="6"/>
      <c r="F26" s="48" t="s">
        <v>3</v>
      </c>
      <c r="G26" s="49"/>
      <c r="H26" s="6"/>
      <c r="I26" s="48" t="s">
        <v>3</v>
      </c>
      <c r="J26" s="49"/>
    </row>
    <row r="27" spans="1:10" s="17" customFormat="1"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s="17" customFormat="1" ht="130" customHeight="1" x14ac:dyDescent="0.15">
      <c r="A28" s="45"/>
      <c r="B28" s="6"/>
      <c r="C28" s="52" t="s">
        <v>3</v>
      </c>
      <c r="D28" s="49"/>
      <c r="E28" s="6"/>
      <c r="F28" s="48" t="s">
        <v>3</v>
      </c>
      <c r="G28" s="49"/>
      <c r="H28" s="6"/>
      <c r="I28" s="48" t="s">
        <v>3</v>
      </c>
      <c r="J28" s="49"/>
    </row>
    <row r="29" spans="1:10" s="17" customFormat="1"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s="17" customFormat="1" ht="130" customHeight="1" x14ac:dyDescent="0.15">
      <c r="A30" s="45"/>
      <c r="B30" s="6"/>
      <c r="C30" s="52" t="s">
        <v>3</v>
      </c>
      <c r="D30" s="49"/>
      <c r="E30" s="6"/>
      <c r="F30" s="48" t="s">
        <v>3</v>
      </c>
      <c r="G30" s="49"/>
      <c r="H30" s="6"/>
      <c r="I30" s="48" t="s">
        <v>3</v>
      </c>
      <c r="J30" s="49"/>
    </row>
    <row r="31" spans="1:10" s="17" customFormat="1"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s="17" customFormat="1" ht="130" customHeight="1" x14ac:dyDescent="0.15">
      <c r="A32" s="45"/>
      <c r="B32" s="6"/>
      <c r="C32" s="46" t="s">
        <v>3</v>
      </c>
      <c r="D32" s="47"/>
      <c r="E32" s="6"/>
      <c r="F32" s="48" t="s">
        <v>3</v>
      </c>
      <c r="G32" s="49"/>
      <c r="H32" s="6"/>
      <c r="I32" s="48" t="s">
        <v>3</v>
      </c>
      <c r="J32" s="49"/>
    </row>
    <row r="33" spans="1:10" s="17" customFormat="1" ht="20" customHeight="1" x14ac:dyDescent="0.15">
      <c r="A33" s="20"/>
      <c r="B33" s="21"/>
      <c r="C33" s="22"/>
      <c r="D33" s="22"/>
      <c r="E33" s="21"/>
      <c r="F33" s="22"/>
      <c r="G33" s="22"/>
      <c r="H33" s="21"/>
      <c r="I33" s="22"/>
      <c r="J33" s="23"/>
    </row>
  </sheetData>
  <sheetProtection algorithmName="SHA-512" hashValue="KVGa+GRBaHPlh1dgvFpslxvygaBMPLJwUENFUc49M6PP2xLjzQluSb256NccwfUHemzq1DwwN0i/+QuBAGOG2g==" saltValue="eudmmkIGfdwYclBk1VLNTA==" spinCount="100000" sheet="1" objects="1" scenarios="1"/>
  <mergeCells count="111">
    <mergeCell ref="C1:D1"/>
    <mergeCell ref="F1:G1"/>
    <mergeCell ref="I1:J1"/>
    <mergeCell ref="C2:D2"/>
    <mergeCell ref="F2:G2"/>
    <mergeCell ref="I2:J2"/>
    <mergeCell ref="A3:A4"/>
    <mergeCell ref="C4:D4"/>
    <mergeCell ref="F4:G4"/>
    <mergeCell ref="I4:J4"/>
    <mergeCell ref="A5:A6"/>
    <mergeCell ref="C6:D6"/>
    <mergeCell ref="F6:G6"/>
    <mergeCell ref="I6:J6"/>
    <mergeCell ref="C3:D3"/>
    <mergeCell ref="F3:G3"/>
    <mergeCell ref="I3:J3"/>
    <mergeCell ref="I5:J5"/>
    <mergeCell ref="F5:G5"/>
    <mergeCell ref="C5:D5"/>
    <mergeCell ref="A7:A8"/>
    <mergeCell ref="C8:D8"/>
    <mergeCell ref="F8:G8"/>
    <mergeCell ref="I8:J8"/>
    <mergeCell ref="A9:A10"/>
    <mergeCell ref="C10:D10"/>
    <mergeCell ref="F10:G10"/>
    <mergeCell ref="I10:J10"/>
    <mergeCell ref="C7:D7"/>
    <mergeCell ref="F7:G7"/>
    <mergeCell ref="I7:J7"/>
    <mergeCell ref="I9:J9"/>
    <mergeCell ref="F9:G9"/>
    <mergeCell ref="C9:D9"/>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C15:D15"/>
    <mergeCell ref="F15:G15"/>
    <mergeCell ref="I15:J15"/>
    <mergeCell ref="I17:J17"/>
    <mergeCell ref="C17:D17"/>
    <mergeCell ref="F17:G17"/>
    <mergeCell ref="A19:A20"/>
    <mergeCell ref="C20:D20"/>
    <mergeCell ref="F20:G20"/>
    <mergeCell ref="I20:J20"/>
    <mergeCell ref="A21:A22"/>
    <mergeCell ref="C22:D22"/>
    <mergeCell ref="F22:G22"/>
    <mergeCell ref="I22:J22"/>
    <mergeCell ref="F19:G19"/>
    <mergeCell ref="C19:D19"/>
    <mergeCell ref="I19:J19"/>
    <mergeCell ref="I21:J21"/>
    <mergeCell ref="F21:G21"/>
    <mergeCell ref="C21:D21"/>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31:A32"/>
    <mergeCell ref="C32:D32"/>
    <mergeCell ref="F32:G32"/>
    <mergeCell ref="I32:J32"/>
    <mergeCell ref="C31:D31"/>
    <mergeCell ref="F31:G31"/>
    <mergeCell ref="I31:J31"/>
    <mergeCell ref="A27:A28"/>
    <mergeCell ref="C28:D28"/>
    <mergeCell ref="F28:G28"/>
    <mergeCell ref="I28:J28"/>
    <mergeCell ref="A29:A30"/>
    <mergeCell ref="C30:D30"/>
    <mergeCell ref="F30:G30"/>
    <mergeCell ref="I30:J30"/>
    <mergeCell ref="C27:D27"/>
    <mergeCell ref="F27:G27"/>
    <mergeCell ref="I27:J27"/>
    <mergeCell ref="I29:J29"/>
    <mergeCell ref="F29:G29"/>
    <mergeCell ref="C29:D29"/>
  </mergeCells>
  <dataValidations count="1">
    <dataValidation type="list" errorStyle="warning" allowBlank="1" showErrorMessage="1" error="Voer juiste waarde in. " sqref="C3 C13 F3 F13 I13 I3 C7 C9 F9 I15 C5 F5 F7 I7 I5 C11 F11 I9 I11 C15 F15 C17 F17 I17 C19 F19 I19 C21 F21 I21 C23 F23 I23 C25 F25 I25 C27 F27 I27 C29 F29 I29 C31 F31 I31" xr:uid="{B4CFFA1B-4FEF-EB48-9F93-D7B632AD551B}">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D8A16-F62F-6A40-B764-D6A39E89A358}">
  <sheetPr>
    <tabColor theme="8" tint="0.59999389629810485"/>
  </sheetPr>
  <dimension ref="A1:K33"/>
  <sheetViews>
    <sheetView showGridLines="0" zoomScaleNormal="100" workbookViewId="0">
      <pane xSplit="1" ySplit="1" topLeftCell="D28" activePane="bottomRight" state="frozen"/>
      <selection pane="topRight" activeCell="B1" sqref="B1"/>
      <selection pane="bottomLeft" activeCell="A2" sqref="A2"/>
      <selection pane="bottomRight" activeCell="C31" sqref="C31:J31"/>
    </sheetView>
  </sheetViews>
  <sheetFormatPr baseColWidth="10" defaultRowHeight="15" x14ac:dyDescent="0.2"/>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s>
  <sheetData>
    <row r="1" spans="1:11" s="17" customFormat="1" ht="71" customHeight="1" x14ac:dyDescent="0.2">
      <c r="A1" s="14" t="s">
        <v>37</v>
      </c>
      <c r="B1" s="15"/>
      <c r="C1" s="64" t="s">
        <v>12</v>
      </c>
      <c r="D1" s="63"/>
      <c r="E1" s="15"/>
      <c r="F1" s="62" t="s">
        <v>13</v>
      </c>
      <c r="G1" s="63"/>
      <c r="H1" s="15"/>
      <c r="I1" s="62" t="s">
        <v>14</v>
      </c>
      <c r="J1" s="63"/>
      <c r="K1" s="16"/>
    </row>
    <row r="2" spans="1:11" s="17" customFormat="1" ht="40" customHeight="1" x14ac:dyDescent="0.15">
      <c r="A2" s="18" t="str">
        <f>'Proefopstelling aangeboden digi'!A3</f>
        <v>Beoordelingskader aangeboden digibord</v>
      </c>
      <c r="B2" s="19"/>
      <c r="C2" s="55" t="s">
        <v>9</v>
      </c>
      <c r="D2" s="56"/>
      <c r="E2" s="19"/>
      <c r="F2" s="57" t="s">
        <v>9</v>
      </c>
      <c r="G2" s="56"/>
      <c r="H2" s="19"/>
      <c r="I2" s="57" t="s">
        <v>9</v>
      </c>
      <c r="J2" s="56"/>
    </row>
    <row r="3" spans="1:11" s="17" customFormat="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s="17" customFormat="1" ht="130" customHeight="1" x14ac:dyDescent="0.15">
      <c r="A4" s="45"/>
      <c r="B4" s="6"/>
      <c r="C4" s="52" t="s">
        <v>3</v>
      </c>
      <c r="D4" s="49"/>
      <c r="E4" s="6"/>
      <c r="F4" s="48" t="s">
        <v>3</v>
      </c>
      <c r="G4" s="49"/>
      <c r="H4" s="6"/>
      <c r="I4" s="48" t="s">
        <v>3</v>
      </c>
      <c r="J4" s="49"/>
    </row>
    <row r="5" spans="1:11" s="17" customFormat="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s="17" customFormat="1" ht="130" customHeight="1" x14ac:dyDescent="0.15">
      <c r="A6" s="45"/>
      <c r="B6" s="6"/>
      <c r="C6" s="52" t="s">
        <v>3</v>
      </c>
      <c r="D6" s="49"/>
      <c r="E6" s="6"/>
      <c r="F6" s="48" t="s">
        <v>3</v>
      </c>
      <c r="G6" s="49"/>
      <c r="H6" s="6"/>
      <c r="I6" s="48" t="s">
        <v>3</v>
      </c>
      <c r="J6" s="49"/>
    </row>
    <row r="7" spans="1:11" s="17" customFormat="1" ht="20" customHeight="1" x14ac:dyDescent="0.15">
      <c r="A7" s="44" t="str">
        <f>'Proefopstelling aangeboden digi'!A6</f>
        <v>3. Werking gumfunctie van de digitale pen.</v>
      </c>
      <c r="B7" s="6"/>
      <c r="C7" s="50" t="s">
        <v>5</v>
      </c>
      <c r="D7" s="51"/>
      <c r="E7" s="6"/>
      <c r="F7" s="50" t="s">
        <v>5</v>
      </c>
      <c r="G7" s="51"/>
      <c r="H7" s="6"/>
      <c r="I7" s="50" t="s">
        <v>5</v>
      </c>
      <c r="J7" s="51"/>
    </row>
    <row r="8" spans="1:11" s="17" customFormat="1" ht="130" customHeight="1" x14ac:dyDescent="0.15">
      <c r="A8" s="45"/>
      <c r="B8" s="6"/>
      <c r="C8" s="46" t="s">
        <v>3</v>
      </c>
      <c r="D8" s="47"/>
      <c r="E8" s="6"/>
      <c r="F8" s="48" t="s">
        <v>3</v>
      </c>
      <c r="G8" s="49"/>
      <c r="H8" s="6"/>
      <c r="I8" s="48" t="s">
        <v>3</v>
      </c>
      <c r="J8" s="49"/>
    </row>
    <row r="9" spans="1:11" s="17" customFormat="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s="17" customFormat="1" ht="130" customHeight="1" x14ac:dyDescent="0.15">
      <c r="A10" s="45"/>
      <c r="B10" s="6"/>
      <c r="C10" s="52" t="s">
        <v>3</v>
      </c>
      <c r="D10" s="49"/>
      <c r="E10" s="6"/>
      <c r="F10" s="48" t="s">
        <v>3</v>
      </c>
      <c r="G10" s="49"/>
      <c r="H10" s="6"/>
      <c r="I10" s="48" t="s">
        <v>3</v>
      </c>
      <c r="J10" s="49"/>
    </row>
    <row r="11" spans="1:11" s="17" customFormat="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s="17" customFormat="1" ht="130" customHeight="1" x14ac:dyDescent="0.15">
      <c r="A12" s="45"/>
      <c r="B12" s="6"/>
      <c r="C12" s="52" t="s">
        <v>3</v>
      </c>
      <c r="D12" s="49"/>
      <c r="E12" s="6"/>
      <c r="F12" s="48" t="s">
        <v>3</v>
      </c>
      <c r="G12" s="49"/>
      <c r="H12" s="6"/>
      <c r="I12" s="48" t="s">
        <v>3</v>
      </c>
      <c r="J12" s="49"/>
    </row>
    <row r="13" spans="1:11" s="17" customFormat="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s="17" customFormat="1" ht="130" customHeight="1" x14ac:dyDescent="0.15">
      <c r="A14" s="45"/>
      <c r="B14" s="6"/>
      <c r="C14" s="46" t="s">
        <v>3</v>
      </c>
      <c r="D14" s="47"/>
      <c r="E14" s="6"/>
      <c r="F14" s="48" t="s">
        <v>3</v>
      </c>
      <c r="G14" s="49"/>
      <c r="H14" s="6"/>
      <c r="I14" s="48" t="s">
        <v>3</v>
      </c>
      <c r="J14" s="49"/>
    </row>
    <row r="15" spans="1:11" s="17" customFormat="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s="17" customFormat="1" ht="130" customHeight="1" x14ac:dyDescent="0.15">
      <c r="A16" s="45"/>
      <c r="B16" s="6"/>
      <c r="C16" s="52" t="s">
        <v>3</v>
      </c>
      <c r="D16" s="49"/>
      <c r="E16" s="6"/>
      <c r="F16" s="48" t="s">
        <v>3</v>
      </c>
      <c r="G16" s="49"/>
      <c r="H16" s="6"/>
      <c r="I16" s="48" t="s">
        <v>3</v>
      </c>
      <c r="J16" s="49"/>
    </row>
    <row r="17" spans="1:10" s="17" customFormat="1"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s="17" customFormat="1" ht="130" customHeight="1" x14ac:dyDescent="0.15">
      <c r="A18" s="45"/>
      <c r="B18" s="6"/>
      <c r="C18" s="52" t="s">
        <v>3</v>
      </c>
      <c r="D18" s="49"/>
      <c r="E18" s="6"/>
      <c r="F18" s="48" t="s">
        <v>3</v>
      </c>
      <c r="G18" s="49"/>
      <c r="H18" s="6"/>
      <c r="I18" s="48" t="s">
        <v>3</v>
      </c>
      <c r="J18" s="49"/>
    </row>
    <row r="19" spans="1:10" s="17" customFormat="1"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s="17" customFormat="1" ht="130" customHeight="1" x14ac:dyDescent="0.15">
      <c r="A20" s="45"/>
      <c r="B20" s="6"/>
      <c r="C20" s="46" t="s">
        <v>3</v>
      </c>
      <c r="D20" s="47"/>
      <c r="E20" s="6"/>
      <c r="F20" s="48" t="s">
        <v>3</v>
      </c>
      <c r="G20" s="49"/>
      <c r="H20" s="6"/>
      <c r="I20" s="48" t="s">
        <v>3</v>
      </c>
      <c r="J20" s="49"/>
    </row>
    <row r="21" spans="1:10" s="17" customFormat="1"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s="17" customFormat="1" ht="130" customHeight="1" x14ac:dyDescent="0.15">
      <c r="A22" s="45"/>
      <c r="B22" s="6"/>
      <c r="C22" s="52" t="s">
        <v>3</v>
      </c>
      <c r="D22" s="49"/>
      <c r="E22" s="6"/>
      <c r="F22" s="48" t="s">
        <v>3</v>
      </c>
      <c r="G22" s="49"/>
      <c r="H22" s="6"/>
      <c r="I22" s="48" t="s">
        <v>3</v>
      </c>
      <c r="J22" s="49"/>
    </row>
    <row r="23" spans="1:10" s="17" customFormat="1"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s="17" customFormat="1" ht="130" customHeight="1" x14ac:dyDescent="0.15">
      <c r="A24" s="45"/>
      <c r="B24" s="6"/>
      <c r="C24" s="52" t="s">
        <v>3</v>
      </c>
      <c r="D24" s="49"/>
      <c r="E24" s="6"/>
      <c r="F24" s="48" t="s">
        <v>3</v>
      </c>
      <c r="G24" s="49"/>
      <c r="H24" s="6"/>
      <c r="I24" s="48" t="s">
        <v>3</v>
      </c>
      <c r="J24" s="49"/>
    </row>
    <row r="25" spans="1:10" s="17" customFormat="1"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s="17" customFormat="1" ht="130" customHeight="1" x14ac:dyDescent="0.15">
      <c r="A26" s="45"/>
      <c r="B26" s="6"/>
      <c r="C26" s="46" t="s">
        <v>3</v>
      </c>
      <c r="D26" s="47"/>
      <c r="E26" s="6"/>
      <c r="F26" s="48" t="s">
        <v>3</v>
      </c>
      <c r="G26" s="49"/>
      <c r="H26" s="6"/>
      <c r="I26" s="48" t="s">
        <v>3</v>
      </c>
      <c r="J26" s="49"/>
    </row>
    <row r="27" spans="1:10" s="17" customFormat="1"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s="17" customFormat="1" ht="130" customHeight="1" x14ac:dyDescent="0.15">
      <c r="A28" s="45"/>
      <c r="B28" s="6"/>
      <c r="C28" s="52" t="s">
        <v>3</v>
      </c>
      <c r="D28" s="49"/>
      <c r="E28" s="6"/>
      <c r="F28" s="48" t="s">
        <v>3</v>
      </c>
      <c r="G28" s="49"/>
      <c r="H28" s="6"/>
      <c r="I28" s="48" t="s">
        <v>3</v>
      </c>
      <c r="J28" s="49"/>
    </row>
    <row r="29" spans="1:10" s="17" customFormat="1"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s="17" customFormat="1" ht="130" customHeight="1" x14ac:dyDescent="0.15">
      <c r="A30" s="45"/>
      <c r="B30" s="6"/>
      <c r="C30" s="52" t="s">
        <v>3</v>
      </c>
      <c r="D30" s="49"/>
      <c r="E30" s="6"/>
      <c r="F30" s="48" t="s">
        <v>3</v>
      </c>
      <c r="G30" s="49"/>
      <c r="H30" s="6"/>
      <c r="I30" s="48" t="s">
        <v>3</v>
      </c>
      <c r="J30" s="49"/>
    </row>
    <row r="31" spans="1:10" s="17" customFormat="1"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s="17" customFormat="1" ht="130" customHeight="1" x14ac:dyDescent="0.15">
      <c r="A32" s="45"/>
      <c r="B32" s="6"/>
      <c r="C32" s="46" t="s">
        <v>3</v>
      </c>
      <c r="D32" s="47"/>
      <c r="E32" s="6"/>
      <c r="F32" s="48" t="s">
        <v>3</v>
      </c>
      <c r="G32" s="49"/>
      <c r="H32" s="6"/>
      <c r="I32" s="48" t="s">
        <v>3</v>
      </c>
      <c r="J32" s="49"/>
    </row>
    <row r="33" spans="1:10" s="17" customFormat="1" ht="20" customHeight="1" x14ac:dyDescent="0.15">
      <c r="A33" s="20"/>
      <c r="B33" s="21"/>
      <c r="C33" s="22"/>
      <c r="D33" s="22"/>
      <c r="E33" s="21"/>
      <c r="F33" s="22"/>
      <c r="G33" s="22"/>
      <c r="H33" s="21"/>
      <c r="I33" s="22"/>
      <c r="J33" s="23"/>
    </row>
  </sheetData>
  <sheetProtection algorithmName="SHA-512" hashValue="0FV41bE3flKzQLzq+TZDMKEOcFOXsjEseFXGvbwD3+N8nvZUz9fPw5HeBppYkIj2WbJ2az9YAe39XJWvPeiMRw==" saltValue="x/sbpWvJXGpAa0d+sIN/4g==" spinCount="100000" sheet="1" objects="1" scenarios="1"/>
  <mergeCells count="111">
    <mergeCell ref="C1:D1"/>
    <mergeCell ref="F1:G1"/>
    <mergeCell ref="I1:J1"/>
    <mergeCell ref="C2:D2"/>
    <mergeCell ref="F2:G2"/>
    <mergeCell ref="I2:J2"/>
    <mergeCell ref="A3:A4"/>
    <mergeCell ref="C4:D4"/>
    <mergeCell ref="F4:G4"/>
    <mergeCell ref="I4:J4"/>
    <mergeCell ref="A5:A6"/>
    <mergeCell ref="C6:D6"/>
    <mergeCell ref="F6:G6"/>
    <mergeCell ref="I6:J6"/>
    <mergeCell ref="C3:D3"/>
    <mergeCell ref="F3:G3"/>
    <mergeCell ref="I3:J3"/>
    <mergeCell ref="I5:J5"/>
    <mergeCell ref="F5:G5"/>
    <mergeCell ref="C5:D5"/>
    <mergeCell ref="A7:A8"/>
    <mergeCell ref="C8:D8"/>
    <mergeCell ref="F8:G8"/>
    <mergeCell ref="I8:J8"/>
    <mergeCell ref="A9:A10"/>
    <mergeCell ref="C10:D10"/>
    <mergeCell ref="F10:G10"/>
    <mergeCell ref="I10:J10"/>
    <mergeCell ref="C7:D7"/>
    <mergeCell ref="F7:G7"/>
    <mergeCell ref="I7:J7"/>
    <mergeCell ref="I9:J9"/>
    <mergeCell ref="F9:G9"/>
    <mergeCell ref="C9:D9"/>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9:A20"/>
    <mergeCell ref="C20:D20"/>
    <mergeCell ref="F20:G20"/>
    <mergeCell ref="I20:J20"/>
    <mergeCell ref="A21:A22"/>
    <mergeCell ref="C22:D22"/>
    <mergeCell ref="F22:G22"/>
    <mergeCell ref="I22:J22"/>
    <mergeCell ref="C19:D19"/>
    <mergeCell ref="F19:G19"/>
    <mergeCell ref="I21:J21"/>
    <mergeCell ref="I19:J19"/>
    <mergeCell ref="F21:G21"/>
    <mergeCell ref="C21:D21"/>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31:A32"/>
    <mergeCell ref="C32:D32"/>
    <mergeCell ref="F32:G32"/>
    <mergeCell ref="I32:J32"/>
    <mergeCell ref="C31:D31"/>
    <mergeCell ref="F31:G31"/>
    <mergeCell ref="I31:J31"/>
    <mergeCell ref="A27:A28"/>
    <mergeCell ref="C28:D28"/>
    <mergeCell ref="F28:G28"/>
    <mergeCell ref="I28:J28"/>
    <mergeCell ref="A29:A30"/>
    <mergeCell ref="C30:D30"/>
    <mergeCell ref="F30:G30"/>
    <mergeCell ref="I30:J30"/>
    <mergeCell ref="C27:D27"/>
    <mergeCell ref="F27:G27"/>
    <mergeCell ref="I27:J27"/>
    <mergeCell ref="I29:J29"/>
    <mergeCell ref="F29:G29"/>
    <mergeCell ref="C29:D29"/>
  </mergeCells>
  <dataValidations count="1">
    <dataValidation type="list" errorStyle="warning" allowBlank="1" showErrorMessage="1" error="Voer juiste waarde in. " sqref="C3 F17 F3 C13 C15 I3 C7 C9 F9 I17 C5 F5 F7 I7 I5 C11 F11 I9 I11 F13 I13 F15 I15 C17 C19 F19 I19 C21 F21 I21 C23 F23 I23 C25 F25 I25 C27 F27 I27 C29 F29 I29 C31 F31 I31" xr:uid="{F5EBA6A1-AFB8-3041-B821-941EE9761810}">
      <formula1>SCORE</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BB0B7-DAB7-E945-9446-63FE63FF44BC}">
  <sheetPr>
    <tabColor theme="8" tint="0.59999389629810485"/>
  </sheetPr>
  <dimension ref="A1:K33"/>
  <sheetViews>
    <sheetView showGridLines="0" zoomScale="86" zoomScaleNormal="86" workbookViewId="0">
      <pane xSplit="1" ySplit="1" topLeftCell="B27" activePane="bottomRight" state="frozen"/>
      <selection pane="topRight" activeCell="B1" sqref="B1"/>
      <selection pane="bottomLeft" activeCell="A2" sqref="A2"/>
      <selection pane="bottomRight" activeCell="I32" sqref="I32:J32"/>
    </sheetView>
  </sheetViews>
  <sheetFormatPr baseColWidth="10" defaultRowHeight="15" x14ac:dyDescent="0.2"/>
  <cols>
    <col min="1" max="1" width="71.33203125" style="17" customWidth="1"/>
    <col min="2" max="2" width="2.83203125" style="24" customWidth="1"/>
    <col min="3" max="3" width="25.83203125" style="25" customWidth="1"/>
    <col min="4" max="4" width="3.83203125" style="25" customWidth="1"/>
    <col min="5" max="5" width="2.83203125" style="24" customWidth="1"/>
    <col min="6" max="6" width="25.83203125" style="25" customWidth="1"/>
    <col min="7" max="7" width="3.83203125" style="25" customWidth="1"/>
    <col min="8" max="8" width="2.83203125" style="24" customWidth="1"/>
    <col min="9" max="9" width="25.83203125" style="17" customWidth="1"/>
    <col min="10" max="10" width="3.83203125" style="17" customWidth="1"/>
  </cols>
  <sheetData>
    <row r="1" spans="1:11" s="17" customFormat="1" ht="70" customHeight="1" x14ac:dyDescent="0.2">
      <c r="A1" s="14" t="s">
        <v>36</v>
      </c>
      <c r="B1" s="15"/>
      <c r="C1" s="64" t="s">
        <v>12</v>
      </c>
      <c r="D1" s="63"/>
      <c r="E1" s="15"/>
      <c r="F1" s="62" t="s">
        <v>13</v>
      </c>
      <c r="G1" s="63"/>
      <c r="H1" s="15"/>
      <c r="I1" s="62" t="s">
        <v>14</v>
      </c>
      <c r="J1" s="63"/>
      <c r="K1" s="16"/>
    </row>
    <row r="2" spans="1:11" s="17" customFormat="1" ht="40" customHeight="1" x14ac:dyDescent="0.15">
      <c r="A2" s="18" t="str">
        <f>'Proefopstelling aangeboden digi'!A3</f>
        <v>Beoordelingskader aangeboden digibord</v>
      </c>
      <c r="B2" s="19"/>
      <c r="C2" s="55" t="s">
        <v>9</v>
      </c>
      <c r="D2" s="56"/>
      <c r="E2" s="19"/>
      <c r="F2" s="57" t="s">
        <v>9</v>
      </c>
      <c r="G2" s="56"/>
      <c r="H2" s="19"/>
      <c r="I2" s="57" t="s">
        <v>9</v>
      </c>
      <c r="J2" s="56"/>
    </row>
    <row r="3" spans="1:11" s="17" customFormat="1" ht="20" customHeight="1" x14ac:dyDescent="0.15">
      <c r="A3" s="44" t="str">
        <f>'Proefopstelling aangeboden digi'!A4</f>
        <v>1.	Eenvoud opstarten en snelheid digibord werkend gebruiken (beoordelaar sluit een eigen device aan).</v>
      </c>
      <c r="B3" s="6"/>
      <c r="C3" s="50" t="s">
        <v>5</v>
      </c>
      <c r="D3" s="51"/>
      <c r="E3" s="6"/>
      <c r="F3" s="50" t="s">
        <v>5</v>
      </c>
      <c r="G3" s="51"/>
      <c r="H3" s="6"/>
      <c r="I3" s="50" t="s">
        <v>5</v>
      </c>
      <c r="J3" s="51"/>
    </row>
    <row r="4" spans="1:11" s="17" customFormat="1" ht="130" customHeight="1" x14ac:dyDescent="0.15">
      <c r="A4" s="45"/>
      <c r="B4" s="6"/>
      <c r="C4" s="52" t="s">
        <v>3</v>
      </c>
      <c r="D4" s="49"/>
      <c r="E4" s="6"/>
      <c r="F4" s="48" t="s">
        <v>3</v>
      </c>
      <c r="G4" s="49"/>
      <c r="H4" s="6"/>
      <c r="I4" s="48" t="s">
        <v>3</v>
      </c>
      <c r="J4" s="49"/>
    </row>
    <row r="5" spans="1:11" s="17" customFormat="1" ht="20" customHeight="1" x14ac:dyDescent="0.15">
      <c r="A5" s="44" t="str">
        <f>'Proefopstelling aangeboden digi'!A5</f>
        <v>2.	Werking van de digitale pen (beoordelaar schrijft en tekent op het bord).</v>
      </c>
      <c r="B5" s="6"/>
      <c r="C5" s="50" t="s">
        <v>5</v>
      </c>
      <c r="D5" s="51"/>
      <c r="E5" s="6"/>
      <c r="F5" s="50" t="s">
        <v>5</v>
      </c>
      <c r="G5" s="51"/>
      <c r="H5" s="6"/>
      <c r="I5" s="50" t="s">
        <v>5</v>
      </c>
      <c r="J5" s="51"/>
    </row>
    <row r="6" spans="1:11" s="17" customFormat="1" ht="130" customHeight="1" x14ac:dyDescent="0.15">
      <c r="A6" s="45"/>
      <c r="B6" s="6"/>
      <c r="C6" s="52" t="s">
        <v>3</v>
      </c>
      <c r="D6" s="49"/>
      <c r="E6" s="6"/>
      <c r="F6" s="48" t="s">
        <v>3</v>
      </c>
      <c r="G6" s="49"/>
      <c r="H6" s="6"/>
      <c r="I6" s="48" t="s">
        <v>3</v>
      </c>
      <c r="J6" s="49"/>
    </row>
    <row r="7" spans="1:11" s="17" customFormat="1" ht="20" customHeight="1" x14ac:dyDescent="0.15">
      <c r="A7" s="44" t="str">
        <f>'Proefopstelling aangeboden digi'!A6</f>
        <v>3. Werking gumfunctie van de digitale pen.</v>
      </c>
      <c r="B7" s="6"/>
      <c r="C7" s="50" t="s">
        <v>5</v>
      </c>
      <c r="D7" s="51"/>
      <c r="E7" s="6"/>
      <c r="F7" s="50" t="s">
        <v>5</v>
      </c>
      <c r="G7" s="51"/>
      <c r="H7" s="6"/>
      <c r="I7" s="50" t="s">
        <v>5</v>
      </c>
      <c r="J7" s="51"/>
    </row>
    <row r="8" spans="1:11" s="17" customFormat="1" ht="130" customHeight="1" x14ac:dyDescent="0.15">
      <c r="A8" s="45"/>
      <c r="B8" s="6"/>
      <c r="C8" s="46" t="s">
        <v>3</v>
      </c>
      <c r="D8" s="47"/>
      <c r="E8" s="6"/>
      <c r="F8" s="48" t="s">
        <v>3</v>
      </c>
      <c r="G8" s="49"/>
      <c r="H8" s="6"/>
      <c r="I8" s="48" t="s">
        <v>3</v>
      </c>
      <c r="J8" s="49"/>
    </row>
    <row r="9" spans="1:11" s="17" customFormat="1" ht="20" customHeight="1" x14ac:dyDescent="0.15">
      <c r="A9" s="44" t="str">
        <f>'Proefopstelling aangeboden digi'!A7</f>
        <v>4.	Werking touch met hand/vinger (beoordelaar doet beide handelingen).</v>
      </c>
      <c r="B9" s="6"/>
      <c r="C9" s="50" t="s">
        <v>5</v>
      </c>
      <c r="D9" s="51"/>
      <c r="E9" s="6"/>
      <c r="F9" s="50" t="s">
        <v>5</v>
      </c>
      <c r="G9" s="51"/>
      <c r="H9" s="6"/>
      <c r="I9" s="50" t="s">
        <v>5</v>
      </c>
      <c r="J9" s="51"/>
    </row>
    <row r="10" spans="1:11" s="17" customFormat="1" ht="130" customHeight="1" x14ac:dyDescent="0.15">
      <c r="A10" s="45"/>
      <c r="B10" s="6"/>
      <c r="C10" s="52" t="s">
        <v>3</v>
      </c>
      <c r="D10" s="49"/>
      <c r="E10" s="6"/>
      <c r="F10" s="48" t="s">
        <v>3</v>
      </c>
      <c r="G10" s="49"/>
      <c r="H10" s="6"/>
      <c r="I10" s="48" t="s">
        <v>3</v>
      </c>
      <c r="J10" s="49"/>
    </row>
    <row r="11" spans="1:11" s="17" customFormat="1" ht="20" customHeight="1" x14ac:dyDescent="0.15">
      <c r="A11" s="44" t="str">
        <f>'Proefopstelling aangeboden digi'!A8</f>
        <v>5.	Werking digitaal whiteboard; schrijffunctie en eenvoud van de bediening vanaf een device (dit wordt getest binnen de whiteboard functie van het scherm).</v>
      </c>
      <c r="B11" s="6"/>
      <c r="C11" s="50" t="s">
        <v>5</v>
      </c>
      <c r="D11" s="51"/>
      <c r="E11" s="6"/>
      <c r="F11" s="50" t="s">
        <v>5</v>
      </c>
      <c r="G11" s="51"/>
      <c r="H11" s="6"/>
      <c r="I11" s="50" t="s">
        <v>5</v>
      </c>
      <c r="J11" s="51"/>
    </row>
    <row r="12" spans="1:11" s="17" customFormat="1" ht="130" customHeight="1" x14ac:dyDescent="0.15">
      <c r="A12" s="45"/>
      <c r="B12" s="6"/>
      <c r="C12" s="52" t="s">
        <v>3</v>
      </c>
      <c r="D12" s="49"/>
      <c r="E12" s="6"/>
      <c r="F12" s="48" t="s">
        <v>3</v>
      </c>
      <c r="G12" s="49"/>
      <c r="H12" s="6"/>
      <c r="I12" s="48" t="s">
        <v>3</v>
      </c>
      <c r="J12" s="49"/>
    </row>
    <row r="13" spans="1:11" s="17" customFormat="1" ht="20" customHeight="1" x14ac:dyDescent="0.15">
      <c r="A13" s="44" t="str">
        <f>'Proefopstelling aangeboden digi'!A9</f>
        <v>6.	Werking gumfunctie met hand/vinger (beoordelaar doet beide handelingen).</v>
      </c>
      <c r="B13" s="6"/>
      <c r="C13" s="50" t="s">
        <v>5</v>
      </c>
      <c r="D13" s="51"/>
      <c r="E13" s="6"/>
      <c r="F13" s="50" t="s">
        <v>5</v>
      </c>
      <c r="G13" s="51"/>
      <c r="H13" s="6"/>
      <c r="I13" s="50" t="s">
        <v>5</v>
      </c>
      <c r="J13" s="51"/>
    </row>
    <row r="14" spans="1:11" s="17" customFormat="1" ht="130" customHeight="1" x14ac:dyDescent="0.15">
      <c r="A14" s="45"/>
      <c r="B14" s="6"/>
      <c r="C14" s="46" t="s">
        <v>3</v>
      </c>
      <c r="D14" s="47"/>
      <c r="E14" s="6"/>
      <c r="F14" s="48" t="s">
        <v>3</v>
      </c>
      <c r="G14" s="49"/>
      <c r="H14" s="6"/>
      <c r="I14" s="48" t="s">
        <v>3</v>
      </c>
      <c r="J14" s="49"/>
    </row>
    <row r="15" spans="1:11" s="17" customFormat="1" ht="20" customHeight="1" x14ac:dyDescent="0.15">
      <c r="A15" s="44" t="str">
        <f>'Proefopstelling aangeboden digi'!A10</f>
        <v>7. Werking ‘freezen’ scherm (zie ook programma van eisen) waarbij de docent nog kan werken op de eigen device.</v>
      </c>
      <c r="B15" s="6"/>
      <c r="C15" s="50" t="s">
        <v>5</v>
      </c>
      <c r="D15" s="51"/>
      <c r="E15" s="6"/>
      <c r="F15" s="50" t="s">
        <v>5</v>
      </c>
      <c r="G15" s="51"/>
      <c r="H15" s="6"/>
      <c r="I15" s="50" t="s">
        <v>5</v>
      </c>
      <c r="J15" s="51"/>
    </row>
    <row r="16" spans="1:11" s="17" customFormat="1" ht="130" customHeight="1" x14ac:dyDescent="0.15">
      <c r="A16" s="45"/>
      <c r="B16" s="6"/>
      <c r="C16" s="52" t="s">
        <v>3</v>
      </c>
      <c r="D16" s="49"/>
      <c r="E16" s="6"/>
      <c r="F16" s="48" t="s">
        <v>3</v>
      </c>
      <c r="G16" s="49"/>
      <c r="H16" s="6"/>
      <c r="I16" s="48" t="s">
        <v>3</v>
      </c>
      <c r="J16" s="49"/>
    </row>
    <row r="17" spans="1:10" s="17" customFormat="1" ht="20" customHeight="1" x14ac:dyDescent="0.15">
      <c r="A17" s="44" t="str">
        <f>'Proefopstelling aangeboden digi'!A11</f>
        <v>8. Werking van hoogteverstelling en de gebruikersvriendelijkheid daarvan.</v>
      </c>
      <c r="B17" s="6"/>
      <c r="C17" s="50" t="s">
        <v>5</v>
      </c>
      <c r="D17" s="51"/>
      <c r="E17" s="6"/>
      <c r="F17" s="50" t="s">
        <v>5</v>
      </c>
      <c r="G17" s="51"/>
      <c r="H17" s="6"/>
      <c r="I17" s="50" t="s">
        <v>5</v>
      </c>
      <c r="J17" s="51"/>
    </row>
    <row r="18" spans="1:10" s="17" customFormat="1" ht="130" customHeight="1" x14ac:dyDescent="0.15">
      <c r="A18" s="45"/>
      <c r="B18" s="6"/>
      <c r="C18" s="52" t="s">
        <v>3</v>
      </c>
      <c r="D18" s="49"/>
      <c r="E18" s="6"/>
      <c r="F18" s="48" t="s">
        <v>3</v>
      </c>
      <c r="G18" s="49"/>
      <c r="H18" s="6"/>
      <c r="I18" s="48" t="s">
        <v>3</v>
      </c>
      <c r="J18" s="49"/>
    </row>
    <row r="19" spans="1:10" s="17" customFormat="1" ht="20" customHeight="1" x14ac:dyDescent="0.15">
      <c r="A19" s="44" t="str">
        <f>'Proefopstelling aangeboden digi'!A12</f>
        <v>9. Geluid (spraak en muziek) van de ingebouwde luidsprekers (spraak en muziek worden getest aan de hand van de onderstaande video):</v>
      </c>
      <c r="B19" s="6"/>
      <c r="C19" s="50" t="s">
        <v>5</v>
      </c>
      <c r="D19" s="51"/>
      <c r="E19" s="6"/>
      <c r="F19" s="50" t="s">
        <v>5</v>
      </c>
      <c r="G19" s="51"/>
      <c r="H19" s="6"/>
      <c r="I19" s="50" t="s">
        <v>5</v>
      </c>
      <c r="J19" s="51"/>
    </row>
    <row r="20" spans="1:10" s="17" customFormat="1" ht="130" customHeight="1" x14ac:dyDescent="0.15">
      <c r="A20" s="45"/>
      <c r="B20" s="6"/>
      <c r="C20" s="46" t="s">
        <v>3</v>
      </c>
      <c r="D20" s="47"/>
      <c r="E20" s="6"/>
      <c r="F20" s="48" t="s">
        <v>3</v>
      </c>
      <c r="G20" s="49"/>
      <c r="H20" s="6"/>
      <c r="I20" s="48" t="s">
        <v>3</v>
      </c>
      <c r="J20" s="49"/>
    </row>
    <row r="21" spans="1:10" s="17" customFormat="1" ht="20" customHeight="1" x14ac:dyDescent="0.15">
      <c r="A21" s="44" t="str">
        <f>'Proefopstelling aangeboden digi'!A13</f>
        <v>10. Mate van bijgeluiden (koeling, brommen, zoemen).</v>
      </c>
      <c r="B21" s="6"/>
      <c r="C21" s="50" t="s">
        <v>5</v>
      </c>
      <c r="D21" s="51"/>
      <c r="E21" s="6"/>
      <c r="F21" s="50" t="s">
        <v>5</v>
      </c>
      <c r="G21" s="51"/>
      <c r="H21" s="6"/>
      <c r="I21" s="50" t="s">
        <v>5</v>
      </c>
      <c r="J21" s="51"/>
    </row>
    <row r="22" spans="1:10" s="17" customFormat="1" ht="130" customHeight="1" x14ac:dyDescent="0.15">
      <c r="A22" s="45"/>
      <c r="B22" s="6"/>
      <c r="C22" s="52" t="s">
        <v>3</v>
      </c>
      <c r="D22" s="49"/>
      <c r="E22" s="6"/>
      <c r="F22" s="48" t="s">
        <v>3</v>
      </c>
      <c r="G22" s="49"/>
      <c r="H22" s="6"/>
      <c r="I22" s="48" t="s">
        <v>3</v>
      </c>
      <c r="J22" s="49"/>
    </row>
    <row r="23" spans="1:10" s="17" customFormat="1" ht="20" customHeight="1" x14ac:dyDescent="0.15">
      <c r="A23" s="44" t="str">
        <f>'Proefopstelling aangeboden digi'!A14</f>
        <v>11.	Scherpte beeld tot 8,5 meter en invalshoeken vanuit de lessets in het lokaal (met en zonder zonlicht van buiten), voor iedere Inschrijver gelijke positie.</v>
      </c>
      <c r="B23" s="6"/>
      <c r="C23" s="50" t="s">
        <v>5</v>
      </c>
      <c r="D23" s="51"/>
      <c r="E23" s="6"/>
      <c r="F23" s="50" t="s">
        <v>5</v>
      </c>
      <c r="G23" s="51"/>
      <c r="H23" s="6"/>
      <c r="I23" s="50" t="s">
        <v>5</v>
      </c>
      <c r="J23" s="51"/>
    </row>
    <row r="24" spans="1:10" s="17" customFormat="1" ht="130" customHeight="1" x14ac:dyDescent="0.15">
      <c r="A24" s="45"/>
      <c r="B24" s="6"/>
      <c r="C24" s="52" t="s">
        <v>3</v>
      </c>
      <c r="D24" s="49"/>
      <c r="E24" s="6"/>
      <c r="F24" s="48" t="s">
        <v>3</v>
      </c>
      <c r="G24" s="49"/>
      <c r="H24" s="6"/>
      <c r="I24" s="48" t="s">
        <v>3</v>
      </c>
      <c r="J24" s="49"/>
    </row>
    <row r="25" spans="1:10" s="17" customFormat="1" ht="20" customHeight="1" x14ac:dyDescent="0.15">
      <c r="A25" s="44" t="str">
        <f>'Proefopstelling aangeboden digi'!A15</f>
        <v>12. Kwaliteit knoppen en toegankelijkheid (aan/uit/overige) door deze veelvuldig (minimaal 10x) te gebruiken.</v>
      </c>
      <c r="B25" s="6"/>
      <c r="C25" s="50" t="s">
        <v>5</v>
      </c>
      <c r="D25" s="51"/>
      <c r="E25" s="6"/>
      <c r="F25" s="50" t="s">
        <v>5</v>
      </c>
      <c r="G25" s="51"/>
      <c r="H25" s="6"/>
      <c r="I25" s="50" t="s">
        <v>5</v>
      </c>
      <c r="J25" s="51"/>
    </row>
    <row r="26" spans="1:10" s="17" customFormat="1" ht="130" customHeight="1" x14ac:dyDescent="0.15">
      <c r="A26" s="45"/>
      <c r="B26" s="6"/>
      <c r="C26" s="46" t="s">
        <v>3</v>
      </c>
      <c r="D26" s="47"/>
      <c r="E26" s="6"/>
      <c r="F26" s="48" t="s">
        <v>3</v>
      </c>
      <c r="G26" s="49"/>
      <c r="H26" s="6"/>
      <c r="I26" s="48" t="s">
        <v>3</v>
      </c>
      <c r="J26" s="49"/>
    </row>
    <row r="27" spans="1:10" s="17" customFormat="1" ht="20" customHeight="1" x14ac:dyDescent="0.15">
      <c r="A27" s="44" t="str">
        <f>'Proefopstelling aangeboden digi'!A16</f>
        <v>13. Kwaliteit glasplaat van het digibord, mate van gladheid (beoordelaar zal de glasplaat niet beschadigen).</v>
      </c>
      <c r="B27" s="6"/>
      <c r="C27" s="50" t="s">
        <v>5</v>
      </c>
      <c r="D27" s="51"/>
      <c r="E27" s="6"/>
      <c r="F27" s="50" t="s">
        <v>5</v>
      </c>
      <c r="G27" s="51"/>
      <c r="H27" s="6"/>
      <c r="I27" s="50" t="s">
        <v>5</v>
      </c>
      <c r="J27" s="51"/>
    </row>
    <row r="28" spans="1:10" s="17" customFormat="1" ht="130" customHeight="1" x14ac:dyDescent="0.15">
      <c r="A28" s="45"/>
      <c r="B28" s="6"/>
      <c r="C28" s="52" t="s">
        <v>3</v>
      </c>
      <c r="D28" s="49"/>
      <c r="E28" s="6"/>
      <c r="F28" s="48" t="s">
        <v>3</v>
      </c>
      <c r="G28" s="49"/>
      <c r="H28" s="6"/>
      <c r="I28" s="48" t="s">
        <v>3</v>
      </c>
      <c r="J28" s="49"/>
    </row>
    <row r="29" spans="1:10" s="17" customFormat="1" ht="20" customHeight="1" x14ac:dyDescent="0.15">
      <c r="A29" s="44" t="str">
        <f>'Proefopstelling aangeboden digi'!A17</f>
        <v>14.  Kwaliteit aansluitpunten toegankelijkheid (hoe makkelijk kun je erbij komen en hoe duidelijk is het welke stekker je waar in moet steken) en gebruikersvriendelijkheid (USB-A/HDMI).</v>
      </c>
      <c r="B29" s="6"/>
      <c r="C29" s="50" t="s">
        <v>5</v>
      </c>
      <c r="D29" s="51"/>
      <c r="E29" s="6"/>
      <c r="F29" s="50" t="s">
        <v>5</v>
      </c>
      <c r="G29" s="51"/>
      <c r="H29" s="6"/>
      <c r="I29" s="50" t="s">
        <v>5</v>
      </c>
      <c r="J29" s="51"/>
    </row>
    <row r="30" spans="1:10" s="17" customFormat="1" ht="130" customHeight="1" x14ac:dyDescent="0.15">
      <c r="A30" s="45"/>
      <c r="B30" s="6"/>
      <c r="C30" s="52" t="s">
        <v>3</v>
      </c>
      <c r="D30" s="49"/>
      <c r="E30" s="6"/>
      <c r="F30" s="48" t="s">
        <v>3</v>
      </c>
      <c r="G30" s="49"/>
      <c r="H30" s="6"/>
      <c r="I30" s="48" t="s">
        <v>3</v>
      </c>
      <c r="J30" s="49"/>
    </row>
    <row r="31" spans="1:10" s="17" customFormat="1" ht="20" customHeight="1" x14ac:dyDescent="0.15">
      <c r="A31" s="44" t="str">
        <f>'Proefopstelling aangeboden digi'!A18</f>
        <v>15. Eenvoud en snelheid afsluiten (beoordelaar wil zo snel mogelijk afsluiten om naar een volgende les te kunnen gaan).</v>
      </c>
      <c r="B31" s="6"/>
      <c r="C31" s="50" t="s">
        <v>5</v>
      </c>
      <c r="D31" s="51"/>
      <c r="E31" s="6"/>
      <c r="F31" s="50" t="s">
        <v>5</v>
      </c>
      <c r="G31" s="51"/>
      <c r="H31" s="6"/>
      <c r="I31" s="50" t="s">
        <v>5</v>
      </c>
      <c r="J31" s="51"/>
    </row>
    <row r="32" spans="1:10" s="17" customFormat="1" ht="130" customHeight="1" x14ac:dyDescent="0.15">
      <c r="A32" s="45"/>
      <c r="B32" s="6"/>
      <c r="C32" s="46" t="s">
        <v>3</v>
      </c>
      <c r="D32" s="47"/>
      <c r="E32" s="6"/>
      <c r="F32" s="48" t="s">
        <v>3</v>
      </c>
      <c r="G32" s="49"/>
      <c r="H32" s="6"/>
      <c r="I32" s="48" t="s">
        <v>3</v>
      </c>
      <c r="J32" s="49"/>
    </row>
    <row r="33" spans="1:10" s="17" customFormat="1" ht="20" customHeight="1" x14ac:dyDescent="0.15">
      <c r="A33" s="20"/>
      <c r="B33" s="21"/>
      <c r="C33" s="22"/>
      <c r="D33" s="22"/>
      <c r="E33" s="21"/>
      <c r="F33" s="22"/>
      <c r="G33" s="22"/>
      <c r="H33" s="21"/>
      <c r="I33" s="22"/>
      <c r="J33" s="23"/>
    </row>
  </sheetData>
  <sheetProtection algorithmName="SHA-512" hashValue="t/ejKftSJ7tkennF9suhS0buRqpXSPkzF+n13HlT+EBMSLkJAikKPjjyfc8JKoJNS2HMk4Bkgtd3H983pDlUKg==" saltValue="ZFw0w31GvyIsMYSqB0/yWg==" spinCount="100000" sheet="1" objects="1" scenarios="1"/>
  <mergeCells count="111">
    <mergeCell ref="C1:D1"/>
    <mergeCell ref="F1:G1"/>
    <mergeCell ref="I1:J1"/>
    <mergeCell ref="C2:D2"/>
    <mergeCell ref="F2:G2"/>
    <mergeCell ref="I2:J2"/>
    <mergeCell ref="A3:A4"/>
    <mergeCell ref="C4:D4"/>
    <mergeCell ref="F4:G4"/>
    <mergeCell ref="I4:J4"/>
    <mergeCell ref="A5:A6"/>
    <mergeCell ref="C6:D6"/>
    <mergeCell ref="F6:G6"/>
    <mergeCell ref="I6:J6"/>
    <mergeCell ref="C3:D3"/>
    <mergeCell ref="F3:G3"/>
    <mergeCell ref="I3:J3"/>
    <mergeCell ref="I5:J5"/>
    <mergeCell ref="F5:G5"/>
    <mergeCell ref="C5:D5"/>
    <mergeCell ref="A7:A8"/>
    <mergeCell ref="C8:D8"/>
    <mergeCell ref="F8:G8"/>
    <mergeCell ref="I8:J8"/>
    <mergeCell ref="A9:A10"/>
    <mergeCell ref="C10:D10"/>
    <mergeCell ref="F10:G10"/>
    <mergeCell ref="I10:J10"/>
    <mergeCell ref="C7:D7"/>
    <mergeCell ref="F7:G7"/>
    <mergeCell ref="I7:J7"/>
    <mergeCell ref="I9:J9"/>
    <mergeCell ref="F9:G9"/>
    <mergeCell ref="C9:D9"/>
    <mergeCell ref="A11:A12"/>
    <mergeCell ref="C12:D12"/>
    <mergeCell ref="F12:G12"/>
    <mergeCell ref="I12:J12"/>
    <mergeCell ref="A13:A14"/>
    <mergeCell ref="C14:D14"/>
    <mergeCell ref="F14:G14"/>
    <mergeCell ref="I14:J14"/>
    <mergeCell ref="C11:D11"/>
    <mergeCell ref="F11:G11"/>
    <mergeCell ref="I11:J11"/>
    <mergeCell ref="I13:J13"/>
    <mergeCell ref="F13:G13"/>
    <mergeCell ref="C13:D13"/>
    <mergeCell ref="A15:A16"/>
    <mergeCell ref="C16:D16"/>
    <mergeCell ref="F16:G16"/>
    <mergeCell ref="I16:J16"/>
    <mergeCell ref="A17:A18"/>
    <mergeCell ref="C18:D18"/>
    <mergeCell ref="F18:G18"/>
    <mergeCell ref="I18:J18"/>
    <mergeCell ref="C15:D15"/>
    <mergeCell ref="F15:G15"/>
    <mergeCell ref="I15:J15"/>
    <mergeCell ref="I17:J17"/>
    <mergeCell ref="F17:G17"/>
    <mergeCell ref="C17:D17"/>
    <mergeCell ref="A19:A20"/>
    <mergeCell ref="C20:D20"/>
    <mergeCell ref="F20:G20"/>
    <mergeCell ref="I20:J20"/>
    <mergeCell ref="A21:A22"/>
    <mergeCell ref="C22:D22"/>
    <mergeCell ref="F22:G22"/>
    <mergeCell ref="I22:J22"/>
    <mergeCell ref="C19:D19"/>
    <mergeCell ref="F19:G19"/>
    <mergeCell ref="I19:J19"/>
    <mergeCell ref="I21:J21"/>
    <mergeCell ref="F21:G21"/>
    <mergeCell ref="C21:D21"/>
    <mergeCell ref="A23:A24"/>
    <mergeCell ref="C24:D24"/>
    <mergeCell ref="F24:G24"/>
    <mergeCell ref="I24:J24"/>
    <mergeCell ref="A25:A26"/>
    <mergeCell ref="C26:D26"/>
    <mergeCell ref="F26:G26"/>
    <mergeCell ref="I26:J26"/>
    <mergeCell ref="C23:D23"/>
    <mergeCell ref="F23:G23"/>
    <mergeCell ref="I23:J23"/>
    <mergeCell ref="I25:J25"/>
    <mergeCell ref="F25:G25"/>
    <mergeCell ref="C25:D25"/>
    <mergeCell ref="A31:A32"/>
    <mergeCell ref="C32:D32"/>
    <mergeCell ref="F32:G32"/>
    <mergeCell ref="I32:J32"/>
    <mergeCell ref="C31:D31"/>
    <mergeCell ref="F31:G31"/>
    <mergeCell ref="I31:J31"/>
    <mergeCell ref="A27:A28"/>
    <mergeCell ref="C28:D28"/>
    <mergeCell ref="F28:G28"/>
    <mergeCell ref="I28:J28"/>
    <mergeCell ref="A29:A30"/>
    <mergeCell ref="C30:D30"/>
    <mergeCell ref="F30:G30"/>
    <mergeCell ref="I30:J30"/>
    <mergeCell ref="C27:D27"/>
    <mergeCell ref="F27:G27"/>
    <mergeCell ref="I27:J27"/>
    <mergeCell ref="I29:J29"/>
    <mergeCell ref="F29:G29"/>
    <mergeCell ref="C29:D29"/>
  </mergeCells>
  <dataValidations count="1">
    <dataValidation type="list" errorStyle="warning" allowBlank="1" showErrorMessage="1" error="Voer juiste waarde in. " sqref="C3 F3 I3 C5 F5 I5 C7 F7 I7 C9 F9 I9 C11 F11 I11 C13 F13 I13 C15 F15 I15 C17 F17 I17 C19 F19 I19 C21 F21 I21 C23 F23 I23 C25 F25 I25 C27 F27 I27 C29 F29 I29 C31 F31 I31" xr:uid="{600C4AC9-2A6B-784F-942E-D174B2FFC0AC}">
      <formula1>SCORE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B793D2-0C7A-40B5-AD75-3303BCD14E1E}">
  <ds:schemaRefs>
    <ds:schemaRef ds:uri="http://schemas.microsoft.com/office/2006/documentManagement/types"/>
    <ds:schemaRef ds:uri="http://schemas.microsoft.com/office/infopath/2007/PartnerControls"/>
    <ds:schemaRef ds:uri="http://purl.org/dc/elements/1.1/"/>
    <ds:schemaRef ds:uri="http://purl.org/dc/terms/"/>
    <ds:schemaRef ds:uri="http://schemas.microsoft.com/office/2006/metadata/properties"/>
    <ds:schemaRef ds:uri="http://www.w3.org/XML/1998/namespace"/>
    <ds:schemaRef ds:uri="http://schemas.openxmlformats.org/package/2006/metadata/core-properties"/>
    <ds:schemaRef ds:uri="04d4ff2e-cf62-40b0-a5cf-f8c6524922a9"/>
    <ds:schemaRef ds:uri="cdfd6af9-2027-427e-aee7-f2f3dc2ea940"/>
    <ds:schemaRef ds:uri="http://purl.org/dc/dcmitype/"/>
  </ds:schemaRefs>
</ds:datastoreItem>
</file>

<file path=customXml/itemProps2.xml><?xml version="1.0" encoding="utf-8"?>
<ds:datastoreItem xmlns:ds="http://schemas.openxmlformats.org/officeDocument/2006/customXml" ds:itemID="{494FCBFD-C6ED-4CD5-8DA4-C4E606AD3B62}">
  <ds:schemaRefs>
    <ds:schemaRef ds:uri="http://schemas.microsoft.com/sharepoint/v3/contenttype/forms"/>
  </ds:schemaRefs>
</ds:datastoreItem>
</file>

<file path=customXml/itemProps3.xml><?xml version="1.0" encoding="utf-8"?>
<ds:datastoreItem xmlns:ds="http://schemas.openxmlformats.org/officeDocument/2006/customXml" ds:itemID="{04DE4F7D-6301-4D46-824B-451CC943A9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12</vt:i4>
      </vt:variant>
      <vt:variant>
        <vt:lpstr>Benoemde bereiken</vt:lpstr>
      </vt:variant>
      <vt:variant>
        <vt:i4>1</vt:i4>
      </vt:variant>
    </vt:vector>
  </HeadingPairs>
  <TitlesOfParts>
    <vt:vector size="13" baseType="lpstr">
      <vt:lpstr>Proefopstelling aangeboden digi</vt:lpstr>
      <vt:lpstr>Beoordelaar 1</vt:lpstr>
      <vt:lpstr>Beoordelaar 2</vt:lpstr>
      <vt:lpstr>Beoordelaar 3</vt:lpstr>
      <vt:lpstr>Beoordelaar 4</vt:lpstr>
      <vt:lpstr>Beoordelaar 5</vt:lpstr>
      <vt:lpstr>Beoordelaar 6</vt:lpstr>
      <vt:lpstr>Beoordelaar 7</vt:lpstr>
      <vt:lpstr>Beoordelaar 8</vt:lpstr>
      <vt:lpstr>Beoordelaar 9</vt:lpstr>
      <vt:lpstr>Beoordelaar 10</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
  <dcterms:created xsi:type="dcterms:W3CDTF">2006-09-16T00:00:00Z</dcterms:created>
  <dcterms:modified xsi:type="dcterms:W3CDTF">2025-01-20T11:22:53Z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