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DB\Dropbox (CLVD)\Cleverland\01-Projecten\2022080 BV Kerkstraat Brunssum\04 Contract\04 Definitief\02 bijlagen\04 Grondbalans\"/>
    </mc:Choice>
  </mc:AlternateContent>
  <xr:revisionPtr revIDLastSave="0" documentId="13_ncr:1_{760C61A8-7E97-41B8-9EC4-C9FED1F0FC7A}" xr6:coauthVersionLast="47" xr6:coauthVersionMax="47" xr10:uidLastSave="{00000000-0000-0000-0000-000000000000}"/>
  <bookViews>
    <workbookView xWindow="-108" yWindow="-108" windowWidth="23256" windowHeight="12456" xr2:uid="{2CE07A81-7683-434A-B87C-92887ACFFA59}"/>
  </bookViews>
  <sheets>
    <sheet name="Grondwerk." sheetId="6" r:id="rId1"/>
  </sheets>
  <definedNames>
    <definedName name="_xlnm.Print_Area" localSheetId="0">Grondwerk.!$A$1:$P$75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74" i="6" l="1"/>
  <c r="K40" i="6"/>
  <c r="C68" i="6"/>
  <c r="K30" i="6"/>
  <c r="K29" i="6"/>
  <c r="P14" i="6"/>
  <c r="K14" i="6"/>
  <c r="I68" i="6"/>
  <c r="H68" i="6"/>
  <c r="F68" i="6"/>
  <c r="E68" i="6"/>
  <c r="G68" i="6"/>
  <c r="D68" i="6"/>
  <c r="N68" i="6"/>
  <c r="O68" i="6"/>
  <c r="P66" i="6"/>
  <c r="P65" i="6"/>
  <c r="P64" i="6"/>
  <c r="P63" i="6"/>
  <c r="P62" i="6"/>
  <c r="P61" i="6"/>
  <c r="P60" i="6"/>
  <c r="P57" i="6"/>
  <c r="K66" i="6"/>
  <c r="K60" i="6"/>
  <c r="K59" i="6"/>
  <c r="K58" i="6"/>
  <c r="K57" i="6"/>
  <c r="K55" i="6"/>
  <c r="K54" i="6"/>
  <c r="K53" i="6"/>
  <c r="K52" i="6"/>
  <c r="K51" i="6"/>
  <c r="K50" i="6"/>
  <c r="K49" i="6"/>
  <c r="K48" i="6"/>
  <c r="K39" i="6"/>
  <c r="K38" i="6"/>
  <c r="K36" i="6"/>
  <c r="K35" i="6"/>
  <c r="K26" i="6"/>
  <c r="K27" i="6"/>
  <c r="K28" i="6"/>
  <c r="K33" i="6"/>
  <c r="P48" i="6"/>
  <c r="P35" i="6"/>
  <c r="P43" i="6"/>
  <c r="K43" i="6"/>
  <c r="P28" i="6"/>
  <c r="K17" i="6"/>
  <c r="P13" i="6"/>
  <c r="K13" i="6"/>
  <c r="P12" i="6"/>
  <c r="K12" i="6"/>
  <c r="K68" i="6" s="1"/>
  <c r="P67" i="6"/>
  <c r="P49" i="6"/>
  <c r="P47" i="6"/>
  <c r="P44" i="6"/>
  <c r="P42" i="6"/>
  <c r="P41" i="6"/>
  <c r="P34" i="6"/>
  <c r="P33" i="6"/>
  <c r="P31" i="6"/>
  <c r="P27" i="6"/>
  <c r="P26" i="6"/>
  <c r="P25" i="6"/>
  <c r="P24" i="6"/>
  <c r="P21" i="6"/>
  <c r="P20" i="6"/>
  <c r="P19" i="6"/>
  <c r="P18" i="6"/>
  <c r="P17" i="6"/>
  <c r="P16" i="6"/>
  <c r="K67" i="6"/>
  <c r="K47" i="6"/>
  <c r="K44" i="6"/>
  <c r="K42" i="6"/>
  <c r="K41" i="6"/>
  <c r="K34" i="6"/>
  <c r="K31" i="6"/>
  <c r="K25" i="6"/>
  <c r="K24" i="6"/>
  <c r="K21" i="6"/>
  <c r="K20" i="6"/>
  <c r="K19" i="6"/>
  <c r="K18" i="6"/>
  <c r="K16" i="6"/>
  <c r="M68" i="6"/>
  <c r="B3" i="6"/>
  <c r="P68" i="6" l="1"/>
  <c r="L68" i="6"/>
  <c r="K71" i="6" l="1"/>
  <c r="P73" i="6" l="1"/>
</calcChain>
</file>

<file path=xl/sharedStrings.xml><?xml version="1.0" encoding="utf-8"?>
<sst xmlns="http://schemas.openxmlformats.org/spreadsheetml/2006/main" count="70" uniqueCount="70">
  <si>
    <t>Omschrijving</t>
  </si>
  <si>
    <t>Totaal ontgraven (m3)</t>
  </si>
  <si>
    <t>Totaal verwerken (m3)</t>
  </si>
  <si>
    <t xml:space="preserve">Besteks- postnr. </t>
  </si>
  <si>
    <t>Zand in zandbed</t>
  </si>
  <si>
    <t>BALANS</t>
  </si>
  <si>
    <t>Totaal ontgraven (a)</t>
  </si>
  <si>
    <t>Totaal afvoeren (b)</t>
  </si>
  <si>
    <t>Totaal verwerken (c)</t>
  </si>
  <si>
    <t>Totaal leveren (d)</t>
  </si>
  <si>
    <t>G R O N D B A L A N S</t>
  </si>
  <si>
    <t>Datum</t>
  </si>
  <si>
    <t>Resultaat (a - b - c + d)</t>
  </si>
  <si>
    <t>Teelgrond</t>
  </si>
  <si>
    <t>Zand in aanvulling / ophoging</t>
  </si>
  <si>
    <t>Grond vervoeren vanuit depot max. afstand 7 km.</t>
  </si>
  <si>
    <t>Zand
(NT)</t>
  </si>
  <si>
    <t>Bijlage 5 bij bestek 2022080-401-CON "Reconstructie en rioolrenovatie Kerkstraat en Kerkeveldstraat te Brunssum"</t>
  </si>
  <si>
    <t>KABELS EN LEIDINGEN</t>
  </si>
  <si>
    <t>Graven proefsleuven</t>
  </si>
  <si>
    <t>Leem (Industrie)</t>
  </si>
  <si>
    <t>Leem (Wonen)</t>
  </si>
  <si>
    <t>Leem (AW2000)</t>
  </si>
  <si>
    <t>Zand (Industrie)</t>
  </si>
  <si>
    <t>Zand (Wonen)</t>
  </si>
  <si>
    <t>Zand (AW2000)</t>
  </si>
  <si>
    <t>Zand (NT) Interventie</t>
  </si>
  <si>
    <t>VERWIJDEREN BOMEN</t>
  </si>
  <si>
    <t>Verwijderen bomen</t>
  </si>
  <si>
    <t>VERWIJDEREN (KOLK)LEIDINGEN</t>
  </si>
  <si>
    <t>Verwijderen kolken</t>
  </si>
  <si>
    <t>Verwijderen kolkleidingen</t>
  </si>
  <si>
    <t>Grond ontgraven uit VAK 1</t>
  </si>
  <si>
    <t>Grond ontgraven uit VAK 2</t>
  </si>
  <si>
    <t>Grond ontgraven uit VAK 3</t>
  </si>
  <si>
    <t>Grond ontgraven uit VAK 4</t>
  </si>
  <si>
    <t>Grond ontgraven uit VAK 5</t>
  </si>
  <si>
    <t>SANERINGSWERKZAAMHEDEN</t>
  </si>
  <si>
    <t>GROND ONTGRAVEN CUNETTEN</t>
  </si>
  <si>
    <t>Grondontgraven uit cunet Kerkstraat, 0.08 m</t>
  </si>
  <si>
    <t>Grondontgraven uit cunet Kerkstraat, 0.40 m</t>
  </si>
  <si>
    <t>Grondontgraven uit cunet Kerkeveldstraat.</t>
  </si>
  <si>
    <t>Grond ontgraven uit cunet, inrit Pst. Moonenhof</t>
  </si>
  <si>
    <t>Grond ontgraven uit cunet parkeervakken, Kerkstraat</t>
  </si>
  <si>
    <t>Grond ontgraven uit cunet parkeerterrein, Kerkeveldstraat</t>
  </si>
  <si>
    <t>GROND ONTGRAVEN GROENVAKKEN</t>
  </si>
  <si>
    <t>Grond ontgraven uit groenvakken</t>
  </si>
  <si>
    <t>Grondverbeteren t.b.v. te planten bomen.</t>
  </si>
  <si>
    <t>GROND ONTGRAVEN RIOLERING</t>
  </si>
  <si>
    <t>Grond ontgraven t.b.v. sleuf Kerkstraat, met bemaling, AW.</t>
  </si>
  <si>
    <t>Grond ontgraven t.b.v. sleuf Kerkstraat, met bemaling, IND.</t>
  </si>
  <si>
    <t>Grond ontgraven t.b.v. sleuf Kerkstraat, IND-AW.</t>
  </si>
  <si>
    <t>Grond ontgraven t.b.v. sleuf Kerkeveldstraat.</t>
  </si>
  <si>
    <t>Grond ontgraven t.b.v. sleuf, kolkleidingen.</t>
  </si>
  <si>
    <t>Grond ontgraven t.b.v. sleuf, huisaansluitingen.</t>
  </si>
  <si>
    <t>Bomen- zand</t>
  </si>
  <si>
    <t>GROND VERWERKEN GROENVAKKEN</t>
  </si>
  <si>
    <t>Grond verwerken in groenvakken.</t>
  </si>
  <si>
    <t>GROND VERWERKEN RIOLERING</t>
  </si>
  <si>
    <t>Aanvullen sleuf, Kerkstraat</t>
  </si>
  <si>
    <t>Aanvullen sleuf, Kerkeveldstraat</t>
  </si>
  <si>
    <t>Aanvullen sleuf, kolkleidingen.</t>
  </si>
  <si>
    <t>Aanvullen sleuf, huisaansluitingen</t>
  </si>
  <si>
    <t>Opsporen bestaande huisaansluitingen.</t>
  </si>
  <si>
    <t>Grond afvoeren naar eindverwerker</t>
  </si>
  <si>
    <t>331110 t/m 331170</t>
  </si>
  <si>
    <t>Grond ontgraven uit VAK Julianastraat 38C.</t>
  </si>
  <si>
    <t>Grond ontgraven uit VAK Julianastraat 40.</t>
  </si>
  <si>
    <t>Gr. ontgr. uit cunet parkeerterrein (variabel) Kerkeveldstraat</t>
  </si>
  <si>
    <t>Grond verwerken en leveren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</si>
</sst>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3]d\ mmmm\ yyyy;@"/>
    <numFmt numFmtId="165" formatCode="0.0"/>
    <numFmt numFmtId="166" formatCode="#,##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darkUp">
        <fgColor theme="0" tint="-4.9989318521683403E-2"/>
        <bgColor theme="9" tint="0.79998168889431442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darkUp">
        <fgColor theme="0" tint="-4.9989318521683403E-2"/>
        <bgColor theme="5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3" fontId="0" fillId="0" borderId="21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0" fillId="0" borderId="28" xfId="0" applyNumberFormat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0" fillId="0" borderId="29" xfId="0" applyNumberFormat="1" applyBorder="1" applyAlignment="1">
      <alignment horizontal="center" vertical="center"/>
    </xf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" fontId="0" fillId="0" borderId="23" xfId="0" applyNumberFormat="1" applyBorder="1" applyAlignment="1">
      <alignment horizontal="center"/>
    </xf>
    <xf numFmtId="1" fontId="0" fillId="0" borderId="23" xfId="0" applyNumberFormat="1" applyBorder="1" applyAlignment="1">
      <alignment horizontal="left"/>
    </xf>
    <xf numFmtId="1" fontId="0" fillId="0" borderId="15" xfId="0" applyNumberFormat="1" applyBorder="1" applyAlignment="1">
      <alignment horizontal="center"/>
    </xf>
    <xf numFmtId="1" fontId="0" fillId="0" borderId="15" xfId="0" applyNumberFormat="1" applyBorder="1" applyAlignment="1">
      <alignment horizontal="left"/>
    </xf>
    <xf numFmtId="1" fontId="0" fillId="0" borderId="24" xfId="0" applyNumberFormat="1" applyBorder="1" applyAlignment="1">
      <alignment horizontal="center"/>
    </xf>
    <xf numFmtId="1" fontId="0" fillId="0" borderId="24" xfId="0" applyNumberForma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0" fillId="0" borderId="0" xfId="0" quotePrefix="1" applyNumberFormat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/>
    </xf>
    <xf numFmtId="1" fontId="1" fillId="4" borderId="15" xfId="0" applyNumberFormat="1" applyFont="1" applyFill="1" applyBorder="1" applyAlignment="1">
      <alignment horizontal="center"/>
    </xf>
    <xf numFmtId="1" fontId="3" fillId="4" borderId="15" xfId="0" applyNumberFormat="1" applyFont="1" applyFill="1" applyBorder="1" applyAlignment="1">
      <alignment horizontal="left"/>
    </xf>
    <xf numFmtId="3" fontId="0" fillId="4" borderId="28" xfId="0" applyNumberFormat="1" applyFill="1" applyBorder="1" applyAlignment="1">
      <alignment horizontal="center" vertical="center"/>
    </xf>
    <xf numFmtId="3" fontId="0" fillId="4" borderId="22" xfId="0" applyNumberFormat="1" applyFill="1" applyBorder="1" applyAlignment="1">
      <alignment horizontal="center" vertical="center"/>
    </xf>
    <xf numFmtId="3" fontId="0" fillId="4" borderId="21" xfId="0" applyNumberFormat="1" applyFill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3" fontId="3" fillId="2" borderId="15" xfId="0" applyNumberFormat="1" applyFont="1" applyFill="1" applyBorder="1" applyAlignment="1">
      <alignment horizontal="center" vertical="center"/>
    </xf>
    <xf numFmtId="3" fontId="3" fillId="2" borderId="23" xfId="0" applyNumberFormat="1" applyFont="1" applyFill="1" applyBorder="1" applyAlignment="1">
      <alignment horizontal="center" vertical="center"/>
    </xf>
    <xf numFmtId="3" fontId="3" fillId="5" borderId="15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" fontId="5" fillId="0" borderId="0" xfId="0" applyNumberFormat="1" applyFont="1"/>
    <xf numFmtId="1" fontId="3" fillId="0" borderId="30" xfId="0" applyNumberFormat="1" applyFont="1" applyBorder="1" applyAlignment="1">
      <alignment horizontal="left"/>
    </xf>
    <xf numFmtId="1" fontId="3" fillId="4" borderId="9" xfId="0" applyNumberFormat="1" applyFont="1" applyFill="1" applyBorder="1" applyAlignment="1">
      <alignment horizontal="left"/>
    </xf>
    <xf numFmtId="1" fontId="0" fillId="4" borderId="9" xfId="0" applyNumberFormat="1" applyFill="1" applyBorder="1" applyAlignment="1">
      <alignment horizontal="center" vertical="center"/>
    </xf>
    <xf numFmtId="1" fontId="3" fillId="0" borderId="18" xfId="0" applyNumberFormat="1" applyFont="1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9" xfId="0" applyNumberFormat="1" applyFill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/>
    </xf>
    <xf numFmtId="1" fontId="0" fillId="2" borderId="16" xfId="0" applyNumberFormat="1" applyFill="1" applyBorder="1" applyAlignment="1">
      <alignment horizontal="center"/>
    </xf>
    <xf numFmtId="1" fontId="0" fillId="4" borderId="16" xfId="0" applyNumberFormat="1" applyFill="1" applyBorder="1" applyAlignment="1">
      <alignment horizontal="center"/>
    </xf>
    <xf numFmtId="1" fontId="0" fillId="5" borderId="9" xfId="0" applyNumberFormat="1" applyFill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/>
    </xf>
    <xf numFmtId="3" fontId="3" fillId="6" borderId="2" xfId="0" applyNumberFormat="1" applyFont="1" applyFill="1" applyBorder="1" applyAlignment="1">
      <alignment horizontal="center" vertical="center"/>
    </xf>
    <xf numFmtId="3" fontId="0" fillId="7" borderId="7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1" fontId="0" fillId="3" borderId="8" xfId="0" applyNumberFormat="1" applyFill="1" applyBorder="1" applyAlignment="1">
      <alignment horizontal="center"/>
    </xf>
    <xf numFmtId="1" fontId="0" fillId="3" borderId="7" xfId="0" applyNumberFormat="1" applyFill="1" applyBorder="1" applyAlignment="1">
      <alignment horizontal="center"/>
    </xf>
    <xf numFmtId="1" fontId="0" fillId="8" borderId="8" xfId="0" applyNumberFormat="1" applyFill="1" applyBorder="1" applyAlignment="1">
      <alignment horizontal="center"/>
    </xf>
    <xf numFmtId="1" fontId="0" fillId="8" borderId="7" xfId="0" applyNumberForma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1" fontId="3" fillId="10" borderId="30" xfId="0" applyNumberFormat="1" applyFont="1" applyFill="1" applyBorder="1" applyAlignment="1">
      <alignment horizontal="left"/>
    </xf>
    <xf numFmtId="1" fontId="0" fillId="10" borderId="18" xfId="0" applyNumberFormat="1" applyFill="1" applyBorder="1" applyAlignment="1">
      <alignment horizontal="left"/>
    </xf>
    <xf numFmtId="1" fontId="0" fillId="10" borderId="18" xfId="0" applyNumberFormat="1" applyFill="1" applyBorder="1" applyAlignment="1">
      <alignment horizontal="center" vertical="center"/>
    </xf>
    <xf numFmtId="1" fontId="0" fillId="10" borderId="3" xfId="0" applyNumberFormat="1" applyFill="1" applyBorder="1" applyAlignment="1">
      <alignment horizontal="center"/>
    </xf>
    <xf numFmtId="3" fontId="7" fillId="0" borderId="17" xfId="0" applyNumberFormat="1" applyFont="1" applyFill="1" applyBorder="1" applyAlignment="1">
      <alignment horizontal="center" vertical="center"/>
    </xf>
    <xf numFmtId="1" fontId="0" fillId="4" borderId="23" xfId="0" applyNumberFormat="1" applyFill="1" applyBorder="1" applyAlignment="1">
      <alignment horizontal="center"/>
    </xf>
    <xf numFmtId="3" fontId="0" fillId="4" borderId="17" xfId="0" applyNumberFormat="1" applyFill="1" applyBorder="1" applyAlignment="1">
      <alignment horizontal="center" vertical="center"/>
    </xf>
    <xf numFmtId="3" fontId="3" fillId="4" borderId="23" xfId="0" applyNumberFormat="1" applyFont="1" applyFill="1" applyBorder="1" applyAlignment="1">
      <alignment horizontal="center" vertical="center"/>
    </xf>
    <xf numFmtId="3" fontId="0" fillId="4" borderId="20" xfId="0" applyNumberFormat="1" applyFill="1" applyBorder="1" applyAlignment="1">
      <alignment horizontal="center" vertical="center"/>
    </xf>
    <xf numFmtId="3" fontId="0" fillId="4" borderId="19" xfId="0" applyNumberFormat="1" applyFill="1" applyBorder="1" applyAlignment="1">
      <alignment horizontal="center" vertical="center"/>
    </xf>
    <xf numFmtId="1" fontId="0" fillId="0" borderId="27" xfId="0" applyNumberFormat="1" applyBorder="1" applyAlignment="1">
      <alignment horizontal="center"/>
    </xf>
    <xf numFmtId="1" fontId="0" fillId="0" borderId="27" xfId="0" applyNumberFormat="1" applyBorder="1" applyAlignment="1">
      <alignment horizontal="left"/>
    </xf>
    <xf numFmtId="1" fontId="3" fillId="10" borderId="17" xfId="0" applyNumberFormat="1" applyFont="1" applyFill="1" applyBorder="1" applyAlignment="1">
      <alignment horizontal="center" vertical="center" wrapText="1"/>
    </xf>
    <xf numFmtId="1" fontId="3" fillId="11" borderId="17" xfId="0" applyNumberFormat="1" applyFont="1" applyFill="1" applyBorder="1" applyAlignment="1">
      <alignment horizontal="center" vertical="center" wrapText="1"/>
    </xf>
    <xf numFmtId="1" fontId="3" fillId="12" borderId="17" xfId="0" applyNumberFormat="1" applyFont="1" applyFill="1" applyBorder="1" applyAlignment="1">
      <alignment horizontal="center" vertical="center" wrapText="1"/>
    </xf>
    <xf numFmtId="1" fontId="3" fillId="4" borderId="17" xfId="0" applyNumberFormat="1" applyFont="1" applyFill="1" applyBorder="1" applyAlignment="1">
      <alignment horizontal="center" vertical="center" wrapText="1"/>
    </xf>
    <xf numFmtId="1" fontId="3" fillId="13" borderId="17" xfId="0" applyNumberFormat="1" applyFont="1" applyFill="1" applyBorder="1" applyAlignment="1">
      <alignment horizontal="center" vertical="center" wrapText="1"/>
    </xf>
    <xf numFmtId="3" fontId="3" fillId="0" borderId="23" xfId="0" applyNumberFormat="1" applyFont="1" applyFill="1" applyBorder="1" applyAlignment="1">
      <alignment horizontal="center" vertical="center"/>
    </xf>
    <xf numFmtId="1" fontId="0" fillId="4" borderId="27" xfId="0" applyNumberFormat="1" applyFill="1" applyBorder="1" applyAlignment="1">
      <alignment horizontal="center"/>
    </xf>
    <xf numFmtId="3" fontId="0" fillId="4" borderId="26" xfId="0" applyNumberFormat="1" applyFill="1" applyBorder="1" applyAlignment="1">
      <alignment horizontal="center" vertical="center"/>
    </xf>
    <xf numFmtId="3" fontId="0" fillId="4" borderId="25" xfId="0" applyNumberFormat="1" applyFill="1" applyBorder="1" applyAlignment="1">
      <alignment horizontal="center" vertical="center"/>
    </xf>
    <xf numFmtId="3" fontId="0" fillId="4" borderId="29" xfId="0" applyNumberFormat="1" applyFill="1" applyBorder="1" applyAlignment="1">
      <alignment horizontal="center" vertical="center"/>
    </xf>
    <xf numFmtId="1" fontId="3" fillId="4" borderId="11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1" fontId="3" fillId="4" borderId="3" xfId="0" applyNumberFormat="1" applyFont="1" applyFill="1" applyBorder="1" applyAlignment="1">
      <alignment horizontal="center" vertical="center" wrapText="1"/>
    </xf>
    <xf numFmtId="1" fontId="3" fillId="4" borderId="16" xfId="0" applyNumberFormat="1" applyFont="1" applyFill="1" applyBorder="1" applyAlignment="1">
      <alignment horizontal="center" vertical="center" wrapText="1"/>
    </xf>
    <xf numFmtId="1" fontId="3" fillId="4" borderId="9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4" borderId="0" xfId="0" applyNumberFormat="1" applyFont="1" applyFill="1" applyBorder="1" applyAlignment="1">
      <alignment horizontal="center" vertical="center" wrapText="1"/>
    </xf>
    <xf numFmtId="1" fontId="3" fillId="4" borderId="11" xfId="0" applyNumberFormat="1" applyFont="1" applyFill="1" applyBorder="1" applyAlignment="1">
      <alignment horizontal="center" vertical="center" wrapText="1"/>
    </xf>
    <xf numFmtId="1" fontId="3" fillId="4" borderId="31" xfId="0" applyNumberFormat="1" applyFont="1" applyFill="1" applyBorder="1" applyAlignment="1">
      <alignment horizontal="center" vertical="center" wrapText="1"/>
    </xf>
    <xf numFmtId="1" fontId="3" fillId="4" borderId="12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3" fillId="4" borderId="9" xfId="0" applyNumberFormat="1" applyFont="1" applyFill="1" applyBorder="1" applyAlignment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3" fillId="4" borderId="18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1" fontId="3" fillId="5" borderId="7" xfId="0" applyNumberFormat="1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/>
    </xf>
    <xf numFmtId="1" fontId="3" fillId="4" borderId="10" xfId="0" applyNumberFormat="1" applyFont="1" applyFill="1" applyBorder="1" applyAlignment="1">
      <alignment horizontal="center" vertical="center" wrapText="1"/>
    </xf>
    <xf numFmtId="1" fontId="3" fillId="4" borderId="32" xfId="0" applyNumberFormat="1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1" fontId="3" fillId="9" borderId="7" xfId="0" applyNumberFormat="1" applyFont="1" applyFill="1" applyBorder="1" applyAlignment="1">
      <alignment horizontal="center" vertical="center" wrapText="1"/>
    </xf>
    <xf numFmtId="1" fontId="3" fillId="9" borderId="3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3" fillId="10" borderId="14" xfId="0" applyNumberFormat="1" applyFont="1" applyFill="1" applyBorder="1" applyAlignment="1">
      <alignment horizontal="center" vertical="center" wrapText="1"/>
    </xf>
    <xf numFmtId="1" fontId="3" fillId="11" borderId="14" xfId="0" applyNumberFormat="1" applyFont="1" applyFill="1" applyBorder="1" applyAlignment="1">
      <alignment horizontal="center" vertical="center" wrapText="1"/>
    </xf>
    <xf numFmtId="1" fontId="3" fillId="12" borderId="14" xfId="0" applyNumberFormat="1" applyFont="1" applyFill="1" applyBorder="1" applyAlignment="1">
      <alignment horizontal="center" vertical="center" wrapText="1"/>
    </xf>
    <xf numFmtId="1" fontId="3" fillId="13" borderId="14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wrapText="1"/>
    </xf>
    <xf numFmtId="1" fontId="3" fillId="4" borderId="34" xfId="0" applyNumberFormat="1" applyFont="1" applyFill="1" applyBorder="1" applyAlignment="1">
      <alignment horizontal="center" vertical="center" wrapText="1"/>
    </xf>
    <xf numFmtId="1" fontId="3" fillId="4" borderId="11" xfId="0" applyNumberFormat="1" applyFont="1" applyFill="1" applyBorder="1" applyAlignment="1">
      <alignment vertical="center" wrapText="1"/>
    </xf>
    <xf numFmtId="165" fontId="3" fillId="13" borderId="17" xfId="0" applyNumberFormat="1" applyFont="1" applyFill="1" applyBorder="1" applyAlignment="1">
      <alignment horizontal="center" vertical="center" wrapText="1"/>
    </xf>
    <xf numFmtId="166" fontId="3" fillId="2" borderId="23" xfId="0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 wrapText="1"/>
    </xf>
    <xf numFmtId="3" fontId="3" fillId="9" borderId="15" xfId="0" applyNumberFormat="1" applyFont="1" applyFill="1" applyBorder="1" applyAlignment="1">
      <alignment horizontal="center" vertical="center"/>
    </xf>
    <xf numFmtId="3" fontId="3" fillId="8" borderId="23" xfId="0" applyNumberFormat="1" applyFont="1" applyFill="1" applyBorder="1" applyAlignment="1">
      <alignment horizontal="center" vertical="center"/>
    </xf>
    <xf numFmtId="3" fontId="3" fillId="8" borderId="15" xfId="0" applyNumberFormat="1" applyFont="1" applyFill="1" applyBorder="1" applyAlignment="1">
      <alignment horizontal="center" vertical="center"/>
    </xf>
    <xf numFmtId="3" fontId="3" fillId="7" borderId="2" xfId="0" applyNumberFormat="1" applyFont="1" applyFill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 vertical="center"/>
    </xf>
    <xf numFmtId="1" fontId="6" fillId="2" borderId="0" xfId="0" applyNumberFormat="1" applyFont="1" applyFill="1" applyBorder="1" applyAlignment="1">
      <alignment horizontal="center" vertical="center"/>
    </xf>
    <xf numFmtId="1" fontId="3" fillId="8" borderId="35" xfId="0" applyNumberFormat="1" applyFont="1" applyFill="1" applyBorder="1" applyAlignment="1">
      <alignment horizontal="center" vertical="center"/>
    </xf>
    <xf numFmtId="1" fontId="3" fillId="9" borderId="12" xfId="0" applyNumberFormat="1" applyFont="1" applyFill="1" applyBorder="1" applyAlignment="1">
      <alignment horizontal="center" vertical="center"/>
    </xf>
    <xf numFmtId="1" fontId="0" fillId="3" borderId="0" xfId="0" applyNumberFormat="1" applyFill="1" applyBorder="1" applyAlignment="1">
      <alignment horizontal="left"/>
    </xf>
    <xf numFmtId="1" fontId="0" fillId="3" borderId="0" xfId="0" applyNumberForma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8" borderId="0" xfId="0" applyNumberFormat="1" applyFill="1" applyBorder="1" applyAlignment="1">
      <alignment horizontal="left"/>
    </xf>
    <xf numFmtId="1" fontId="0" fillId="8" borderId="0" xfId="0" applyNumberFormat="1" applyFill="1" applyBorder="1" applyAlignment="1">
      <alignment horizontal="center" vertical="center"/>
    </xf>
  </cellXfs>
  <cellStyles count="1">
    <cellStyle name="Standaard" xfId="0" builtinId="0"/>
  </cellStyles>
  <dxfs count="1">
    <dxf>
      <font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Aangepast 2">
      <a:dk1>
        <a:srgbClr val="1B1464"/>
      </a:dk1>
      <a:lt1>
        <a:srgbClr val="FFFFFF"/>
      </a:lt1>
      <a:dk2>
        <a:srgbClr val="1B1464"/>
      </a:dk2>
      <a:lt2>
        <a:srgbClr val="FFFFFF"/>
      </a:lt2>
      <a:accent1>
        <a:srgbClr val="FFCF3B"/>
      </a:accent1>
      <a:accent2>
        <a:srgbClr val="FF7B9C"/>
      </a:accent2>
      <a:accent3>
        <a:srgbClr val="1B1464"/>
      </a:accent3>
      <a:accent4>
        <a:srgbClr val="3CD660"/>
      </a:accent4>
      <a:accent5>
        <a:srgbClr val="790251"/>
      </a:accent5>
      <a:accent6>
        <a:srgbClr val="4190F6"/>
      </a:accent6>
      <a:hlink>
        <a:srgbClr val="1B1464"/>
      </a:hlink>
      <a:folHlink>
        <a:srgbClr val="1B146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69938-EF08-4AF2-B5FA-3A8F21B2CF69}">
  <sheetPr>
    <pageSetUpPr fitToPage="1"/>
  </sheetPr>
  <dimension ref="A1:X119"/>
  <sheetViews>
    <sheetView tabSelected="1" zoomScale="78" zoomScaleNormal="78" workbookViewId="0">
      <pane xSplit="2" ySplit="11" topLeftCell="C64" activePane="bottomRight" state="frozen"/>
      <selection pane="topRight" activeCell="D1" sqref="D1"/>
      <selection pane="bottomLeft" activeCell="A7" sqref="A7"/>
      <selection pane="bottomRight" activeCell="Q74" sqref="Q74"/>
    </sheetView>
  </sheetViews>
  <sheetFormatPr defaultColWidth="9.109375" defaultRowHeight="14.4" x14ac:dyDescent="0.3"/>
  <cols>
    <col min="1" max="1" width="10.109375" style="13" customWidth="1"/>
    <col min="2" max="2" width="54" style="13" bestFit="1" customWidth="1"/>
    <col min="3" max="10" width="10.77734375" style="14" customWidth="1"/>
    <col min="11" max="11" width="10.77734375" style="15" customWidth="1"/>
    <col min="12" max="15" width="10.77734375" style="14" customWidth="1"/>
    <col min="16" max="16" width="10.77734375" style="15" customWidth="1"/>
    <col min="17" max="17" width="15.77734375" style="13" customWidth="1"/>
    <col min="18" max="18" width="15.77734375" style="16" customWidth="1"/>
    <col min="19" max="19" width="10.77734375" style="13" bestFit="1" customWidth="1"/>
    <col min="20" max="20" width="9.33203125" style="13" bestFit="1" customWidth="1"/>
    <col min="21" max="21" width="10" style="13" customWidth="1"/>
    <col min="22" max="23" width="9.33203125" style="13" bestFit="1" customWidth="1"/>
    <col min="24" max="27" width="9.109375" style="13"/>
    <col min="28" max="28" width="10.21875" style="13" bestFit="1" customWidth="1"/>
    <col min="29" max="16384" width="9.109375" style="13"/>
  </cols>
  <sheetData>
    <row r="1" spans="1:18" ht="46.2" x14ac:dyDescent="0.85">
      <c r="A1" s="42" t="s">
        <v>10</v>
      </c>
    </row>
    <row r="2" spans="1:18" x14ac:dyDescent="0.3">
      <c r="A2" s="12" t="s">
        <v>17</v>
      </c>
    </row>
    <row r="3" spans="1:18" x14ac:dyDescent="0.3">
      <c r="A3" s="40" t="s">
        <v>11</v>
      </c>
      <c r="B3" s="41">
        <f ca="1">TODAY()</f>
        <v>44860</v>
      </c>
    </row>
    <row r="4" spans="1:18" x14ac:dyDescent="0.3">
      <c r="A4" s="17"/>
    </row>
    <row r="5" spans="1:18" x14ac:dyDescent="0.3">
      <c r="A5" s="17"/>
    </row>
    <row r="6" spans="1:18" ht="15" thickBot="1" x14ac:dyDescent="0.35">
      <c r="A6" s="17"/>
      <c r="Q6" s="16"/>
      <c r="R6" s="13"/>
    </row>
    <row r="7" spans="1:18" s="18" customFormat="1" ht="30.15" customHeight="1" x14ac:dyDescent="0.3">
      <c r="A7" s="96" t="s">
        <v>3</v>
      </c>
      <c r="B7" s="97" t="s">
        <v>0</v>
      </c>
      <c r="C7" s="117" t="s">
        <v>64</v>
      </c>
      <c r="D7" s="90"/>
      <c r="E7" s="90"/>
      <c r="F7" s="90"/>
      <c r="G7" s="90"/>
      <c r="H7" s="90"/>
      <c r="I7" s="90"/>
      <c r="J7" s="95"/>
      <c r="K7" s="100" t="s">
        <v>1</v>
      </c>
      <c r="L7" s="89" t="s">
        <v>69</v>
      </c>
      <c r="M7" s="90"/>
      <c r="N7" s="90"/>
      <c r="O7" s="90"/>
      <c r="P7" s="105" t="s">
        <v>2</v>
      </c>
    </row>
    <row r="8" spans="1:18" s="18" customFormat="1" ht="15" customHeight="1" x14ac:dyDescent="0.3">
      <c r="A8" s="87"/>
      <c r="B8" s="98"/>
      <c r="C8" s="86">
        <v>331010</v>
      </c>
      <c r="D8" s="86"/>
      <c r="E8" s="86">
        <v>331020</v>
      </c>
      <c r="F8" s="86">
        <v>331030</v>
      </c>
      <c r="G8" s="86"/>
      <c r="H8" s="86">
        <v>331040</v>
      </c>
      <c r="I8" s="93" t="s">
        <v>65</v>
      </c>
      <c r="J8" s="93" t="s">
        <v>16</v>
      </c>
      <c r="K8" s="101"/>
      <c r="L8" s="91"/>
      <c r="M8" s="92"/>
      <c r="N8" s="92"/>
      <c r="O8" s="92"/>
      <c r="P8" s="106"/>
    </row>
    <row r="9" spans="1:18" s="18" customFormat="1" ht="28.95" customHeight="1" x14ac:dyDescent="0.3">
      <c r="A9" s="87"/>
      <c r="B9" s="98"/>
      <c r="C9" s="93" t="s">
        <v>20</v>
      </c>
      <c r="D9" s="93" t="s">
        <v>21</v>
      </c>
      <c r="E9" s="93" t="s">
        <v>22</v>
      </c>
      <c r="F9" s="93" t="s">
        <v>23</v>
      </c>
      <c r="G9" s="93" t="s">
        <v>24</v>
      </c>
      <c r="H9" s="93" t="s">
        <v>25</v>
      </c>
      <c r="I9" s="93"/>
      <c r="J9" s="93"/>
      <c r="K9" s="101"/>
      <c r="L9" s="103" t="s">
        <v>13</v>
      </c>
      <c r="M9" s="93" t="s">
        <v>55</v>
      </c>
      <c r="N9" s="93" t="s">
        <v>4</v>
      </c>
      <c r="O9" s="93" t="s">
        <v>14</v>
      </c>
      <c r="P9" s="106"/>
    </row>
    <row r="10" spans="1:18" s="18" customFormat="1" ht="30.15" customHeight="1" thickBot="1" x14ac:dyDescent="0.35">
      <c r="A10" s="88"/>
      <c r="B10" s="99"/>
      <c r="C10" s="94"/>
      <c r="D10" s="94"/>
      <c r="E10" s="94"/>
      <c r="F10" s="94"/>
      <c r="G10" s="94"/>
      <c r="H10" s="94"/>
      <c r="I10" s="118" t="s">
        <v>26</v>
      </c>
      <c r="J10" s="94"/>
      <c r="K10" s="102"/>
      <c r="L10" s="104"/>
      <c r="M10" s="94"/>
      <c r="N10" s="94"/>
      <c r="O10" s="94"/>
      <c r="P10" s="107"/>
    </row>
    <row r="11" spans="1:18" s="18" customFormat="1" ht="15" thickBot="1" x14ac:dyDescent="0.35">
      <c r="A11" s="108"/>
      <c r="B11" s="19"/>
      <c r="C11" s="109"/>
      <c r="D11" s="109"/>
      <c r="E11" s="109"/>
      <c r="F11" s="110"/>
      <c r="G11" s="111"/>
      <c r="H11" s="112"/>
      <c r="I11" s="113"/>
      <c r="J11" s="109"/>
      <c r="K11" s="114"/>
      <c r="L11" s="115"/>
      <c r="M11" s="116"/>
      <c r="N11" s="109"/>
      <c r="O11" s="109"/>
      <c r="P11" s="121"/>
    </row>
    <row r="12" spans="1:18" x14ac:dyDescent="0.3">
      <c r="A12" s="31"/>
      <c r="B12" s="32" t="s">
        <v>18</v>
      </c>
      <c r="C12" s="34"/>
      <c r="D12" s="34"/>
      <c r="E12" s="34"/>
      <c r="F12" s="34"/>
      <c r="G12" s="34"/>
      <c r="H12" s="34"/>
      <c r="I12" s="34"/>
      <c r="J12" s="34"/>
      <c r="K12" s="39">
        <f>SUM(C12:J12)</f>
        <v>0</v>
      </c>
      <c r="L12" s="35"/>
      <c r="M12" s="33"/>
      <c r="N12" s="34"/>
      <c r="O12" s="34"/>
      <c r="P12" s="122">
        <f t="shared" ref="P12:P13" si="0">SUM(L12:O12)</f>
        <v>0</v>
      </c>
      <c r="R12" s="13"/>
    </row>
    <row r="13" spans="1:18" x14ac:dyDescent="0.3">
      <c r="A13" s="20">
        <v>111020</v>
      </c>
      <c r="B13" s="21" t="s">
        <v>19</v>
      </c>
      <c r="C13" s="68">
        <v>25</v>
      </c>
      <c r="D13" s="4"/>
      <c r="E13" s="4"/>
      <c r="F13" s="76">
        <v>12.5</v>
      </c>
      <c r="G13" s="77"/>
      <c r="H13" s="78"/>
      <c r="I13" s="80"/>
      <c r="J13" s="4"/>
      <c r="K13" s="38">
        <f t="shared" ref="K13" si="1">SUM(C13:J13)</f>
        <v>37.5</v>
      </c>
      <c r="L13" s="3"/>
      <c r="M13" s="10"/>
      <c r="N13" s="4"/>
      <c r="O13" s="4">
        <v>38</v>
      </c>
      <c r="P13" s="123">
        <f t="shared" si="0"/>
        <v>38</v>
      </c>
      <c r="R13" s="13"/>
    </row>
    <row r="14" spans="1:18" x14ac:dyDescent="0.3">
      <c r="A14" s="20">
        <v>111030</v>
      </c>
      <c r="B14" s="21" t="s">
        <v>63</v>
      </c>
      <c r="C14" s="68">
        <v>117</v>
      </c>
      <c r="D14" s="4"/>
      <c r="E14" s="4"/>
      <c r="F14" s="76">
        <v>32</v>
      </c>
      <c r="G14" s="77"/>
      <c r="H14" s="78"/>
      <c r="I14" s="80"/>
      <c r="J14" s="4"/>
      <c r="K14" s="38">
        <f t="shared" ref="K14" si="2">SUM(C14:J14)</f>
        <v>149</v>
      </c>
      <c r="L14" s="3"/>
      <c r="M14" s="10"/>
      <c r="N14" s="4"/>
      <c r="O14" s="4">
        <v>149</v>
      </c>
      <c r="P14" s="123">
        <f t="shared" ref="P14" si="3">SUM(L14:O14)</f>
        <v>149</v>
      </c>
      <c r="R14" s="13"/>
    </row>
    <row r="15" spans="1:18" x14ac:dyDescent="0.3">
      <c r="A15" s="54"/>
      <c r="B15" s="23"/>
      <c r="C15" s="2"/>
      <c r="D15" s="2"/>
      <c r="E15" s="2"/>
      <c r="F15" s="76"/>
      <c r="G15" s="77"/>
      <c r="H15" s="78"/>
      <c r="I15" s="80"/>
      <c r="J15" s="2"/>
      <c r="K15" s="37"/>
      <c r="L15" s="1"/>
      <c r="M15" s="9"/>
      <c r="N15" s="2"/>
      <c r="O15" s="2"/>
      <c r="P15" s="124"/>
      <c r="R15" s="13"/>
    </row>
    <row r="16" spans="1:18" x14ac:dyDescent="0.3">
      <c r="A16" s="31"/>
      <c r="B16" s="32" t="s">
        <v>27</v>
      </c>
      <c r="C16" s="34"/>
      <c r="D16" s="34"/>
      <c r="E16" s="34"/>
      <c r="F16" s="70"/>
      <c r="G16" s="70"/>
      <c r="H16" s="70"/>
      <c r="I16" s="70"/>
      <c r="J16" s="34"/>
      <c r="K16" s="39">
        <f>SUM(C16:J16)</f>
        <v>0</v>
      </c>
      <c r="L16" s="35"/>
      <c r="M16" s="33"/>
      <c r="N16" s="34"/>
      <c r="O16" s="34"/>
      <c r="P16" s="122">
        <f t="shared" ref="P16:P67" si="4">SUM(L16:O16)</f>
        <v>0</v>
      </c>
      <c r="R16" s="13"/>
    </row>
    <row r="17" spans="1:18" x14ac:dyDescent="0.3">
      <c r="A17" s="20">
        <v>200010</v>
      </c>
      <c r="B17" s="21" t="s">
        <v>28</v>
      </c>
      <c r="C17" s="4"/>
      <c r="D17" s="4"/>
      <c r="E17" s="4"/>
      <c r="F17" s="76"/>
      <c r="G17" s="77"/>
      <c r="H17" s="78"/>
      <c r="I17" s="80"/>
      <c r="J17" s="4"/>
      <c r="K17" s="38">
        <f t="shared" ref="K17:K67" si="5">SUM(C17:J17)</f>
        <v>0</v>
      </c>
      <c r="L17" s="3"/>
      <c r="M17" s="10"/>
      <c r="N17" s="4"/>
      <c r="O17" s="4">
        <v>3</v>
      </c>
      <c r="P17" s="123">
        <f t="shared" si="4"/>
        <v>3</v>
      </c>
      <c r="R17" s="13"/>
    </row>
    <row r="18" spans="1:18" x14ac:dyDescent="0.3">
      <c r="A18" s="20"/>
      <c r="B18" s="21"/>
      <c r="C18" s="4"/>
      <c r="D18" s="4"/>
      <c r="E18" s="4"/>
      <c r="F18" s="76"/>
      <c r="G18" s="77"/>
      <c r="H18" s="78"/>
      <c r="I18" s="80"/>
      <c r="J18" s="4"/>
      <c r="K18" s="38">
        <f t="shared" si="5"/>
        <v>0</v>
      </c>
      <c r="L18" s="3"/>
      <c r="M18" s="10"/>
      <c r="N18" s="4"/>
      <c r="O18" s="4"/>
      <c r="P18" s="123">
        <f t="shared" si="4"/>
        <v>0</v>
      </c>
      <c r="R18" s="13"/>
    </row>
    <row r="19" spans="1:18" x14ac:dyDescent="0.3">
      <c r="A19" s="31"/>
      <c r="B19" s="32" t="s">
        <v>29</v>
      </c>
      <c r="C19" s="34"/>
      <c r="D19" s="34"/>
      <c r="E19" s="34"/>
      <c r="F19" s="70"/>
      <c r="G19" s="70"/>
      <c r="H19" s="70"/>
      <c r="I19" s="70"/>
      <c r="J19" s="34"/>
      <c r="K19" s="39">
        <f t="shared" si="5"/>
        <v>0</v>
      </c>
      <c r="L19" s="35"/>
      <c r="M19" s="33"/>
      <c r="N19" s="34"/>
      <c r="O19" s="34"/>
      <c r="P19" s="122">
        <f t="shared" si="4"/>
        <v>0</v>
      </c>
      <c r="R19" s="13"/>
    </row>
    <row r="20" spans="1:18" x14ac:dyDescent="0.3">
      <c r="A20" s="20">
        <v>263010</v>
      </c>
      <c r="B20" s="21" t="s">
        <v>30</v>
      </c>
      <c r="C20" s="4">
        <v>10</v>
      </c>
      <c r="D20" s="4"/>
      <c r="E20" s="4">
        <v>11</v>
      </c>
      <c r="F20" s="76"/>
      <c r="G20" s="77"/>
      <c r="H20" s="78"/>
      <c r="I20" s="80"/>
      <c r="J20" s="4"/>
      <c r="K20" s="38">
        <f t="shared" si="5"/>
        <v>21</v>
      </c>
      <c r="L20" s="3"/>
      <c r="M20" s="10"/>
      <c r="N20" s="4"/>
      <c r="O20" s="4">
        <v>21</v>
      </c>
      <c r="P20" s="123">
        <f t="shared" si="4"/>
        <v>21</v>
      </c>
      <c r="R20" s="13"/>
    </row>
    <row r="21" spans="1:18" x14ac:dyDescent="0.3">
      <c r="A21" s="20">
        <v>263110</v>
      </c>
      <c r="B21" s="21" t="s">
        <v>31</v>
      </c>
      <c r="C21" s="4">
        <v>18</v>
      </c>
      <c r="D21" s="4"/>
      <c r="E21" s="4">
        <v>20</v>
      </c>
      <c r="F21" s="76"/>
      <c r="G21" s="77"/>
      <c r="H21" s="78"/>
      <c r="I21" s="80"/>
      <c r="J21" s="4"/>
      <c r="K21" s="38">
        <f t="shared" si="5"/>
        <v>38</v>
      </c>
      <c r="L21" s="3"/>
      <c r="M21" s="10"/>
      <c r="N21" s="4"/>
      <c r="O21" s="4">
        <v>38</v>
      </c>
      <c r="P21" s="123">
        <f t="shared" si="4"/>
        <v>38</v>
      </c>
      <c r="R21" s="13"/>
    </row>
    <row r="22" spans="1:18" x14ac:dyDescent="0.3">
      <c r="A22" s="20"/>
      <c r="B22" s="21"/>
      <c r="C22" s="4"/>
      <c r="D22" s="4"/>
      <c r="E22" s="4"/>
      <c r="F22" s="76"/>
      <c r="G22" s="77"/>
      <c r="H22" s="78"/>
      <c r="I22" s="80"/>
      <c r="J22" s="4"/>
      <c r="K22" s="38"/>
      <c r="L22" s="3"/>
      <c r="M22" s="10"/>
      <c r="N22" s="4"/>
      <c r="O22" s="4"/>
      <c r="P22" s="123"/>
      <c r="R22" s="13"/>
    </row>
    <row r="23" spans="1:18" x14ac:dyDescent="0.3">
      <c r="A23" s="69"/>
      <c r="B23" s="32" t="s">
        <v>37</v>
      </c>
      <c r="C23" s="70"/>
      <c r="D23" s="70"/>
      <c r="E23" s="70"/>
      <c r="F23" s="79"/>
      <c r="G23" s="79"/>
      <c r="H23" s="79"/>
      <c r="I23" s="79"/>
      <c r="J23" s="70"/>
      <c r="K23" s="71"/>
      <c r="L23" s="72"/>
      <c r="M23" s="73"/>
      <c r="N23" s="70"/>
      <c r="O23" s="70"/>
      <c r="P23" s="71"/>
      <c r="R23" s="13"/>
    </row>
    <row r="24" spans="1:18" x14ac:dyDescent="0.3">
      <c r="A24" s="20">
        <v>310010</v>
      </c>
      <c r="B24" s="21" t="s">
        <v>32</v>
      </c>
      <c r="C24" s="4"/>
      <c r="D24" s="4"/>
      <c r="E24" s="4"/>
      <c r="F24" s="76"/>
      <c r="G24" s="77"/>
      <c r="H24" s="78"/>
      <c r="I24" s="80">
        <v>146</v>
      </c>
      <c r="J24" s="4"/>
      <c r="K24" s="38">
        <f t="shared" si="5"/>
        <v>146</v>
      </c>
      <c r="L24" s="3"/>
      <c r="M24" s="10"/>
      <c r="N24" s="4"/>
      <c r="O24" s="4"/>
      <c r="P24" s="123">
        <f t="shared" si="4"/>
        <v>0</v>
      </c>
      <c r="R24" s="13"/>
    </row>
    <row r="25" spans="1:18" x14ac:dyDescent="0.3">
      <c r="A25" s="20">
        <v>310020</v>
      </c>
      <c r="B25" s="21" t="s">
        <v>33</v>
      </c>
      <c r="C25" s="4"/>
      <c r="D25" s="4"/>
      <c r="E25" s="4"/>
      <c r="F25" s="76"/>
      <c r="G25" s="77"/>
      <c r="H25" s="78"/>
      <c r="I25" s="80">
        <v>40</v>
      </c>
      <c r="J25" s="4"/>
      <c r="K25" s="38">
        <f t="shared" si="5"/>
        <v>40</v>
      </c>
      <c r="L25" s="3"/>
      <c r="M25" s="10"/>
      <c r="N25" s="4"/>
      <c r="O25" s="4"/>
      <c r="P25" s="123">
        <f t="shared" si="4"/>
        <v>0</v>
      </c>
      <c r="R25" s="13"/>
    </row>
    <row r="26" spans="1:18" x14ac:dyDescent="0.3">
      <c r="A26" s="20">
        <v>310030</v>
      </c>
      <c r="B26" s="21" t="s">
        <v>34</v>
      </c>
      <c r="C26" s="4"/>
      <c r="D26" s="4"/>
      <c r="E26" s="4"/>
      <c r="F26" s="76"/>
      <c r="G26" s="77"/>
      <c r="H26" s="78"/>
      <c r="I26" s="80">
        <v>17</v>
      </c>
      <c r="J26" s="4"/>
      <c r="K26" s="38">
        <f>SUM(C26:J26)</f>
        <v>17</v>
      </c>
      <c r="L26" s="3"/>
      <c r="M26" s="10"/>
      <c r="N26" s="4"/>
      <c r="O26" s="4"/>
      <c r="P26" s="123">
        <f t="shared" si="4"/>
        <v>0</v>
      </c>
      <c r="R26" s="13"/>
    </row>
    <row r="27" spans="1:18" x14ac:dyDescent="0.3">
      <c r="A27" s="20">
        <v>310040</v>
      </c>
      <c r="B27" s="21" t="s">
        <v>35</v>
      </c>
      <c r="C27" s="4"/>
      <c r="D27" s="4"/>
      <c r="E27" s="4"/>
      <c r="F27" s="76"/>
      <c r="G27" s="77"/>
      <c r="H27" s="78"/>
      <c r="I27" s="80">
        <v>17.5</v>
      </c>
      <c r="J27" s="4"/>
      <c r="K27" s="38">
        <f>SUM(C27:J27)</f>
        <v>17.5</v>
      </c>
      <c r="L27" s="3"/>
      <c r="M27" s="10"/>
      <c r="N27" s="4"/>
      <c r="O27" s="4"/>
      <c r="P27" s="123">
        <f t="shared" si="4"/>
        <v>0</v>
      </c>
      <c r="R27" s="13"/>
    </row>
    <row r="28" spans="1:18" x14ac:dyDescent="0.3">
      <c r="A28" s="20">
        <v>310050</v>
      </c>
      <c r="B28" s="21" t="s">
        <v>36</v>
      </c>
      <c r="C28" s="4"/>
      <c r="D28" s="4"/>
      <c r="E28" s="4"/>
      <c r="F28" s="76"/>
      <c r="G28" s="77"/>
      <c r="H28" s="78"/>
      <c r="I28" s="119">
        <v>1.5</v>
      </c>
      <c r="J28" s="4"/>
      <c r="K28" s="120">
        <f>SUM(C28:J28)</f>
        <v>1.5</v>
      </c>
      <c r="L28" s="3"/>
      <c r="M28" s="10"/>
      <c r="N28" s="4"/>
      <c r="O28" s="4"/>
      <c r="P28" s="123">
        <f t="shared" ref="P28" si="6">SUM(L28:O28)</f>
        <v>0</v>
      </c>
      <c r="R28" s="13"/>
    </row>
    <row r="29" spans="1:18" x14ac:dyDescent="0.3">
      <c r="A29" s="20">
        <v>310060</v>
      </c>
      <c r="B29" s="21" t="s">
        <v>67</v>
      </c>
      <c r="C29" s="4"/>
      <c r="D29" s="4"/>
      <c r="E29" s="4"/>
      <c r="F29" s="76"/>
      <c r="G29" s="77"/>
      <c r="H29" s="78"/>
      <c r="I29" s="119">
        <v>16.399999999999999</v>
      </c>
      <c r="J29" s="4"/>
      <c r="K29" s="120">
        <f>SUM(C29:J29)</f>
        <v>16.399999999999999</v>
      </c>
      <c r="L29" s="3"/>
      <c r="M29" s="10"/>
      <c r="N29" s="4"/>
      <c r="O29" s="4"/>
      <c r="P29" s="123"/>
      <c r="R29" s="13"/>
    </row>
    <row r="30" spans="1:18" x14ac:dyDescent="0.3">
      <c r="A30" s="20">
        <v>310070</v>
      </c>
      <c r="B30" s="21" t="s">
        <v>66</v>
      </c>
      <c r="C30" s="4"/>
      <c r="D30" s="4"/>
      <c r="E30" s="4"/>
      <c r="F30" s="76"/>
      <c r="G30" s="77"/>
      <c r="H30" s="78"/>
      <c r="I30" s="80">
        <v>6</v>
      </c>
      <c r="J30" s="4"/>
      <c r="K30" s="38">
        <f>SUM(C30:J30)</f>
        <v>6</v>
      </c>
      <c r="L30" s="3"/>
      <c r="M30" s="10"/>
      <c r="N30" s="4"/>
      <c r="O30" s="4"/>
      <c r="P30" s="123"/>
      <c r="R30" s="13"/>
    </row>
    <row r="31" spans="1:18" x14ac:dyDescent="0.3">
      <c r="A31" s="20"/>
      <c r="B31" s="21"/>
      <c r="C31" s="4"/>
      <c r="D31" s="4"/>
      <c r="E31" s="4"/>
      <c r="F31" s="76"/>
      <c r="G31" s="77"/>
      <c r="H31" s="78"/>
      <c r="I31" s="80"/>
      <c r="J31" s="4"/>
      <c r="K31" s="38">
        <f t="shared" si="5"/>
        <v>0</v>
      </c>
      <c r="L31" s="3"/>
      <c r="M31" s="10"/>
      <c r="N31" s="4"/>
      <c r="O31" s="4"/>
      <c r="P31" s="123">
        <f t="shared" si="4"/>
        <v>0</v>
      </c>
      <c r="R31" s="13"/>
    </row>
    <row r="32" spans="1:18" x14ac:dyDescent="0.3">
      <c r="A32" s="69"/>
      <c r="B32" s="32" t="s">
        <v>38</v>
      </c>
      <c r="C32" s="70"/>
      <c r="D32" s="70"/>
      <c r="E32" s="70"/>
      <c r="F32" s="79"/>
      <c r="G32" s="79"/>
      <c r="H32" s="79"/>
      <c r="I32" s="79"/>
      <c r="J32" s="70"/>
      <c r="K32" s="71"/>
      <c r="L32" s="72"/>
      <c r="M32" s="73"/>
      <c r="N32" s="70"/>
      <c r="O32" s="70"/>
      <c r="P32" s="71"/>
      <c r="R32" s="13"/>
    </row>
    <row r="33" spans="1:18" x14ac:dyDescent="0.3">
      <c r="A33" s="20">
        <v>311110</v>
      </c>
      <c r="B33" s="21" t="s">
        <v>39</v>
      </c>
      <c r="C33" s="4"/>
      <c r="D33" s="4"/>
      <c r="E33" s="4">
        <v>107</v>
      </c>
      <c r="F33" s="76"/>
      <c r="G33" s="77"/>
      <c r="H33" s="78"/>
      <c r="I33" s="80"/>
      <c r="J33" s="4"/>
      <c r="K33" s="38">
        <f>SUM(C33:J33)</f>
        <v>107</v>
      </c>
      <c r="L33" s="3"/>
      <c r="M33" s="10"/>
      <c r="N33" s="4"/>
      <c r="O33" s="4"/>
      <c r="P33" s="123">
        <f t="shared" si="4"/>
        <v>0</v>
      </c>
      <c r="R33" s="13"/>
    </row>
    <row r="34" spans="1:18" x14ac:dyDescent="0.3">
      <c r="A34" s="20">
        <v>311120</v>
      </c>
      <c r="B34" s="21" t="s">
        <v>40</v>
      </c>
      <c r="C34" s="4"/>
      <c r="D34" s="4"/>
      <c r="E34" s="4"/>
      <c r="F34" s="76">
        <v>100</v>
      </c>
      <c r="G34" s="77"/>
      <c r="H34" s="78"/>
      <c r="I34" s="80"/>
      <c r="J34" s="4"/>
      <c r="K34" s="38">
        <f t="shared" si="5"/>
        <v>100</v>
      </c>
      <c r="L34" s="3"/>
      <c r="M34" s="10"/>
      <c r="N34" s="4"/>
      <c r="O34" s="4"/>
      <c r="P34" s="123">
        <f t="shared" si="4"/>
        <v>0</v>
      </c>
      <c r="R34" s="13"/>
    </row>
    <row r="35" spans="1:18" x14ac:dyDescent="0.3">
      <c r="A35" s="20">
        <v>311130</v>
      </c>
      <c r="B35" s="21" t="s">
        <v>41</v>
      </c>
      <c r="C35" s="4"/>
      <c r="D35" s="4"/>
      <c r="E35" s="4"/>
      <c r="F35" s="76">
        <v>125</v>
      </c>
      <c r="G35" s="77"/>
      <c r="H35" s="78"/>
      <c r="I35" s="80"/>
      <c r="J35" s="4"/>
      <c r="K35" s="38">
        <f>SUM(C35:J35)</f>
        <v>125</v>
      </c>
      <c r="L35" s="3"/>
      <c r="M35" s="10"/>
      <c r="N35" s="4"/>
      <c r="O35" s="4"/>
      <c r="P35" s="123">
        <f t="shared" ref="P35" si="7">SUM(L35:O35)</f>
        <v>0</v>
      </c>
      <c r="R35" s="13"/>
    </row>
    <row r="36" spans="1:18" x14ac:dyDescent="0.3">
      <c r="A36" s="22">
        <v>311140</v>
      </c>
      <c r="B36" s="23" t="s">
        <v>42</v>
      </c>
      <c r="C36" s="2"/>
      <c r="D36" s="2"/>
      <c r="E36" s="2"/>
      <c r="F36" s="76">
        <v>40</v>
      </c>
      <c r="G36" s="77"/>
      <c r="H36" s="78"/>
      <c r="I36" s="80"/>
      <c r="J36" s="2"/>
      <c r="K36" s="38">
        <f>SUM(C36:J36)</f>
        <v>40</v>
      </c>
      <c r="L36" s="1"/>
      <c r="M36" s="9"/>
      <c r="N36" s="2"/>
      <c r="O36" s="2"/>
      <c r="P36" s="123"/>
      <c r="R36" s="13"/>
    </row>
    <row r="37" spans="1:18" x14ac:dyDescent="0.3">
      <c r="A37" s="22"/>
      <c r="B37" s="23"/>
      <c r="C37" s="2"/>
      <c r="D37" s="2"/>
      <c r="E37" s="2"/>
      <c r="F37" s="76"/>
      <c r="G37" s="77"/>
      <c r="H37" s="78"/>
      <c r="I37" s="80"/>
      <c r="J37" s="2"/>
      <c r="K37" s="38"/>
      <c r="L37" s="1"/>
      <c r="M37" s="9"/>
      <c r="N37" s="2"/>
      <c r="O37" s="2"/>
      <c r="P37" s="123"/>
      <c r="R37" s="13"/>
    </row>
    <row r="38" spans="1:18" x14ac:dyDescent="0.3">
      <c r="A38" s="22">
        <v>311210</v>
      </c>
      <c r="B38" s="23" t="s">
        <v>43</v>
      </c>
      <c r="C38" s="2"/>
      <c r="D38" s="2"/>
      <c r="E38" s="2">
        <v>296</v>
      </c>
      <c r="F38" s="76"/>
      <c r="G38" s="77"/>
      <c r="H38" s="78">
        <v>494</v>
      </c>
      <c r="I38" s="80"/>
      <c r="J38" s="2"/>
      <c r="K38" s="38">
        <f>SUM(C38:J38)</f>
        <v>790</v>
      </c>
      <c r="L38" s="1"/>
      <c r="M38" s="9"/>
      <c r="N38" s="2"/>
      <c r="O38" s="2"/>
      <c r="P38" s="123"/>
      <c r="R38" s="13"/>
    </row>
    <row r="39" spans="1:18" x14ac:dyDescent="0.3">
      <c r="A39" s="22">
        <v>311220</v>
      </c>
      <c r="B39" s="23" t="s">
        <v>44</v>
      </c>
      <c r="C39" s="2"/>
      <c r="D39" s="2"/>
      <c r="E39" s="2">
        <v>95</v>
      </c>
      <c r="F39" s="76"/>
      <c r="G39" s="77"/>
      <c r="H39" s="78"/>
      <c r="I39" s="80"/>
      <c r="J39" s="2"/>
      <c r="K39" s="38">
        <f>SUM(C39:J39)</f>
        <v>95</v>
      </c>
      <c r="L39" s="1"/>
      <c r="M39" s="9"/>
      <c r="N39" s="2"/>
      <c r="O39" s="2"/>
      <c r="P39" s="123"/>
      <c r="R39" s="13"/>
    </row>
    <row r="40" spans="1:18" x14ac:dyDescent="0.3">
      <c r="A40" s="22">
        <v>311230</v>
      </c>
      <c r="B40" s="23" t="s">
        <v>68</v>
      </c>
      <c r="C40" s="2"/>
      <c r="D40" s="2"/>
      <c r="E40" s="2">
        <v>74</v>
      </c>
      <c r="F40" s="76">
        <v>42</v>
      </c>
      <c r="G40" s="77"/>
      <c r="H40" s="78"/>
      <c r="I40" s="80"/>
      <c r="J40" s="2"/>
      <c r="K40" s="38">
        <f>SUM(C40:J40)</f>
        <v>116</v>
      </c>
      <c r="L40" s="1"/>
      <c r="M40" s="9"/>
      <c r="N40" s="2"/>
      <c r="O40" s="2"/>
      <c r="P40" s="123"/>
      <c r="R40" s="13"/>
    </row>
    <row r="41" spans="1:18" x14ac:dyDescent="0.3">
      <c r="A41" s="22"/>
      <c r="B41" s="23"/>
      <c r="C41" s="2"/>
      <c r="D41" s="2"/>
      <c r="E41" s="2"/>
      <c r="F41" s="76"/>
      <c r="G41" s="77"/>
      <c r="H41" s="78"/>
      <c r="I41" s="80"/>
      <c r="J41" s="2"/>
      <c r="K41" s="38">
        <f t="shared" si="5"/>
        <v>0</v>
      </c>
      <c r="L41" s="1"/>
      <c r="M41" s="9"/>
      <c r="N41" s="2"/>
      <c r="O41" s="2"/>
      <c r="P41" s="123">
        <f t="shared" si="4"/>
        <v>0</v>
      </c>
      <c r="R41" s="13"/>
    </row>
    <row r="42" spans="1:18" x14ac:dyDescent="0.3">
      <c r="A42" s="31"/>
      <c r="B42" s="32" t="s">
        <v>45</v>
      </c>
      <c r="C42" s="34"/>
      <c r="D42" s="34"/>
      <c r="E42" s="34"/>
      <c r="F42" s="70"/>
      <c r="G42" s="70"/>
      <c r="H42" s="70"/>
      <c r="I42" s="70"/>
      <c r="J42" s="34"/>
      <c r="K42" s="39">
        <f t="shared" si="5"/>
        <v>0</v>
      </c>
      <c r="L42" s="35"/>
      <c r="M42" s="33"/>
      <c r="N42" s="34"/>
      <c r="O42" s="34"/>
      <c r="P42" s="122">
        <f t="shared" si="4"/>
        <v>0</v>
      </c>
      <c r="R42" s="13"/>
    </row>
    <row r="43" spans="1:18" x14ac:dyDescent="0.3">
      <c r="A43" s="20">
        <v>312010</v>
      </c>
      <c r="B43" s="21" t="s">
        <v>46</v>
      </c>
      <c r="C43" s="4"/>
      <c r="D43" s="4"/>
      <c r="E43" s="4">
        <v>77</v>
      </c>
      <c r="F43" s="76"/>
      <c r="G43" s="77"/>
      <c r="H43" s="78">
        <v>77</v>
      </c>
      <c r="I43" s="80"/>
      <c r="J43" s="4"/>
      <c r="K43" s="38">
        <f t="shared" ref="K43" si="8">SUM(C43:J43)</f>
        <v>154</v>
      </c>
      <c r="L43" s="3"/>
      <c r="M43" s="10"/>
      <c r="N43" s="4"/>
      <c r="O43" s="4"/>
      <c r="P43" s="123">
        <f t="shared" ref="P43" si="9">SUM(L43:O43)</f>
        <v>0</v>
      </c>
      <c r="R43" s="13"/>
    </row>
    <row r="44" spans="1:18" x14ac:dyDescent="0.3">
      <c r="A44" s="20">
        <v>312110</v>
      </c>
      <c r="B44" s="21" t="s">
        <v>47</v>
      </c>
      <c r="C44" s="4"/>
      <c r="D44" s="4"/>
      <c r="E44" s="4">
        <v>34</v>
      </c>
      <c r="F44" s="76"/>
      <c r="G44" s="77"/>
      <c r="H44" s="78">
        <v>11</v>
      </c>
      <c r="I44" s="80"/>
      <c r="J44" s="4"/>
      <c r="K44" s="38">
        <f t="shared" si="5"/>
        <v>45</v>
      </c>
      <c r="L44" s="3"/>
      <c r="M44" s="10">
        <v>45</v>
      </c>
      <c r="N44" s="4"/>
      <c r="O44" s="4"/>
      <c r="P44" s="123">
        <f t="shared" si="4"/>
        <v>45</v>
      </c>
      <c r="R44" s="13"/>
    </row>
    <row r="45" spans="1:18" x14ac:dyDescent="0.3">
      <c r="A45" s="20"/>
      <c r="B45" s="21"/>
      <c r="C45" s="4"/>
      <c r="D45" s="4"/>
      <c r="E45" s="4"/>
      <c r="F45" s="76"/>
      <c r="G45" s="77"/>
      <c r="H45" s="78"/>
      <c r="I45" s="80"/>
      <c r="J45" s="4"/>
      <c r="K45" s="38"/>
      <c r="L45" s="3"/>
      <c r="M45" s="10"/>
      <c r="N45" s="4"/>
      <c r="O45" s="4"/>
      <c r="P45" s="123"/>
      <c r="R45" s="13"/>
    </row>
    <row r="46" spans="1:18" x14ac:dyDescent="0.3">
      <c r="A46" s="69"/>
      <c r="B46" s="32" t="s">
        <v>48</v>
      </c>
      <c r="C46" s="70"/>
      <c r="D46" s="70"/>
      <c r="E46" s="70"/>
      <c r="F46" s="79"/>
      <c r="G46" s="79"/>
      <c r="H46" s="79"/>
      <c r="I46" s="79"/>
      <c r="J46" s="70"/>
      <c r="K46" s="71"/>
      <c r="L46" s="72"/>
      <c r="M46" s="73"/>
      <c r="N46" s="70"/>
      <c r="O46" s="70"/>
      <c r="P46" s="71"/>
      <c r="R46" s="13"/>
    </row>
    <row r="47" spans="1:18" hidden="1" x14ac:dyDescent="0.3">
      <c r="A47" s="20">
        <v>791510</v>
      </c>
      <c r="B47" s="21" t="s">
        <v>15</v>
      </c>
      <c r="C47" s="4"/>
      <c r="D47" s="4"/>
      <c r="E47" s="4"/>
      <c r="F47" s="76"/>
      <c r="G47" s="77"/>
      <c r="H47" s="78"/>
      <c r="I47" s="80"/>
      <c r="J47" s="4"/>
      <c r="K47" s="38">
        <f t="shared" si="5"/>
        <v>0</v>
      </c>
      <c r="L47" s="3"/>
      <c r="M47" s="10"/>
      <c r="N47" s="4"/>
      <c r="O47" s="4"/>
      <c r="P47" s="123">
        <f t="shared" si="4"/>
        <v>0</v>
      </c>
      <c r="R47" s="13"/>
    </row>
    <row r="48" spans="1:18" x14ac:dyDescent="0.3">
      <c r="A48" s="20">
        <v>313010</v>
      </c>
      <c r="B48" s="21" t="s">
        <v>49</v>
      </c>
      <c r="C48" s="4"/>
      <c r="D48" s="4"/>
      <c r="E48" s="4">
        <v>209</v>
      </c>
      <c r="F48" s="76"/>
      <c r="G48" s="77"/>
      <c r="H48" s="78"/>
      <c r="I48" s="80"/>
      <c r="J48" s="4"/>
      <c r="K48" s="38">
        <f t="shared" si="5"/>
        <v>209</v>
      </c>
      <c r="L48" s="3"/>
      <c r="M48" s="10"/>
      <c r="N48" s="4"/>
      <c r="O48" s="4"/>
      <c r="P48" s="123">
        <f t="shared" ref="P48" si="10">SUM(L48:O48)</f>
        <v>0</v>
      </c>
      <c r="Q48" s="12"/>
      <c r="R48" s="13"/>
    </row>
    <row r="49" spans="1:18" x14ac:dyDescent="0.3">
      <c r="A49" s="20">
        <v>313020</v>
      </c>
      <c r="B49" s="21" t="s">
        <v>50</v>
      </c>
      <c r="C49" s="4"/>
      <c r="D49" s="4"/>
      <c r="E49" s="4"/>
      <c r="F49" s="76">
        <v>710</v>
      </c>
      <c r="G49" s="77"/>
      <c r="H49" s="78"/>
      <c r="I49" s="80"/>
      <c r="J49" s="4"/>
      <c r="K49" s="38">
        <f t="shared" si="5"/>
        <v>710</v>
      </c>
      <c r="L49" s="3"/>
      <c r="M49" s="10"/>
      <c r="N49" s="4"/>
      <c r="O49" s="4"/>
      <c r="P49" s="123">
        <f t="shared" si="4"/>
        <v>0</v>
      </c>
      <c r="Q49" s="12"/>
      <c r="R49" s="13"/>
    </row>
    <row r="50" spans="1:18" x14ac:dyDescent="0.3">
      <c r="A50" s="74">
        <v>313030</v>
      </c>
      <c r="B50" s="75" t="s">
        <v>51</v>
      </c>
      <c r="C50" s="6"/>
      <c r="D50" s="6"/>
      <c r="E50" s="6"/>
      <c r="F50" s="76">
        <v>63</v>
      </c>
      <c r="G50" s="77"/>
      <c r="H50" s="78">
        <v>207</v>
      </c>
      <c r="I50" s="80"/>
      <c r="J50" s="6"/>
      <c r="K50" s="38">
        <f t="shared" si="5"/>
        <v>270</v>
      </c>
      <c r="L50" s="5"/>
      <c r="M50" s="11"/>
      <c r="N50" s="6"/>
      <c r="O50" s="6"/>
      <c r="P50" s="123"/>
      <c r="Q50" s="12"/>
      <c r="R50" s="13"/>
    </row>
    <row r="51" spans="1:18" x14ac:dyDescent="0.3">
      <c r="A51" s="74">
        <v>313040</v>
      </c>
      <c r="B51" s="75" t="s">
        <v>52</v>
      </c>
      <c r="C51" s="6"/>
      <c r="D51" s="6"/>
      <c r="E51" s="6">
        <v>305</v>
      </c>
      <c r="F51" s="76"/>
      <c r="G51" s="77"/>
      <c r="H51" s="78"/>
      <c r="I51" s="80"/>
      <c r="J51" s="6"/>
      <c r="K51" s="38">
        <f t="shared" si="5"/>
        <v>305</v>
      </c>
      <c r="L51" s="5"/>
      <c r="M51" s="11"/>
      <c r="N51" s="6"/>
      <c r="O51" s="6"/>
      <c r="P51" s="123"/>
      <c r="Q51" s="12"/>
      <c r="R51" s="13"/>
    </row>
    <row r="52" spans="1:18" x14ac:dyDescent="0.3">
      <c r="A52" s="74"/>
      <c r="B52" s="75"/>
      <c r="C52" s="6"/>
      <c r="D52" s="6"/>
      <c r="E52" s="6"/>
      <c r="F52" s="76"/>
      <c r="G52" s="77"/>
      <c r="H52" s="78"/>
      <c r="I52" s="80"/>
      <c r="J52" s="6"/>
      <c r="K52" s="38">
        <f t="shared" si="5"/>
        <v>0</v>
      </c>
      <c r="L52" s="5"/>
      <c r="M52" s="11"/>
      <c r="N52" s="6"/>
      <c r="O52" s="6"/>
      <c r="P52" s="123"/>
      <c r="Q52" s="12"/>
      <c r="R52" s="13"/>
    </row>
    <row r="53" spans="1:18" x14ac:dyDescent="0.3">
      <c r="A53" s="74">
        <v>313110</v>
      </c>
      <c r="B53" s="75" t="s">
        <v>53</v>
      </c>
      <c r="C53" s="6">
        <v>88.5</v>
      </c>
      <c r="D53" s="6"/>
      <c r="E53" s="6"/>
      <c r="F53" s="76"/>
      <c r="G53" s="77"/>
      <c r="H53" s="78"/>
      <c r="I53" s="80"/>
      <c r="J53" s="6"/>
      <c r="K53" s="38">
        <f t="shared" si="5"/>
        <v>88.5</v>
      </c>
      <c r="L53" s="5"/>
      <c r="M53" s="11"/>
      <c r="N53" s="6"/>
      <c r="O53" s="6"/>
      <c r="P53" s="123"/>
      <c r="Q53" s="12"/>
      <c r="R53" s="13"/>
    </row>
    <row r="54" spans="1:18" x14ac:dyDescent="0.3">
      <c r="A54" s="74">
        <v>313120</v>
      </c>
      <c r="B54" s="75" t="s">
        <v>54</v>
      </c>
      <c r="C54" s="6">
        <v>128</v>
      </c>
      <c r="D54" s="6"/>
      <c r="E54" s="6"/>
      <c r="F54" s="76"/>
      <c r="G54" s="77"/>
      <c r="H54" s="78"/>
      <c r="I54" s="80"/>
      <c r="J54" s="6"/>
      <c r="K54" s="38">
        <f t="shared" si="5"/>
        <v>128</v>
      </c>
      <c r="L54" s="5"/>
      <c r="M54" s="11"/>
      <c r="N54" s="6"/>
      <c r="O54" s="6"/>
      <c r="P54" s="123"/>
      <c r="Q54" s="12"/>
      <c r="R54" s="13"/>
    </row>
    <row r="55" spans="1:18" x14ac:dyDescent="0.3">
      <c r="A55" s="74"/>
      <c r="B55" s="21"/>
      <c r="C55" s="6"/>
      <c r="D55" s="6"/>
      <c r="E55" s="6"/>
      <c r="F55" s="76"/>
      <c r="G55" s="77"/>
      <c r="H55" s="78"/>
      <c r="I55" s="80"/>
      <c r="J55" s="6"/>
      <c r="K55" s="38">
        <f t="shared" si="5"/>
        <v>0</v>
      </c>
      <c r="L55" s="5"/>
      <c r="M55" s="11"/>
      <c r="N55" s="6"/>
      <c r="O55" s="6"/>
      <c r="P55" s="123"/>
      <c r="Q55" s="12"/>
      <c r="R55" s="13"/>
    </row>
    <row r="56" spans="1:18" x14ac:dyDescent="0.3">
      <c r="A56" s="82"/>
      <c r="B56" s="32" t="s">
        <v>56</v>
      </c>
      <c r="C56" s="83"/>
      <c r="D56" s="83"/>
      <c r="E56" s="83"/>
      <c r="F56" s="79"/>
      <c r="G56" s="79"/>
      <c r="H56" s="79"/>
      <c r="I56" s="79"/>
      <c r="J56" s="83"/>
      <c r="K56" s="71"/>
      <c r="L56" s="84"/>
      <c r="M56" s="85"/>
      <c r="N56" s="83"/>
      <c r="O56" s="83"/>
      <c r="P56" s="71"/>
      <c r="Q56" s="12"/>
      <c r="R56" s="13"/>
    </row>
    <row r="57" spans="1:18" x14ac:dyDescent="0.3">
      <c r="A57" s="74">
        <v>320010</v>
      </c>
      <c r="B57" s="75" t="s">
        <v>57</v>
      </c>
      <c r="C57" s="6"/>
      <c r="D57" s="6"/>
      <c r="E57" s="6"/>
      <c r="F57" s="76"/>
      <c r="G57" s="77"/>
      <c r="H57" s="78"/>
      <c r="I57" s="80"/>
      <c r="J57" s="6"/>
      <c r="K57" s="38">
        <f t="shared" si="5"/>
        <v>0</v>
      </c>
      <c r="L57" s="5">
        <v>154</v>
      </c>
      <c r="M57" s="11"/>
      <c r="N57" s="6"/>
      <c r="O57" s="6"/>
      <c r="P57" s="123">
        <f>SUM(L57:O57)</f>
        <v>154</v>
      </c>
      <c r="Q57" s="12"/>
      <c r="R57" s="13"/>
    </row>
    <row r="58" spans="1:18" x14ac:dyDescent="0.3">
      <c r="A58" s="74"/>
      <c r="B58" s="21"/>
      <c r="C58" s="6"/>
      <c r="D58" s="6"/>
      <c r="E58" s="6"/>
      <c r="F58" s="76"/>
      <c r="G58" s="77"/>
      <c r="H58" s="78"/>
      <c r="I58" s="80"/>
      <c r="J58" s="6"/>
      <c r="K58" s="38">
        <f t="shared" si="5"/>
        <v>0</v>
      </c>
      <c r="L58" s="5"/>
      <c r="M58" s="11"/>
      <c r="N58" s="6"/>
      <c r="O58" s="6"/>
      <c r="P58" s="123"/>
      <c r="Q58" s="12"/>
      <c r="R58" s="13"/>
    </row>
    <row r="59" spans="1:18" x14ac:dyDescent="0.3">
      <c r="A59" s="82"/>
      <c r="B59" s="32" t="s">
        <v>58</v>
      </c>
      <c r="C59" s="83"/>
      <c r="D59" s="83"/>
      <c r="E59" s="83"/>
      <c r="F59" s="79"/>
      <c r="G59" s="79"/>
      <c r="H59" s="79"/>
      <c r="I59" s="79"/>
      <c r="J59" s="83"/>
      <c r="K59" s="71">
        <f t="shared" si="5"/>
        <v>0</v>
      </c>
      <c r="L59" s="84"/>
      <c r="M59" s="85"/>
      <c r="N59" s="83"/>
      <c r="O59" s="83"/>
      <c r="P59" s="71"/>
      <c r="Q59" s="12"/>
      <c r="R59" s="13"/>
    </row>
    <row r="60" spans="1:18" x14ac:dyDescent="0.3">
      <c r="A60" s="74">
        <v>321010</v>
      </c>
      <c r="B60" s="75" t="s">
        <v>59</v>
      </c>
      <c r="C60" s="6"/>
      <c r="D60" s="6"/>
      <c r="E60" s="6"/>
      <c r="F60" s="76"/>
      <c r="G60" s="77"/>
      <c r="H60" s="78"/>
      <c r="I60" s="80"/>
      <c r="J60" s="6"/>
      <c r="K60" s="38">
        <f t="shared" si="5"/>
        <v>0</v>
      </c>
      <c r="L60" s="5"/>
      <c r="M60" s="11"/>
      <c r="N60" s="6"/>
      <c r="O60" s="6">
        <v>1189</v>
      </c>
      <c r="P60" s="123">
        <f t="shared" ref="P60:P66" si="11">SUM(L60:O60)</f>
        <v>1189</v>
      </c>
      <c r="Q60" s="12"/>
      <c r="R60" s="13"/>
    </row>
    <row r="61" spans="1:18" x14ac:dyDescent="0.3">
      <c r="A61" s="74">
        <v>321020</v>
      </c>
      <c r="B61" s="75" t="s">
        <v>60</v>
      </c>
      <c r="C61" s="6"/>
      <c r="D61" s="6"/>
      <c r="E61" s="6"/>
      <c r="F61" s="76"/>
      <c r="G61" s="77"/>
      <c r="H61" s="78"/>
      <c r="I61" s="80"/>
      <c r="J61" s="6"/>
      <c r="K61" s="38"/>
      <c r="L61" s="5"/>
      <c r="M61" s="11"/>
      <c r="N61" s="6"/>
      <c r="O61" s="6">
        <v>305</v>
      </c>
      <c r="P61" s="123">
        <f t="shared" si="11"/>
        <v>305</v>
      </c>
      <c r="Q61" s="12"/>
      <c r="R61" s="13"/>
    </row>
    <row r="62" spans="1:18" x14ac:dyDescent="0.3">
      <c r="A62" s="74"/>
      <c r="B62" s="75"/>
      <c r="C62" s="6"/>
      <c r="D62" s="6"/>
      <c r="E62" s="6"/>
      <c r="F62" s="76"/>
      <c r="G62" s="77"/>
      <c r="H62" s="78"/>
      <c r="I62" s="80"/>
      <c r="J62" s="6"/>
      <c r="K62" s="38"/>
      <c r="L62" s="5"/>
      <c r="M62" s="11"/>
      <c r="N62" s="6"/>
      <c r="O62" s="6"/>
      <c r="P62" s="123">
        <f t="shared" si="11"/>
        <v>0</v>
      </c>
      <c r="Q62" s="12"/>
      <c r="R62" s="13"/>
    </row>
    <row r="63" spans="1:18" x14ac:dyDescent="0.3">
      <c r="A63" s="74">
        <v>321110</v>
      </c>
      <c r="B63" s="75" t="s">
        <v>61</v>
      </c>
      <c r="C63" s="6"/>
      <c r="D63" s="6"/>
      <c r="E63" s="6"/>
      <c r="F63" s="76"/>
      <c r="G63" s="77"/>
      <c r="H63" s="78"/>
      <c r="I63" s="80"/>
      <c r="J63" s="6"/>
      <c r="K63" s="38"/>
      <c r="L63" s="5"/>
      <c r="M63" s="11"/>
      <c r="N63" s="6"/>
      <c r="O63" s="6">
        <v>89</v>
      </c>
      <c r="P63" s="123">
        <f t="shared" si="11"/>
        <v>89</v>
      </c>
      <c r="Q63" s="12"/>
      <c r="R63" s="13"/>
    </row>
    <row r="64" spans="1:18" x14ac:dyDescent="0.3">
      <c r="A64" s="74">
        <v>321120</v>
      </c>
      <c r="B64" s="75" t="s">
        <v>62</v>
      </c>
      <c r="C64" s="6"/>
      <c r="D64" s="6"/>
      <c r="E64" s="6"/>
      <c r="F64" s="76"/>
      <c r="G64" s="77"/>
      <c r="H64" s="78"/>
      <c r="I64" s="80"/>
      <c r="J64" s="6"/>
      <c r="K64" s="38"/>
      <c r="L64" s="5"/>
      <c r="M64" s="11"/>
      <c r="N64" s="6"/>
      <c r="O64" s="6">
        <v>140</v>
      </c>
      <c r="P64" s="123">
        <f t="shared" si="11"/>
        <v>140</v>
      </c>
      <c r="Q64" s="12"/>
      <c r="R64" s="13"/>
    </row>
    <row r="65" spans="1:24" x14ac:dyDescent="0.3">
      <c r="A65" s="74"/>
      <c r="B65" s="75"/>
      <c r="C65" s="6"/>
      <c r="D65" s="6"/>
      <c r="E65" s="6"/>
      <c r="F65" s="76"/>
      <c r="G65" s="77"/>
      <c r="H65" s="78"/>
      <c r="I65" s="80"/>
      <c r="J65" s="6"/>
      <c r="K65" s="38"/>
      <c r="L65" s="5"/>
      <c r="M65" s="11"/>
      <c r="N65" s="6"/>
      <c r="O65" s="6"/>
      <c r="P65" s="123">
        <f t="shared" si="11"/>
        <v>0</v>
      </c>
      <c r="Q65" s="12"/>
      <c r="R65" s="13"/>
    </row>
    <row r="66" spans="1:24" x14ac:dyDescent="0.3">
      <c r="A66" s="74"/>
      <c r="B66" s="75"/>
      <c r="C66" s="6"/>
      <c r="D66" s="6"/>
      <c r="E66" s="6"/>
      <c r="F66" s="76"/>
      <c r="G66" s="77"/>
      <c r="H66" s="78"/>
      <c r="I66" s="80"/>
      <c r="J66" s="6"/>
      <c r="K66" s="38">
        <f t="shared" si="5"/>
        <v>0</v>
      </c>
      <c r="L66" s="5"/>
      <c r="M66" s="11"/>
      <c r="N66" s="6"/>
      <c r="O66" s="6"/>
      <c r="P66" s="123">
        <f t="shared" si="11"/>
        <v>0</v>
      </c>
      <c r="Q66" s="12"/>
      <c r="R66" s="13"/>
    </row>
    <row r="67" spans="1:24" ht="15" thickBot="1" x14ac:dyDescent="0.35">
      <c r="A67" s="24"/>
      <c r="B67" s="25"/>
      <c r="C67" s="6"/>
      <c r="D67" s="6"/>
      <c r="E67" s="6"/>
      <c r="F67" s="6"/>
      <c r="G67" s="6"/>
      <c r="H67" s="6"/>
      <c r="I67" s="6"/>
      <c r="J67" s="6"/>
      <c r="K67" s="81">
        <f t="shared" si="5"/>
        <v>0</v>
      </c>
      <c r="L67" s="5"/>
      <c r="M67" s="11"/>
      <c r="N67" s="6"/>
      <c r="O67" s="6"/>
      <c r="P67" s="123">
        <f t="shared" si="4"/>
        <v>0</v>
      </c>
      <c r="R67" s="13"/>
    </row>
    <row r="68" spans="1:24" s="16" customFormat="1" ht="15" thickBot="1" x14ac:dyDescent="0.35">
      <c r="A68" s="26"/>
      <c r="B68" s="27"/>
      <c r="C68" s="7">
        <f>SUM(C11:C67)</f>
        <v>386.5</v>
      </c>
      <c r="D68" s="7">
        <f t="shared" ref="D68:G68" si="12">SUM(D11:D67)</f>
        <v>0</v>
      </c>
      <c r="E68" s="7">
        <f>SUM(E11:E67)</f>
        <v>1228</v>
      </c>
      <c r="F68" s="7">
        <f>SUM(F11:F67)</f>
        <v>1124.5</v>
      </c>
      <c r="G68" s="7">
        <f t="shared" si="12"/>
        <v>0</v>
      </c>
      <c r="H68" s="7">
        <f>SUM(H11:H67)</f>
        <v>789</v>
      </c>
      <c r="I68" s="7">
        <f>SUM(I11:I67)</f>
        <v>244.4</v>
      </c>
      <c r="J68" s="7"/>
      <c r="K68" s="55">
        <f>SUM(K11:K67)</f>
        <v>3772.4</v>
      </c>
      <c r="L68" s="8">
        <f>SUM(L17:L67)</f>
        <v>154</v>
      </c>
      <c r="M68" s="7">
        <f>SUM(M17:M67)</f>
        <v>45</v>
      </c>
      <c r="N68" s="7">
        <f>SUM(N11:N67)</f>
        <v>0</v>
      </c>
      <c r="O68" s="7">
        <f>SUM(O11:O67)</f>
        <v>1972</v>
      </c>
      <c r="P68" s="125">
        <f>SUM(P11:P67)</f>
        <v>2171</v>
      </c>
    </row>
    <row r="69" spans="1:24" ht="15" thickBot="1" x14ac:dyDescent="0.35">
      <c r="A69" s="126"/>
      <c r="B69" s="127"/>
      <c r="C69" s="128"/>
      <c r="D69" s="128"/>
      <c r="E69" s="128"/>
      <c r="F69" s="128"/>
      <c r="G69" s="128"/>
      <c r="H69" s="128"/>
      <c r="I69" s="128"/>
      <c r="J69" s="128"/>
      <c r="K69" s="129"/>
      <c r="L69" s="128"/>
      <c r="M69" s="128"/>
      <c r="N69" s="128"/>
      <c r="O69" s="128"/>
      <c r="P69" s="130"/>
      <c r="R69" s="13"/>
    </row>
    <row r="70" spans="1:24" ht="15" thickBot="1" x14ac:dyDescent="0.35">
      <c r="A70" s="52"/>
      <c r="B70" s="44" t="s">
        <v>5</v>
      </c>
      <c r="C70" s="45"/>
      <c r="D70" s="45"/>
      <c r="E70" s="45"/>
      <c r="F70" s="45"/>
      <c r="G70" s="45"/>
      <c r="H70" s="45"/>
      <c r="I70" s="45"/>
      <c r="J70" s="45"/>
      <c r="K70" s="53"/>
      <c r="L70" s="45"/>
      <c r="M70" s="45"/>
      <c r="N70" s="45"/>
      <c r="O70" s="45"/>
      <c r="P70" s="131"/>
      <c r="Q70" s="16"/>
      <c r="R70" s="13"/>
    </row>
    <row r="71" spans="1:24" x14ac:dyDescent="0.3">
      <c r="A71" s="51"/>
      <c r="B71" s="47" t="s">
        <v>6</v>
      </c>
      <c r="C71" s="48"/>
      <c r="D71" s="48"/>
      <c r="E71" s="48"/>
      <c r="F71" s="48"/>
      <c r="G71" s="48"/>
      <c r="H71" s="48"/>
      <c r="I71" s="48"/>
      <c r="J71" s="48"/>
      <c r="K71" s="57">
        <f>K68</f>
        <v>3772.4</v>
      </c>
      <c r="L71" s="49"/>
      <c r="M71" s="49"/>
      <c r="N71" s="49"/>
      <c r="O71" s="49"/>
      <c r="P71" s="62"/>
      <c r="Q71" s="16"/>
      <c r="R71" s="13"/>
    </row>
    <row r="72" spans="1:24" x14ac:dyDescent="0.3">
      <c r="A72" s="58"/>
      <c r="B72" s="132" t="s">
        <v>7</v>
      </c>
      <c r="C72" s="133"/>
      <c r="D72" s="133"/>
      <c r="E72" s="133"/>
      <c r="F72" s="133"/>
      <c r="G72" s="133"/>
      <c r="H72" s="133"/>
      <c r="I72" s="133"/>
      <c r="J72" s="133"/>
      <c r="K72" s="59"/>
      <c r="L72" s="134"/>
      <c r="M72" s="134"/>
      <c r="N72" s="134"/>
      <c r="O72" s="134"/>
      <c r="P72" s="63"/>
      <c r="Q72" s="16"/>
      <c r="R72" s="13"/>
    </row>
    <row r="73" spans="1:24" x14ac:dyDescent="0.3">
      <c r="A73" s="60"/>
      <c r="B73" s="135" t="s">
        <v>8</v>
      </c>
      <c r="C73" s="136"/>
      <c r="D73" s="136"/>
      <c r="E73" s="136"/>
      <c r="F73" s="136"/>
      <c r="G73" s="136"/>
      <c r="H73" s="136"/>
      <c r="I73" s="136"/>
      <c r="J73" s="136"/>
      <c r="K73" s="61"/>
      <c r="L73" s="136"/>
      <c r="M73" s="136"/>
      <c r="N73" s="136"/>
      <c r="O73" s="136"/>
      <c r="P73" s="56">
        <f>P68</f>
        <v>2171</v>
      </c>
      <c r="Q73" s="16"/>
      <c r="R73" s="13"/>
    </row>
    <row r="74" spans="1:24" ht="15" thickBot="1" x14ac:dyDescent="0.35">
      <c r="A74" s="64"/>
      <c r="B74" s="65" t="s">
        <v>9</v>
      </c>
      <c r="C74" s="66"/>
      <c r="D74" s="66"/>
      <c r="E74" s="66"/>
      <c r="F74" s="66"/>
      <c r="G74" s="66"/>
      <c r="H74" s="66"/>
      <c r="I74" s="66"/>
      <c r="J74" s="66"/>
      <c r="K74" s="67"/>
      <c r="L74" s="66"/>
      <c r="M74" s="66"/>
      <c r="N74" s="66"/>
      <c r="O74" s="66"/>
      <c r="P74" s="67">
        <f>P73</f>
        <v>2171</v>
      </c>
      <c r="Q74" s="16"/>
      <c r="R74" s="13"/>
    </row>
    <row r="75" spans="1:24" ht="15" thickBot="1" x14ac:dyDescent="0.35">
      <c r="A75" s="43"/>
      <c r="B75" s="46" t="s">
        <v>12</v>
      </c>
      <c r="C75" s="50"/>
      <c r="D75" s="30"/>
      <c r="E75" s="30"/>
      <c r="F75" s="30"/>
      <c r="G75" s="30"/>
      <c r="H75" s="30"/>
      <c r="I75" s="30"/>
      <c r="J75" s="30"/>
      <c r="K75" s="30"/>
      <c r="L75" s="29"/>
      <c r="M75" s="29"/>
      <c r="N75" s="29"/>
      <c r="O75" s="29"/>
      <c r="P75" s="36"/>
      <c r="Q75" s="16"/>
      <c r="R75" s="13"/>
    </row>
    <row r="76" spans="1:24" s="16" customFormat="1" x14ac:dyDescent="0.3">
      <c r="A76" s="13"/>
      <c r="D76" s="28"/>
      <c r="E76" s="28"/>
      <c r="F76" s="28"/>
      <c r="G76" s="28"/>
      <c r="H76" s="28"/>
      <c r="I76" s="28"/>
      <c r="J76" s="28"/>
      <c r="K76" s="13"/>
      <c r="N76" s="14"/>
      <c r="O76" s="14"/>
      <c r="P76" s="15"/>
      <c r="Q76" s="13"/>
    </row>
    <row r="77" spans="1:24" s="16" customFormat="1" x14ac:dyDescent="0.3">
      <c r="A77" s="13"/>
      <c r="B77" s="13"/>
      <c r="D77" s="28"/>
      <c r="E77" s="28"/>
      <c r="F77" s="28"/>
      <c r="G77" s="28"/>
      <c r="H77" s="28"/>
      <c r="I77" s="28"/>
      <c r="J77" s="28"/>
      <c r="K77" s="13"/>
      <c r="N77" s="14"/>
      <c r="O77" s="14"/>
      <c r="P77" s="15"/>
      <c r="X77" s="18"/>
    </row>
    <row r="78" spans="1:24" s="16" customFormat="1" x14ac:dyDescent="0.3">
      <c r="A78" s="13"/>
      <c r="B78" s="13"/>
      <c r="N78" s="14"/>
      <c r="O78" s="14"/>
      <c r="P78" s="15"/>
      <c r="X78" s="18"/>
    </row>
    <row r="79" spans="1:24" s="16" customFormat="1" x14ac:dyDescent="0.3">
      <c r="A79" s="13"/>
      <c r="B79" s="13"/>
      <c r="N79" s="15"/>
      <c r="O79" s="15"/>
      <c r="P79" s="15"/>
      <c r="X79" s="18"/>
    </row>
    <row r="80" spans="1:24" s="16" customFormat="1" x14ac:dyDescent="0.3">
      <c r="A80" s="13"/>
      <c r="B80" s="13"/>
      <c r="N80" s="15"/>
      <c r="O80" s="15"/>
      <c r="P80" s="15"/>
      <c r="X80" s="18"/>
    </row>
    <row r="82" spans="1:24" s="16" customFormat="1" x14ac:dyDescent="0.3">
      <c r="A82" s="13"/>
      <c r="B82" s="13"/>
      <c r="C82" s="14"/>
      <c r="D82" s="14"/>
      <c r="E82" s="14"/>
      <c r="F82" s="14"/>
      <c r="G82" s="14"/>
      <c r="H82" s="14"/>
      <c r="I82" s="14"/>
      <c r="J82" s="14"/>
      <c r="K82" s="15"/>
      <c r="L82" s="14"/>
      <c r="M82" s="14"/>
      <c r="N82" s="14"/>
      <c r="O82" s="14"/>
      <c r="P82" s="15"/>
      <c r="X82" s="13"/>
    </row>
    <row r="86" spans="1:24" x14ac:dyDescent="0.3">
      <c r="R86" s="13"/>
      <c r="S86" s="16"/>
      <c r="T86" s="16"/>
      <c r="U86" s="16"/>
      <c r="V86" s="16"/>
    </row>
    <row r="87" spans="1:24" x14ac:dyDescent="0.3">
      <c r="R87" s="13"/>
      <c r="S87" s="16"/>
      <c r="T87" s="16"/>
      <c r="U87" s="16"/>
      <c r="V87" s="16"/>
    </row>
    <row r="88" spans="1:24" x14ac:dyDescent="0.3">
      <c r="R88" s="13"/>
      <c r="S88" s="16"/>
      <c r="U88" s="16"/>
      <c r="V88" s="16"/>
    </row>
    <row r="89" spans="1:24" x14ac:dyDescent="0.3">
      <c r="R89" s="13"/>
      <c r="S89" s="16"/>
      <c r="U89" s="16"/>
      <c r="V89" s="16"/>
    </row>
    <row r="90" spans="1:24" x14ac:dyDescent="0.3">
      <c r="S90" s="16"/>
    </row>
    <row r="91" spans="1:24" x14ac:dyDescent="0.3">
      <c r="S91" s="16"/>
      <c r="T91" s="16"/>
      <c r="V91" s="16"/>
    </row>
    <row r="92" spans="1:24" x14ac:dyDescent="0.3">
      <c r="R92" s="13"/>
      <c r="S92" s="16"/>
    </row>
    <row r="93" spans="1:24" x14ac:dyDescent="0.3">
      <c r="R93" s="13"/>
      <c r="S93" s="16"/>
    </row>
    <row r="94" spans="1:24" x14ac:dyDescent="0.3">
      <c r="R94" s="13"/>
      <c r="S94" s="16"/>
    </row>
    <row r="95" spans="1:24" x14ac:dyDescent="0.3">
      <c r="R95" s="13"/>
      <c r="S95" s="16"/>
    </row>
    <row r="96" spans="1:24" x14ac:dyDescent="0.3">
      <c r="R96" s="13"/>
      <c r="S96" s="16"/>
    </row>
    <row r="97" spans="17:24" x14ac:dyDescent="0.3">
      <c r="R97" s="13"/>
      <c r="S97" s="16"/>
    </row>
    <row r="98" spans="17:24" x14ac:dyDescent="0.3">
      <c r="R98" s="13"/>
      <c r="S98" s="16"/>
    </row>
    <row r="99" spans="17:24" x14ac:dyDescent="0.3">
      <c r="R99" s="13"/>
      <c r="S99" s="16"/>
    </row>
    <row r="100" spans="17:24" x14ac:dyDescent="0.3">
      <c r="R100" s="13"/>
      <c r="S100" s="16"/>
    </row>
    <row r="101" spans="17:24" x14ac:dyDescent="0.3">
      <c r="Q101" s="16"/>
      <c r="R101" s="13"/>
      <c r="S101" s="16"/>
    </row>
    <row r="102" spans="17:24" x14ac:dyDescent="0.3">
      <c r="Q102" s="16"/>
      <c r="R102" s="13"/>
      <c r="S102" s="16"/>
    </row>
    <row r="103" spans="17:24" x14ac:dyDescent="0.3">
      <c r="R103" s="13"/>
      <c r="S103" s="16"/>
    </row>
    <row r="104" spans="17:24" x14ac:dyDescent="0.3">
      <c r="R104" s="13"/>
      <c r="S104" s="16"/>
    </row>
    <row r="105" spans="17:24" x14ac:dyDescent="0.3">
      <c r="R105" s="13"/>
      <c r="S105" s="16"/>
    </row>
    <row r="106" spans="17:24" x14ac:dyDescent="0.3">
      <c r="R106" s="13"/>
      <c r="S106" s="16"/>
    </row>
    <row r="107" spans="17:24" x14ac:dyDescent="0.3">
      <c r="R107" s="13"/>
      <c r="S107" s="16"/>
    </row>
    <row r="108" spans="17:24" x14ac:dyDescent="0.3">
      <c r="R108" s="13"/>
      <c r="S108" s="16"/>
    </row>
    <row r="109" spans="17:24" x14ac:dyDescent="0.3">
      <c r="R109" s="13"/>
      <c r="S109" s="16"/>
    </row>
    <row r="110" spans="17:24" x14ac:dyDescent="0.3">
      <c r="R110" s="13"/>
      <c r="S110" s="16"/>
    </row>
    <row r="111" spans="17:24" x14ac:dyDescent="0.3">
      <c r="R111" s="13"/>
      <c r="S111" s="16"/>
    </row>
    <row r="112" spans="17:24" x14ac:dyDescent="0.3">
      <c r="R112" s="13"/>
      <c r="S112" s="16"/>
      <c r="X112" s="16"/>
    </row>
    <row r="113" spans="18:24" x14ac:dyDescent="0.3">
      <c r="R113" s="13"/>
      <c r="S113" s="16"/>
      <c r="X113" s="16"/>
    </row>
    <row r="114" spans="18:24" x14ac:dyDescent="0.3">
      <c r="R114" s="13"/>
      <c r="S114" s="16"/>
    </row>
    <row r="115" spans="18:24" x14ac:dyDescent="0.3">
      <c r="R115" s="13"/>
      <c r="S115" s="16"/>
    </row>
    <row r="116" spans="18:24" x14ac:dyDescent="0.3">
      <c r="R116" s="13"/>
      <c r="S116" s="16"/>
    </row>
    <row r="117" spans="18:24" x14ac:dyDescent="0.3">
      <c r="R117" s="13"/>
      <c r="S117" s="16"/>
    </row>
    <row r="118" spans="18:24" x14ac:dyDescent="0.3">
      <c r="R118" s="13"/>
      <c r="S118" s="16"/>
    </row>
    <row r="119" spans="18:24" x14ac:dyDescent="0.3">
      <c r="S119" s="16"/>
    </row>
  </sheetData>
  <mergeCells count="18">
    <mergeCell ref="H9:H10"/>
    <mergeCell ref="I8:I9"/>
    <mergeCell ref="K7:K10"/>
    <mergeCell ref="L9:L10"/>
    <mergeCell ref="P7:P10"/>
    <mergeCell ref="N9:N10"/>
    <mergeCell ref="O9:O10"/>
    <mergeCell ref="L7:O8"/>
    <mergeCell ref="J8:J10"/>
    <mergeCell ref="A7:A10"/>
    <mergeCell ref="B7:B10"/>
    <mergeCell ref="C7:J7"/>
    <mergeCell ref="C9:C10"/>
    <mergeCell ref="D9:D10"/>
    <mergeCell ref="E9:E10"/>
    <mergeCell ref="F9:F10"/>
    <mergeCell ref="G9:G10"/>
    <mergeCell ref="M9:M10"/>
  </mergeCells>
  <phoneticPr fontId="2" type="noConversion"/>
  <conditionalFormatting sqref="C11:P68">
    <cfRule type="cellIs" dxfId="0" priority="8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76" orientation="landscape" r:id="rId1"/>
  <headerFooter>
    <oddHeader>&amp;R&amp;G</oddHeader>
    <oddFooter>&amp;L&amp;10&amp;K00-048&amp;F&amp;R&amp;10blad &amp;"-,Vet"&amp;P &amp;"-,Standaard"van&amp;"-,Vet"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Grondwerk.</vt:lpstr>
      <vt:lpstr>Grondwerk.!Afdrukbereik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Bonten</dc:creator>
  <cp:lastModifiedBy>Lucien Koops | Cleverland</cp:lastModifiedBy>
  <cp:lastPrinted>2022-04-20T11:12:46Z</cp:lastPrinted>
  <dcterms:created xsi:type="dcterms:W3CDTF">2013-09-09T08:46:27Z</dcterms:created>
  <dcterms:modified xsi:type="dcterms:W3CDTF">2022-10-26T14:47:08Z</dcterms:modified>
</cp:coreProperties>
</file>