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3817d3fca4afe1/Amstelveen Aalsmeer/Projecten/Onderhoud Amstelveen/"/>
    </mc:Choice>
  </mc:AlternateContent>
  <xr:revisionPtr revIDLastSave="443" documentId="8_{32EA2B99-6940-420E-9A10-3610EEC797D3}" xr6:coauthVersionLast="47" xr6:coauthVersionMax="47" xr10:uidLastSave="{EA532652-9A75-4A7E-8AF2-33A23F5B775F}"/>
  <workbookProtection lockStructure="1"/>
  <bookViews>
    <workbookView xWindow="-110" yWindow="-110" windowWidth="19420" windowHeight="10300" xr2:uid="{74FBDB41-27DB-4426-A554-CA2217203F05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19" i="1"/>
  <c r="F20" i="1"/>
  <c r="F21" i="1"/>
  <c r="F22" i="1"/>
  <c r="F23" i="1"/>
  <c r="F16" i="1"/>
  <c r="F17" i="1"/>
  <c r="F18" i="1"/>
  <c r="F11" i="1"/>
  <c r="F35" i="1" l="1"/>
  <c r="F12" i="1"/>
  <c r="D36" i="1" l="1"/>
  <c r="D25" i="1"/>
  <c r="F15" i="1"/>
  <c r="F33" i="1"/>
  <c r="F32" i="1"/>
  <c r="F31" i="1"/>
  <c r="F30" i="1"/>
  <c r="F29" i="1"/>
  <c r="F28" i="1"/>
  <c r="F14" i="1"/>
  <c r="F36" i="1" l="1"/>
  <c r="E40" i="1" l="1"/>
  <c r="F40" i="1" s="1"/>
  <c r="F24" i="1" l="1"/>
  <c r="F13" i="1"/>
  <c r="F10" i="1"/>
  <c r="F9" i="1"/>
  <c r="F8" i="1"/>
  <c r="F7" i="1"/>
  <c r="F25" i="1" l="1"/>
  <c r="E39" i="1" s="1"/>
  <c r="F39" i="1" s="1"/>
  <c r="F41" i="1" s="1"/>
</calcChain>
</file>

<file path=xl/sharedStrings.xml><?xml version="1.0" encoding="utf-8"?>
<sst xmlns="http://schemas.openxmlformats.org/spreadsheetml/2006/main" count="93" uniqueCount="76">
  <si>
    <t>Totaal</t>
  </si>
  <si>
    <t>Betreft</t>
  </si>
  <si>
    <t>Datum</t>
  </si>
  <si>
    <t>Inschrijver</t>
  </si>
  <si>
    <t>(bedrijfsnaam)</t>
  </si>
  <si>
    <t>Bevoegde</t>
  </si>
  <si>
    <t>Ondertekening</t>
  </si>
  <si>
    <t>(naam ondertekenaar)</t>
  </si>
  <si>
    <t>excl BTW</t>
  </si>
  <si>
    <t>Aantal</t>
  </si>
  <si>
    <t>Prijs</t>
  </si>
  <si>
    <t>Voorwaarden</t>
  </si>
  <si>
    <t>PvE</t>
  </si>
  <si>
    <t>Contact</t>
  </si>
  <si>
    <t>Subtotaal per jaar</t>
  </si>
  <si>
    <t>1. Preventief onderhoud BRL K14020</t>
  </si>
  <si>
    <t>Olie per liter</t>
  </si>
  <si>
    <t>Preventief onderhoud conform BRL K14020</t>
  </si>
  <si>
    <t>Item</t>
  </si>
  <si>
    <t>Onderdeel</t>
  </si>
  <si>
    <t>PRIJSOVERZICHT</t>
  </si>
  <si>
    <t>Prijs/jaar</t>
  </si>
  <si>
    <t>Inschrijfprijs, inclusief AK+WR</t>
  </si>
  <si>
    <t>2.2</t>
  </si>
  <si>
    <t>VEGApuls C11 incl RVS beugel/stuk</t>
  </si>
  <si>
    <t>Flygt ENM-10 niveauwipper</t>
  </si>
  <si>
    <t>INSCHIJFSTRAAT Preventief en correctief onderhoud pompinstallaties</t>
  </si>
  <si>
    <t>Gemeente Amstelveen, Peter Post</t>
  </si>
  <si>
    <t>Hoofdrioolgemaal nat, 2 pomps</t>
  </si>
  <si>
    <t>Hoofdrioolgemaal droog, 2 pomps</t>
  </si>
  <si>
    <t>Hoofdrioolgemaal droog, 3 pomps</t>
  </si>
  <si>
    <t>Hoofdrioolgemaal droog, 4 pomps</t>
  </si>
  <si>
    <t>(Hulp) rioolgemaal, 1 pomps</t>
  </si>
  <si>
    <t>(Hulp) rioolgemaal, 2 pomps</t>
  </si>
  <si>
    <t>Perceelrioolgemaal, 1 pomps</t>
  </si>
  <si>
    <t>Perceelrioolgemaal, 2 pomps</t>
  </si>
  <si>
    <t>RWA/DWA gemaal, 2 pomps</t>
  </si>
  <si>
    <t>RWA/DWA gemaal, 3 pomps</t>
  </si>
  <si>
    <t>Regenwater gemaal, 1 pomps</t>
  </si>
  <si>
    <t>Regenwater gemaal, 2 pomps</t>
  </si>
  <si>
    <t>Tunnelgemaal, 2 pomps</t>
  </si>
  <si>
    <t>Tunnelgemaal, 3 pomps</t>
  </si>
  <si>
    <t>BBB, 1 pomps</t>
  </si>
  <si>
    <t>BBB, 2 pomps</t>
  </si>
  <si>
    <t>BBB, 6 pomps</t>
  </si>
  <si>
    <t>BBL, 2 pomps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</si>
  <si>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</si>
  <si>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</si>
  <si>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</si>
  <si>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</si>
  <si>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</si>
  <si>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</si>
  <si>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</si>
  <si>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</si>
  <si>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</si>
  <si>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</si>
  <si>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</si>
  <si>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</si>
  <si>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</si>
  <si>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</si>
  <si>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</si>
  <si>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</si>
  <si>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</si>
  <si>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</si>
  <si>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Uuurtarief herstelwerkzaamheden n.a.v. onderhoud</t>
  </si>
  <si>
    <t>Flygt NP3085MT 2,0kW/stuk, inclusief montage</t>
  </si>
  <si>
    <t>Flygt NP3127MT 5,9kW/stuk, inclusief montage</t>
  </si>
  <si>
    <t xml:space="preserve">Waaier NP3085MT vervangen (w 460) </t>
  </si>
  <si>
    <t>Per 6 jaar</t>
  </si>
  <si>
    <t xml:space="preserve"> - De aantallen bij de genoemde verrekenprijzen zijn fictief. De opdrachtnemer kan hier geen rechten aan ontlenen. Alleen in opdracht gegeven meerwerken kunnen in rekening gebracht worden. </t>
  </si>
  <si>
    <t xml:space="preserve"> - Artikelen die in de lijn liggen van de materialen bij de verrekenprijzen dienen met hetzelfde prijsniveau geleverd te worden.</t>
  </si>
  <si>
    <t xml:space="preserve"> - Alle prijzen in deze inschrijfstaat zijn bedoeld als all-in eenheidsprijzen inclusief alle algemene kosten, winst en risico, voorrijkosten, uitvoeringskosten en overige bijkomende kosten.</t>
  </si>
  <si>
    <t>2. Correctief onderhoud verrekenprijzen</t>
  </si>
  <si>
    <t>Correctief onderhoud verrekenprijzen</t>
  </si>
  <si>
    <r>
      <t xml:space="preserve"> - De materialen bij positie 2</t>
    </r>
    <r>
      <rPr>
        <i/>
        <sz val="9"/>
        <color theme="1"/>
        <rFont val="Arial Narrow"/>
        <family val="2"/>
      </rPr>
      <t>. correctief onderhoud</t>
    </r>
    <r>
      <rPr>
        <sz val="9"/>
        <color theme="1"/>
        <rFont val="Arial Narrow"/>
        <family val="2"/>
      </rPr>
      <t xml:space="preserve"> </t>
    </r>
    <r>
      <rPr>
        <i/>
        <sz val="9"/>
        <color theme="1"/>
        <rFont val="Arial Narrow"/>
        <family val="2"/>
      </rPr>
      <t xml:space="preserve">verrekenprijzen </t>
    </r>
    <r>
      <rPr>
        <sz val="9"/>
        <color theme="1"/>
        <rFont val="Arial Narrow"/>
        <family val="2"/>
      </rPr>
      <t>dienen geleverd, gemonteerd en goed werkend opgeleverd te worden.</t>
    </r>
  </si>
  <si>
    <t>Stelpost kleine vervangingen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</si>
</sst>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Black"/>
      <family val="2"/>
    </font>
    <font>
      <b/>
      <sz val="9"/>
      <color theme="1"/>
      <name val="Arial Narrow"/>
      <family val="2"/>
    </font>
    <font>
      <b/>
      <sz val="10"/>
      <color theme="0"/>
      <name val="Arial Narrow"/>
      <family val="2"/>
    </font>
    <font>
      <i/>
      <sz val="9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164" fontId="4" fillId="0" borderId="0" xfId="1" applyNumberFormat="1" applyFont="1" applyFill="1" applyBorder="1" applyAlignment="1">
      <alignment horizontal="right"/>
    </xf>
    <xf numFmtId="164" fontId="9" fillId="7" borderId="0" xfId="1" applyNumberFormat="1" applyFont="1" applyFill="1" applyBorder="1" applyAlignment="1">
      <alignment horizontal="right"/>
    </xf>
    <xf numFmtId="0" fontId="11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6" fillId="6" borderId="1" xfId="1" applyNumberFormat="1" applyFont="1" applyFill="1" applyBorder="1" applyAlignment="1">
      <alignment horizontal="right"/>
    </xf>
    <xf numFmtId="164" fontId="8" fillId="5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8" fillId="3" borderId="0" xfId="1" applyNumberFormat="1" applyFont="1" applyFill="1" applyBorder="1" applyAlignment="1">
      <alignment horizontal="right"/>
    </xf>
    <xf numFmtId="164" fontId="8" fillId="4" borderId="0" xfId="1" applyNumberFormat="1" applyFont="1" applyFill="1" applyBorder="1" applyAlignment="1">
      <alignment horizontal="right"/>
    </xf>
    <xf numFmtId="164" fontId="6" fillId="6" borderId="1" xfId="1" applyNumberFormat="1" applyFont="1" applyFill="1" applyBorder="1" applyAlignment="1" applyProtection="1">
      <alignment horizontal="right"/>
      <protection locked="0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0" fillId="0" borderId="6" xfId="0" applyBorder="1"/>
    <xf numFmtId="15" fontId="2" fillId="2" borderId="0" xfId="0" applyNumberFormat="1" applyFont="1" applyFill="1" applyAlignment="1">
      <alignment horizontal="left"/>
    </xf>
    <xf numFmtId="15" fontId="2" fillId="2" borderId="0" xfId="0" applyNumberFormat="1" applyFont="1" applyFill="1" applyAlignment="1">
      <alignment horizontal="center"/>
    </xf>
    <xf numFmtId="0" fontId="8" fillId="0" borderId="5" xfId="0" applyFont="1" applyBorder="1"/>
    <xf numFmtId="0" fontId="12" fillId="5" borderId="0" xfId="0" applyFont="1" applyFill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right"/>
    </xf>
    <xf numFmtId="164" fontId="12" fillId="5" borderId="0" xfId="0" applyNumberFormat="1" applyFont="1" applyFill="1" applyAlignment="1">
      <alignment horizontal="right"/>
    </xf>
    <xf numFmtId="0" fontId="8" fillId="0" borderId="6" xfId="0" applyFont="1" applyBorder="1"/>
    <xf numFmtId="0" fontId="6" fillId="0" borderId="5" xfId="0" applyFont="1" applyBorder="1"/>
    <xf numFmtId="0" fontId="6" fillId="0" borderId="6" xfId="0" applyFont="1" applyBorder="1"/>
    <xf numFmtId="0" fontId="8" fillId="5" borderId="0" xfId="0" applyFont="1" applyFill="1" applyAlignment="1">
      <alignment horizontal="left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164" fontId="8" fillId="5" borderId="0" xfId="0" applyNumberFormat="1" applyFont="1" applyFill="1" applyAlignment="1">
      <alignment horizontal="right"/>
    </xf>
    <xf numFmtId="0" fontId="4" fillId="0" borderId="5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6" xfId="0" applyFont="1" applyBorder="1"/>
    <xf numFmtId="0" fontId="8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164" fontId="8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left"/>
    </xf>
    <xf numFmtId="0" fontId="10" fillId="0" borderId="0" xfId="0" applyFont="1"/>
    <xf numFmtId="0" fontId="9" fillId="7" borderId="0" xfId="0" applyFont="1" applyFill="1" applyAlignment="1">
      <alignment horizontal="left"/>
    </xf>
    <xf numFmtId="0" fontId="9" fillId="7" borderId="0" xfId="0" applyFont="1" applyFill="1"/>
    <xf numFmtId="0" fontId="9" fillId="7" borderId="0" xfId="0" applyFont="1" applyFill="1" applyAlignment="1">
      <alignment horizontal="center"/>
    </xf>
    <xf numFmtId="164" fontId="9" fillId="7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left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164" fontId="8" fillId="4" borderId="0" xfId="0" applyNumberFormat="1" applyFont="1" applyFill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4" fillId="4" borderId="0" xfId="0" applyFont="1" applyFill="1"/>
    <xf numFmtId="0" fontId="5" fillId="4" borderId="0" xfId="0" applyFont="1" applyFill="1" applyProtection="1">
      <protection locked="0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0" fontId="4" fillId="0" borderId="0" xfId="0" applyFont="1" applyProtection="1">
      <protection locked="0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0" fillId="0" borderId="9" xfId="0" applyBorder="1"/>
    <xf numFmtId="0" fontId="6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52</xdr:row>
      <xdr:rowOff>139699</xdr:rowOff>
    </xdr:from>
    <xdr:to>
      <xdr:col>5</xdr:col>
      <xdr:colOff>879475</xdr:colOff>
      <xdr:row>55</xdr:row>
      <xdr:rowOff>172774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E822157-AE04-4760-8B5C-B3B719B6A7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125" y="8661399"/>
          <a:ext cx="565150" cy="585525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  <xdr:twoCellAnchor editAs="oneCell">
    <xdr:from>
      <xdr:col>3</xdr:col>
      <xdr:colOff>387549</xdr:colOff>
      <xdr:row>2</xdr:row>
      <xdr:rowOff>6350</xdr:rowOff>
    </xdr:from>
    <xdr:to>
      <xdr:col>5</xdr:col>
      <xdr:colOff>863278</xdr:colOff>
      <xdr:row>3</xdr:row>
      <xdr:rowOff>146050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A49A67-8ECD-2141-C19B-540DA027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499" y="374650"/>
          <a:ext cx="1561579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246E-DEBE-464D-AF4D-C9B61F4A9AF3}">
  <dimension ref="A1:G57"/>
  <sheetViews>
    <sheetView tabSelected="1" workbookViewId="0">
      <selection activeCell="A35" sqref="A35"/>
    </sheetView>
  </sheetViews>
  <sheetFormatPr defaultRowHeight="14.5" x14ac:dyDescent="0.35"/>
  <cols>
    <col min="1" max="1" width="2" customWidth="1"/>
    <col min="2" max="2" width="8.453125" style="1" customWidth="1"/>
    <col min="3" max="3" width="45.6328125" customWidth="1"/>
    <col min="4" max="4" width="5.90625" style="3" customWidth="1"/>
    <col min="5" max="5" width="9.6328125" style="12" customWidth="1"/>
    <col min="6" max="6" width="12.7265625" style="13" customWidth="1"/>
    <col min="7" max="7" width="2.1796875" customWidth="1"/>
  </cols>
  <sheetData>
    <row r="1" spans="1:7" x14ac:dyDescent="0.35">
      <c r="A1" s="20"/>
      <c r="B1" s="21"/>
      <c r="C1" s="22"/>
      <c r="D1" s="23"/>
      <c r="E1" s="24"/>
      <c r="F1" s="25"/>
      <c r="G1" s="26"/>
    </row>
    <row r="2" spans="1:7" x14ac:dyDescent="0.35">
      <c r="A2" s="27"/>
      <c r="B2" s="28" t="s">
        <v>1</v>
      </c>
      <c r="C2" s="29" t="s">
        <v>26</v>
      </c>
      <c r="D2" s="30"/>
      <c r="E2" s="31"/>
      <c r="F2" s="32"/>
      <c r="G2" s="33"/>
    </row>
    <row r="3" spans="1:7" x14ac:dyDescent="0.35">
      <c r="A3" s="27"/>
      <c r="B3" s="28" t="s">
        <v>2</v>
      </c>
      <c r="C3" s="34">
        <v>45412</v>
      </c>
      <c r="D3" s="35"/>
      <c r="E3" s="31"/>
      <c r="F3" s="32"/>
      <c r="G3" s="33"/>
    </row>
    <row r="4" spans="1:7" x14ac:dyDescent="0.35">
      <c r="A4" s="27"/>
      <c r="B4" s="28" t="s">
        <v>13</v>
      </c>
      <c r="C4" s="29" t="s">
        <v>27</v>
      </c>
      <c r="D4" s="30"/>
      <c r="E4" s="31"/>
      <c r="F4" s="32"/>
      <c r="G4" s="33"/>
    </row>
    <row r="5" spans="1:7" ht="10.5" customHeight="1" x14ac:dyDescent="0.35">
      <c r="A5" s="27"/>
      <c r="G5" s="33"/>
    </row>
    <row r="6" spans="1:7" s="11" customFormat="1" ht="13" x14ac:dyDescent="0.3">
      <c r="A6" s="36"/>
      <c r="B6" s="37" t="s">
        <v>18</v>
      </c>
      <c r="C6" s="38" t="s">
        <v>15</v>
      </c>
      <c r="D6" s="37" t="s">
        <v>9</v>
      </c>
      <c r="E6" s="39" t="s">
        <v>10</v>
      </c>
      <c r="F6" s="40" t="s">
        <v>0</v>
      </c>
      <c r="G6" s="41"/>
    </row>
    <row r="7" spans="1:7" s="4" customFormat="1" ht="11.5" x14ac:dyDescent="0.25">
      <c r="A7" s="42"/>
      <c r="B7" s="8" t="s">
        <v>46</v>
      </c>
      <c r="C7" s="9" t="s">
        <v>28</v>
      </c>
      <c r="D7" s="10">
        <v>3</v>
      </c>
      <c r="E7" s="19"/>
      <c r="F7" s="14">
        <f t="shared" ref="F7:F9" si="0">D7*E7</f>
        <v>0</v>
      </c>
      <c r="G7" s="43"/>
    </row>
    <row r="8" spans="1:7" s="4" customFormat="1" ht="11.5" x14ac:dyDescent="0.25">
      <c r="A8" s="42"/>
      <c r="B8" s="8" t="s">
        <v>47</v>
      </c>
      <c r="C8" s="9" t="s">
        <v>29</v>
      </c>
      <c r="D8" s="10">
        <v>1</v>
      </c>
      <c r="E8" s="19"/>
      <c r="F8" s="14">
        <f t="shared" si="0"/>
        <v>0</v>
      </c>
      <c r="G8" s="43"/>
    </row>
    <row r="9" spans="1:7" s="4" customFormat="1" ht="11.5" x14ac:dyDescent="0.25">
      <c r="A9" s="42"/>
      <c r="B9" s="8" t="s">
        <v>48</v>
      </c>
      <c r="C9" s="9" t="s">
        <v>30</v>
      </c>
      <c r="D9" s="10">
        <v>3</v>
      </c>
      <c r="E9" s="19"/>
      <c r="F9" s="14">
        <f t="shared" si="0"/>
        <v>0</v>
      </c>
      <c r="G9" s="43"/>
    </row>
    <row r="10" spans="1:7" s="4" customFormat="1" ht="11.5" x14ac:dyDescent="0.25">
      <c r="A10" s="42"/>
      <c r="B10" s="8" t="s">
        <v>49</v>
      </c>
      <c r="C10" s="9" t="s">
        <v>31</v>
      </c>
      <c r="D10" s="10">
        <v>1</v>
      </c>
      <c r="E10" s="19"/>
      <c r="F10" s="14">
        <f t="shared" ref="F10:F12" si="1">D10*E10</f>
        <v>0</v>
      </c>
      <c r="G10" s="43"/>
    </row>
    <row r="11" spans="1:7" s="4" customFormat="1" ht="11.5" x14ac:dyDescent="0.25">
      <c r="A11" s="42"/>
      <c r="B11" s="8" t="s">
        <v>50</v>
      </c>
      <c r="C11" s="9" t="s">
        <v>32</v>
      </c>
      <c r="D11" s="10">
        <v>5</v>
      </c>
      <c r="E11" s="19"/>
      <c r="F11" s="14">
        <f t="shared" si="1"/>
        <v>0</v>
      </c>
      <c r="G11" s="43"/>
    </row>
    <row r="12" spans="1:7" s="4" customFormat="1" ht="11.5" x14ac:dyDescent="0.25">
      <c r="A12" s="42"/>
      <c r="B12" s="8" t="s">
        <v>51</v>
      </c>
      <c r="C12" s="9" t="s">
        <v>33</v>
      </c>
      <c r="D12" s="10">
        <v>28</v>
      </c>
      <c r="E12" s="19"/>
      <c r="F12" s="14">
        <f t="shared" si="1"/>
        <v>0</v>
      </c>
      <c r="G12" s="43"/>
    </row>
    <row r="13" spans="1:7" s="4" customFormat="1" ht="11.5" x14ac:dyDescent="0.25">
      <c r="A13" s="42"/>
      <c r="B13" s="8" t="s">
        <v>52</v>
      </c>
      <c r="C13" s="9" t="s">
        <v>34</v>
      </c>
      <c r="D13" s="10">
        <v>14</v>
      </c>
      <c r="E13" s="19"/>
      <c r="F13" s="14">
        <f t="shared" ref="F13:F24" si="2">D13*E13</f>
        <v>0</v>
      </c>
      <c r="G13" s="43"/>
    </row>
    <row r="14" spans="1:7" s="4" customFormat="1" ht="11.5" x14ac:dyDescent="0.25">
      <c r="A14" s="42"/>
      <c r="B14" s="8" t="s">
        <v>53</v>
      </c>
      <c r="C14" s="9" t="s">
        <v>35</v>
      </c>
      <c r="D14" s="10">
        <v>9</v>
      </c>
      <c r="E14" s="19"/>
      <c r="F14" s="14">
        <f t="shared" si="2"/>
        <v>0</v>
      </c>
      <c r="G14" s="43"/>
    </row>
    <row r="15" spans="1:7" s="4" customFormat="1" ht="11.5" x14ac:dyDescent="0.25">
      <c r="A15" s="42"/>
      <c r="B15" s="8" t="s">
        <v>54</v>
      </c>
      <c r="C15" s="9" t="s">
        <v>36</v>
      </c>
      <c r="D15" s="10">
        <v>2</v>
      </c>
      <c r="E15" s="19"/>
      <c r="F15" s="14">
        <f t="shared" ref="F15" si="3">D15*E15</f>
        <v>0</v>
      </c>
      <c r="G15" s="43"/>
    </row>
    <row r="16" spans="1:7" s="4" customFormat="1" ht="11.5" x14ac:dyDescent="0.25">
      <c r="A16" s="42"/>
      <c r="B16" s="8" t="s">
        <v>55</v>
      </c>
      <c r="C16" s="9" t="s">
        <v>37</v>
      </c>
      <c r="D16" s="10">
        <v>2</v>
      </c>
      <c r="E16" s="19"/>
      <c r="F16" s="14">
        <f t="shared" ref="F16:F18" si="4">D16*E16</f>
        <v>0</v>
      </c>
      <c r="G16" s="43"/>
    </row>
    <row r="17" spans="1:7" s="4" customFormat="1" ht="11.5" x14ac:dyDescent="0.25">
      <c r="A17" s="42"/>
      <c r="B17" s="8" t="s">
        <v>56</v>
      </c>
      <c r="C17" s="9" t="s">
        <v>38</v>
      </c>
      <c r="D17" s="10">
        <v>7</v>
      </c>
      <c r="E17" s="19"/>
      <c r="F17" s="14">
        <f t="shared" si="4"/>
        <v>0</v>
      </c>
      <c r="G17" s="43"/>
    </row>
    <row r="18" spans="1:7" s="4" customFormat="1" ht="11.5" x14ac:dyDescent="0.25">
      <c r="A18" s="42"/>
      <c r="B18" s="8" t="s">
        <v>57</v>
      </c>
      <c r="C18" s="9" t="s">
        <v>39</v>
      </c>
      <c r="D18" s="10">
        <v>7</v>
      </c>
      <c r="E18" s="19"/>
      <c r="F18" s="14">
        <f t="shared" si="4"/>
        <v>0</v>
      </c>
      <c r="G18" s="43"/>
    </row>
    <row r="19" spans="1:7" s="4" customFormat="1" ht="11.5" x14ac:dyDescent="0.25">
      <c r="A19" s="42"/>
      <c r="B19" s="8" t="s">
        <v>58</v>
      </c>
      <c r="C19" s="9" t="s">
        <v>40</v>
      </c>
      <c r="D19" s="10">
        <v>2</v>
      </c>
      <c r="E19" s="19"/>
      <c r="F19" s="14">
        <f t="shared" ref="F19:F23" si="5">D19*E19</f>
        <v>0</v>
      </c>
      <c r="G19" s="43"/>
    </row>
    <row r="20" spans="1:7" s="4" customFormat="1" ht="11.5" x14ac:dyDescent="0.25">
      <c r="A20" s="42"/>
      <c r="B20" s="8" t="s">
        <v>59</v>
      </c>
      <c r="C20" s="9" t="s">
        <v>41</v>
      </c>
      <c r="D20" s="10">
        <v>4</v>
      </c>
      <c r="E20" s="19"/>
      <c r="F20" s="14">
        <f t="shared" si="5"/>
        <v>0</v>
      </c>
      <c r="G20" s="43"/>
    </row>
    <row r="21" spans="1:7" s="4" customFormat="1" ht="11.5" x14ac:dyDescent="0.25">
      <c r="A21" s="42"/>
      <c r="B21" s="8" t="s">
        <v>60</v>
      </c>
      <c r="C21" s="9" t="s">
        <v>42</v>
      </c>
      <c r="D21" s="10">
        <v>1</v>
      </c>
      <c r="E21" s="19"/>
      <c r="F21" s="14">
        <f t="shared" si="5"/>
        <v>0</v>
      </c>
      <c r="G21" s="43"/>
    </row>
    <row r="22" spans="1:7" s="4" customFormat="1" ht="11.5" x14ac:dyDescent="0.25">
      <c r="A22" s="42"/>
      <c r="B22" s="8" t="s">
        <v>61</v>
      </c>
      <c r="C22" s="9" t="s">
        <v>43</v>
      </c>
      <c r="D22" s="10">
        <v>10</v>
      </c>
      <c r="E22" s="19"/>
      <c r="F22" s="14">
        <f t="shared" si="5"/>
        <v>0</v>
      </c>
      <c r="G22" s="43"/>
    </row>
    <row r="23" spans="1:7" s="4" customFormat="1" ht="11.5" x14ac:dyDescent="0.25">
      <c r="A23" s="42"/>
      <c r="B23" s="8" t="s">
        <v>62</v>
      </c>
      <c r="C23" s="9" t="s">
        <v>44</v>
      </c>
      <c r="D23" s="10">
        <v>1</v>
      </c>
      <c r="E23" s="19"/>
      <c r="F23" s="14">
        <f t="shared" si="5"/>
        <v>0</v>
      </c>
      <c r="G23" s="43"/>
    </row>
    <row r="24" spans="1:7" s="4" customFormat="1" ht="11.5" x14ac:dyDescent="0.25">
      <c r="A24" s="42"/>
      <c r="B24" s="8" t="s">
        <v>63</v>
      </c>
      <c r="C24" s="9" t="s">
        <v>45</v>
      </c>
      <c r="D24" s="10">
        <v>2</v>
      </c>
      <c r="E24" s="19"/>
      <c r="F24" s="14">
        <f t="shared" si="2"/>
        <v>0</v>
      </c>
      <c r="G24" s="43"/>
    </row>
    <row r="25" spans="1:7" s="11" customFormat="1" ht="13" x14ac:dyDescent="0.3">
      <c r="A25" s="36"/>
      <c r="B25" s="44" t="s">
        <v>14</v>
      </c>
      <c r="C25" s="45"/>
      <c r="D25" s="46">
        <f>SUM(D7:D24)</f>
        <v>102</v>
      </c>
      <c r="E25" s="47" t="s">
        <v>8</v>
      </c>
      <c r="F25" s="15">
        <f>SUM(F7:F24)</f>
        <v>0</v>
      </c>
      <c r="G25" s="41"/>
    </row>
    <row r="26" spans="1:7" s="2" customFormat="1" ht="11.5" customHeight="1" x14ac:dyDescent="0.3">
      <c r="A26" s="48"/>
      <c r="B26" s="49"/>
      <c r="D26" s="50"/>
      <c r="E26" s="51"/>
      <c r="F26" s="16"/>
      <c r="G26" s="52"/>
    </row>
    <row r="27" spans="1:7" s="11" customFormat="1" ht="13" x14ac:dyDescent="0.3">
      <c r="A27" s="36"/>
      <c r="B27" s="37" t="s">
        <v>12</v>
      </c>
      <c r="C27" s="38" t="s">
        <v>72</v>
      </c>
      <c r="D27" s="37" t="s">
        <v>9</v>
      </c>
      <c r="E27" s="40" t="s">
        <v>10</v>
      </c>
      <c r="F27" s="40" t="s">
        <v>0</v>
      </c>
      <c r="G27" s="41"/>
    </row>
    <row r="28" spans="1:7" s="2" customFormat="1" ht="14" x14ac:dyDescent="0.3">
      <c r="A28" s="48"/>
      <c r="B28" s="8" t="s">
        <v>23</v>
      </c>
      <c r="C28" s="9" t="s">
        <v>64</v>
      </c>
      <c r="D28" s="10">
        <v>20</v>
      </c>
      <c r="E28" s="19"/>
      <c r="F28" s="14">
        <f t="shared" ref="F28:F34" si="6">D28*E28</f>
        <v>0</v>
      </c>
      <c r="G28" s="52"/>
    </row>
    <row r="29" spans="1:7" s="2" customFormat="1" ht="14" x14ac:dyDescent="0.3">
      <c r="A29" s="48"/>
      <c r="B29" s="8" t="s">
        <v>23</v>
      </c>
      <c r="C29" s="9" t="s">
        <v>65</v>
      </c>
      <c r="D29" s="10">
        <v>5</v>
      </c>
      <c r="E29" s="19"/>
      <c r="F29" s="14">
        <f t="shared" si="6"/>
        <v>0</v>
      </c>
      <c r="G29" s="52"/>
    </row>
    <row r="30" spans="1:7" s="2" customFormat="1" ht="14" x14ac:dyDescent="0.3">
      <c r="A30" s="48"/>
      <c r="B30" s="8" t="s">
        <v>23</v>
      </c>
      <c r="C30" s="9" t="s">
        <v>66</v>
      </c>
      <c r="D30" s="10">
        <v>3</v>
      </c>
      <c r="E30" s="19"/>
      <c r="F30" s="14">
        <f t="shared" si="6"/>
        <v>0</v>
      </c>
      <c r="G30" s="52"/>
    </row>
    <row r="31" spans="1:7" s="2" customFormat="1" ht="14" x14ac:dyDescent="0.3">
      <c r="A31" s="48"/>
      <c r="B31" s="8" t="s">
        <v>23</v>
      </c>
      <c r="C31" s="9" t="s">
        <v>67</v>
      </c>
      <c r="D31" s="10">
        <v>4</v>
      </c>
      <c r="E31" s="19"/>
      <c r="F31" s="14">
        <f t="shared" si="6"/>
        <v>0</v>
      </c>
      <c r="G31" s="52"/>
    </row>
    <row r="32" spans="1:7" s="2" customFormat="1" ht="14" x14ac:dyDescent="0.3">
      <c r="A32" s="48"/>
      <c r="B32" s="8" t="s">
        <v>23</v>
      </c>
      <c r="C32" s="9" t="s">
        <v>24</v>
      </c>
      <c r="D32" s="10">
        <v>4</v>
      </c>
      <c r="E32" s="19"/>
      <c r="F32" s="14">
        <f t="shared" si="6"/>
        <v>0</v>
      </c>
      <c r="G32" s="52"/>
    </row>
    <row r="33" spans="1:7" s="2" customFormat="1" ht="14" x14ac:dyDescent="0.3">
      <c r="A33" s="48"/>
      <c r="B33" s="8" t="s">
        <v>23</v>
      </c>
      <c r="C33" s="9" t="s">
        <v>25</v>
      </c>
      <c r="D33" s="10">
        <v>2</v>
      </c>
      <c r="E33" s="19"/>
      <c r="F33" s="14">
        <f t="shared" si="6"/>
        <v>0</v>
      </c>
      <c r="G33" s="52"/>
    </row>
    <row r="34" spans="1:7" s="2" customFormat="1" ht="14" x14ac:dyDescent="0.3">
      <c r="A34" s="48"/>
      <c r="B34" s="8" t="s">
        <v>23</v>
      </c>
      <c r="C34" s="9" t="s">
        <v>16</v>
      </c>
      <c r="D34" s="10">
        <v>5</v>
      </c>
      <c r="E34" s="19"/>
      <c r="F34" s="14">
        <f t="shared" si="6"/>
        <v>0</v>
      </c>
      <c r="G34" s="52"/>
    </row>
    <row r="35" spans="1:7" s="2" customFormat="1" ht="14" x14ac:dyDescent="0.3">
      <c r="A35" s="48"/>
      <c r="B35" s="8" t="s">
        <v>23</v>
      </c>
      <c r="C35" s="9" t="s">
        <v>75</v>
      </c>
      <c r="D35" s="10">
        <v>1</v>
      </c>
      <c r="E35" s="19">
        <v>3000</v>
      </c>
      <c r="F35" s="14">
        <f t="shared" ref="F35" si="7">D35*E35</f>
        <v>3000</v>
      </c>
      <c r="G35" s="52"/>
    </row>
    <row r="36" spans="1:7" s="11" customFormat="1" ht="13" x14ac:dyDescent="0.3">
      <c r="A36" s="36"/>
      <c r="B36" s="53" t="s">
        <v>14</v>
      </c>
      <c r="C36" s="54"/>
      <c r="D36" s="55">
        <f>SUM(D28:D33)</f>
        <v>38</v>
      </c>
      <c r="E36" s="56" t="s">
        <v>8</v>
      </c>
      <c r="F36" s="17">
        <f>SUM(F28:F35)</f>
        <v>3000</v>
      </c>
      <c r="G36" s="41"/>
    </row>
    <row r="37" spans="1:7" s="2" customFormat="1" ht="17" x14ac:dyDescent="0.5">
      <c r="A37" s="48"/>
      <c r="B37" s="57"/>
      <c r="C37" s="58" t="s">
        <v>20</v>
      </c>
      <c r="D37" s="50"/>
      <c r="E37" s="51"/>
      <c r="F37" s="6"/>
      <c r="G37" s="52"/>
    </row>
    <row r="38" spans="1:7" s="2" customFormat="1" ht="14" x14ac:dyDescent="0.3">
      <c r="A38" s="48"/>
      <c r="B38" s="59" t="s">
        <v>18</v>
      </c>
      <c r="C38" s="60" t="s">
        <v>19</v>
      </c>
      <c r="D38" s="61" t="s">
        <v>9</v>
      </c>
      <c r="E38" s="62" t="s">
        <v>21</v>
      </c>
      <c r="F38" s="7" t="s">
        <v>68</v>
      </c>
      <c r="G38" s="52"/>
    </row>
    <row r="39" spans="1:7" s="11" customFormat="1" ht="13" x14ac:dyDescent="0.3">
      <c r="A39" s="36"/>
      <c r="B39" s="63">
        <v>1</v>
      </c>
      <c r="C39" s="64" t="s">
        <v>17</v>
      </c>
      <c r="D39" s="65">
        <v>6</v>
      </c>
      <c r="E39" s="66">
        <f>F25</f>
        <v>0</v>
      </c>
      <c r="F39" s="18">
        <f>E39*D39</f>
        <v>0</v>
      </c>
      <c r="G39" s="41"/>
    </row>
    <row r="40" spans="1:7" s="11" customFormat="1" ht="13" x14ac:dyDescent="0.3">
      <c r="A40" s="36"/>
      <c r="B40" s="63">
        <v>2</v>
      </c>
      <c r="C40" s="64" t="s">
        <v>73</v>
      </c>
      <c r="D40" s="65">
        <v>6</v>
      </c>
      <c r="E40" s="66">
        <f>F36</f>
        <v>3000</v>
      </c>
      <c r="F40" s="18">
        <f t="shared" ref="F40" si="8">E40*D40</f>
        <v>18000</v>
      </c>
      <c r="G40" s="41"/>
    </row>
    <row r="41" spans="1:7" s="5" customFormat="1" ht="14" x14ac:dyDescent="0.3">
      <c r="A41" s="67"/>
      <c r="B41" s="59" t="s">
        <v>0</v>
      </c>
      <c r="C41" s="60" t="s">
        <v>22</v>
      </c>
      <c r="D41" s="61"/>
      <c r="E41" s="62" t="s">
        <v>8</v>
      </c>
      <c r="F41" s="7">
        <f>SUM(F39:F40)</f>
        <v>18000</v>
      </c>
      <c r="G41" s="68"/>
    </row>
    <row r="42" spans="1:7" s="2" customFormat="1" ht="5" customHeight="1" x14ac:dyDescent="0.3">
      <c r="A42" s="48"/>
      <c r="B42" s="49"/>
      <c r="D42" s="50"/>
      <c r="E42" s="69"/>
      <c r="F42" s="51"/>
      <c r="G42" s="52"/>
    </row>
    <row r="43" spans="1:7" s="2" customFormat="1" ht="15" customHeight="1" x14ac:dyDescent="0.5">
      <c r="A43" s="48"/>
      <c r="B43" s="49"/>
      <c r="C43" s="58" t="s">
        <v>11</v>
      </c>
      <c r="D43" s="50"/>
      <c r="E43" s="69"/>
      <c r="F43" s="51"/>
      <c r="G43" s="52"/>
    </row>
    <row r="44" spans="1:7" s="2" customFormat="1" ht="24" customHeight="1" x14ac:dyDescent="0.3">
      <c r="A44" s="48"/>
      <c r="B44" s="84" t="s">
        <v>69</v>
      </c>
      <c r="C44" s="84"/>
      <c r="D44" s="84"/>
      <c r="E44" s="84"/>
      <c r="F44" s="84"/>
      <c r="G44" s="52"/>
    </row>
    <row r="45" spans="1:7" s="2" customFormat="1" ht="14" x14ac:dyDescent="0.3">
      <c r="A45" s="48"/>
      <c r="B45" s="84" t="s">
        <v>70</v>
      </c>
      <c r="C45" s="84"/>
      <c r="D45" s="84"/>
      <c r="E45" s="84"/>
      <c r="F45" s="84"/>
      <c r="G45" s="52"/>
    </row>
    <row r="46" spans="1:7" s="2" customFormat="1" ht="14" x14ac:dyDescent="0.3">
      <c r="A46" s="48"/>
      <c r="B46" s="84" t="s">
        <v>74</v>
      </c>
      <c r="C46" s="84"/>
      <c r="D46" s="84"/>
      <c r="E46" s="84"/>
      <c r="F46" s="84"/>
      <c r="G46" s="52"/>
    </row>
    <row r="47" spans="1:7" s="2" customFormat="1" ht="24" customHeight="1" x14ac:dyDescent="0.3">
      <c r="A47" s="48"/>
      <c r="B47" s="84" t="s">
        <v>71</v>
      </c>
      <c r="C47" s="84"/>
      <c r="D47" s="84"/>
      <c r="E47" s="84"/>
      <c r="F47" s="84"/>
      <c r="G47" s="52"/>
    </row>
    <row r="48" spans="1:7" s="2" customFormat="1" ht="9" customHeight="1" x14ac:dyDescent="0.3">
      <c r="A48" s="48"/>
      <c r="B48" s="70"/>
      <c r="C48" s="70"/>
      <c r="D48" s="70"/>
      <c r="E48" s="70"/>
      <c r="F48" s="70"/>
      <c r="G48" s="52"/>
    </row>
    <row r="49" spans="1:7" x14ac:dyDescent="0.35">
      <c r="A49" s="27"/>
      <c r="B49" s="71" t="s">
        <v>3</v>
      </c>
      <c r="C49" s="72"/>
      <c r="D49" s="73"/>
      <c r="E49" s="74" t="s">
        <v>4</v>
      </c>
      <c r="F49" s="75"/>
      <c r="G49" s="33"/>
    </row>
    <row r="50" spans="1:7" x14ac:dyDescent="0.35">
      <c r="A50" s="27"/>
      <c r="B50" s="71" t="s">
        <v>5</v>
      </c>
      <c r="C50" s="72"/>
      <c r="D50" s="73"/>
      <c r="E50" s="74" t="s">
        <v>7</v>
      </c>
      <c r="F50" s="75"/>
      <c r="G50" s="33"/>
    </row>
    <row r="51" spans="1:7" x14ac:dyDescent="0.35">
      <c r="A51" s="27"/>
      <c r="B51" s="71" t="s">
        <v>2</v>
      </c>
      <c r="C51" s="72"/>
      <c r="D51" s="73"/>
      <c r="E51" s="74"/>
      <c r="F51" s="75"/>
      <c r="G51" s="33"/>
    </row>
    <row r="52" spans="1:7" x14ac:dyDescent="0.35">
      <c r="A52" s="27"/>
      <c r="B52" s="2"/>
      <c r="C52" s="2"/>
      <c r="D52" s="50"/>
      <c r="E52" s="69"/>
      <c r="F52" s="51"/>
      <c r="G52" s="33"/>
    </row>
    <row r="53" spans="1:7" x14ac:dyDescent="0.35">
      <c r="A53" s="27"/>
      <c r="B53" s="2" t="s">
        <v>6</v>
      </c>
      <c r="C53" s="76"/>
      <c r="D53" s="50"/>
      <c r="E53" s="69"/>
      <c r="F53" s="51"/>
      <c r="G53" s="33"/>
    </row>
    <row r="54" spans="1:7" x14ac:dyDescent="0.35">
      <c r="A54" s="27"/>
      <c r="B54" s="2"/>
      <c r="C54" s="76"/>
      <c r="D54" s="50"/>
      <c r="E54" s="69"/>
      <c r="F54" s="51"/>
      <c r="G54" s="33"/>
    </row>
    <row r="55" spans="1:7" x14ac:dyDescent="0.35">
      <c r="A55" s="27"/>
      <c r="B55" s="2"/>
      <c r="C55" s="76"/>
      <c r="D55" s="50"/>
      <c r="E55" s="69"/>
      <c r="F55" s="51"/>
      <c r="G55" s="33"/>
    </row>
    <row r="56" spans="1:7" x14ac:dyDescent="0.35">
      <c r="A56" s="27"/>
      <c r="B56" s="2"/>
      <c r="C56" s="76"/>
      <c r="D56" s="50"/>
      <c r="E56" s="69"/>
      <c r="F56" s="51"/>
      <c r="G56" s="33"/>
    </row>
    <row r="57" spans="1:7" ht="10.5" customHeight="1" x14ac:dyDescent="0.35">
      <c r="A57" s="77"/>
      <c r="B57" s="78"/>
      <c r="C57" s="79"/>
      <c r="D57" s="80"/>
      <c r="E57" s="81"/>
      <c r="F57" s="82"/>
      <c r="G57" s="83"/>
    </row>
  </sheetData>
  <protectedRanges>
    <protectedRange algorithmName="SHA-512" hashValue="XwVJ+axQ+8s4nILCsBMHmdxdY9qu/SlDnQUqdDQW2+X5jfTihd6S0lFR8xNp2amX3EdME8GrlVj42C+iORYZqA==" saltValue="GaoizZpNGpO2o36/OF45iQ==" spinCount="100000" sqref="E7:E36" name="Prijzen"/>
  </protectedRanges>
  <mergeCells count="4">
    <mergeCell ref="B44:F44"/>
    <mergeCell ref="B45:F45"/>
    <mergeCell ref="B46:F46"/>
    <mergeCell ref="B47:F47"/>
  </mergeCells>
  <phoneticPr fontId="7" type="noConversion"/>
  <pageMargins left="0.7" right="0.7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aa71165e87b69f425efd652ce437c083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5fdfaf17e0c2a3626206e90a2a54089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507F7-572E-47FE-BC52-0E1B182A2334}"/>
</file>

<file path=customXml/itemProps2.xml><?xml version="1.0" encoding="utf-8"?>
<ds:datastoreItem xmlns:ds="http://schemas.openxmlformats.org/officeDocument/2006/customXml" ds:itemID="{AC04932C-11F8-427D-B2AE-DD84492AC25C}"/>
</file>

<file path=customXml/itemProps3.xml><?xml version="1.0" encoding="utf-8"?>
<ds:datastoreItem xmlns:ds="http://schemas.openxmlformats.org/officeDocument/2006/customXml" ds:itemID="{D9922675-ED86-466C-A368-F4F4A99292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Post</dc:creator>
  <cp:lastModifiedBy>Peter Post</cp:lastModifiedBy>
  <cp:lastPrinted>2024-04-30T10:03:57Z</cp:lastPrinted>
  <dcterms:created xsi:type="dcterms:W3CDTF">2020-10-15T08:16:47Z</dcterms:created>
  <dcterms:modified xsi:type="dcterms:W3CDTF">2024-04-30T10:14:25Z</dcterms:modified>
</cp:coreProperties>
</file>