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vrrcloud-my.sharepoint.com/personal/jan_bosch_vr-rr_nl/Documents/Documenten/inkoopzaken/projecten/EA Planning en Registratie SW/04a Beschrijvend document/Definitieve archiefstukken/"/>
    </mc:Choice>
  </mc:AlternateContent>
  <xr:revisionPtr revIDLastSave="1063" documentId="8_{390AA92A-CE9D-4CC4-9039-078CE5EAB2CC}" xr6:coauthVersionLast="47" xr6:coauthVersionMax="47" xr10:uidLastSave="{A8752D86-5EB0-40C9-9885-815E41FCE4C7}"/>
  <bookViews>
    <workbookView xWindow="-108" yWindow="-108" windowWidth="23256" windowHeight="12576" xr2:uid="{00000000-000D-0000-FFFF-FFFF00000000}"/>
  </bookViews>
  <sheets>
    <sheet name="Totaal inschrijfprijs" sheetId="5" r:id="rId1"/>
    <sheet name="1 Spec. per medewerker" sheetId="6" r:id="rId2"/>
    <sheet name="2. Spec. alg licentie" sheetId="7" r:id="rId3"/>
  </sheets>
  <definedNames>
    <definedName name="_xlnm.Print_Area" localSheetId="0">'Totaal inschrijfprijs'!$A$1:$D$31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8" i="6" l="1"/>
  <c r="F40" i="6"/>
  <c r="F40" i="7"/>
  <c r="F38" i="7"/>
  <c r="G29" i="7"/>
  <c r="H28" i="7"/>
  <c r="I28" i="7" s="1"/>
  <c r="H27" i="7"/>
  <c r="I27" i="7" s="1"/>
  <c r="I26" i="7"/>
  <c r="H26" i="7"/>
  <c r="H25" i="7"/>
  <c r="I25" i="7" s="1"/>
  <c r="H24" i="7"/>
  <c r="I24" i="7" s="1"/>
  <c r="E20" i="7"/>
  <c r="G20" i="7" s="1"/>
  <c r="H20" i="7" s="1"/>
  <c r="I20" i="7" s="1"/>
  <c r="E19" i="7"/>
  <c r="G19" i="7" s="1"/>
  <c r="H19" i="7" s="1"/>
  <c r="I19" i="7" s="1"/>
  <c r="E18" i="7"/>
  <c r="G18" i="7" s="1"/>
  <c r="H18" i="7" s="1"/>
  <c r="I18" i="7" s="1"/>
  <c r="E17" i="7"/>
  <c r="G17" i="7" s="1"/>
  <c r="H17" i="7" s="1"/>
  <c r="I17" i="7" s="1"/>
  <c r="E16" i="7"/>
  <c r="G16" i="7" s="1"/>
  <c r="H16" i="7" s="1"/>
  <c r="I16" i="7" s="1"/>
  <c r="E15" i="7"/>
  <c r="G15" i="7" s="1"/>
  <c r="H15" i="7" s="1"/>
  <c r="I15" i="7" s="1"/>
  <c r="C10" i="7"/>
  <c r="I29" i="7" l="1"/>
  <c r="G21" i="7"/>
  <c r="H21" i="7" s="1"/>
  <c r="I21" i="7"/>
  <c r="H25" i="6"/>
  <c r="I25" i="6" s="1"/>
  <c r="H26" i="6"/>
  <c r="I26" i="6" s="1"/>
  <c r="H27" i="6"/>
  <c r="I27" i="6" s="1"/>
  <c r="H28" i="6"/>
  <c r="I28" i="6" s="1"/>
  <c r="H24" i="6"/>
  <c r="I24" i="6" s="1"/>
  <c r="G29" i="6"/>
  <c r="B15" i="5" s="1"/>
  <c r="E16" i="6"/>
  <c r="G16" i="6" s="1"/>
  <c r="H16" i="6" s="1"/>
  <c r="I16" i="6" s="1"/>
  <c r="E17" i="6"/>
  <c r="G17" i="6" s="1"/>
  <c r="H17" i="6" s="1"/>
  <c r="I17" i="6" s="1"/>
  <c r="E18" i="6"/>
  <c r="G18" i="6" s="1"/>
  <c r="H18" i="6" s="1"/>
  <c r="I18" i="6" s="1"/>
  <c r="E19" i="6"/>
  <c r="G19" i="6" s="1"/>
  <c r="H19" i="6" s="1"/>
  <c r="I19" i="6" s="1"/>
  <c r="E20" i="6"/>
  <c r="G20" i="6" s="1"/>
  <c r="H20" i="6" s="1"/>
  <c r="I20" i="6" s="1"/>
  <c r="E15" i="6"/>
  <c r="G15" i="6" s="1"/>
  <c r="C10" i="6"/>
  <c r="G21" i="6" l="1"/>
  <c r="H21" i="6" s="1"/>
  <c r="C16" i="5" s="1"/>
  <c r="B16" i="5"/>
  <c r="I29" i="6"/>
  <c r="D15" i="5" s="1"/>
  <c r="H15" i="6"/>
  <c r="I15" i="6" s="1"/>
  <c r="I21" i="6" s="1"/>
  <c r="D16" i="5" s="1"/>
  <c r="C15" i="5"/>
  <c r="D17" i="5" l="1"/>
</calcChain>
</file>

<file path=xl/sharedStrings.xml><?xml version="1.0" encoding="utf-8"?>
<sst xmlns="http://schemas.openxmlformats.org/spreadsheetml/2006/main" count="78" uniqueCount="50">
  <si>
    <t xml:space="preserve">Oranje velden: door de inschrijver in te vullen </t>
  </si>
  <si>
    <t>Inschrijvingsprijsformulier</t>
  </si>
  <si>
    <t>Naam inschrijver:</t>
  </si>
  <si>
    <t>Uw bedrijfsnaam hier invullen</t>
  </si>
  <si>
    <t>- Verklaart zich door ondertekening van het prijsformulier, bereid op zich te nemen de werkzaamheden ten behoeve van het uitvoeren van de opdracht m.b.t. project Broker bij de VRR, overeenkomstig de bepalingen en inhoud van de project Planning en Registratie software (SaaS)  (incl. bijlagen en Nota’s van Inlichtingen) en aan te nemen voor de onderstaande totaalprijs, weergegeven inclusief btw.</t>
  </si>
  <si>
    <t>excl. Btw</t>
  </si>
  <si>
    <t>btw</t>
  </si>
  <si>
    <t>incl. btw btw</t>
  </si>
  <si>
    <t>Vaste kosten</t>
  </si>
  <si>
    <t>Variabele kosten</t>
  </si>
  <si>
    <t>Inschrijfprijs (6 jaar)</t>
  </si>
  <si>
    <t>totaal inclusief btw</t>
  </si>
  <si>
    <t xml:space="preserve">Zegge : </t>
  </si>
  <si>
    <t>…………………………………………………………………………………………</t>
  </si>
  <si>
    <t>euro, (incl. btw)</t>
  </si>
  <si>
    <t>- Verklaart dat deze opgegeven inschrijfprijs de totaalprijs is voor de uitvoering van de opdracht zoals beschreven in het aanbestedingsdocument van de het project Planning en Registratie software (SaaS).</t>
  </si>
  <si>
    <t xml:space="preserve">op </t>
  </si>
  <si>
    <t>Aldus naar waarheid opgemaakt op : …..………….……………………………</t>
  </si>
  <si>
    <t>Naam rechtsgeldige vertegenwoordiger: ………………………………………...</t>
  </si>
  <si>
    <t>Handtekening:  ……………………………………………………………………..</t>
  </si>
  <si>
    <t>Uw in rekening gebrachte kosten op</t>
  </si>
  <si>
    <t>Terugkomende kosten</t>
  </si>
  <si>
    <t>nr</t>
  </si>
  <si>
    <t>Onderwerp</t>
  </si>
  <si>
    <t>medewerkers / aantal</t>
  </si>
  <si>
    <t>kosten per medewerker</t>
  </si>
  <si>
    <t xml:space="preserve">Kosten per jaar </t>
  </si>
  <si>
    <t>aantal jaar</t>
  </si>
  <si>
    <t>totaalkosten per jaar*</t>
  </si>
  <si>
    <t>BTW</t>
  </si>
  <si>
    <t>Totalen
incl. Btw</t>
  </si>
  <si>
    <t>P &amp; R oplossing licentiekosten</t>
  </si>
  <si>
    <t>Koppeling Afas</t>
  </si>
  <si>
    <t>Koppeling VMS/LMS</t>
  </si>
  <si>
    <t>Koppeling met App Brandweerrooster of  Brandweerrooster.nl</t>
  </si>
  <si>
    <t>Implementatiekosten</t>
  </si>
  <si>
    <t>Opleiding train de trainer voor key users (20 personen)</t>
  </si>
  <si>
    <t>helpdesk</t>
  </si>
  <si>
    <t>totaal</t>
  </si>
  <si>
    <t>Opties</t>
  </si>
  <si>
    <t>Losse ondersteuning uurtarief</t>
  </si>
  <si>
    <t>plaats</t>
  </si>
  <si>
    <t>Aldus naar waarheid opgemaakt op : ………………………………………...………………………………………...………………………………………...…………………………</t>
  </si>
  <si>
    <t>Naam rechtsgeldige vertegenwoordiger:  ………………………………………...………………………………………...………………………………………...……………………..</t>
  </si>
  <si>
    <t>Handtekening:   ………………………………………...………………………………………...………………………………………...……………………………...........................</t>
  </si>
  <si>
    <t>Heeft u specificatiemethode 1 of 2 gebruikt?</t>
  </si>
  <si>
    <t>Formulier details prijzen te leveren diensten: Methode 1</t>
  </si>
  <si>
    <t>Formulier details prijzen te leveren diensten: Methode 2</t>
  </si>
  <si>
    <t>medewerker onafhankelijk Over all licentie</t>
  </si>
  <si>
    <t>* u kunt op deze plaats ook een lump sum bedrag neerzetten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</si>
</sst>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4" formatCode="_ &quot;€&quot;\ * #,##0.00_ ;_ &quot;€&quot;\ * \-#,##0.00_ ;_ &quot;€&quot;\ * &quot;-&quot;??_ ;_ @_ "/>
    <numFmt numFmtId="43" formatCode="_ * #,##0.00_ ;_ * \-#,##0.00_ ;_ * &quot;-&quot;??_ ;_ @_ "/>
    <numFmt numFmtId="164" formatCode="[$-413]d/mmm/yy;@"/>
    <numFmt numFmtId="165" formatCode="#,##0_ ;\-#,##0\ "/>
    <numFmt numFmtId="166" formatCode="&quot;€&quot;\ #,##0"/>
  </numFmts>
  <fonts count="19" x14ac:knownFonts="1">
    <font>
      <sz val="11"/>
      <color theme="1"/>
      <name val="Calibri"/>
      <family val="2"/>
      <scheme val="minor"/>
    </font>
    <font>
      <sz val="11"/>
      <color indexed="8"/>
      <name val="Calibri"/>
      <family val="2"/>
    </font>
    <font>
      <sz val="11"/>
      <color theme="1"/>
      <name val="Calibri"/>
      <family val="2"/>
      <scheme val="minor"/>
    </font>
    <font>
      <b/>
      <sz val="16"/>
      <color rgb="FFE36C0A"/>
      <name val="Arial"/>
      <family val="2"/>
    </font>
    <font>
      <sz val="10"/>
      <color rgb="FF404040"/>
      <name val="Arial"/>
      <family val="2"/>
    </font>
    <font>
      <sz val="10"/>
      <color theme="1"/>
      <name val="Arial"/>
      <family val="2"/>
    </font>
    <font>
      <b/>
      <sz val="10"/>
      <color theme="1"/>
      <name val="Arial"/>
      <family val="2"/>
    </font>
    <font>
      <b/>
      <sz val="10"/>
      <color rgb="FF404040"/>
      <name val="Arial"/>
      <family val="2"/>
    </font>
    <font>
      <sz val="9"/>
      <color theme="1"/>
      <name val="Arial"/>
      <family val="2"/>
    </font>
    <font>
      <sz val="11"/>
      <color theme="1"/>
      <name val="Arial"/>
      <family val="2"/>
    </font>
    <font>
      <b/>
      <i/>
      <sz val="9"/>
      <color theme="1"/>
      <name val="Arial"/>
      <family val="2"/>
    </font>
    <font>
      <sz val="11"/>
      <name val="Calibri"/>
      <family val="2"/>
      <scheme val="minor"/>
    </font>
    <font>
      <sz val="8"/>
      <name val="Arial"/>
      <family val="2"/>
    </font>
    <font>
      <b/>
      <sz val="11"/>
      <color theme="1"/>
      <name val="Calibri"/>
      <family val="2"/>
      <scheme val="minor"/>
    </font>
    <font>
      <sz val="12"/>
      <color theme="1"/>
      <name val="Calibri"/>
      <family val="2"/>
      <scheme val="minor"/>
    </font>
    <font>
      <sz val="8"/>
      <name val="Calibri"/>
      <family val="2"/>
      <scheme val="minor"/>
    </font>
    <font>
      <sz val="11"/>
      <color indexed="8"/>
      <name val="Calibri"/>
      <family val="2"/>
      <scheme val="minor"/>
    </font>
    <font>
      <b/>
      <sz val="10"/>
      <name val="Arial"/>
      <family val="2"/>
    </font>
    <font>
      <sz val="9"/>
      <color indexed="8"/>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5" tint="0.39997558519241921"/>
        <bgColor indexed="64"/>
      </patternFill>
    </fill>
    <fill>
      <patternFill patternType="solid">
        <fgColor theme="0"/>
        <bgColor indexed="64"/>
      </patternFill>
    </fill>
    <fill>
      <patternFill patternType="solid">
        <fgColor theme="0" tint="-4.9989318521683403E-2"/>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s>
  <cellStyleXfs count="8">
    <xf numFmtId="0" fontId="0" fillId="0" borderId="0"/>
    <xf numFmtId="0" fontId="1" fillId="0" borderId="0"/>
    <xf numFmtId="44" fontId="1"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0" fontId="16" fillId="0" borderId="0"/>
    <xf numFmtId="43" fontId="2" fillId="0" borderId="0" applyFont="0" applyFill="0" applyBorder="0" applyAlignment="0" applyProtection="0"/>
  </cellStyleXfs>
  <cellXfs count="111">
    <xf numFmtId="0" fontId="0" fillId="0" borderId="0" xfId="0"/>
    <xf numFmtId="0" fontId="0" fillId="0" borderId="4" xfId="0" applyBorder="1"/>
    <xf numFmtId="0" fontId="0" fillId="0" borderId="8" xfId="0" applyBorder="1"/>
    <xf numFmtId="0" fontId="0" fillId="0" borderId="7" xfId="0" applyBorder="1"/>
    <xf numFmtId="0" fontId="4" fillId="0" borderId="7" xfId="0" applyFont="1" applyBorder="1"/>
    <xf numFmtId="0" fontId="0" fillId="0" borderId="10" xfId="0" applyBorder="1"/>
    <xf numFmtId="0" fontId="0" fillId="0" borderId="11" xfId="0" applyBorder="1"/>
    <xf numFmtId="0" fontId="5" fillId="3" borderId="9" xfId="0" applyFont="1" applyFill="1" applyBorder="1" applyProtection="1">
      <protection locked="0"/>
    </xf>
    <xf numFmtId="0" fontId="0" fillId="0" borderId="5" xfId="0" applyBorder="1"/>
    <xf numFmtId="0" fontId="0" fillId="0" borderId="6" xfId="0" applyBorder="1"/>
    <xf numFmtId="0" fontId="0" fillId="0" borderId="9" xfId="0" applyBorder="1"/>
    <xf numFmtId="0" fontId="0" fillId="0" borderId="0" xfId="0" applyAlignment="1">
      <alignment horizontal="center"/>
    </xf>
    <xf numFmtId="0" fontId="4" fillId="4" borderId="7" xfId="0" applyFont="1" applyFill="1" applyBorder="1"/>
    <xf numFmtId="0" fontId="0" fillId="0" borderId="0" xfId="0" applyAlignment="1">
      <alignment horizontal="center" vertical="center"/>
    </xf>
    <xf numFmtId="0" fontId="5" fillId="2" borderId="4" xfId="0" applyFont="1" applyFill="1" applyBorder="1"/>
    <xf numFmtId="0" fontId="0" fillId="2" borderId="12" xfId="0" applyFill="1" applyBorder="1"/>
    <xf numFmtId="0" fontId="4" fillId="2" borderId="7" xfId="0" quotePrefix="1" applyFont="1" applyFill="1" applyBorder="1" applyAlignment="1">
      <alignment wrapText="1"/>
    </xf>
    <xf numFmtId="0" fontId="6" fillId="2" borderId="7" xfId="0" applyFont="1" applyFill="1" applyBorder="1"/>
    <xf numFmtId="0" fontId="4" fillId="2" borderId="7" xfId="0" applyFont="1" applyFill="1" applyBorder="1"/>
    <xf numFmtId="0" fontId="4" fillId="4" borderId="0" xfId="0" applyFont="1" applyFill="1"/>
    <xf numFmtId="0" fontId="4" fillId="0" borderId="0" xfId="0" applyFont="1"/>
    <xf numFmtId="0" fontId="8" fillId="2" borderId="16" xfId="0" applyFont="1" applyFill="1" applyBorder="1" applyAlignment="1">
      <alignment horizontal="center" vertical="top" wrapText="1"/>
    </xf>
    <xf numFmtId="44" fontId="5" fillId="2" borderId="13" xfId="3" applyFont="1" applyFill="1" applyBorder="1" applyProtection="1"/>
    <xf numFmtId="0" fontId="6" fillId="2" borderId="15"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8" xfId="0" applyFont="1" applyFill="1" applyBorder="1" applyAlignment="1">
      <alignment horizontal="center" vertical="center" wrapText="1"/>
    </xf>
    <xf numFmtId="0" fontId="9" fillId="2" borderId="7" xfId="0" applyFont="1" applyFill="1" applyBorder="1"/>
    <xf numFmtId="0" fontId="5" fillId="2" borderId="9" xfId="0" applyFont="1" applyFill="1" applyBorder="1"/>
    <xf numFmtId="0" fontId="9" fillId="2" borderId="8" xfId="0" applyFont="1" applyFill="1" applyBorder="1"/>
    <xf numFmtId="0" fontId="9" fillId="2" borderId="11" xfId="0" applyFont="1" applyFill="1" applyBorder="1"/>
    <xf numFmtId="44" fontId="6" fillId="2" borderId="14" xfId="3" applyFont="1" applyFill="1" applyBorder="1" applyAlignment="1" applyProtection="1">
      <alignment vertical="center"/>
    </xf>
    <xf numFmtId="0" fontId="5" fillId="2" borderId="9" xfId="0" applyFont="1" applyFill="1" applyBorder="1" applyProtection="1">
      <protection locked="0"/>
    </xf>
    <xf numFmtId="44" fontId="6" fillId="2" borderId="7" xfId="3" applyFont="1" applyFill="1" applyBorder="1" applyAlignment="1" applyProtection="1">
      <alignment vertical="center"/>
    </xf>
    <xf numFmtId="44" fontId="6" fillId="2" borderId="6" xfId="3" applyFont="1" applyFill="1" applyBorder="1" applyAlignment="1" applyProtection="1">
      <alignment vertical="center"/>
    </xf>
    <xf numFmtId="0" fontId="7" fillId="4" borderId="7" xfId="0" applyFont="1" applyFill="1" applyBorder="1" applyProtection="1">
      <protection locked="0"/>
    </xf>
    <xf numFmtId="0" fontId="0" fillId="0" borderId="7" xfId="0" applyBorder="1" applyAlignment="1">
      <alignment horizontal="center"/>
    </xf>
    <xf numFmtId="0" fontId="13" fillId="0" borderId="7" xfId="0" applyFont="1" applyBorder="1" applyAlignment="1">
      <alignment horizontal="center" vertical="center"/>
    </xf>
    <xf numFmtId="0" fontId="13" fillId="0" borderId="0" xfId="0" applyFont="1" applyAlignment="1">
      <alignment horizontal="center" vertical="center"/>
    </xf>
    <xf numFmtId="0" fontId="13" fillId="0" borderId="0" xfId="0" applyFont="1" applyAlignment="1">
      <alignment horizontal="center" vertical="center" wrapText="1"/>
    </xf>
    <xf numFmtId="0" fontId="13" fillId="0" borderId="8" xfId="0" applyFont="1" applyBorder="1" applyAlignment="1">
      <alignment horizontal="center" vertical="center" wrapText="1"/>
    </xf>
    <xf numFmtId="0" fontId="0" fillId="0" borderId="7"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17" fillId="0" borderId="0" xfId="0" quotePrefix="1" applyFont="1" applyAlignment="1">
      <alignment vertical="center"/>
    </xf>
    <xf numFmtId="0" fontId="4" fillId="4" borderId="0" xfId="0" applyFont="1" applyFill="1" applyAlignment="1">
      <alignment horizontal="left"/>
    </xf>
    <xf numFmtId="7" fontId="5" fillId="3" borderId="0" xfId="3" applyNumberFormat="1" applyFont="1" applyFill="1" applyBorder="1" applyAlignment="1" applyProtection="1">
      <alignment horizontal="center" vertical="center"/>
      <protection locked="0"/>
    </xf>
    <xf numFmtId="7" fontId="0" fillId="0" borderId="8" xfId="0" applyNumberFormat="1" applyBorder="1"/>
    <xf numFmtId="166" fontId="0" fillId="0" borderId="0" xfId="3" applyNumberFormat="1" applyFont="1"/>
    <xf numFmtId="166" fontId="0" fillId="0" borderId="0" xfId="0" applyNumberFormat="1"/>
    <xf numFmtId="0" fontId="1" fillId="0" borderId="0" xfId="0" applyFont="1" applyAlignment="1">
      <alignment vertical="top" wrapText="1" readingOrder="1"/>
    </xf>
    <xf numFmtId="0" fontId="0" fillId="0" borderId="0" xfId="0" applyAlignment="1">
      <alignment horizontal="center" vertical="center" wrapText="1"/>
    </xf>
    <xf numFmtId="165" fontId="0" fillId="0" borderId="0" xfId="7" applyNumberFormat="1" applyFont="1" applyFill="1" applyAlignment="1" applyProtection="1">
      <alignment horizontal="center" vertical="center" wrapText="1"/>
    </xf>
    <xf numFmtId="7" fontId="5" fillId="0" borderId="0" xfId="3" applyNumberFormat="1" applyFont="1" applyFill="1" applyBorder="1" applyAlignment="1" applyProtection="1">
      <alignment horizontal="center" vertical="center"/>
    </xf>
    <xf numFmtId="0" fontId="0" fillId="5" borderId="5" xfId="0" applyFill="1" applyBorder="1" applyAlignment="1">
      <alignment vertical="center"/>
    </xf>
    <xf numFmtId="165" fontId="0" fillId="0" borderId="0" xfId="0" applyNumberFormat="1"/>
    <xf numFmtId="166" fontId="0" fillId="0" borderId="0" xfId="0" applyNumberFormat="1" applyAlignment="1">
      <alignment horizontal="left"/>
    </xf>
    <xf numFmtId="0" fontId="13" fillId="0" borderId="0" xfId="0" applyFont="1"/>
    <xf numFmtId="0" fontId="0" fillId="0" borderId="8" xfId="0" applyBorder="1" applyAlignment="1">
      <alignment horizontal="center"/>
    </xf>
    <xf numFmtId="0" fontId="14" fillId="0" borderId="7" xfId="0" applyFont="1" applyBorder="1" applyAlignment="1">
      <alignment horizontal="left" vertical="center"/>
    </xf>
    <xf numFmtId="0" fontId="0" fillId="0" borderId="0" xfId="0" quotePrefix="1"/>
    <xf numFmtId="7" fontId="5" fillId="0" borderId="8" xfId="0" applyNumberFormat="1" applyFont="1" applyBorder="1"/>
    <xf numFmtId="7" fontId="5" fillId="3" borderId="19" xfId="3" applyNumberFormat="1" applyFont="1" applyFill="1" applyBorder="1" applyAlignment="1" applyProtection="1">
      <alignment horizontal="center" vertical="center"/>
      <protection locked="0"/>
    </xf>
    <xf numFmtId="7" fontId="5" fillId="0" borderId="20" xfId="0" applyNumberFormat="1" applyFont="1" applyBorder="1"/>
    <xf numFmtId="7" fontId="5" fillId="0" borderId="21" xfId="0" applyNumberFormat="1" applyFont="1" applyBorder="1"/>
    <xf numFmtId="0" fontId="5" fillId="0" borderId="0" xfId="0" applyFont="1" applyAlignment="1">
      <alignment horizontal="center" vertical="center" wrapText="1"/>
    </xf>
    <xf numFmtId="165" fontId="5" fillId="0" borderId="0" xfId="7" applyNumberFormat="1" applyFont="1" applyFill="1" applyAlignment="1" applyProtection="1">
      <alignment horizontal="center" vertical="center" wrapText="1"/>
    </xf>
    <xf numFmtId="0" fontId="5" fillId="0" borderId="0" xfId="0" applyFont="1"/>
    <xf numFmtId="0" fontId="5" fillId="0" borderId="7" xfId="0" applyFont="1" applyBorder="1" applyAlignment="1">
      <alignment horizontal="center" vertical="center"/>
    </xf>
    <xf numFmtId="0" fontId="5" fillId="0" borderId="7" xfId="0" applyFont="1" applyBorder="1" applyAlignment="1">
      <alignment horizontal="left" vertical="center"/>
    </xf>
    <xf numFmtId="7" fontId="8" fillId="2" borderId="18" xfId="0" applyNumberFormat="1" applyFont="1" applyFill="1" applyBorder="1" applyAlignment="1">
      <alignment horizontal="center" vertical="top" wrapText="1"/>
    </xf>
    <xf numFmtId="7" fontId="8" fillId="2" borderId="13" xfId="0" applyNumberFormat="1" applyFont="1" applyFill="1" applyBorder="1" applyAlignment="1">
      <alignment horizontal="center" vertical="top" wrapText="1"/>
    </xf>
    <xf numFmtId="0" fontId="18" fillId="0" borderId="0" xfId="0" applyFont="1" applyAlignment="1">
      <alignment vertical="top" wrapText="1" readingOrder="1"/>
    </xf>
    <xf numFmtId="7" fontId="5" fillId="2" borderId="17" xfId="3" applyNumberFormat="1" applyFont="1" applyFill="1" applyBorder="1" applyProtection="1"/>
    <xf numFmtId="0" fontId="10" fillId="0" borderId="0" xfId="0" applyFont="1" applyAlignment="1">
      <alignment horizontal="center"/>
    </xf>
    <xf numFmtId="0" fontId="10" fillId="0" borderId="8" xfId="0" applyFont="1" applyBorder="1" applyAlignment="1">
      <alignment horizontal="center"/>
    </xf>
    <xf numFmtId="0" fontId="0" fillId="3" borderId="0" xfId="0" applyFill="1" applyAlignment="1" applyProtection="1">
      <alignment horizontal="center"/>
      <protection locked="0"/>
    </xf>
    <xf numFmtId="0" fontId="0" fillId="3" borderId="8" xfId="0" applyFill="1" applyBorder="1" applyAlignment="1" applyProtection="1">
      <alignment horizontal="center"/>
      <protection locked="0"/>
    </xf>
    <xf numFmtId="0" fontId="4" fillId="2" borderId="1" xfId="0" quotePrefix="1" applyFont="1" applyFill="1" applyBorder="1" applyAlignment="1">
      <alignment horizont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12" fillId="0" borderId="7" xfId="0" quotePrefix="1" applyFont="1" applyBorder="1" applyAlignment="1">
      <alignment horizontal="center" wrapText="1"/>
    </xf>
    <xf numFmtId="0" fontId="12" fillId="0" borderId="0" xfId="0" quotePrefix="1" applyFont="1" applyAlignment="1">
      <alignment horizontal="center" wrapText="1"/>
    </xf>
    <xf numFmtId="0" fontId="7" fillId="3" borderId="0" xfId="0" applyFont="1" applyFill="1" applyAlignment="1" applyProtection="1">
      <alignment horizontal="center"/>
      <protection locked="0"/>
    </xf>
    <xf numFmtId="0" fontId="7" fillId="3" borderId="8" xfId="0" applyFont="1" applyFill="1" applyBorder="1" applyAlignment="1" applyProtection="1">
      <alignment horizontal="center"/>
      <protection locked="0"/>
    </xf>
    <xf numFmtId="0" fontId="0" fillId="3" borderId="0" xfId="0" applyFill="1" applyAlignment="1">
      <alignment horizontal="center"/>
    </xf>
    <xf numFmtId="0" fontId="0" fillId="3" borderId="8" xfId="0" applyFill="1" applyBorder="1" applyAlignment="1">
      <alignment horizontal="center"/>
    </xf>
    <xf numFmtId="0" fontId="11" fillId="0" borderId="0" xfId="0" applyFont="1" applyAlignment="1">
      <alignment horizontal="center"/>
    </xf>
    <xf numFmtId="0" fontId="11" fillId="0" borderId="8" xfId="0" applyFont="1" applyBorder="1" applyAlignment="1">
      <alignment horizontal="center"/>
    </xf>
    <xf numFmtId="0" fontId="0" fillId="0" borderId="0" xfId="0" applyAlignment="1">
      <alignment horizontal="center"/>
    </xf>
    <xf numFmtId="0" fontId="0" fillId="0" borderId="8" xfId="0" applyBorder="1" applyAlignment="1">
      <alignment horizontal="center"/>
    </xf>
    <xf numFmtId="0" fontId="7" fillId="4" borderId="7" xfId="0" applyFont="1" applyFill="1" applyBorder="1" applyAlignment="1">
      <alignment horizontal="center"/>
    </xf>
    <xf numFmtId="0" fontId="7" fillId="4" borderId="0" xfId="0" applyFont="1" applyFill="1" applyAlignment="1">
      <alignment horizontal="center"/>
    </xf>
    <xf numFmtId="0" fontId="7" fillId="0" borderId="0" xfId="0" quotePrefix="1" applyFont="1" applyAlignment="1">
      <alignment horizontal="center" vertical="center"/>
    </xf>
    <xf numFmtId="0" fontId="7" fillId="0" borderId="8" xfId="0" quotePrefix="1" applyFont="1" applyBorder="1" applyAlignment="1">
      <alignment horizontal="center" vertical="center"/>
    </xf>
    <xf numFmtId="164" fontId="0" fillId="0" borderId="0" xfId="0" applyNumberFormat="1" applyAlignment="1">
      <alignment horizontal="center"/>
    </xf>
    <xf numFmtId="164" fontId="0" fillId="0" borderId="8" xfId="0" applyNumberFormat="1" applyBorder="1" applyAlignment="1">
      <alignment horizontal="center"/>
    </xf>
    <xf numFmtId="0" fontId="4" fillId="2" borderId="0" xfId="0" quotePrefix="1" applyFont="1" applyFill="1" applyBorder="1" applyAlignment="1">
      <alignment horizontal="center" vertical="center" wrapText="1"/>
    </xf>
    <xf numFmtId="0" fontId="4" fillId="2" borderId="5" xfId="0" quotePrefix="1" applyFont="1" applyFill="1" applyBorder="1" applyAlignment="1">
      <alignment horizontal="center" wrapText="1"/>
    </xf>
    <xf numFmtId="0" fontId="4" fillId="2" borderId="6" xfId="0" quotePrefix="1" applyFont="1" applyFill="1" applyBorder="1" applyAlignment="1">
      <alignment horizontal="center" wrapText="1"/>
    </xf>
    <xf numFmtId="0" fontId="7" fillId="3" borderId="1" xfId="0" applyFont="1" applyFill="1" applyBorder="1" applyAlignment="1" applyProtection="1">
      <alignment horizontal="center" vertical="center"/>
      <protection locked="0"/>
    </xf>
    <xf numFmtId="0" fontId="7" fillId="3" borderId="2" xfId="0" applyFont="1" applyFill="1" applyBorder="1" applyAlignment="1" applyProtection="1">
      <alignment horizontal="center" vertical="center"/>
      <protection locked="0"/>
    </xf>
    <xf numFmtId="0" fontId="7" fillId="3" borderId="3" xfId="0" applyFont="1" applyFill="1" applyBorder="1" applyAlignment="1" applyProtection="1">
      <alignment horizontal="center" vertical="center"/>
      <protection locked="0"/>
    </xf>
    <xf numFmtId="0" fontId="0" fillId="2" borderId="0" xfId="0" applyFill="1"/>
    <xf numFmtId="0" fontId="0" fillId="2" borderId="0" xfId="0" applyFill="1" applyAlignment="1">
      <alignment horizontal="center" vertical="center"/>
    </xf>
    <xf numFmtId="0" fontId="1" fillId="3" borderId="0" xfId="0" applyFont="1" applyFill="1" applyAlignment="1" applyProtection="1">
      <alignment vertical="top" wrapText="1" readingOrder="1"/>
      <protection locked="0"/>
    </xf>
    <xf numFmtId="0" fontId="0" fillId="3" borderId="0" xfId="0" applyFill="1" applyAlignment="1" applyProtection="1">
      <alignment horizontal="center" vertical="center" wrapText="1"/>
      <protection locked="0"/>
    </xf>
    <xf numFmtId="164" fontId="0" fillId="3" borderId="0" xfId="0" applyNumberFormat="1" applyFill="1" applyAlignment="1" applyProtection="1">
      <alignment horizontal="center"/>
      <protection locked="0"/>
    </xf>
    <xf numFmtId="164" fontId="0" fillId="3" borderId="8" xfId="0" applyNumberFormat="1" applyFill="1" applyBorder="1" applyAlignment="1" applyProtection="1">
      <alignment horizontal="center"/>
      <protection locked="0"/>
    </xf>
    <xf numFmtId="0" fontId="11" fillId="3" borderId="0" xfId="0" applyFont="1" applyFill="1" applyAlignment="1" applyProtection="1">
      <alignment horizontal="center" vertical="center"/>
      <protection locked="0"/>
    </xf>
    <xf numFmtId="0" fontId="11" fillId="3" borderId="8" xfId="0" applyFont="1" applyFill="1" applyBorder="1" applyAlignment="1" applyProtection="1">
      <alignment horizontal="center" vertical="center"/>
      <protection locked="0"/>
    </xf>
  </cellXfs>
  <cellStyles count="8">
    <cellStyle name="_x000d__x000a_JournalTemplate=C:\COMFO\CTALK\JOURSTD.TPL_x000d__x000a_LbStateAddress=3 3 0 251 1 89 2 311_x000d__x000a_LbStateJou" xfId="1" xr:uid="{00000000-0005-0000-0000-000000000000}"/>
    <cellStyle name="Euro" xfId="2" xr:uid="{00000000-0005-0000-0000-000001000000}"/>
    <cellStyle name="Euro 2" xfId="4" xr:uid="{00000000-0005-0000-0000-000002000000}"/>
    <cellStyle name="Komma" xfId="7" builtinId="3"/>
    <cellStyle name="Standaard" xfId="0" builtinId="0"/>
    <cellStyle name="Standaard 2" xfId="6" xr:uid="{EC259AE7-0CAD-4A37-BB90-B8E13F286978}"/>
    <cellStyle name="Valuta" xfId="3" builtinId="4"/>
    <cellStyle name="Valuta 2" xfId="5" xr:uid="{00000000-0005-0000-0000-000005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0</xdr:row>
      <xdr:rowOff>119063</xdr:rowOff>
    </xdr:from>
    <xdr:to>
      <xdr:col>0</xdr:col>
      <xdr:colOff>4003676</xdr:colOff>
      <xdr:row>6</xdr:row>
      <xdr:rowOff>57468</xdr:rowOff>
    </xdr:to>
    <xdr:pic>
      <xdr:nvPicPr>
        <xdr:cNvPr id="5" name="Afbeelding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6" y="119063"/>
          <a:ext cx="3937000" cy="10128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137160</xdr:colOff>
      <xdr:row>1</xdr:row>
      <xdr:rowOff>0</xdr:rowOff>
    </xdr:from>
    <xdr:to>
      <xdr:col>2</xdr:col>
      <xdr:colOff>318</xdr:colOff>
      <xdr:row>6</xdr:row>
      <xdr:rowOff>98425</xdr:rowOff>
    </xdr:to>
    <xdr:pic>
      <xdr:nvPicPr>
        <xdr:cNvPr id="2" name="Afbeelding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160" y="243840"/>
          <a:ext cx="3937000" cy="102425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137160</xdr:colOff>
      <xdr:row>1</xdr:row>
      <xdr:rowOff>0</xdr:rowOff>
    </xdr:from>
    <xdr:to>
      <xdr:col>2</xdr:col>
      <xdr:colOff>318</xdr:colOff>
      <xdr:row>6</xdr:row>
      <xdr:rowOff>98425</xdr:rowOff>
    </xdr:to>
    <xdr:pic>
      <xdr:nvPicPr>
        <xdr:cNvPr id="2" name="Afbeelding 1">
          <a:extLst>
            <a:ext uri="{FF2B5EF4-FFF2-40B4-BE49-F238E27FC236}">
              <a16:creationId xmlns:a16="http://schemas.microsoft.com/office/drawing/2014/main" id="{C1E70A3F-6C29-49DB-BE14-F9876EFD092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160" y="182880"/>
          <a:ext cx="4206558" cy="101282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1"/>
  <sheetViews>
    <sheetView tabSelected="1" workbookViewId="0">
      <selection activeCell="B10" sqref="B10:D10"/>
    </sheetView>
  </sheetViews>
  <sheetFormatPr defaultRowHeight="14.4" x14ac:dyDescent="0.3"/>
  <cols>
    <col min="1" max="1" width="61.88671875" customWidth="1"/>
    <col min="2" max="2" width="13.33203125" customWidth="1"/>
    <col min="3" max="3" width="13.88671875" customWidth="1"/>
    <col min="4" max="4" width="16.44140625" customWidth="1"/>
  </cols>
  <sheetData>
    <row r="1" spans="1:4" x14ac:dyDescent="0.3">
      <c r="A1" s="1"/>
      <c r="B1" s="8"/>
      <c r="C1" s="8"/>
      <c r="D1" s="9"/>
    </row>
    <row r="2" spans="1:4" x14ac:dyDescent="0.3">
      <c r="A2" s="3"/>
      <c r="B2" s="73" t="s">
        <v>0</v>
      </c>
      <c r="C2" s="73"/>
      <c r="D2" s="74"/>
    </row>
    <row r="3" spans="1:4" x14ac:dyDescent="0.3">
      <c r="A3" s="3"/>
      <c r="D3" s="2"/>
    </row>
    <row r="4" spans="1:4" x14ac:dyDescent="0.3">
      <c r="A4" s="3"/>
      <c r="D4" s="2"/>
    </row>
    <row r="5" spans="1:4" x14ac:dyDescent="0.3">
      <c r="A5" s="3"/>
      <c r="D5" s="2"/>
    </row>
    <row r="6" spans="1:4" x14ac:dyDescent="0.3">
      <c r="A6" s="3"/>
      <c r="D6" s="2"/>
    </row>
    <row r="7" spans="1:4" ht="15" thickBot="1" x14ac:dyDescent="0.35">
      <c r="A7" s="3"/>
      <c r="D7" s="2"/>
    </row>
    <row r="8" spans="1:4" ht="21.6" thickBot="1" x14ac:dyDescent="0.35">
      <c r="A8" s="78" t="s">
        <v>1</v>
      </c>
      <c r="B8" s="79"/>
      <c r="C8" s="79"/>
      <c r="D8" s="80"/>
    </row>
    <row r="9" spans="1:4" x14ac:dyDescent="0.3">
      <c r="A9" s="3"/>
      <c r="D9" s="2"/>
    </row>
    <row r="10" spans="1:4" x14ac:dyDescent="0.3">
      <c r="A10" s="34" t="s">
        <v>2</v>
      </c>
      <c r="B10" s="83" t="s">
        <v>3</v>
      </c>
      <c r="C10" s="83"/>
      <c r="D10" s="84"/>
    </row>
    <row r="11" spans="1:4" ht="15" thickBot="1" x14ac:dyDescent="0.35">
      <c r="A11" s="3"/>
      <c r="D11" s="2"/>
    </row>
    <row r="12" spans="1:4" ht="44.4" customHeight="1" thickBot="1" x14ac:dyDescent="0.35">
      <c r="A12" s="77" t="s">
        <v>4</v>
      </c>
      <c r="B12" s="98"/>
      <c r="C12" s="98"/>
      <c r="D12" s="99"/>
    </row>
    <row r="13" spans="1:4" ht="44.4" customHeight="1" thickBot="1" x14ac:dyDescent="0.35">
      <c r="A13" s="97" t="s">
        <v>45</v>
      </c>
      <c r="B13" s="100">
        <v>1</v>
      </c>
      <c r="C13" s="101"/>
      <c r="D13" s="102"/>
    </row>
    <row r="14" spans="1:4" ht="15" thickBot="1" x14ac:dyDescent="0.35">
      <c r="A14" s="103"/>
      <c r="B14" s="23" t="s">
        <v>5</v>
      </c>
      <c r="C14" s="24" t="s">
        <v>6</v>
      </c>
      <c r="D14" s="25" t="s">
        <v>7</v>
      </c>
    </row>
    <row r="15" spans="1:4" x14ac:dyDescent="0.3">
      <c r="A15" s="14" t="s">
        <v>8</v>
      </c>
      <c r="B15" s="69">
        <f>IF(B13=1,'1 Spec. per medewerker'!G29,IF(B13=2,'2. Spec. alg licentie'!G29,0))</f>
        <v>0</v>
      </c>
      <c r="C15" s="70">
        <f>+B15*0.21</f>
        <v>0</v>
      </c>
      <c r="D15" s="72">
        <f>IF(B13=1,'1 Spec. per medewerker'!I29,IF(B13=2,'2. Spec. alg licentie'!I29,0))</f>
        <v>0</v>
      </c>
    </row>
    <row r="16" spans="1:4" ht="15" thickBot="1" x14ac:dyDescent="0.35">
      <c r="A16" s="15" t="s">
        <v>9</v>
      </c>
      <c r="B16" s="69">
        <f>IF(B13=1,'1 Spec. per medewerker'!G21,IF(B13=2,'2. Spec. alg licentie'!G21,0))</f>
        <v>0</v>
      </c>
      <c r="C16" s="70">
        <f>IF(B13=1,'1 Spec. per medewerker'!H21,IF(B13=2,'2. Spec. alg licentie'!H21,0))</f>
        <v>0</v>
      </c>
      <c r="D16" s="72">
        <f>IF(B13=1,'1 Spec. per medewerker'!I21,IF(B13=2,'2. Spec. alg licentie'!I21,0))</f>
        <v>0</v>
      </c>
    </row>
    <row r="17" spans="1:4" ht="15" thickBot="1" x14ac:dyDescent="0.35">
      <c r="A17" s="16" t="s">
        <v>10</v>
      </c>
      <c r="B17" s="21"/>
      <c r="C17" s="22"/>
      <c r="D17" s="30">
        <f>+D16+D15</f>
        <v>0</v>
      </c>
    </row>
    <row r="18" spans="1:4" x14ac:dyDescent="0.3">
      <c r="A18" s="17" t="s">
        <v>11</v>
      </c>
      <c r="B18" s="17"/>
      <c r="C18" s="32"/>
      <c r="D18" s="33"/>
    </row>
    <row r="19" spans="1:4" x14ac:dyDescent="0.3">
      <c r="A19" s="18" t="s">
        <v>12</v>
      </c>
      <c r="B19" s="18"/>
      <c r="C19" s="26"/>
      <c r="D19" s="28"/>
    </row>
    <row r="20" spans="1:4" ht="15" thickBot="1" x14ac:dyDescent="0.35">
      <c r="A20" s="7" t="s">
        <v>13</v>
      </c>
      <c r="B20" s="31" t="s">
        <v>14</v>
      </c>
      <c r="C20" s="27"/>
      <c r="D20" s="29"/>
    </row>
    <row r="21" spans="1:4" x14ac:dyDescent="0.3">
      <c r="A21" s="3"/>
      <c r="D21" s="2"/>
    </row>
    <row r="22" spans="1:4" ht="21.6" customHeight="1" x14ac:dyDescent="0.3">
      <c r="A22" s="81" t="s">
        <v>15</v>
      </c>
      <c r="B22" s="82"/>
      <c r="C22" s="82"/>
      <c r="D22" s="2"/>
    </row>
    <row r="23" spans="1:4" x14ac:dyDescent="0.3">
      <c r="A23" s="3"/>
      <c r="C23" s="11"/>
      <c r="D23" s="57"/>
    </row>
    <row r="24" spans="1:4" x14ac:dyDescent="0.3">
      <c r="A24" s="12" t="s">
        <v>17</v>
      </c>
      <c r="B24" s="19"/>
      <c r="C24" s="107"/>
      <c r="D24" s="108"/>
    </row>
    <row r="25" spans="1:4" x14ac:dyDescent="0.3">
      <c r="A25" s="3"/>
      <c r="D25" s="2"/>
    </row>
    <row r="26" spans="1:4" ht="22.8" customHeight="1" x14ac:dyDescent="0.3">
      <c r="A26" s="12" t="s">
        <v>18</v>
      </c>
      <c r="B26" s="19"/>
      <c r="C26" s="109"/>
      <c r="D26" s="110"/>
    </row>
    <row r="27" spans="1:4" x14ac:dyDescent="0.3">
      <c r="A27" s="4"/>
      <c r="B27" s="20"/>
      <c r="D27" s="2"/>
    </row>
    <row r="28" spans="1:4" x14ac:dyDescent="0.3">
      <c r="A28" s="3"/>
      <c r="C28" s="75"/>
      <c r="D28" s="76"/>
    </row>
    <row r="29" spans="1:4" x14ac:dyDescent="0.3">
      <c r="A29" s="12" t="s">
        <v>19</v>
      </c>
      <c r="B29" s="19"/>
      <c r="C29" s="75"/>
      <c r="D29" s="76"/>
    </row>
    <row r="30" spans="1:4" x14ac:dyDescent="0.3">
      <c r="A30" s="3"/>
      <c r="C30" s="75"/>
      <c r="D30" s="76"/>
    </row>
    <row r="31" spans="1:4" ht="15" thickBot="1" x14ac:dyDescent="0.35">
      <c r="A31" s="10"/>
      <c r="B31" s="5"/>
      <c r="C31" s="5"/>
      <c r="D31" s="6"/>
    </row>
  </sheetData>
  <sheetProtection algorithmName="SHA-512" hashValue="0vkpmP/kr60HNZH6UNR7MzNKemAyqk4JsHz94mE4inwUg8DxLRGVVVH+onQqJBq7Y9/wsmkDkgFCTrtz6c1L+A==" saltValue="RgsSEvvdHkGJuTpU/AKx5w==" spinCount="100000" sheet="1" objects="1" scenarios="1"/>
  <mergeCells count="9">
    <mergeCell ref="B2:D2"/>
    <mergeCell ref="C28:D30"/>
    <mergeCell ref="A12:D12"/>
    <mergeCell ref="A8:D8"/>
    <mergeCell ref="C26:D26"/>
    <mergeCell ref="A22:C22"/>
    <mergeCell ref="B10:D10"/>
    <mergeCell ref="B13:D13"/>
    <mergeCell ref="C24:D24"/>
  </mergeCells>
  <pageMargins left="0.70866141732283472" right="0.70866141732283472" top="0.74803149606299213" bottom="0.74803149606299213" header="0.31496062992125984" footer="0.31496062992125984"/>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4AA849F-CF44-4145-AEC6-9BBFD9BEEFE4}">
          <x14:formula1>
            <xm:f>'2. Spec. alg licentie'!$A$61:$A$62</xm:f>
          </x14:formula1>
          <xm:sqref>B13:D13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5"/>
  <sheetViews>
    <sheetView topLeftCell="A4" workbookViewId="0">
      <selection activeCell="D15" sqref="D15"/>
    </sheetView>
  </sheetViews>
  <sheetFormatPr defaultRowHeight="14.4" x14ac:dyDescent="0.3"/>
  <cols>
    <col min="1" max="1" width="6.44140625" customWidth="1"/>
    <col min="2" max="2" width="56.88671875" customWidth="1"/>
    <col min="3" max="3" width="14.6640625" style="13" customWidth="1"/>
    <col min="4" max="4" width="18.33203125" style="13" customWidth="1"/>
    <col min="5" max="5" width="18.44140625" style="13" customWidth="1"/>
    <col min="6" max="6" width="9" customWidth="1"/>
    <col min="7" max="7" width="13.44140625" customWidth="1"/>
    <col min="8" max="8" width="12.109375" customWidth="1"/>
    <col min="9" max="9" width="13" customWidth="1"/>
    <col min="11" max="11" width="12.33203125" bestFit="1" customWidth="1"/>
    <col min="12" max="12" width="15" bestFit="1" customWidth="1"/>
    <col min="13" max="13" width="12.33203125" bestFit="1" customWidth="1"/>
    <col min="14" max="14" width="15" bestFit="1" customWidth="1"/>
    <col min="17" max="17" width="11" bestFit="1" customWidth="1"/>
  </cols>
  <sheetData>
    <row r="1" spans="1:13" x14ac:dyDescent="0.3">
      <c r="A1" s="1"/>
      <c r="B1" s="8"/>
      <c r="C1" s="41"/>
      <c r="D1" s="41"/>
      <c r="E1" s="41"/>
      <c r="F1" s="8"/>
      <c r="G1" s="8"/>
      <c r="H1" s="8"/>
      <c r="I1" s="9"/>
      <c r="K1" s="56"/>
    </row>
    <row r="2" spans="1:13" x14ac:dyDescent="0.3">
      <c r="A2" s="3"/>
      <c r="I2" s="2"/>
    </row>
    <row r="3" spans="1:13" x14ac:dyDescent="0.3">
      <c r="A3" s="3"/>
      <c r="I3" s="2"/>
      <c r="L3" s="48"/>
      <c r="M3" s="47"/>
    </row>
    <row r="4" spans="1:13" x14ac:dyDescent="0.3">
      <c r="A4" s="3"/>
      <c r="I4" s="2"/>
      <c r="M4" s="54"/>
    </row>
    <row r="5" spans="1:13" x14ac:dyDescent="0.3">
      <c r="A5" s="3"/>
      <c r="I5" s="2"/>
    </row>
    <row r="6" spans="1:13" x14ac:dyDescent="0.3">
      <c r="A6" s="3"/>
      <c r="I6" s="2"/>
    </row>
    <row r="7" spans="1:13" ht="15" thickBot="1" x14ac:dyDescent="0.35">
      <c r="A7" s="10"/>
      <c r="B7" s="5"/>
      <c r="C7" s="42"/>
      <c r="D7" s="42"/>
      <c r="E7" s="42"/>
      <c r="F7" s="5"/>
      <c r="G7" s="5"/>
      <c r="H7" s="5"/>
      <c r="I7" s="6"/>
    </row>
    <row r="8" spans="1:13" ht="21.6" thickBot="1" x14ac:dyDescent="0.35">
      <c r="A8" s="78" t="s">
        <v>46</v>
      </c>
      <c r="B8" s="79"/>
      <c r="C8" s="79"/>
      <c r="D8" s="79"/>
      <c r="E8" s="79"/>
      <c r="F8" s="79"/>
      <c r="G8" s="79"/>
      <c r="H8" s="79"/>
      <c r="I8" s="80"/>
    </row>
    <row r="9" spans="1:13" x14ac:dyDescent="0.3">
      <c r="A9" s="35"/>
      <c r="B9" s="11"/>
      <c r="C9"/>
      <c r="D9"/>
      <c r="E9"/>
      <c r="I9" s="2"/>
    </row>
    <row r="10" spans="1:13" x14ac:dyDescent="0.3">
      <c r="A10" s="91" t="s">
        <v>2</v>
      </c>
      <c r="B10" s="92"/>
      <c r="C10" s="93" t="str">
        <f>IF(+'Totaal inschrijfprijs'!B10="Uw bedrijfsnaam hier invullen","",'Totaal inschrijfprijs'!B10)</f>
        <v/>
      </c>
      <c r="D10" s="93"/>
      <c r="E10" s="93"/>
      <c r="F10" s="93"/>
      <c r="G10" s="93"/>
      <c r="H10" s="93"/>
      <c r="I10" s="94"/>
    </row>
    <row r="11" spans="1:13" ht="15" thickBot="1" x14ac:dyDescent="0.35">
      <c r="A11" s="10"/>
      <c r="B11" s="5"/>
      <c r="C11" s="42"/>
      <c r="D11" s="42"/>
      <c r="E11" s="42"/>
      <c r="F11" s="5"/>
      <c r="G11" s="5"/>
      <c r="H11" s="5"/>
      <c r="I11" s="6"/>
    </row>
    <row r="12" spans="1:13" x14ac:dyDescent="0.3">
      <c r="A12" s="1"/>
      <c r="B12" s="8"/>
      <c r="C12" s="41"/>
      <c r="D12" s="41"/>
      <c r="E12" s="41"/>
      <c r="G12" s="53" t="s">
        <v>20</v>
      </c>
      <c r="H12" s="8"/>
      <c r="I12" s="9"/>
    </row>
    <row r="13" spans="1:13" ht="15.6" x14ac:dyDescent="0.3">
      <c r="A13" s="58" t="s">
        <v>21</v>
      </c>
      <c r="D13" s="43"/>
      <c r="I13" s="2"/>
    </row>
    <row r="14" spans="1:13" ht="46.5" customHeight="1" x14ac:dyDescent="0.3">
      <c r="A14" s="36" t="s">
        <v>22</v>
      </c>
      <c r="B14" s="37" t="s">
        <v>23</v>
      </c>
      <c r="C14" s="38" t="s">
        <v>24</v>
      </c>
      <c r="D14" s="38" t="s">
        <v>25</v>
      </c>
      <c r="E14" s="38" t="s">
        <v>26</v>
      </c>
      <c r="F14" s="38" t="s">
        <v>27</v>
      </c>
      <c r="G14" s="38" t="s">
        <v>28</v>
      </c>
      <c r="H14" s="38" t="s">
        <v>29</v>
      </c>
      <c r="I14" s="39" t="s">
        <v>30</v>
      </c>
      <c r="L14" s="38"/>
    </row>
    <row r="15" spans="1:13" x14ac:dyDescent="0.3">
      <c r="A15" s="67">
        <v>1</v>
      </c>
      <c r="B15" s="49" t="s">
        <v>31</v>
      </c>
      <c r="C15" s="64">
        <v>2500</v>
      </c>
      <c r="D15" s="45">
        <v>0</v>
      </c>
      <c r="E15" s="65">
        <f>+D15*C15</f>
        <v>0</v>
      </c>
      <c r="F15" s="65">
        <v>6</v>
      </c>
      <c r="G15" s="45">
        <f>+F15*E15</f>
        <v>0</v>
      </c>
      <c r="H15" s="52">
        <f>+G15*0.21</f>
        <v>0</v>
      </c>
      <c r="I15" s="60">
        <f>(H15+G15)</f>
        <v>0</v>
      </c>
      <c r="K15" s="48"/>
      <c r="L15" s="59"/>
    </row>
    <row r="16" spans="1:13" x14ac:dyDescent="0.3">
      <c r="A16" s="67">
        <v>2</v>
      </c>
      <c r="B16" s="49" t="s">
        <v>32</v>
      </c>
      <c r="C16" s="64">
        <v>2500</v>
      </c>
      <c r="D16" s="45">
        <v>0</v>
      </c>
      <c r="E16" s="65">
        <f t="shared" ref="E16:E20" si="0">+D16*C16</f>
        <v>0</v>
      </c>
      <c r="F16" s="65">
        <v>6</v>
      </c>
      <c r="G16" s="45">
        <f t="shared" ref="G16:G20" si="1">+F16*E16</f>
        <v>0</v>
      </c>
      <c r="H16" s="52">
        <f t="shared" ref="H16:H21" si="2">+G16*0.21</f>
        <v>0</v>
      </c>
      <c r="I16" s="60">
        <f t="shared" ref="I16:I20" si="3">(H16+G16)</f>
        <v>0</v>
      </c>
      <c r="K16" s="48"/>
    </row>
    <row r="17" spans="1:11" x14ac:dyDescent="0.3">
      <c r="A17" s="67">
        <v>3</v>
      </c>
      <c r="B17" s="49" t="s">
        <v>33</v>
      </c>
      <c r="C17" s="64">
        <v>2500</v>
      </c>
      <c r="D17" s="45">
        <v>0</v>
      </c>
      <c r="E17" s="65">
        <f t="shared" si="0"/>
        <v>0</v>
      </c>
      <c r="F17" s="65">
        <v>6</v>
      </c>
      <c r="G17" s="45">
        <f t="shared" si="1"/>
        <v>0</v>
      </c>
      <c r="H17" s="52">
        <f t="shared" si="2"/>
        <v>0</v>
      </c>
      <c r="I17" s="60">
        <f t="shared" si="3"/>
        <v>0</v>
      </c>
      <c r="K17" s="48"/>
    </row>
    <row r="18" spans="1:11" x14ac:dyDescent="0.3">
      <c r="A18" s="67">
        <v>4</v>
      </c>
      <c r="B18" s="49" t="s">
        <v>34</v>
      </c>
      <c r="C18" s="64">
        <v>2500</v>
      </c>
      <c r="D18" s="45">
        <v>0</v>
      </c>
      <c r="E18" s="65">
        <f t="shared" si="0"/>
        <v>0</v>
      </c>
      <c r="F18" s="65">
        <v>6</v>
      </c>
      <c r="G18" s="45">
        <f t="shared" si="1"/>
        <v>0</v>
      </c>
      <c r="H18" s="52">
        <f t="shared" si="2"/>
        <v>0</v>
      </c>
      <c r="I18" s="60">
        <f t="shared" si="3"/>
        <v>0</v>
      </c>
      <c r="K18" s="48"/>
    </row>
    <row r="19" spans="1:11" x14ac:dyDescent="0.3">
      <c r="A19" s="67">
        <v>5</v>
      </c>
      <c r="B19" s="105"/>
      <c r="C19" s="64">
        <v>1</v>
      </c>
      <c r="D19" s="45">
        <v>0</v>
      </c>
      <c r="E19" s="65">
        <f t="shared" si="0"/>
        <v>0</v>
      </c>
      <c r="F19" s="65">
        <v>6</v>
      </c>
      <c r="G19" s="45">
        <f t="shared" si="1"/>
        <v>0</v>
      </c>
      <c r="H19" s="52">
        <f t="shared" si="2"/>
        <v>0</v>
      </c>
      <c r="I19" s="60">
        <f t="shared" si="3"/>
        <v>0</v>
      </c>
      <c r="K19" s="48"/>
    </row>
    <row r="20" spans="1:11" x14ac:dyDescent="0.3">
      <c r="A20" s="67">
        <v>6</v>
      </c>
      <c r="B20" s="105"/>
      <c r="C20" s="64">
        <v>1</v>
      </c>
      <c r="D20" s="45">
        <v>0</v>
      </c>
      <c r="E20" s="65">
        <f t="shared" si="0"/>
        <v>0</v>
      </c>
      <c r="F20" s="65">
        <v>6</v>
      </c>
      <c r="G20" s="61">
        <f t="shared" si="1"/>
        <v>0</v>
      </c>
      <c r="H20" s="52">
        <f t="shared" si="2"/>
        <v>0</v>
      </c>
      <c r="I20" s="62">
        <f t="shared" si="3"/>
        <v>0</v>
      </c>
      <c r="K20" s="48"/>
    </row>
    <row r="21" spans="1:11" x14ac:dyDescent="0.3">
      <c r="A21" s="67"/>
      <c r="B21" s="71" t="s">
        <v>49</v>
      </c>
      <c r="C21" s="50"/>
      <c r="D21" s="51"/>
      <c r="E21" s="51"/>
      <c r="F21" s="51"/>
      <c r="G21" s="52">
        <f>+G20+G19+G18+G17+G16+G15</f>
        <v>0</v>
      </c>
      <c r="H21" s="52">
        <f t="shared" si="2"/>
        <v>0</v>
      </c>
      <c r="I21" s="60">
        <f>+I20+I19+I18+I17+I16+I15</f>
        <v>0</v>
      </c>
      <c r="K21" s="48"/>
    </row>
    <row r="22" spans="1:11" x14ac:dyDescent="0.3">
      <c r="A22" s="67"/>
      <c r="B22" s="49"/>
      <c r="C22" s="50"/>
      <c r="D22" s="51"/>
      <c r="E22" s="51"/>
      <c r="F22" s="51"/>
      <c r="G22" s="52"/>
      <c r="H22" s="52"/>
      <c r="I22" s="46"/>
      <c r="K22" s="48"/>
    </row>
    <row r="23" spans="1:11" x14ac:dyDescent="0.3">
      <c r="A23" s="68" t="s">
        <v>8</v>
      </c>
      <c r="B23" s="49"/>
      <c r="C23" s="50"/>
      <c r="D23" s="51"/>
      <c r="E23" s="51"/>
      <c r="F23" s="51"/>
      <c r="G23" s="52"/>
      <c r="H23" s="52"/>
      <c r="I23" s="46"/>
      <c r="K23" s="48"/>
    </row>
    <row r="24" spans="1:11" x14ac:dyDescent="0.3">
      <c r="A24" s="67">
        <v>7</v>
      </c>
      <c r="B24" s="49" t="s">
        <v>35</v>
      </c>
      <c r="C24" s="64">
        <v>1</v>
      </c>
      <c r="D24" s="65"/>
      <c r="E24" s="65"/>
      <c r="F24" s="66"/>
      <c r="G24" s="45"/>
      <c r="H24" s="52">
        <f>+G24*0.21</f>
        <v>0</v>
      </c>
      <c r="I24" s="60">
        <f>+H24+G24</f>
        <v>0</v>
      </c>
      <c r="K24" s="48"/>
    </row>
    <row r="25" spans="1:11" x14ac:dyDescent="0.3">
      <c r="A25" s="67">
        <v>8</v>
      </c>
      <c r="B25" s="49" t="s">
        <v>36</v>
      </c>
      <c r="C25" s="64">
        <v>1</v>
      </c>
      <c r="D25" s="65"/>
      <c r="E25" s="65"/>
      <c r="F25" s="66"/>
      <c r="G25" s="45"/>
      <c r="H25" s="52">
        <f t="shared" ref="H25:H28" si="4">+G25*0.21</f>
        <v>0</v>
      </c>
      <c r="I25" s="60">
        <f t="shared" ref="I25:I27" si="5">+H25+G25</f>
        <v>0</v>
      </c>
      <c r="K25" s="48"/>
    </row>
    <row r="26" spans="1:11" x14ac:dyDescent="0.3">
      <c r="A26" s="67">
        <v>9</v>
      </c>
      <c r="B26" s="49" t="s">
        <v>37</v>
      </c>
      <c r="C26" s="64">
        <v>1</v>
      </c>
      <c r="D26" s="65"/>
      <c r="E26" s="65"/>
      <c r="F26" s="66"/>
      <c r="G26" s="45"/>
      <c r="H26" s="52">
        <f t="shared" si="4"/>
        <v>0</v>
      </c>
      <c r="I26" s="60">
        <f t="shared" si="5"/>
        <v>0</v>
      </c>
      <c r="K26" s="48"/>
    </row>
    <row r="27" spans="1:11" x14ac:dyDescent="0.3">
      <c r="A27" s="67">
        <v>10</v>
      </c>
      <c r="B27" s="105"/>
      <c r="C27" s="64">
        <v>1</v>
      </c>
      <c r="D27" s="65"/>
      <c r="E27" s="65"/>
      <c r="F27" s="66"/>
      <c r="G27" s="45"/>
      <c r="H27" s="52">
        <f t="shared" si="4"/>
        <v>0</v>
      </c>
      <c r="I27" s="60">
        <f t="shared" si="5"/>
        <v>0</v>
      </c>
      <c r="K27" s="48"/>
    </row>
    <row r="28" spans="1:11" x14ac:dyDescent="0.3">
      <c r="A28" s="67">
        <v>11</v>
      </c>
      <c r="B28" s="105"/>
      <c r="C28" s="64">
        <v>1</v>
      </c>
      <c r="D28" s="65"/>
      <c r="E28" s="65"/>
      <c r="F28" s="66"/>
      <c r="G28" s="61"/>
      <c r="H28" s="52">
        <f t="shared" si="4"/>
        <v>0</v>
      </c>
      <c r="I28" s="62">
        <f>+H28+G28</f>
        <v>0</v>
      </c>
      <c r="K28" s="48"/>
    </row>
    <row r="29" spans="1:11" x14ac:dyDescent="0.3">
      <c r="A29" s="67"/>
      <c r="B29" s="49"/>
      <c r="C29" s="64"/>
      <c r="D29" s="65"/>
      <c r="E29" s="66" t="s">
        <v>38</v>
      </c>
      <c r="G29" s="63">
        <f>+G28+G27+G26+G25+G24</f>
        <v>0</v>
      </c>
      <c r="H29" s="52"/>
      <c r="I29" s="60">
        <f>+I28+I27+I26+I25+I24</f>
        <v>0</v>
      </c>
      <c r="K29" s="48"/>
    </row>
    <row r="30" spans="1:11" x14ac:dyDescent="0.3">
      <c r="A30" s="67" t="s">
        <v>39</v>
      </c>
      <c r="B30" s="49"/>
      <c r="C30" s="50"/>
      <c r="D30" s="51"/>
      <c r="E30" s="51"/>
      <c r="G30" s="52"/>
      <c r="H30" s="52"/>
      <c r="I30" s="60"/>
      <c r="K30" s="48"/>
    </row>
    <row r="31" spans="1:11" x14ac:dyDescent="0.3">
      <c r="A31" s="67">
        <v>12</v>
      </c>
      <c r="B31" s="49" t="s">
        <v>40</v>
      </c>
      <c r="C31" s="50">
        <v>1</v>
      </c>
      <c r="D31" s="51"/>
      <c r="E31" s="51"/>
      <c r="G31" s="45"/>
      <c r="H31" s="52"/>
      <c r="I31" s="60"/>
      <c r="K31" s="48"/>
    </row>
    <row r="32" spans="1:11" x14ac:dyDescent="0.3">
      <c r="A32" s="67">
        <v>13</v>
      </c>
      <c r="B32" s="105"/>
      <c r="C32" s="106">
        <v>1</v>
      </c>
      <c r="D32" s="51"/>
      <c r="E32" s="51"/>
      <c r="G32" s="45"/>
      <c r="H32" s="52"/>
      <c r="I32" s="60"/>
      <c r="K32" s="48"/>
    </row>
    <row r="33" spans="1:11" x14ac:dyDescent="0.3">
      <c r="A33" s="67">
        <v>14</v>
      </c>
      <c r="B33" s="105"/>
      <c r="C33" s="106">
        <v>1</v>
      </c>
      <c r="D33" s="51"/>
      <c r="E33" s="51"/>
      <c r="G33" s="45"/>
      <c r="H33" s="52"/>
      <c r="I33" s="46"/>
      <c r="K33" s="48"/>
    </row>
    <row r="34" spans="1:11" x14ac:dyDescent="0.3">
      <c r="A34" s="40"/>
      <c r="B34" s="49"/>
      <c r="C34" s="50"/>
      <c r="D34" s="51"/>
      <c r="E34" s="51"/>
      <c r="G34" s="52"/>
      <c r="H34" s="52"/>
      <c r="I34" s="46"/>
      <c r="K34" s="48"/>
    </row>
    <row r="35" spans="1:11" ht="15" thickBot="1" x14ac:dyDescent="0.35">
      <c r="A35" s="10"/>
      <c r="B35" s="5"/>
      <c r="C35" s="42"/>
      <c r="D35" s="42"/>
      <c r="E35" s="42"/>
      <c r="F35" s="5"/>
      <c r="G35" s="5"/>
      <c r="H35" s="5"/>
      <c r="I35" s="6"/>
      <c r="K35" s="48"/>
    </row>
    <row r="36" spans="1:11" x14ac:dyDescent="0.3">
      <c r="A36" s="3"/>
      <c r="I36" s="2"/>
      <c r="K36" s="55"/>
    </row>
    <row r="37" spans="1:11" x14ac:dyDescent="0.3">
      <c r="A37" s="3"/>
      <c r="F37" s="11"/>
      <c r="G37" s="11"/>
      <c r="H37" s="89"/>
      <c r="I37" s="90"/>
    </row>
    <row r="38" spans="1:11" x14ac:dyDescent="0.3">
      <c r="A38" s="12" t="s">
        <v>42</v>
      </c>
      <c r="B38" s="44"/>
      <c r="F38" s="95" t="str">
        <f>IF(+'Totaal inschrijfprijs'!C24="","",'Totaal inschrijfprijs'!C24)</f>
        <v/>
      </c>
      <c r="G38" s="95"/>
      <c r="H38" s="95"/>
      <c r="I38" s="96"/>
    </row>
    <row r="39" spans="1:11" x14ac:dyDescent="0.3">
      <c r="A39" s="3"/>
      <c r="I39" s="2"/>
    </row>
    <row r="40" spans="1:11" x14ac:dyDescent="0.3">
      <c r="A40" s="12" t="s">
        <v>43</v>
      </c>
      <c r="B40" s="19"/>
      <c r="F40" s="89" t="str">
        <f>IF(+'Totaal inschrijfprijs'!C26="","",'Totaal inschrijfprijs'!C26)</f>
        <v/>
      </c>
      <c r="G40" s="89"/>
      <c r="H40" s="89"/>
      <c r="I40" s="90"/>
    </row>
    <row r="41" spans="1:11" x14ac:dyDescent="0.3">
      <c r="A41" s="4"/>
      <c r="B41" s="20"/>
      <c r="I41" s="2"/>
    </row>
    <row r="42" spans="1:11" x14ac:dyDescent="0.3">
      <c r="A42" s="3"/>
      <c r="F42" s="85"/>
      <c r="G42" s="85"/>
      <c r="H42" s="85"/>
      <c r="I42" s="86"/>
    </row>
    <row r="43" spans="1:11" x14ac:dyDescent="0.3">
      <c r="A43" s="12" t="s">
        <v>44</v>
      </c>
      <c r="B43" s="19"/>
      <c r="F43" s="85"/>
      <c r="G43" s="85"/>
      <c r="H43" s="85"/>
      <c r="I43" s="86"/>
    </row>
    <row r="44" spans="1:11" x14ac:dyDescent="0.3">
      <c r="A44" s="3"/>
      <c r="F44" s="85"/>
      <c r="G44" s="85"/>
      <c r="H44" s="85"/>
      <c r="I44" s="86"/>
    </row>
    <row r="45" spans="1:11" ht="15" thickBot="1" x14ac:dyDescent="0.35">
      <c r="A45" s="10"/>
      <c r="B45" s="5"/>
      <c r="C45" s="5"/>
      <c r="D45" s="5"/>
      <c r="E45" s="5"/>
      <c r="F45" s="5"/>
      <c r="G45" s="5"/>
      <c r="H45" s="5"/>
      <c r="I45" s="6"/>
    </row>
  </sheetData>
  <sheetProtection algorithmName="SHA-512" hashValue="j4iH0lZzb0T+31icE0VIar9GYNIthcC7IZf1HQ1qexx2DJaPDG9MiDR83f2vgqLmIDg6JAlCdCt9iLyo5SKE6A==" saltValue="toJvHklL9ibnnUhJ3StJTg==" spinCount="100000" sheet="1" objects="1" scenarios="1"/>
  <mergeCells count="7">
    <mergeCell ref="F42:I44"/>
    <mergeCell ref="F40:I40"/>
    <mergeCell ref="H37:I37"/>
    <mergeCell ref="A8:I8"/>
    <mergeCell ref="A10:B10"/>
    <mergeCell ref="C10:I10"/>
    <mergeCell ref="F38:I38"/>
  </mergeCells>
  <phoneticPr fontId="15" type="noConversion"/>
  <pageMargins left="0.23622047244094491" right="0.23622047244094491" top="0.74803149606299213" bottom="0.74803149606299213" header="0.31496062992125984" footer="0.31496062992125984"/>
  <pageSetup paperSize="9" scale="7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18010-0071-4122-B2FB-09B82D43BCF5}">
  <dimension ref="A1:M62"/>
  <sheetViews>
    <sheetView topLeftCell="A7" workbookViewId="0">
      <selection activeCell="D15" sqref="D15"/>
    </sheetView>
  </sheetViews>
  <sheetFormatPr defaultRowHeight="14.4" x14ac:dyDescent="0.3"/>
  <cols>
    <col min="1" max="1" width="6.44140625" customWidth="1"/>
    <col min="2" max="2" width="56.88671875" customWidth="1"/>
    <col min="3" max="3" width="14.6640625" style="13" customWidth="1"/>
    <col min="4" max="4" width="18.33203125" style="13" customWidth="1"/>
    <col min="5" max="5" width="18.44140625" style="13" customWidth="1"/>
    <col min="6" max="6" width="9" customWidth="1"/>
    <col min="7" max="7" width="13.44140625" customWidth="1"/>
    <col min="8" max="8" width="12.109375" customWidth="1"/>
    <col min="9" max="9" width="13" customWidth="1"/>
    <col min="11" max="11" width="12.33203125" bestFit="1" customWidth="1"/>
    <col min="12" max="12" width="15" bestFit="1" customWidth="1"/>
    <col min="13" max="13" width="12.33203125" bestFit="1" customWidth="1"/>
    <col min="14" max="14" width="15" bestFit="1" customWidth="1"/>
    <col min="17" max="17" width="11" bestFit="1" customWidth="1"/>
  </cols>
  <sheetData>
    <row r="1" spans="1:13" x14ac:dyDescent="0.3">
      <c r="A1" s="1"/>
      <c r="B1" s="8"/>
      <c r="C1" s="41"/>
      <c r="D1" s="41"/>
      <c r="E1" s="41"/>
      <c r="F1" s="8"/>
      <c r="G1" s="8"/>
      <c r="H1" s="8"/>
      <c r="I1" s="9"/>
      <c r="K1" s="56"/>
    </row>
    <row r="2" spans="1:13" x14ac:dyDescent="0.3">
      <c r="A2" s="3"/>
      <c r="I2" s="2"/>
    </row>
    <row r="3" spans="1:13" x14ac:dyDescent="0.3">
      <c r="A3" s="3"/>
      <c r="I3" s="2"/>
      <c r="L3" s="48"/>
      <c r="M3" s="47"/>
    </row>
    <row r="4" spans="1:13" x14ac:dyDescent="0.3">
      <c r="A4" s="3"/>
      <c r="I4" s="2"/>
      <c r="M4" s="54"/>
    </row>
    <row r="5" spans="1:13" x14ac:dyDescent="0.3">
      <c r="A5" s="3"/>
      <c r="I5" s="2"/>
    </row>
    <row r="6" spans="1:13" x14ac:dyDescent="0.3">
      <c r="A6" s="3"/>
      <c r="I6" s="2"/>
    </row>
    <row r="7" spans="1:13" ht="15" thickBot="1" x14ac:dyDescent="0.35">
      <c r="A7" s="10"/>
      <c r="B7" s="5"/>
      <c r="C7" s="42"/>
      <c r="D7" s="42"/>
      <c r="E7" s="42"/>
      <c r="F7" s="5"/>
      <c r="G7" s="5"/>
      <c r="H7" s="5"/>
      <c r="I7" s="6"/>
    </row>
    <row r="8" spans="1:13" ht="21.6" thickBot="1" x14ac:dyDescent="0.35">
      <c r="A8" s="78" t="s">
        <v>47</v>
      </c>
      <c r="B8" s="79"/>
      <c r="C8" s="79"/>
      <c r="D8" s="79"/>
      <c r="E8" s="79"/>
      <c r="F8" s="79"/>
      <c r="G8" s="79"/>
      <c r="H8" s="79"/>
      <c r="I8" s="80"/>
    </row>
    <row r="9" spans="1:13" x14ac:dyDescent="0.3">
      <c r="A9" s="35"/>
      <c r="B9" s="11"/>
      <c r="C9"/>
      <c r="D9"/>
      <c r="E9"/>
      <c r="I9" s="2"/>
    </row>
    <row r="10" spans="1:13" x14ac:dyDescent="0.3">
      <c r="A10" s="91" t="s">
        <v>2</v>
      </c>
      <c r="B10" s="92"/>
      <c r="C10" s="93" t="str">
        <f>IF(+'Totaal inschrijfprijs'!B10="Uw bedrijfsnaam hier invullen","",'Totaal inschrijfprijs'!B10)</f>
        <v/>
      </c>
      <c r="D10" s="93"/>
      <c r="E10" s="93"/>
      <c r="F10" s="93"/>
      <c r="G10" s="93"/>
      <c r="H10" s="93"/>
      <c r="I10" s="94"/>
    </row>
    <row r="11" spans="1:13" ht="15" thickBot="1" x14ac:dyDescent="0.35">
      <c r="A11" s="10"/>
      <c r="B11" s="5"/>
      <c r="C11" s="42"/>
      <c r="D11" s="42"/>
      <c r="E11" s="42"/>
      <c r="F11" s="5"/>
      <c r="G11" s="5"/>
      <c r="H11" s="5"/>
      <c r="I11" s="6"/>
    </row>
    <row r="12" spans="1:13" x14ac:dyDescent="0.3">
      <c r="A12" s="1"/>
      <c r="B12" s="8"/>
      <c r="C12" s="41"/>
      <c r="D12" s="41"/>
      <c r="E12" s="41"/>
      <c r="G12" s="53" t="s">
        <v>20</v>
      </c>
      <c r="H12" s="8"/>
      <c r="I12" s="9"/>
    </row>
    <row r="13" spans="1:13" ht="15.6" x14ac:dyDescent="0.3">
      <c r="A13" s="58" t="s">
        <v>21</v>
      </c>
      <c r="D13" s="43"/>
      <c r="I13" s="2"/>
    </row>
    <row r="14" spans="1:13" ht="46.5" customHeight="1" x14ac:dyDescent="0.3">
      <c r="A14" s="36" t="s">
        <v>22</v>
      </c>
      <c r="B14" s="37" t="s">
        <v>23</v>
      </c>
      <c r="C14" s="38" t="s">
        <v>48</v>
      </c>
      <c r="D14" s="38" t="s">
        <v>25</v>
      </c>
      <c r="E14" s="38" t="s">
        <v>26</v>
      </c>
      <c r="F14" s="38" t="s">
        <v>27</v>
      </c>
      <c r="G14" s="38" t="s">
        <v>28</v>
      </c>
      <c r="H14" s="38" t="s">
        <v>29</v>
      </c>
      <c r="I14" s="39" t="s">
        <v>30</v>
      </c>
      <c r="L14" s="38"/>
    </row>
    <row r="15" spans="1:13" x14ac:dyDescent="0.3">
      <c r="A15" s="67">
        <v>1</v>
      </c>
      <c r="B15" s="49" t="s">
        <v>31</v>
      </c>
      <c r="C15" s="64">
        <v>1</v>
      </c>
      <c r="D15" s="45"/>
      <c r="E15" s="65">
        <f>+D15*C15</f>
        <v>0</v>
      </c>
      <c r="F15" s="65">
        <v>6</v>
      </c>
      <c r="G15" s="45">
        <f>+F15*E15</f>
        <v>0</v>
      </c>
      <c r="H15" s="52">
        <f>+G15*0.21</f>
        <v>0</v>
      </c>
      <c r="I15" s="60">
        <f>(H15+G15)</f>
        <v>0</v>
      </c>
      <c r="K15" s="48"/>
      <c r="L15" s="59"/>
    </row>
    <row r="16" spans="1:13" x14ac:dyDescent="0.3">
      <c r="A16" s="67">
        <v>2</v>
      </c>
      <c r="B16" s="49" t="s">
        <v>32</v>
      </c>
      <c r="C16" s="64">
        <v>1</v>
      </c>
      <c r="D16" s="45"/>
      <c r="E16" s="65">
        <f t="shared" ref="E16:E20" si="0">+D16*C16</f>
        <v>0</v>
      </c>
      <c r="F16" s="65">
        <v>6</v>
      </c>
      <c r="G16" s="45">
        <f t="shared" ref="G16:G20" si="1">+F16*E16</f>
        <v>0</v>
      </c>
      <c r="H16" s="52">
        <f t="shared" ref="H16:H21" si="2">+G16*0.21</f>
        <v>0</v>
      </c>
      <c r="I16" s="60">
        <f t="shared" ref="I16:I20" si="3">(H16+G16)</f>
        <v>0</v>
      </c>
      <c r="K16" s="48"/>
    </row>
    <row r="17" spans="1:11" x14ac:dyDescent="0.3">
      <c r="A17" s="67">
        <v>3</v>
      </c>
      <c r="B17" s="49" t="s">
        <v>33</v>
      </c>
      <c r="C17" s="64">
        <v>1</v>
      </c>
      <c r="D17" s="45"/>
      <c r="E17" s="65">
        <f t="shared" si="0"/>
        <v>0</v>
      </c>
      <c r="F17" s="65">
        <v>6</v>
      </c>
      <c r="G17" s="45">
        <f t="shared" si="1"/>
        <v>0</v>
      </c>
      <c r="H17" s="52">
        <f t="shared" si="2"/>
        <v>0</v>
      </c>
      <c r="I17" s="60">
        <f t="shared" si="3"/>
        <v>0</v>
      </c>
      <c r="K17" s="48"/>
    </row>
    <row r="18" spans="1:11" x14ac:dyDescent="0.3">
      <c r="A18" s="67">
        <v>4</v>
      </c>
      <c r="B18" s="49" t="s">
        <v>34</v>
      </c>
      <c r="C18" s="64">
        <v>1</v>
      </c>
      <c r="D18" s="45"/>
      <c r="E18" s="65">
        <f t="shared" si="0"/>
        <v>0</v>
      </c>
      <c r="F18" s="65">
        <v>6</v>
      </c>
      <c r="G18" s="45">
        <f t="shared" si="1"/>
        <v>0</v>
      </c>
      <c r="H18" s="52">
        <f t="shared" si="2"/>
        <v>0</v>
      </c>
      <c r="I18" s="60">
        <f t="shared" si="3"/>
        <v>0</v>
      </c>
      <c r="K18" s="48"/>
    </row>
    <row r="19" spans="1:11" x14ac:dyDescent="0.3">
      <c r="A19" s="67">
        <v>5</v>
      </c>
      <c r="B19" s="105"/>
      <c r="C19" s="64">
        <v>1</v>
      </c>
      <c r="D19" s="45"/>
      <c r="E19" s="65">
        <f t="shared" si="0"/>
        <v>0</v>
      </c>
      <c r="F19" s="65">
        <v>6</v>
      </c>
      <c r="G19" s="45">
        <f t="shared" si="1"/>
        <v>0</v>
      </c>
      <c r="H19" s="52">
        <f t="shared" si="2"/>
        <v>0</v>
      </c>
      <c r="I19" s="60">
        <f t="shared" si="3"/>
        <v>0</v>
      </c>
      <c r="K19" s="48"/>
    </row>
    <row r="20" spans="1:11" x14ac:dyDescent="0.3">
      <c r="A20" s="67">
        <v>6</v>
      </c>
      <c r="B20" s="105"/>
      <c r="C20" s="64">
        <v>1</v>
      </c>
      <c r="D20" s="45"/>
      <c r="E20" s="65">
        <f t="shared" si="0"/>
        <v>0</v>
      </c>
      <c r="F20" s="65">
        <v>6</v>
      </c>
      <c r="G20" s="61">
        <f t="shared" si="1"/>
        <v>0</v>
      </c>
      <c r="H20" s="52">
        <f t="shared" si="2"/>
        <v>0</v>
      </c>
      <c r="I20" s="62">
        <f t="shared" si="3"/>
        <v>0</v>
      </c>
      <c r="K20" s="48"/>
    </row>
    <row r="21" spans="1:11" x14ac:dyDescent="0.3">
      <c r="A21" s="67"/>
      <c r="B21" s="71" t="s">
        <v>49</v>
      </c>
      <c r="C21" s="50"/>
      <c r="D21" s="51"/>
      <c r="E21" s="51"/>
      <c r="F21" s="51"/>
      <c r="G21" s="52">
        <f>+G20+G19+G18+G17+G16+G15</f>
        <v>0</v>
      </c>
      <c r="H21" s="52">
        <f t="shared" si="2"/>
        <v>0</v>
      </c>
      <c r="I21" s="60">
        <f>+I20+I19+I18+I17+I16+I15</f>
        <v>0</v>
      </c>
      <c r="K21" s="48"/>
    </row>
    <row r="22" spans="1:11" x14ac:dyDescent="0.3">
      <c r="A22" s="67"/>
      <c r="B22" s="49"/>
      <c r="C22" s="50"/>
      <c r="D22" s="51"/>
      <c r="E22" s="51"/>
      <c r="F22" s="51"/>
      <c r="G22" s="52"/>
      <c r="H22" s="52"/>
      <c r="I22" s="46"/>
      <c r="K22" s="48"/>
    </row>
    <row r="23" spans="1:11" x14ac:dyDescent="0.3">
      <c r="A23" s="68" t="s">
        <v>8</v>
      </c>
      <c r="B23" s="49"/>
      <c r="C23" s="50"/>
      <c r="D23" s="51"/>
      <c r="E23" s="51"/>
      <c r="F23" s="51"/>
      <c r="G23" s="52"/>
      <c r="H23" s="52"/>
      <c r="I23" s="46"/>
      <c r="K23" s="48"/>
    </row>
    <row r="24" spans="1:11" x14ac:dyDescent="0.3">
      <c r="A24" s="67">
        <v>7</v>
      </c>
      <c r="B24" s="49" t="s">
        <v>35</v>
      </c>
      <c r="C24" s="64">
        <v>1</v>
      </c>
      <c r="D24" s="65"/>
      <c r="E24" s="65"/>
      <c r="F24" s="66"/>
      <c r="G24" s="45">
        <v>0</v>
      </c>
      <c r="H24" s="52">
        <f>+G24*0.21</f>
        <v>0</v>
      </c>
      <c r="I24" s="60">
        <f>+H24+G24</f>
        <v>0</v>
      </c>
      <c r="K24" s="48"/>
    </row>
    <row r="25" spans="1:11" x14ac:dyDescent="0.3">
      <c r="A25" s="67">
        <v>8</v>
      </c>
      <c r="B25" s="49" t="s">
        <v>36</v>
      </c>
      <c r="C25" s="64">
        <v>1</v>
      </c>
      <c r="D25" s="65"/>
      <c r="E25" s="65"/>
      <c r="F25" s="66"/>
      <c r="G25" s="45">
        <v>0</v>
      </c>
      <c r="H25" s="52">
        <f t="shared" ref="H25:H28" si="4">+G25*0.21</f>
        <v>0</v>
      </c>
      <c r="I25" s="60">
        <f t="shared" ref="I25:I27" si="5">+H25+G25</f>
        <v>0</v>
      </c>
      <c r="K25" s="48"/>
    </row>
    <row r="26" spans="1:11" x14ac:dyDescent="0.3">
      <c r="A26" s="67">
        <v>9</v>
      </c>
      <c r="B26" s="49" t="s">
        <v>37</v>
      </c>
      <c r="C26" s="64">
        <v>1</v>
      </c>
      <c r="D26" s="65"/>
      <c r="E26" s="65"/>
      <c r="F26" s="66"/>
      <c r="G26" s="45">
        <v>0</v>
      </c>
      <c r="H26" s="52">
        <f t="shared" si="4"/>
        <v>0</v>
      </c>
      <c r="I26" s="60">
        <f t="shared" si="5"/>
        <v>0</v>
      </c>
      <c r="K26" s="48"/>
    </row>
    <row r="27" spans="1:11" x14ac:dyDescent="0.3">
      <c r="A27" s="67">
        <v>10</v>
      </c>
      <c r="B27" s="105"/>
      <c r="C27" s="64">
        <v>1</v>
      </c>
      <c r="D27" s="65"/>
      <c r="E27" s="65"/>
      <c r="F27" s="66"/>
      <c r="G27" s="45">
        <v>0</v>
      </c>
      <c r="H27" s="52">
        <f t="shared" si="4"/>
        <v>0</v>
      </c>
      <c r="I27" s="60">
        <f t="shared" si="5"/>
        <v>0</v>
      </c>
      <c r="K27" s="48"/>
    </row>
    <row r="28" spans="1:11" x14ac:dyDescent="0.3">
      <c r="A28" s="67">
        <v>11</v>
      </c>
      <c r="B28" s="105"/>
      <c r="C28" s="64">
        <v>1</v>
      </c>
      <c r="D28" s="65"/>
      <c r="E28" s="65"/>
      <c r="F28" s="66"/>
      <c r="G28" s="61">
        <v>0</v>
      </c>
      <c r="H28" s="52">
        <f t="shared" si="4"/>
        <v>0</v>
      </c>
      <c r="I28" s="62">
        <f>+H28+G28</f>
        <v>0</v>
      </c>
      <c r="K28" s="48"/>
    </row>
    <row r="29" spans="1:11" x14ac:dyDescent="0.3">
      <c r="A29" s="67"/>
      <c r="B29" s="49"/>
      <c r="C29" s="64"/>
      <c r="D29" s="65"/>
      <c r="E29" s="66" t="s">
        <v>38</v>
      </c>
      <c r="G29" s="63">
        <f>+G28+G27+G26+G25+G24</f>
        <v>0</v>
      </c>
      <c r="H29" s="52"/>
      <c r="I29" s="60">
        <f>+I28+I27+I26+I25+I24</f>
        <v>0</v>
      </c>
      <c r="K29" s="48"/>
    </row>
    <row r="30" spans="1:11" x14ac:dyDescent="0.3">
      <c r="A30" s="67" t="s">
        <v>39</v>
      </c>
      <c r="B30" s="49"/>
      <c r="C30" s="50"/>
      <c r="D30" s="51"/>
      <c r="E30" s="51"/>
      <c r="G30" s="52"/>
      <c r="H30" s="52"/>
      <c r="I30" s="60"/>
      <c r="K30" s="48"/>
    </row>
    <row r="31" spans="1:11" x14ac:dyDescent="0.3">
      <c r="A31" s="67">
        <v>12</v>
      </c>
      <c r="B31" s="49" t="s">
        <v>40</v>
      </c>
      <c r="C31" s="50">
        <v>1</v>
      </c>
      <c r="D31" s="51"/>
      <c r="E31" s="51"/>
      <c r="G31" s="45"/>
      <c r="H31" s="52"/>
      <c r="I31" s="60"/>
      <c r="K31" s="48"/>
    </row>
    <row r="32" spans="1:11" x14ac:dyDescent="0.3">
      <c r="A32" s="67">
        <v>13</v>
      </c>
      <c r="B32" s="105"/>
      <c r="C32" s="106">
        <v>1</v>
      </c>
      <c r="D32" s="51"/>
      <c r="E32" s="51"/>
      <c r="G32" s="45"/>
      <c r="H32" s="52"/>
      <c r="I32" s="60"/>
      <c r="K32" s="48"/>
    </row>
    <row r="33" spans="1:11" x14ac:dyDescent="0.3">
      <c r="A33" s="67">
        <v>14</v>
      </c>
      <c r="B33" s="105"/>
      <c r="C33" s="106">
        <v>1</v>
      </c>
      <c r="D33" s="51"/>
      <c r="E33" s="51"/>
      <c r="G33" s="45"/>
      <c r="H33" s="52"/>
      <c r="I33" s="46"/>
      <c r="K33" s="48"/>
    </row>
    <row r="34" spans="1:11" x14ac:dyDescent="0.3">
      <c r="A34" s="40"/>
      <c r="B34" s="49"/>
      <c r="C34" s="50"/>
      <c r="D34" s="51"/>
      <c r="E34" s="51"/>
      <c r="G34" s="52"/>
      <c r="H34" s="52"/>
      <c r="I34" s="46"/>
      <c r="K34" s="48"/>
    </row>
    <row r="35" spans="1:11" ht="15" thickBot="1" x14ac:dyDescent="0.35">
      <c r="A35" s="10"/>
      <c r="B35" s="5"/>
      <c r="C35" s="42"/>
      <c r="D35" s="42"/>
      <c r="E35" s="42"/>
      <c r="F35" s="5"/>
      <c r="G35" s="5"/>
      <c r="H35" s="5"/>
      <c r="I35" s="6"/>
      <c r="K35" s="48"/>
    </row>
    <row r="36" spans="1:11" x14ac:dyDescent="0.3">
      <c r="A36" s="3"/>
      <c r="I36" s="2"/>
      <c r="K36" s="55"/>
    </row>
    <row r="37" spans="1:11" x14ac:dyDescent="0.3">
      <c r="A37" s="3"/>
      <c r="F37" s="11" t="s">
        <v>16</v>
      </c>
      <c r="G37" s="11"/>
      <c r="H37" s="89" t="s">
        <v>41</v>
      </c>
      <c r="I37" s="90"/>
    </row>
    <row r="38" spans="1:11" x14ac:dyDescent="0.3">
      <c r="A38" s="12" t="s">
        <v>42</v>
      </c>
      <c r="B38" s="44"/>
      <c r="F38" s="95" t="str">
        <f>IF(+'Totaal inschrijfprijs'!C24="","",'Totaal inschrijfprijs'!C24)</f>
        <v/>
      </c>
      <c r="G38" s="95"/>
      <c r="H38" s="95"/>
      <c r="I38" s="96"/>
    </row>
    <row r="39" spans="1:11" x14ac:dyDescent="0.3">
      <c r="A39" s="3"/>
      <c r="I39" s="2"/>
    </row>
    <row r="40" spans="1:11" x14ac:dyDescent="0.3">
      <c r="A40" s="12" t="s">
        <v>43</v>
      </c>
      <c r="B40" s="19"/>
      <c r="F40" s="87" t="str">
        <f>IF(+'Totaal inschrijfprijs'!C26="","",'Totaal inschrijfprijs'!C26)</f>
        <v/>
      </c>
      <c r="G40" s="87"/>
      <c r="H40" s="87"/>
      <c r="I40" s="88"/>
    </row>
    <row r="41" spans="1:11" x14ac:dyDescent="0.3">
      <c r="A41" s="4"/>
      <c r="B41" s="20"/>
      <c r="I41" s="2"/>
    </row>
    <row r="42" spans="1:11" x14ac:dyDescent="0.3">
      <c r="A42" s="3"/>
      <c r="F42" s="75"/>
      <c r="G42" s="75"/>
      <c r="H42" s="75"/>
      <c r="I42" s="76"/>
    </row>
    <row r="43" spans="1:11" x14ac:dyDescent="0.3">
      <c r="A43" s="12" t="s">
        <v>44</v>
      </c>
      <c r="B43" s="19"/>
      <c r="F43" s="75"/>
      <c r="G43" s="75"/>
      <c r="H43" s="75"/>
      <c r="I43" s="76"/>
    </row>
    <row r="44" spans="1:11" x14ac:dyDescent="0.3">
      <c r="A44" s="3"/>
      <c r="F44" s="75"/>
      <c r="G44" s="75"/>
      <c r="H44" s="75"/>
      <c r="I44" s="76"/>
    </row>
    <row r="45" spans="1:11" ht="15" thickBot="1" x14ac:dyDescent="0.35">
      <c r="A45" s="10"/>
      <c r="B45" s="5"/>
      <c r="C45" s="5"/>
      <c r="D45" s="5"/>
      <c r="E45" s="5"/>
      <c r="F45" s="5"/>
      <c r="G45" s="5"/>
      <c r="H45" s="5"/>
      <c r="I45" s="6"/>
    </row>
    <row r="61" spans="1:1" x14ac:dyDescent="0.3">
      <c r="A61" s="104">
        <v>1</v>
      </c>
    </row>
    <row r="62" spans="1:1" x14ac:dyDescent="0.3">
      <c r="A62" s="104">
        <v>2</v>
      </c>
    </row>
  </sheetData>
  <sheetProtection algorithmName="SHA-512" hashValue="A4LtBjJIQn8TlhivtOwQRUeSNSTCQ0BOe+f/PLJc7LlNecnQX9y/ZzQnAGundpAXhLaLk3gMoEkh7PHswH625Q==" saltValue="xI5mKo92KgIbIDRfXreQKQ==" spinCount="100000" sheet="1" objects="1" scenarios="1"/>
  <mergeCells count="7">
    <mergeCell ref="F42:I44"/>
    <mergeCell ref="F38:I38"/>
    <mergeCell ref="A8:I8"/>
    <mergeCell ref="A10:B10"/>
    <mergeCell ref="C10:I10"/>
    <mergeCell ref="H37:I37"/>
    <mergeCell ref="F40:I4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2A76958FC76843BE965720320166E2" ma:contentTypeVersion="14" ma:contentTypeDescription="Een nieuw document maken." ma:contentTypeScope="" ma:versionID="53d21876b172df79c658a0116c104797">
  <xsd:schema xmlns:xsd="http://www.w3.org/2001/XMLSchema" xmlns:xs="http://www.w3.org/2001/XMLSchema" xmlns:p="http://schemas.microsoft.com/office/2006/metadata/properties" xmlns:ns2="60cce92e-d6c2-414e-8411-bf52263d15d2" xmlns:ns3="42052b9b-0bff-447c-adab-c244ff851897" targetNamespace="http://schemas.microsoft.com/office/2006/metadata/properties" ma:root="true" ma:fieldsID="56d5dc0428ff56564306a644f0d38eec" ns2:_="" ns3:_="">
    <xsd:import namespace="60cce92e-d6c2-414e-8411-bf52263d15d2"/>
    <xsd:import namespace="42052b9b-0bff-447c-adab-c244ff85189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cce92e-d6c2-414e-8411-bf52263d15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9e47e56a-9d6a-4a6e-9f43-c13e84980a53"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052b9b-0bff-447c-adab-c244ff851897"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ab1fe246-513b-4b02-aa86-244eae6470fc}" ma:internalName="TaxCatchAll" ma:showField="CatchAllData" ma:web="42052b9b-0bff-447c-adab-c244ff8518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2052b9b-0bff-447c-adab-c244ff851897" xsi:nil="true"/>
    <lcf76f155ced4ddcb4097134ff3c332f xmlns="60cce92e-d6c2-414e-8411-bf52263d15d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3FFA1A7-7D64-4FCC-AE4B-4ACA263151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cce92e-d6c2-414e-8411-bf52263d15d2"/>
    <ds:schemaRef ds:uri="42052b9b-0bff-447c-adab-c244ff8518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D16347-1853-439A-91E9-7952DABD2712}">
  <ds:schemaRefs>
    <ds:schemaRef ds:uri="http://schemas.microsoft.com/sharepoint/v3/contenttype/forms"/>
  </ds:schemaRefs>
</ds:datastoreItem>
</file>

<file path=customXml/itemProps3.xml><?xml version="1.0" encoding="utf-8"?>
<ds:datastoreItem xmlns:ds="http://schemas.openxmlformats.org/officeDocument/2006/customXml" ds:itemID="{9869AC5E-2006-469D-ADEE-039315263BFF}">
  <ds:schemaRefs>
    <ds:schemaRef ds:uri="http://schemas.microsoft.com/office/2006/metadata/properties"/>
    <ds:schemaRef ds:uri="http://schemas.microsoft.com/office/infopath/2007/PartnerControls"/>
    <ds:schemaRef ds:uri="42052b9b-0bff-447c-adab-c244ff851897"/>
    <ds:schemaRef ds:uri="60cce92e-d6c2-414e-8411-bf52263d15d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Totaal inschrijfprijs</vt:lpstr>
      <vt:lpstr>1 Spec. per medewerker</vt:lpstr>
      <vt:lpstr>2. Spec. alg licentie</vt:lpstr>
      <vt:lpstr>'Totaal inschrijfprijs'!Afdrukbereik</vt:lpstr>
    </vt:vector>
  </TitlesOfParts>
  <Manager/>
  <Company>Veiligheidsregio Rotterdam-Rijnmond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Wittenberg - Saarloos, Mariette</dc:creator>
  <cp:keywords/>
  <dc:description/>
  <cp:lastModifiedBy>Bosch, Jan</cp:lastModifiedBy>
  <cp:revision/>
  <dcterms:created xsi:type="dcterms:W3CDTF">2017-09-14T13:04:20Z</dcterms:created>
  <dcterms:modified xsi:type="dcterms:W3CDTF">2025-01-14T15:11:11Z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0x010100EC2A76958FC76843BE965720320166E2</vt:lpwstr>
  </property>
  <property fmtid="{D5CDD505-2E9C-101B-9397-08002B2CF9AE}" pid="3" name="MediaServiceImageTags">
    <vt:lpwstr/>
  </property>
</Properties>
</file>