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4\"/>
    </mc:Choice>
  </mc:AlternateContent>
  <xr:revisionPtr revIDLastSave="0" documentId="13_ncr:1_{24192469-D409-434D-8169-0701B834B9CE}" xr6:coauthVersionLast="47" xr6:coauthVersionMax="47" xr10:uidLastSave="{00000000-0000-0000-0000-000000000000}"/>
  <bookViews>
    <workbookView xWindow="13380" yWindow="75" windowWidth="15390" windowHeight="15585" xr2:uid="{5FCBEDC1-EA4F-4B0B-B985-961FD09E38A9}"/>
  </bookViews>
  <sheets>
    <sheet name="Blad1" sheetId="1" r:id="rId1"/>
  </sheets>
  <definedNames>
    <definedName name="_xlnm.Print_Area" localSheetId="0">Blad1!$A$1:$J$26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19" i="1"/>
  <c r="E16" i="1" l="1"/>
  <c r="E22" i="1"/>
  <c r="E24" i="1" l="1"/>
</calcChain>
</file>

<file path=xl/sharedStrings.xml><?xml version="1.0" encoding="utf-8"?>
<sst xmlns="http://schemas.openxmlformats.org/spreadsheetml/2006/main" count="125" uniqueCount="68">
  <si>
    <t xml:space="preserve">Risicoadres </t>
  </si>
  <si>
    <t>Postcode</t>
  </si>
  <si>
    <t xml:space="preserve">Woonplaats </t>
  </si>
  <si>
    <t>indexcijfer</t>
  </si>
  <si>
    <t>Verzekerde som</t>
  </si>
  <si>
    <t>Soort verzekering</t>
  </si>
  <si>
    <t>Taxateur</t>
  </si>
  <si>
    <t>Taxatie</t>
  </si>
  <si>
    <t xml:space="preserve">Geldigheid </t>
  </si>
  <si>
    <t>nummer</t>
  </si>
  <si>
    <t>datum</t>
  </si>
  <si>
    <t>taxatie</t>
  </si>
  <si>
    <t>Gebouwen</t>
  </si>
  <si>
    <t>Winschoter Hogebrug 1</t>
  </si>
  <si>
    <t>9697 XB</t>
  </si>
  <si>
    <t>Blijham</t>
  </si>
  <si>
    <t xml:space="preserve">Sennema </t>
  </si>
  <si>
    <t>2799-10A</t>
  </si>
  <si>
    <t>21-02-2024</t>
  </si>
  <si>
    <t>9672 AH</t>
  </si>
  <si>
    <t xml:space="preserve">Winschoten </t>
  </si>
  <si>
    <t>2799-07A</t>
  </si>
  <si>
    <t>Hoofdweg 256A</t>
  </si>
  <si>
    <t>9695 AV</t>
  </si>
  <si>
    <t xml:space="preserve">Bellingwolde </t>
  </si>
  <si>
    <t>2799-10B</t>
  </si>
  <si>
    <t>Winschoter Hogebrug 1 (paviljoen)</t>
  </si>
  <si>
    <t>2799-06B</t>
  </si>
  <si>
    <t>9541 XV</t>
  </si>
  <si>
    <t>Vlagtwedde</t>
  </si>
  <si>
    <t>2799/20</t>
  </si>
  <si>
    <t>22-02-2024</t>
  </si>
  <si>
    <t>H. Hinderstraat 54</t>
  </si>
  <si>
    <t>9665 RC</t>
  </si>
  <si>
    <t>Oude Pekela</t>
  </si>
  <si>
    <t xml:space="preserve">Gebouwen </t>
  </si>
  <si>
    <t>Bedrijfsuitrusting</t>
  </si>
  <si>
    <t>Goederen</t>
  </si>
  <si>
    <t>Recapitulatie</t>
  </si>
  <si>
    <t>Bedrijfsschade</t>
  </si>
  <si>
    <t>Extra kosten</t>
  </si>
  <si>
    <t>A1</t>
  </si>
  <si>
    <t>A2</t>
  </si>
  <si>
    <t>A3</t>
  </si>
  <si>
    <t>Spetsebrugweg 18 (Werklab Westerwolde)</t>
  </si>
  <si>
    <t>2799-07B</t>
  </si>
  <si>
    <t>van derden</t>
  </si>
  <si>
    <t>Kantoor, opslag, Metaalbewerking, inpakwerkzaamheden, div. opslag activiteiten</t>
  </si>
  <si>
    <t xml:space="preserve">A.J. Romijnweg 17 </t>
  </si>
  <si>
    <t>Textiel-, confectie-, meubelstoffering- en kartonnagebedrijf.</t>
  </si>
  <si>
    <t>Schaftgelegenheid</t>
  </si>
  <si>
    <t>2799/18A</t>
  </si>
  <si>
    <t>Alle locaties</t>
  </si>
  <si>
    <t>2799-14</t>
  </si>
  <si>
    <t>2799/18B</t>
  </si>
  <si>
    <t>Steenwol + PIR update</t>
  </si>
  <si>
    <t>J</t>
  </si>
  <si>
    <t>N</t>
  </si>
  <si>
    <t>Q1 2025</t>
  </si>
  <si>
    <t>Isolatie</t>
  </si>
  <si>
    <t>BMI</t>
  </si>
  <si>
    <t>IMI</t>
  </si>
  <si>
    <t>Sprinkler</t>
  </si>
  <si>
    <t>PV</t>
  </si>
  <si>
    <t>Unidek + PIR update</t>
  </si>
  <si>
    <t>Kingspan PIR</t>
  </si>
  <si>
    <t>productieruimte machines</t>
  </si>
  <si>
    <t>2799-07C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</si>
</sst>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0.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44" fontId="3" fillId="0" borderId="0" xfId="6" applyFont="1"/>
    <xf numFmtId="44" fontId="3" fillId="0" borderId="0" xfId="6" applyFont="1" applyAlignment="1">
      <alignment horizontal="right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66" fontId="3" fillId="0" borderId="1" xfId="6" applyNumberFormat="1" applyFont="1" applyBorder="1" applyAlignment="1">
      <alignment vertical="top"/>
    </xf>
    <xf numFmtId="0" fontId="3" fillId="0" borderId="0" xfId="0" applyFont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 applyAlignment="1">
      <alignment horizontal="center"/>
    </xf>
    <xf numFmtId="44" fontId="2" fillId="2" borderId="1" xfId="6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14" fontId="2" fillId="2" borderId="1" xfId="0" quotePrefix="1" applyNumberFormat="1" applyFont="1" applyFill="1" applyBorder="1" applyAlignment="1">
      <alignment horizontal="center"/>
    </xf>
    <xf numFmtId="1" fontId="2" fillId="2" borderId="1" xfId="6" quotePrefix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right"/>
    </xf>
    <xf numFmtId="166" fontId="3" fillId="0" borderId="0" xfId="6" applyNumberFormat="1" applyFont="1" applyBorder="1" applyAlignment="1">
      <alignment vertical="top"/>
    </xf>
    <xf numFmtId="44" fontId="3" fillId="4" borderId="4" xfId="6" applyFont="1" applyFill="1" applyBorder="1"/>
    <xf numFmtId="0" fontId="2" fillId="4" borderId="1" xfId="0" applyFont="1" applyFill="1" applyBorder="1"/>
    <xf numFmtId="44" fontId="3" fillId="0" borderId="3" xfId="6" applyFont="1" applyBorder="1"/>
    <xf numFmtId="0" fontId="2" fillId="2" borderId="0" xfId="0" applyFont="1" applyFill="1" applyBorder="1"/>
    <xf numFmtId="0" fontId="2" fillId="2" borderId="0" xfId="0" applyFont="1" applyFill="1"/>
    <xf numFmtId="0" fontId="3" fillId="2" borderId="0" xfId="0" applyFont="1" applyFill="1"/>
  </cellXfs>
  <cellStyles count="7">
    <cellStyle name="Euro 2" xfId="3" xr:uid="{A3E03F7C-DAF4-4B3A-9EB1-1A97F1823BF8}"/>
    <cellStyle name="Komma 2" xfId="1" xr:uid="{9A617DCC-D31A-48E5-866E-C0C306C51CAD}"/>
    <cellStyle name="Komma 2 2" xfId="4" xr:uid="{2096236C-5452-4BC3-BCDC-AE9A3B214B1F}"/>
    <cellStyle name="Standaard" xfId="0" builtinId="0"/>
    <cellStyle name="Valuta" xfId="6" builtinId="4"/>
    <cellStyle name="Valuta 2" xfId="5" xr:uid="{D652182F-D3DD-4801-A766-81D3A9E148BF}"/>
    <cellStyle name="Valuta 3" xfId="2" xr:uid="{1F123DFA-5D26-4793-8D59-AD278A64C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87E6-51D6-47EE-9E91-0BF2020FB3D2}">
  <sheetPr>
    <pageSetUpPr fitToPage="1"/>
  </sheetPr>
  <dimension ref="A1:Q25"/>
  <sheetViews>
    <sheetView tabSelected="1" zoomScaleNormal="100" workbookViewId="0">
      <selection activeCell="A9" sqref="A9:XFD9"/>
    </sheetView>
  </sheetViews>
  <sheetFormatPr defaultRowHeight="12.75" x14ac:dyDescent="0.2"/>
  <cols>
    <col min="1" max="1" width="36.85546875" style="10" customWidth="1"/>
    <col min="2" max="2" width="10.28515625" style="5" customWidth="1"/>
    <col min="3" max="3" width="16.5703125" style="5" customWidth="1"/>
    <col min="4" max="4" width="10.85546875" style="5" bestFit="1" customWidth="1"/>
    <col min="5" max="5" width="17.28515625" style="3" bestFit="1" customWidth="1"/>
    <col min="6" max="6" width="19.42578125" style="5" customWidth="1"/>
    <col min="7" max="7" width="9.42578125" style="5" bestFit="1" customWidth="1"/>
    <col min="8" max="8" width="17.5703125" style="5" bestFit="1" customWidth="1"/>
    <col min="9" max="9" width="14.140625" style="9" customWidth="1"/>
    <col min="10" max="10" width="12.5703125" style="5" customWidth="1"/>
    <col min="11" max="11" width="5.7109375" style="5" customWidth="1"/>
    <col min="12" max="16" width="12.5703125" style="5" customWidth="1"/>
    <col min="17" max="17" width="61.7109375" style="5" bestFit="1" customWidth="1"/>
    <col min="18" max="16384" width="9.140625" style="5"/>
  </cols>
  <sheetData>
    <row r="1" spans="1:17" x14ac:dyDescent="0.2">
      <c r="A1" s="26" t="s">
        <v>0</v>
      </c>
      <c r="B1" s="26" t="s">
        <v>1</v>
      </c>
      <c r="C1" s="26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3" t="s">
        <v>7</v>
      </c>
      <c r="I1" s="14" t="s">
        <v>7</v>
      </c>
      <c r="J1" s="1" t="s">
        <v>8</v>
      </c>
      <c r="K1" s="25"/>
      <c r="L1" s="25"/>
      <c r="M1" s="25"/>
      <c r="N1" s="25"/>
      <c r="O1" s="25"/>
      <c r="P1" s="25"/>
    </row>
    <row r="2" spans="1:17" x14ac:dyDescent="0.2">
      <c r="A2" s="26"/>
      <c r="B2" s="27"/>
      <c r="C2" s="27"/>
      <c r="D2" s="15">
        <v>45292</v>
      </c>
      <c r="E2" s="16">
        <v>2024</v>
      </c>
      <c r="F2" s="1"/>
      <c r="G2" s="1"/>
      <c r="H2" s="17" t="s">
        <v>9</v>
      </c>
      <c r="I2" s="18" t="s">
        <v>10</v>
      </c>
      <c r="J2" s="1" t="s">
        <v>11</v>
      </c>
      <c r="K2" s="25"/>
      <c r="L2" s="25" t="s">
        <v>59</v>
      </c>
      <c r="M2" s="25" t="s">
        <v>60</v>
      </c>
      <c r="N2" s="25" t="s">
        <v>61</v>
      </c>
      <c r="O2" s="25" t="s">
        <v>62</v>
      </c>
      <c r="P2" s="25" t="s">
        <v>63</v>
      </c>
    </row>
    <row r="3" spans="1:17" x14ac:dyDescent="0.2">
      <c r="A3" s="5" t="s">
        <v>13</v>
      </c>
      <c r="B3" s="5" t="s">
        <v>14</v>
      </c>
      <c r="C3" s="5" t="s">
        <v>15</v>
      </c>
      <c r="D3" s="5">
        <v>128.4</v>
      </c>
      <c r="E3" s="3">
        <v>8125000</v>
      </c>
      <c r="F3" s="5" t="s">
        <v>35</v>
      </c>
      <c r="G3" s="5" t="s">
        <v>16</v>
      </c>
      <c r="H3" s="5" t="s">
        <v>17</v>
      </c>
      <c r="I3" s="6" t="s">
        <v>18</v>
      </c>
      <c r="J3" s="7">
        <v>47535</v>
      </c>
      <c r="K3" s="7"/>
      <c r="L3" s="7" t="s">
        <v>64</v>
      </c>
      <c r="M3" s="7" t="s">
        <v>57</v>
      </c>
      <c r="N3" s="7" t="s">
        <v>56</v>
      </c>
      <c r="O3" s="7" t="s">
        <v>57</v>
      </c>
      <c r="P3" s="7" t="s">
        <v>57</v>
      </c>
      <c r="Q3" s="5" t="s">
        <v>47</v>
      </c>
    </row>
    <row r="4" spans="1:17" x14ac:dyDescent="0.2">
      <c r="A4" s="5" t="s">
        <v>13</v>
      </c>
      <c r="B4" s="5" t="s">
        <v>14</v>
      </c>
      <c r="C4" s="5" t="s">
        <v>15</v>
      </c>
      <c r="D4" s="8">
        <v>124.4</v>
      </c>
      <c r="E4" s="4">
        <v>1807000</v>
      </c>
      <c r="F4" s="2" t="s">
        <v>36</v>
      </c>
      <c r="G4" s="5" t="s">
        <v>16</v>
      </c>
      <c r="H4" s="5" t="s">
        <v>25</v>
      </c>
      <c r="I4" s="9" t="s">
        <v>18</v>
      </c>
      <c r="J4" s="7">
        <v>46439</v>
      </c>
      <c r="K4" s="7"/>
      <c r="L4" s="7" t="s">
        <v>65</v>
      </c>
      <c r="M4" s="7" t="s">
        <v>57</v>
      </c>
      <c r="N4" s="7" t="s">
        <v>56</v>
      </c>
      <c r="O4" s="7" t="s">
        <v>57</v>
      </c>
      <c r="P4" s="7" t="s">
        <v>56</v>
      </c>
    </row>
    <row r="5" spans="1:17" x14ac:dyDescent="0.2">
      <c r="A5" s="5" t="s">
        <v>26</v>
      </c>
      <c r="B5" s="5" t="s">
        <v>14</v>
      </c>
      <c r="C5" s="5" t="s">
        <v>15</v>
      </c>
      <c r="D5" s="8">
        <v>124.4</v>
      </c>
      <c r="E5" s="3">
        <v>144000</v>
      </c>
      <c r="F5" s="2" t="s">
        <v>36</v>
      </c>
      <c r="G5" s="5" t="s">
        <v>16</v>
      </c>
      <c r="H5" s="5" t="s">
        <v>27</v>
      </c>
      <c r="I5" s="9" t="s">
        <v>18</v>
      </c>
      <c r="J5" s="7">
        <v>46439</v>
      </c>
      <c r="K5" s="7"/>
      <c r="L5" s="7" t="s">
        <v>55</v>
      </c>
      <c r="M5" s="7" t="s">
        <v>57</v>
      </c>
      <c r="N5" s="7" t="s">
        <v>56</v>
      </c>
      <c r="O5" s="7" t="s">
        <v>57</v>
      </c>
      <c r="P5" s="7" t="s">
        <v>57</v>
      </c>
    </row>
    <row r="6" spans="1:17" x14ac:dyDescent="0.2">
      <c r="A6" s="5" t="s">
        <v>13</v>
      </c>
      <c r="B6" s="5" t="s">
        <v>14</v>
      </c>
      <c r="C6" s="5" t="s">
        <v>15</v>
      </c>
      <c r="E6" s="3">
        <v>35000</v>
      </c>
      <c r="F6" s="5" t="s">
        <v>37</v>
      </c>
      <c r="Q6" s="5" t="s">
        <v>46</v>
      </c>
    </row>
    <row r="7" spans="1:17" x14ac:dyDescent="0.2">
      <c r="A7" s="5" t="s">
        <v>48</v>
      </c>
      <c r="B7" s="5" t="s">
        <v>19</v>
      </c>
      <c r="C7" s="5" t="s">
        <v>20</v>
      </c>
      <c r="D7" s="5">
        <v>128.4</v>
      </c>
      <c r="E7" s="3">
        <v>11250000</v>
      </c>
      <c r="F7" s="5" t="s">
        <v>35</v>
      </c>
      <c r="G7" s="5" t="s">
        <v>16</v>
      </c>
      <c r="H7" s="19" t="s">
        <v>21</v>
      </c>
      <c r="I7" s="20" t="s">
        <v>18</v>
      </c>
      <c r="J7" s="7">
        <v>47535</v>
      </c>
      <c r="K7" s="7"/>
      <c r="L7" s="7" t="s">
        <v>55</v>
      </c>
      <c r="M7" s="7" t="s">
        <v>56</v>
      </c>
      <c r="N7" s="7" t="s">
        <v>56</v>
      </c>
      <c r="O7" s="7" t="s">
        <v>57</v>
      </c>
      <c r="P7" s="7" t="s">
        <v>58</v>
      </c>
      <c r="Q7" s="5" t="s">
        <v>49</v>
      </c>
    </row>
    <row r="8" spans="1:17" x14ac:dyDescent="0.2">
      <c r="A8" s="5" t="s">
        <v>48</v>
      </c>
      <c r="B8" s="5" t="s">
        <v>19</v>
      </c>
      <c r="C8" s="5" t="s">
        <v>20</v>
      </c>
      <c r="D8" s="8">
        <v>124.4</v>
      </c>
      <c r="E8" s="3">
        <v>3039000</v>
      </c>
      <c r="F8" s="2" t="s">
        <v>36</v>
      </c>
      <c r="G8" s="5" t="s">
        <v>16</v>
      </c>
      <c r="H8" s="5" t="s">
        <v>45</v>
      </c>
      <c r="I8" s="9" t="s">
        <v>18</v>
      </c>
      <c r="J8" s="7">
        <v>46439</v>
      </c>
      <c r="K8" s="7"/>
      <c r="L8" s="7"/>
      <c r="M8" s="7"/>
      <c r="N8" s="7"/>
      <c r="O8" s="7"/>
      <c r="P8" s="7"/>
    </row>
    <row r="9" spans="1:17" x14ac:dyDescent="0.2">
      <c r="A9" s="5" t="s">
        <v>48</v>
      </c>
      <c r="B9" s="5" t="s">
        <v>19</v>
      </c>
      <c r="C9" s="5" t="s">
        <v>20</v>
      </c>
      <c r="D9" s="8">
        <v>124.4</v>
      </c>
      <c r="E9" s="3">
        <v>720000</v>
      </c>
      <c r="F9" s="2" t="s">
        <v>36</v>
      </c>
      <c r="G9" s="5" t="s">
        <v>16</v>
      </c>
      <c r="H9" s="5" t="s">
        <v>67</v>
      </c>
      <c r="I9" s="9" t="s">
        <v>18</v>
      </c>
      <c r="J9" s="7">
        <v>46439</v>
      </c>
      <c r="K9" s="7"/>
      <c r="L9" s="7"/>
      <c r="M9" s="7"/>
      <c r="N9" s="7"/>
      <c r="O9" s="7"/>
      <c r="P9" s="7"/>
      <c r="Q9" s="5" t="s">
        <v>66</v>
      </c>
    </row>
    <row r="10" spans="1:17" x14ac:dyDescent="0.2">
      <c r="A10" s="5" t="s">
        <v>22</v>
      </c>
      <c r="B10" s="5" t="s">
        <v>23</v>
      </c>
      <c r="C10" s="5" t="s">
        <v>24</v>
      </c>
      <c r="D10" s="5">
        <v>128.4</v>
      </c>
      <c r="E10" s="3">
        <v>152973</v>
      </c>
      <c r="F10" s="5" t="s">
        <v>35</v>
      </c>
      <c r="G10" s="5" t="s">
        <v>16</v>
      </c>
      <c r="H10" s="5" t="s">
        <v>51</v>
      </c>
      <c r="I10" s="6">
        <v>44243</v>
      </c>
      <c r="J10" s="7">
        <v>46434</v>
      </c>
      <c r="K10" s="7"/>
      <c r="L10" s="7"/>
      <c r="M10" s="7"/>
      <c r="N10" s="7"/>
      <c r="O10" s="7"/>
      <c r="P10" s="7"/>
      <c r="Q10" s="5" t="s">
        <v>50</v>
      </c>
    </row>
    <row r="11" spans="1:17" x14ac:dyDescent="0.2">
      <c r="A11" s="5" t="s">
        <v>22</v>
      </c>
      <c r="B11" s="5" t="s">
        <v>23</v>
      </c>
      <c r="C11" s="5" t="s">
        <v>24</v>
      </c>
      <c r="D11" s="8">
        <v>127.1</v>
      </c>
      <c r="E11" s="3">
        <v>30000</v>
      </c>
      <c r="F11" s="2" t="s">
        <v>36</v>
      </c>
      <c r="G11" s="5" t="s">
        <v>16</v>
      </c>
      <c r="H11" s="5" t="s">
        <v>54</v>
      </c>
      <c r="I11" s="6">
        <v>45470</v>
      </c>
      <c r="J11" s="7">
        <v>46565</v>
      </c>
      <c r="K11" s="7"/>
      <c r="L11" s="7"/>
      <c r="M11" s="7"/>
      <c r="N11" s="7"/>
      <c r="O11" s="7"/>
      <c r="P11" s="7"/>
    </row>
    <row r="12" spans="1:17" x14ac:dyDescent="0.2">
      <c r="A12" s="5" t="s">
        <v>32</v>
      </c>
      <c r="B12" s="5" t="s">
        <v>33</v>
      </c>
      <c r="C12" s="5" t="s">
        <v>34</v>
      </c>
      <c r="D12" s="8">
        <v>127.1</v>
      </c>
      <c r="E12" s="3">
        <v>191000</v>
      </c>
      <c r="F12" s="2" t="s">
        <v>36</v>
      </c>
      <c r="G12" s="5" t="s">
        <v>16</v>
      </c>
      <c r="H12" s="5" t="s">
        <v>53</v>
      </c>
      <c r="I12" s="6">
        <v>45470</v>
      </c>
      <c r="J12" s="7">
        <v>46565</v>
      </c>
      <c r="K12" s="7"/>
      <c r="L12" s="7"/>
      <c r="M12" s="7"/>
      <c r="N12" s="7"/>
      <c r="O12" s="7"/>
      <c r="P12" s="7"/>
    </row>
    <row r="13" spans="1:17" x14ac:dyDescent="0.2">
      <c r="A13" s="5" t="s">
        <v>44</v>
      </c>
      <c r="B13" s="5" t="s">
        <v>28</v>
      </c>
      <c r="C13" s="5" t="s">
        <v>29</v>
      </c>
      <c r="D13" s="8">
        <v>124.4</v>
      </c>
      <c r="E13" s="3">
        <v>275000</v>
      </c>
      <c r="F13" s="2" t="s">
        <v>36</v>
      </c>
      <c r="G13" s="5" t="s">
        <v>16</v>
      </c>
      <c r="H13" s="5" t="s">
        <v>30</v>
      </c>
      <c r="I13" s="9" t="s">
        <v>31</v>
      </c>
      <c r="J13" s="7">
        <v>46440</v>
      </c>
      <c r="K13" s="7"/>
      <c r="L13" s="7"/>
      <c r="M13" s="7"/>
      <c r="N13" s="7"/>
      <c r="O13" s="7"/>
      <c r="P13" s="7"/>
    </row>
    <row r="14" spans="1:17" x14ac:dyDescent="0.2">
      <c r="A14" s="5" t="s">
        <v>52</v>
      </c>
      <c r="D14" s="21"/>
      <c r="E14" s="3">
        <v>4000000</v>
      </c>
      <c r="F14" s="2" t="s">
        <v>39</v>
      </c>
      <c r="J14" s="7"/>
      <c r="K14" s="7"/>
      <c r="L14" s="7"/>
      <c r="M14" s="7"/>
      <c r="N14" s="7"/>
      <c r="O14" s="7"/>
      <c r="P14" s="7"/>
    </row>
    <row r="15" spans="1:17" ht="13.5" thickBot="1" x14ac:dyDescent="0.25"/>
    <row r="16" spans="1:17" ht="13.5" thickBot="1" x14ac:dyDescent="0.25">
      <c r="E16" s="22">
        <f>SUM(E3:E15)</f>
        <v>29768973</v>
      </c>
    </row>
    <row r="18" spans="1:6" x14ac:dyDescent="0.2">
      <c r="A18" s="23" t="s">
        <v>38</v>
      </c>
    </row>
    <row r="19" spans="1:6" x14ac:dyDescent="0.2">
      <c r="A19" s="2" t="s">
        <v>12</v>
      </c>
      <c r="E19" s="3">
        <f>E3+E7+E10</f>
        <v>19527973</v>
      </c>
      <c r="F19" s="5" t="s">
        <v>41</v>
      </c>
    </row>
    <row r="20" spans="1:6" x14ac:dyDescent="0.2">
      <c r="A20" s="2" t="s">
        <v>36</v>
      </c>
      <c r="E20" s="3">
        <f>E4+E5+E8+E9+E11+E13+E12</f>
        <v>6206000</v>
      </c>
      <c r="F20" s="5" t="s">
        <v>42</v>
      </c>
    </row>
    <row r="21" spans="1:6" x14ac:dyDescent="0.2">
      <c r="A21" s="2" t="s">
        <v>37</v>
      </c>
      <c r="E21" s="3">
        <f>E6</f>
        <v>35000</v>
      </c>
      <c r="F21" s="5" t="s">
        <v>43</v>
      </c>
    </row>
    <row r="22" spans="1:6" x14ac:dyDescent="0.2">
      <c r="A22" s="2" t="s">
        <v>39</v>
      </c>
      <c r="E22" s="3">
        <f>E14</f>
        <v>4000000</v>
      </c>
    </row>
    <row r="23" spans="1:6" x14ac:dyDescent="0.2">
      <c r="A23" s="2" t="s">
        <v>40</v>
      </c>
      <c r="E23" s="3">
        <v>0</v>
      </c>
    </row>
    <row r="24" spans="1:6" ht="13.5" thickBot="1" x14ac:dyDescent="0.25">
      <c r="E24" s="24">
        <f>SUM(E19:E23)</f>
        <v>29768973</v>
      </c>
    </row>
    <row r="25" spans="1:6" ht="13.5" thickTop="1" x14ac:dyDescent="0.2"/>
  </sheetData>
  <pageMargins left="0.51181102362204722" right="0.51181102362204722" top="1.5354330708661419" bottom="0.94488188976377963" header="0.31496062992125984" footer="0.70866141732283472"/>
  <pageSetup paperSize="9" scale="82" orientation="landscape" r:id="rId1"/>
  <headerFooter>
    <oddFooter>&amp;L&amp;F 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5D024130D26408A78DDBFA5A77AD0" ma:contentTypeVersion="13" ma:contentTypeDescription="Een nieuw document maken." ma:contentTypeScope="" ma:versionID="53f4ec0a42b604b24946f6a571144bdd">
  <xsd:schema xmlns:xsd="http://www.w3.org/2001/XMLSchema" xmlns:xs="http://www.w3.org/2001/XMLSchema" xmlns:p="http://schemas.microsoft.com/office/2006/metadata/properties" xmlns:ns2="e2365be5-f1c5-4614-a19c-7d58aece1bc4" xmlns:ns3="2b9c097d-c953-4170-93e4-6ec8d744ab44" targetNamespace="http://schemas.microsoft.com/office/2006/metadata/properties" ma:root="true" ma:fieldsID="a43ccc3fe74778404e5fcd7272c1c0e0" ns2:_="" ns3:_="">
    <xsd:import namespace="e2365be5-f1c5-4614-a19c-7d58aece1bc4"/>
    <xsd:import namespace="2b9c097d-c953-4170-93e4-6ec8d744a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5be5-f1c5-4614-a19c-7d58aece1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e023375-f953-49db-b575-c879c9e00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c097d-c953-4170-93e4-6ec8d744ab4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227f5f5-20ab-4a9b-b9a9-fd728e9d96c3}" ma:internalName="TaxCatchAll" ma:showField="CatchAllData" ma:web="2b9c097d-c953-4170-93e4-6ec8d744ab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9c097d-c953-4170-93e4-6ec8d744ab44" xsi:nil="true"/>
    <lcf76f155ced4ddcb4097134ff3c332f xmlns="e2365be5-f1c5-4614-a19c-7d58aece1b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3456DC-C4C9-470D-BF02-D173F51052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65be5-f1c5-4614-a19c-7d58aece1bc4"/>
    <ds:schemaRef ds:uri="2b9c097d-c953-4170-93e4-6ec8d744a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91DBC9-FA17-4277-8F11-9960F7863D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83559A-AC5B-489D-B216-D463FC268A65}">
  <ds:schemaRefs>
    <ds:schemaRef ds:uri="http://schemas.microsoft.com/office/2006/metadata/properties"/>
    <ds:schemaRef ds:uri="http://schemas.microsoft.com/office/infopath/2007/PartnerControls"/>
    <ds:schemaRef ds:uri="2b9c097d-c953-4170-93e4-6ec8d744ab44"/>
    <ds:schemaRef ds:uri="e2365be5-f1c5-4614-a19c-7d58aece1b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Erwin Buter</dc:creator>
  <cp:keywords/>
  <dc:description/>
  <cp:lastModifiedBy>Petra Cornelisse</cp:lastModifiedBy>
  <cp:revision/>
  <cp:lastPrinted>2024-10-02T11:42:58Z</cp:lastPrinted>
  <dcterms:created xsi:type="dcterms:W3CDTF">2024-06-20T09:44:44Z</dcterms:created>
  <dcterms:modified xsi:type="dcterms:W3CDTF">2024-10-02T11:55:41Z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0x010100B215D024130D26408A78DDBFA5A77AD0</vt:lpwstr>
  </property>
  <property fmtid="{D5CDD505-2E9C-101B-9397-08002B2CF9AE}" pid="3" name="MediaServiceImageTags">
    <vt:lpwstr/>
  </property>
</Properties>
</file>