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questionmarkgroup.sharepoint.com/sites/Schoonmaak/Gedeelde documenten/General/Projecten algemeen/In behandeling/Gemeente Nieuwegein/Aanbesteding Graffiti/Aanbesteding 2/1 Documenten/Te publiceren/"/>
    </mc:Choice>
  </mc:AlternateContent>
  <xr:revisionPtr revIDLastSave="0" documentId="8_{4D9989A7-E8FB-420C-B079-ED491CD960BA}" xr6:coauthVersionLast="47" xr6:coauthVersionMax="47" xr10:uidLastSave="{00000000-0000-0000-0000-000000000000}"/>
  <bookViews>
    <workbookView xWindow="-28920" yWindow="-810" windowWidth="29040" windowHeight="15720" xr2:uid="{00000000-000D-0000-FFFF-FFFF00000000}"/>
  </bookViews>
  <sheets>
    <sheet name="prijzenblad" sheetId="2" r:id="rId1"/>
  </sheets>
  <definedNames>
    <definedName name="_xlnm.Print_Area" localSheetId="0">prijzenblad!#REF!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56" i="2"/>
  <c r="B12" i="2" s="1"/>
  <c r="G28" i="2"/>
  <c r="E60" i="2"/>
  <c r="D13" i="2" s="1"/>
  <c r="G43" i="2"/>
  <c r="G44" i="2"/>
  <c r="G45" i="2"/>
  <c r="G46" i="2"/>
  <c r="G47" i="2"/>
  <c r="G48" i="2"/>
  <c r="G49" i="2"/>
  <c r="G42" i="2"/>
  <c r="G29" i="2"/>
  <c r="G30" i="2"/>
  <c r="G31" i="2"/>
  <c r="G32" i="2"/>
  <c r="G33" i="2"/>
  <c r="G34" i="2"/>
  <c r="G35" i="2"/>
  <c r="B10" i="2" l="1"/>
  <c r="D10" i="2" s="1"/>
  <c r="B11" i="2"/>
  <c r="D11" i="2" s="1"/>
  <c r="D12" i="2"/>
  <c r="G15" i="2" l="1"/>
  <c r="G16" i="2" s="1"/>
  <c r="G17" i="2" s="1"/>
</calcChain>
</file>

<file path=xl/sharedStrings.xml><?xml version="1.0" encoding="utf-8"?>
<sst xmlns="http://schemas.openxmlformats.org/spreadsheetml/2006/main" count="95" uniqueCount="52">
  <si>
    <t>Prijs p/m2  excl. btw</t>
  </si>
  <si>
    <t>Ondergrond</t>
  </si>
  <si>
    <t>0,2-0,5 m2</t>
  </si>
  <si>
    <t>0,5-1 m2</t>
  </si>
  <si>
    <t>1-3 m2</t>
  </si>
  <si>
    <t>&gt; 3m2</t>
  </si>
  <si>
    <t>Geschilderde oppervlakken</t>
  </si>
  <si>
    <t>Invoervelden</t>
  </si>
  <si>
    <t>Naam opdrachtgever</t>
  </si>
  <si>
    <t>Versienummer</t>
  </si>
  <si>
    <t>Naam dienstverlener</t>
  </si>
  <si>
    <t>Prijspeil</t>
  </si>
  <si>
    <t>Afroepprijzen graffiti verwijdering binnen 72 uur</t>
  </si>
  <si>
    <t>Gemeente Nieuwegein</t>
  </si>
  <si>
    <t>Metalen oppervlakken</t>
  </si>
  <si>
    <t>Glas</t>
  </si>
  <si>
    <t>Houten oppervlakken</t>
  </si>
  <si>
    <t>Kunststof oppervlakken</t>
  </si>
  <si>
    <t>indicatie %</t>
  </si>
  <si>
    <t>Gemiddeld</t>
  </si>
  <si>
    <t>Afroepprijzen aanbrengen coating</t>
  </si>
  <si>
    <t>Prijs maandelijkse route</t>
  </si>
  <si>
    <t>Gemiddeld 72 uur</t>
  </si>
  <si>
    <t xml:space="preserve">Route berekening </t>
  </si>
  <si>
    <t>uren</t>
  </si>
  <si>
    <t>tarief</t>
  </si>
  <si>
    <t xml:space="preserve">Gemiddeld 24 uur </t>
  </si>
  <si>
    <t xml:space="preserve">bedrag </t>
  </si>
  <si>
    <t>Frequentie</t>
  </si>
  <si>
    <t>Prijs per jaar</t>
  </si>
  <si>
    <t>Prijs p/ m2</t>
  </si>
  <si>
    <t>Afroepprijzen reiniging civiele opbjecten</t>
  </si>
  <si>
    <t>Beton &amp; steen glad</t>
  </si>
  <si>
    <t>Beton &amp; Steen ruw gecoat</t>
  </si>
  <si>
    <t>Beton &amp; Steen ruw ongecoat</t>
  </si>
  <si>
    <t xml:space="preserve">Beton &amp; Steen ruw </t>
  </si>
  <si>
    <t>Glas geluidschermen</t>
  </si>
  <si>
    <t>Indicatie m2/stuks</t>
  </si>
  <si>
    <t>Gemiddeld Wildplak</t>
  </si>
  <si>
    <t>Afroepprijzen Wildplak</t>
  </si>
  <si>
    <t>0,0-0,5 m2</t>
  </si>
  <si>
    <t>Alle ondergronden</t>
  </si>
  <si>
    <t>Prijs Route per jaar</t>
  </si>
  <si>
    <t>referentienummer</t>
  </si>
  <si>
    <t>EINDTOTAAL KOSTEN PER JAAR  EXCLUSIEF BTW         INSCHRIJVINGSBEDRAG</t>
  </si>
  <si>
    <t>B.T.W.</t>
  </si>
  <si>
    <t>Totale kosten per jaar inclusief B.T.W.</t>
  </si>
  <si>
    <t>MAXIMALE BOVENGRENS PLAFONDBEDRAG INSCHRIJVINGSBEDRAG</t>
  </si>
  <si>
    <t>Prijzen graffiti verwijdering binnen 24 uur</t>
  </si>
  <si>
    <t>Bijlage I4 Prijzenblad</t>
  </si>
  <si>
    <t>MAXIMALE ONDERGRENS BODEMBEDRAG INSCHRIJVINGSBEDRAG</t>
  </si>
  <si>
    <t>TN477479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</si>
</sst>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[$-413]d\ mmmm\ yyyy;@"/>
    <numFmt numFmtId="167" formatCode="_(&quot;ƒ&quot;* #,##0.00_);_(&quot;ƒ&quot;* \(#,##0.00\);_(&quot;ƒ&quot;* &quot;-&quot;??_);_(@_)"/>
    <numFmt numFmtId="168" formatCode="_-[$€-2]\ * #,##0.00_ ;_-[$€-2]\ * \-#,##0.00\ ;_-[$€-2]\ * &quot;-&quot;??_ ;_-@_ "/>
  </numFmts>
  <fonts count="2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Helv"/>
    </font>
    <font>
      <sz val="9"/>
      <name val="Geneva"/>
    </font>
    <font>
      <sz val="10"/>
      <name val="Helvetica"/>
    </font>
    <font>
      <sz val="10"/>
      <name val="MS Sans Serif"/>
      <family val="2"/>
    </font>
    <font>
      <sz val="10"/>
      <name val="Georgia"/>
      <family val="1"/>
    </font>
    <font>
      <b/>
      <sz val="10"/>
      <name val="Georgia"/>
      <family val="1"/>
    </font>
    <font>
      <b/>
      <sz val="10"/>
      <color theme="0"/>
      <name val="Georgia"/>
      <family val="1"/>
    </font>
    <font>
      <sz val="10"/>
      <color indexed="8"/>
      <name val="Georgia"/>
      <family val="1"/>
    </font>
    <font>
      <sz val="12"/>
      <name val="Georgia"/>
      <family val="1"/>
    </font>
    <font>
      <b/>
      <sz val="12"/>
      <color rgb="FFFF0000"/>
      <name val="Georgia"/>
      <family val="1"/>
    </font>
    <font>
      <b/>
      <sz val="10"/>
      <color theme="1"/>
      <name val="Georgia"/>
      <family val="1"/>
    </font>
    <font>
      <b/>
      <sz val="10"/>
      <color indexed="10"/>
      <name val="Georgia"/>
      <family val="1"/>
    </font>
    <font>
      <sz val="10"/>
      <color indexed="62"/>
      <name val="Georgia"/>
      <family val="1"/>
    </font>
    <font>
      <b/>
      <sz val="12"/>
      <name val="Georgia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Georgia"/>
      <family val="1"/>
    </font>
    <font>
      <b/>
      <sz val="10"/>
      <name val="Times New Roman"/>
      <family val="1"/>
    </font>
    <font>
      <b/>
      <sz val="10"/>
      <color rgb="FFFF0000"/>
      <name val="Georgia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theme="0"/>
      <name val="Times New Roman"/>
      <family val="1"/>
    </font>
    <font>
      <sz val="12"/>
      <color theme="1"/>
      <name val="Georgia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2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D4191"/>
        <bgColor indexed="64"/>
      </patternFill>
    </fill>
    <fill>
      <patternFill patternType="solid">
        <fgColor rgb="FF0A498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7" fillId="0" borderId="0"/>
    <xf numFmtId="0" fontId="6" fillId="0" borderId="0"/>
    <xf numFmtId="0" fontId="7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8" fillId="0" borderId="0"/>
    <xf numFmtId="164" fontId="1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7"/>
    <xf numFmtId="0" fontId="3" fillId="0" borderId="0" xfId="7" applyFont="1"/>
    <xf numFmtId="0" fontId="9" fillId="0" borderId="0" xfId="7" applyFont="1"/>
    <xf numFmtId="0" fontId="9" fillId="0" borderId="0" xfId="0" applyFont="1"/>
    <xf numFmtId="0" fontId="9" fillId="4" borderId="0" xfId="7" applyFont="1" applyFill="1"/>
    <xf numFmtId="0" fontId="9" fillId="0" borderId="1" xfId="3" applyFont="1" applyBorder="1"/>
    <xf numFmtId="0" fontId="12" fillId="0" borderId="1" xfId="1" applyFont="1" applyBorder="1" applyAlignment="1" applyProtection="1">
      <alignment horizontal="left"/>
      <protection hidden="1"/>
    </xf>
    <xf numFmtId="165" fontId="9" fillId="0" borderId="0" xfId="7" applyNumberFormat="1" applyFont="1"/>
    <xf numFmtId="165" fontId="10" fillId="0" borderId="0" xfId="7" applyNumberFormat="1" applyFont="1"/>
    <xf numFmtId="9" fontId="9" fillId="0" borderId="0" xfId="5" applyFont="1"/>
    <xf numFmtId="0" fontId="11" fillId="5" borderId="2" xfId="7" applyFont="1" applyFill="1" applyBorder="1"/>
    <xf numFmtId="0" fontId="11" fillId="5" borderId="3" xfId="7" applyFont="1" applyFill="1" applyBorder="1"/>
    <xf numFmtId="0" fontId="11" fillId="5" borderId="4" xfId="7" applyFont="1" applyFill="1" applyBorder="1"/>
    <xf numFmtId="0" fontId="11" fillId="5" borderId="6" xfId="1" applyFont="1" applyFill="1" applyBorder="1" applyAlignment="1" applyProtection="1">
      <alignment horizontal="center"/>
      <protection hidden="1"/>
    </xf>
    <xf numFmtId="0" fontId="11" fillId="5" borderId="5" xfId="1" applyFont="1" applyFill="1" applyBorder="1" applyAlignment="1" applyProtection="1">
      <alignment horizontal="left"/>
      <protection hidden="1"/>
    </xf>
    <xf numFmtId="0" fontId="11" fillId="5" borderId="8" xfId="1" applyFont="1" applyFill="1" applyBorder="1" applyAlignment="1" applyProtection="1">
      <alignment horizontal="center"/>
      <protection hidden="1"/>
    </xf>
    <xf numFmtId="0" fontId="11" fillId="5" borderId="8" xfId="0" applyFont="1" applyFill="1" applyBorder="1" applyAlignment="1">
      <alignment horizontal="center"/>
    </xf>
    <xf numFmtId="166" fontId="14" fillId="0" borderId="0" xfId="4" applyNumberFormat="1" applyFont="1" applyAlignment="1">
      <alignment horizontal="center"/>
    </xf>
    <xf numFmtId="0" fontId="11" fillId="5" borderId="8" xfId="1" applyFont="1" applyFill="1" applyBorder="1" applyAlignment="1" applyProtection="1">
      <alignment horizontal="left"/>
      <protection hidden="1"/>
    </xf>
    <xf numFmtId="0" fontId="11" fillId="5" borderId="12" xfId="1" applyFont="1" applyFill="1" applyBorder="1" applyAlignment="1" applyProtection="1">
      <alignment horizontal="center"/>
      <protection hidden="1"/>
    </xf>
    <xf numFmtId="0" fontId="11" fillId="5" borderId="0" xfId="1" applyFont="1" applyFill="1" applyAlignment="1" applyProtection="1">
      <alignment horizontal="center"/>
      <protection hidden="1"/>
    </xf>
    <xf numFmtId="0" fontId="11" fillId="5" borderId="9" xfId="1" applyFont="1" applyFill="1" applyBorder="1" applyAlignment="1" applyProtection="1">
      <alignment horizontal="center"/>
      <protection hidden="1"/>
    </xf>
    <xf numFmtId="0" fontId="11" fillId="5" borderId="10" xfId="1" applyFont="1" applyFill="1" applyBorder="1" applyAlignment="1" applyProtection="1">
      <alignment horizontal="center"/>
      <protection hidden="1"/>
    </xf>
    <xf numFmtId="0" fontId="11" fillId="5" borderId="0" xfId="1" applyFont="1" applyFill="1" applyAlignment="1" applyProtection="1">
      <alignment horizontal="left"/>
      <protection hidden="1"/>
    </xf>
    <xf numFmtId="49" fontId="15" fillId="2" borderId="5" xfId="2" applyNumberFormat="1" applyFont="1" applyFill="1" applyBorder="1" applyAlignment="1" applyProtection="1">
      <alignment horizontal="left" vertical="top"/>
      <protection hidden="1"/>
    </xf>
    <xf numFmtId="0" fontId="16" fillId="0" borderId="0" xfId="4" applyFont="1"/>
    <xf numFmtId="0" fontId="9" fillId="0" borderId="0" xfId="4" applyFont="1"/>
    <xf numFmtId="49" fontId="17" fillId="0" borderId="0" xfId="2" applyNumberFormat="1" applyFont="1" applyAlignment="1" applyProtection="1">
      <alignment horizontal="left" vertical="top"/>
      <protection hidden="1"/>
    </xf>
    <xf numFmtId="49" fontId="18" fillId="0" borderId="0" xfId="4" applyNumberFormat="1" applyFont="1"/>
    <xf numFmtId="0" fontId="10" fillId="0" borderId="0" xfId="7" applyFont="1"/>
    <xf numFmtId="44" fontId="19" fillId="0" borderId="5" xfId="3" applyNumberFormat="1" applyFont="1" applyBorder="1"/>
    <xf numFmtId="44" fontId="19" fillId="0" borderId="5" xfId="7" applyNumberFormat="1" applyFont="1" applyBorder="1"/>
    <xf numFmtId="0" fontId="19" fillId="0" borderId="0" xfId="7" applyFont="1"/>
    <xf numFmtId="164" fontId="19" fillId="0" borderId="5" xfId="7" applyNumberFormat="1" applyFont="1" applyBorder="1"/>
    <xf numFmtId="164" fontId="19" fillId="3" borderId="5" xfId="9" applyFont="1" applyFill="1" applyBorder="1" applyAlignment="1">
      <alignment horizontal="center"/>
    </xf>
    <xf numFmtId="164" fontId="19" fillId="4" borderId="5" xfId="9" applyFont="1" applyFill="1" applyBorder="1" applyAlignment="1">
      <alignment horizontal="center"/>
    </xf>
    <xf numFmtId="0" fontId="22" fillId="0" borderId="0" xfId="7" applyFont="1"/>
    <xf numFmtId="1" fontId="19" fillId="4" borderId="5" xfId="9" applyNumberFormat="1" applyFont="1" applyFill="1" applyBorder="1" applyAlignment="1">
      <alignment horizontal="center"/>
    </xf>
    <xf numFmtId="9" fontId="19" fillId="4" borderId="1" xfId="5" applyFont="1" applyFill="1" applyBorder="1" applyAlignment="1">
      <alignment horizontal="left"/>
    </xf>
    <xf numFmtId="9" fontId="21" fillId="0" borderId="5" xfId="5" applyFont="1" applyFill="1" applyBorder="1" applyAlignment="1" applyProtection="1">
      <alignment horizontal="center"/>
      <protection hidden="1"/>
    </xf>
    <xf numFmtId="9" fontId="19" fillId="4" borderId="1" xfId="5" applyFont="1" applyFill="1" applyBorder="1" applyAlignment="1">
      <alignment horizontal="center"/>
    </xf>
    <xf numFmtId="9" fontId="20" fillId="4" borderId="1" xfId="5" applyFont="1" applyFill="1" applyBorder="1" applyAlignment="1" applyProtection="1">
      <alignment horizontal="center"/>
      <protection hidden="1"/>
    </xf>
    <xf numFmtId="2" fontId="13" fillId="0" borderId="0" xfId="4" applyNumberFormat="1" applyFont="1" applyAlignment="1">
      <alignment horizontal="left"/>
    </xf>
    <xf numFmtId="0" fontId="19" fillId="4" borderId="5" xfId="7" applyFont="1" applyFill="1" applyBorder="1" applyAlignment="1">
      <alignment horizontal="center"/>
    </xf>
    <xf numFmtId="49" fontId="24" fillId="0" borderId="1" xfId="4" applyNumberFormat="1" applyFont="1" applyBorder="1" applyAlignment="1">
      <alignment vertical="top"/>
    </xf>
    <xf numFmtId="0" fontId="9" fillId="0" borderId="6" xfId="4" applyFont="1" applyBorder="1"/>
    <xf numFmtId="49" fontId="10" fillId="0" borderId="6" xfId="4" applyNumberFormat="1" applyFont="1" applyBorder="1"/>
    <xf numFmtId="164" fontId="25" fillId="4" borderId="7" xfId="9" applyFont="1" applyFill="1" applyBorder="1" applyAlignment="1"/>
    <xf numFmtId="49" fontId="22" fillId="0" borderId="0" xfId="4" applyNumberFormat="1" applyFont="1"/>
    <xf numFmtId="0" fontId="22" fillId="0" borderId="0" xfId="4" applyFont="1"/>
    <xf numFmtId="10" fontId="22" fillId="0" borderId="0" xfId="4" applyNumberFormat="1" applyFont="1" applyAlignment="1">
      <alignment horizontal="left"/>
    </xf>
    <xf numFmtId="168" fontId="26" fillId="0" borderId="13" xfId="10" applyNumberFormat="1" applyFont="1" applyFill="1" applyBorder="1" applyAlignment="1"/>
    <xf numFmtId="44" fontId="26" fillId="0" borderId="0" xfId="4" applyNumberFormat="1" applyFont="1"/>
    <xf numFmtId="49" fontId="11" fillId="6" borderId="1" xfId="4" applyNumberFormat="1" applyFont="1" applyFill="1" applyBorder="1"/>
    <xf numFmtId="0" fontId="11" fillId="6" borderId="6" xfId="4" applyFont="1" applyFill="1" applyBorder="1"/>
    <xf numFmtId="44" fontId="27" fillId="6" borderId="7" xfId="4" applyNumberFormat="1" applyFont="1" applyFill="1" applyBorder="1"/>
    <xf numFmtId="164" fontId="23" fillId="0" borderId="0" xfId="9" applyFont="1" applyBorder="1"/>
    <xf numFmtId="2" fontId="19" fillId="3" borderId="5" xfId="9" applyNumberFormat="1" applyFont="1" applyFill="1" applyBorder="1" applyAlignment="1">
      <alignment horizontal="center"/>
    </xf>
    <xf numFmtId="2" fontId="13" fillId="4" borderId="0" xfId="4" applyNumberFormat="1" applyFont="1" applyFill="1" applyAlignment="1">
      <alignment horizontal="left"/>
    </xf>
    <xf numFmtId="0" fontId="11" fillId="5" borderId="1" xfId="1" applyFont="1" applyFill="1" applyBorder="1" applyAlignment="1" applyProtection="1">
      <alignment horizontal="center"/>
      <protection hidden="1"/>
    </xf>
    <xf numFmtId="0" fontId="11" fillId="5" borderId="6" xfId="1" applyFont="1" applyFill="1" applyBorder="1" applyAlignment="1" applyProtection="1">
      <alignment horizontal="center"/>
      <protection hidden="1"/>
    </xf>
    <xf numFmtId="0" fontId="11" fillId="5" borderId="7" xfId="1" applyFont="1" applyFill="1" applyBorder="1" applyAlignment="1" applyProtection="1">
      <alignment horizontal="center"/>
      <protection hidden="1"/>
    </xf>
    <xf numFmtId="0" fontId="11" fillId="5" borderId="2" xfId="7" applyFont="1" applyFill="1" applyBorder="1" applyAlignment="1">
      <alignment horizontal="center"/>
    </xf>
    <xf numFmtId="0" fontId="11" fillId="5" borderId="3" xfId="7" applyFont="1" applyFill="1" applyBorder="1" applyAlignment="1">
      <alignment horizontal="center"/>
    </xf>
    <xf numFmtId="0" fontId="11" fillId="5" borderId="4" xfId="7" applyFont="1" applyFill="1" applyBorder="1" applyAlignment="1">
      <alignment horizontal="center"/>
    </xf>
    <xf numFmtId="0" fontId="11" fillId="5" borderId="11" xfId="1" applyFont="1" applyFill="1" applyBorder="1" applyAlignment="1" applyProtection="1">
      <alignment horizontal="center"/>
      <protection hidden="1"/>
    </xf>
    <xf numFmtId="0" fontId="11" fillId="5" borderId="0" xfId="1" applyFont="1" applyFill="1" applyAlignment="1" applyProtection="1">
      <alignment horizontal="center"/>
      <protection hidden="1"/>
    </xf>
    <xf numFmtId="2" fontId="13" fillId="0" borderId="0" xfId="4" applyNumberFormat="1" applyFont="1" applyAlignment="1">
      <alignment horizontal="left"/>
    </xf>
    <xf numFmtId="166" fontId="28" fillId="0" borderId="0" xfId="4" applyNumberFormat="1" applyFont="1" applyAlignment="1">
      <alignment horizontal="left"/>
    </xf>
    <xf numFmtId="2" fontId="13" fillId="3" borderId="0" xfId="4" applyNumberFormat="1" applyFont="1" applyFill="1" applyAlignment="1">
      <alignment horizontal="left"/>
    </xf>
    <xf numFmtId="166" fontId="14" fillId="4" borderId="0" xfId="4" applyNumberFormat="1" applyFont="1" applyFill="1" applyAlignment="1">
      <alignment horizontal="left"/>
    </xf>
    <xf numFmtId="0" fontId="11" fillId="5" borderId="12" xfId="1" applyFont="1" applyFill="1" applyBorder="1" applyAlignment="1" applyProtection="1">
      <alignment horizontal="center"/>
      <protection hidden="1"/>
    </xf>
    <xf numFmtId="0" fontId="11" fillId="5" borderId="13" xfId="1" applyFont="1" applyFill="1" applyBorder="1" applyAlignment="1" applyProtection="1">
      <alignment horizontal="center"/>
      <protection hidden="1"/>
    </xf>
    <xf numFmtId="0" fontId="11" fillId="5" borderId="14" xfId="1" applyFont="1" applyFill="1" applyBorder="1" applyAlignment="1" applyProtection="1">
      <alignment horizontal="center"/>
      <protection hidden="1"/>
    </xf>
    <xf numFmtId="0" fontId="11" fillId="5" borderId="15" xfId="1" applyFont="1" applyFill="1" applyBorder="1" applyAlignment="1" applyProtection="1">
      <alignment horizontal="center"/>
      <protection hidden="1"/>
    </xf>
    <xf numFmtId="0" fontId="11" fillId="5" borderId="16" xfId="1" applyFont="1" applyFill="1" applyBorder="1" applyAlignment="1" applyProtection="1">
      <alignment horizontal="center"/>
      <protection hidden="1"/>
    </xf>
    <xf numFmtId="0" fontId="11" fillId="5" borderId="17" xfId="1" applyFont="1" applyFill="1" applyBorder="1" applyAlignment="1" applyProtection="1">
      <alignment horizontal="center"/>
      <protection hidden="1"/>
    </xf>
  </cellXfs>
  <cellStyles count="11">
    <cellStyle name="Currency_CALCULATIEBLAD.XLS" xfId="10" xr:uid="{AA24122F-339C-4616-9DE8-97CF18CDEBDD}"/>
    <cellStyle name="Normal_ KLM-CTR(STA)-Recap.xls" xfId="1" xr:uid="{00000000-0005-0000-0000-000000000000}"/>
    <cellStyle name="Normal_ KLM-CTR(STA)-Recap.xls 2" xfId="2" xr:uid="{00000000-0005-0000-0000-000001000000}"/>
    <cellStyle name="Normal_AFRPPRIJS.xls" xfId="3" xr:uid="{00000000-0005-0000-0000-000002000000}"/>
    <cellStyle name="Normal_CALCULATIEBLAD.XLS 2" xfId="4" xr:uid="{00000000-0005-0000-0000-000003000000}"/>
    <cellStyle name="Procent" xfId="5" builtinId="5"/>
    <cellStyle name="Procent 2" xfId="6" xr:uid="{00000000-0005-0000-0000-000005000000}"/>
    <cellStyle name="Standaard" xfId="0" builtinId="0"/>
    <cellStyle name="Standaard 2" xfId="7" xr:uid="{00000000-0005-0000-0000-000007000000}"/>
    <cellStyle name="Standaard 3" xfId="8" xr:uid="{00000000-0005-0000-0000-000008000000}"/>
    <cellStyle name="Valuta" xfId="9" builtinId="4"/>
  </cellStyles>
  <dxfs count="0"/>
  <tableStyles count="0" defaultTableStyle="TableStyleMedium2" defaultPivotStyle="PivotStyleLight16"/>
  <colors>
    <mruColors>
      <color rgb="FF2D4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11"/>
  <sheetViews>
    <sheetView showGridLines="0" tabSelected="1" zoomScale="80" zoomScaleNormal="80" workbookViewId="0">
      <selection activeCell="H14" sqref="H14"/>
    </sheetView>
  </sheetViews>
  <sheetFormatPr defaultColWidth="9.109375" defaultRowHeight="13.2"/>
  <cols>
    <col min="1" max="1" width="30.44140625" style="1" customWidth="1"/>
    <col min="2" max="2" width="15.77734375" style="1" bestFit="1" customWidth="1"/>
    <col min="3" max="3" width="22.88671875" style="1" bestFit="1" customWidth="1"/>
    <col min="4" max="4" width="16.109375" style="1" bestFit="1" customWidth="1"/>
    <col min="5" max="5" width="16" style="1" customWidth="1"/>
    <col min="6" max="6" width="14.44140625" style="1" customWidth="1"/>
    <col min="7" max="7" width="17" style="1" customWidth="1"/>
    <col min="8" max="8" width="11.88671875" style="1" customWidth="1"/>
    <col min="9" max="9" width="27.6640625" style="1" customWidth="1"/>
    <col min="10" max="10" width="12.109375" style="1" bestFit="1" customWidth="1"/>
    <col min="11" max="11" width="9.6640625" style="1" bestFit="1" customWidth="1"/>
    <col min="12" max="12" width="11.6640625" style="1" bestFit="1" customWidth="1"/>
    <col min="13" max="13" width="7.44140625" style="1" bestFit="1" customWidth="1"/>
    <col min="14" max="17" width="10.6640625" style="1" customWidth="1"/>
    <col min="18" max="16384" width="9.109375" style="1"/>
  </cols>
  <sheetData>
    <row r="1" spans="1:18">
      <c r="A1" s="25" t="s">
        <v>7</v>
      </c>
      <c r="B1" s="26"/>
      <c r="C1" s="26"/>
      <c r="D1" s="27"/>
      <c r="E1" s="3"/>
      <c r="F1" s="3"/>
      <c r="G1" s="3"/>
    </row>
    <row r="2" spans="1:18">
      <c r="A2" s="28"/>
      <c r="B2" s="26"/>
      <c r="C2" s="26"/>
      <c r="D2" s="27"/>
      <c r="E2" s="3"/>
      <c r="F2" s="3"/>
      <c r="G2" s="3"/>
    </row>
    <row r="3" spans="1:18" ht="15.6">
      <c r="A3" s="29" t="s">
        <v>8</v>
      </c>
      <c r="B3" s="68" t="s">
        <v>13</v>
      </c>
      <c r="C3" s="68"/>
      <c r="D3" s="68"/>
      <c r="E3" s="3"/>
      <c r="F3" s="3"/>
      <c r="G3" s="37"/>
    </row>
    <row r="4" spans="1:18" ht="15.6">
      <c r="A4" s="29" t="s">
        <v>43</v>
      </c>
      <c r="B4" s="59" t="s">
        <v>51</v>
      </c>
      <c r="C4" s="59"/>
      <c r="D4" s="43"/>
      <c r="E4" s="3"/>
      <c r="F4" s="3"/>
      <c r="G4" s="37"/>
    </row>
    <row r="5" spans="1:18" ht="15.6">
      <c r="A5" s="29" t="s">
        <v>9</v>
      </c>
      <c r="B5" s="69" t="s">
        <v>49</v>
      </c>
      <c r="C5" s="69"/>
      <c r="D5" s="69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6">
      <c r="A6" s="29" t="s">
        <v>10</v>
      </c>
      <c r="B6" s="70"/>
      <c r="C6" s="70"/>
      <c r="D6" s="7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6">
      <c r="A7" s="29" t="s">
        <v>11</v>
      </c>
      <c r="B7" s="71">
        <v>45658</v>
      </c>
      <c r="C7" s="71"/>
      <c r="D7" s="71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6">
      <c r="A8" s="29"/>
      <c r="B8" s="18"/>
      <c r="C8" s="18"/>
      <c r="D8" s="18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s="3"/>
      <c r="B9" s="15" t="s">
        <v>30</v>
      </c>
      <c r="C9" s="15" t="s">
        <v>37</v>
      </c>
      <c r="D9" s="15" t="s">
        <v>29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15" t="s">
        <v>26</v>
      </c>
      <c r="B10" s="31">
        <f>(G28*B28)+(G29*B29)+(G30*B30)+(G31*B31)+(G32*B32)+(G33*B33)+(G34*B34)+(G35*B35)</f>
        <v>0</v>
      </c>
      <c r="C10" s="44">
        <v>20</v>
      </c>
      <c r="D10" s="32">
        <f>B10*C10</f>
        <v>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s="15" t="s">
        <v>22</v>
      </c>
      <c r="B11" s="31">
        <f>(G42*B42)+(G43*B43)+(G44*B44)+(G45*B45)+(G46*B46)+(G47*B47)+(G48*B48)+(G49*B48)</f>
        <v>0</v>
      </c>
      <c r="C11" s="44">
        <v>1200</v>
      </c>
      <c r="D11" s="32">
        <f t="shared" ref="D11" si="0">B11*C11</f>
        <v>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s="15" t="s">
        <v>38</v>
      </c>
      <c r="B12" s="31">
        <f>G56*B56</f>
        <v>0</v>
      </c>
      <c r="C12" s="44">
        <v>500</v>
      </c>
      <c r="D12" s="32">
        <f>B12*C12</f>
        <v>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s="15" t="s">
        <v>23</v>
      </c>
      <c r="B13" s="33"/>
      <c r="C13" s="33"/>
      <c r="D13" s="34">
        <f>E60</f>
        <v>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s="33"/>
      <c r="B14" s="33"/>
      <c r="C14" s="33"/>
      <c r="D14" s="57"/>
      <c r="E14" s="3"/>
      <c r="F14" s="3"/>
    </row>
    <row r="15" spans="1:18">
      <c r="A15" s="45" t="s">
        <v>44</v>
      </c>
      <c r="B15" s="46"/>
      <c r="C15" s="46"/>
      <c r="D15" s="46"/>
      <c r="E15" s="46"/>
      <c r="F15" s="47"/>
      <c r="G15" s="48">
        <f>SUM(D10:D13)</f>
        <v>0</v>
      </c>
    </row>
    <row r="16" spans="1:18">
      <c r="A16" s="49" t="s">
        <v>45</v>
      </c>
      <c r="B16" s="50"/>
      <c r="C16" s="50"/>
      <c r="D16" s="50"/>
      <c r="E16" s="50"/>
      <c r="F16" s="51">
        <v>0.21</v>
      </c>
      <c r="G16" s="52">
        <f>F16*G15</f>
        <v>0</v>
      </c>
    </row>
    <row r="17" spans="1:32">
      <c r="A17" s="49" t="s">
        <v>46</v>
      </c>
      <c r="B17" s="50"/>
      <c r="C17" s="50"/>
      <c r="D17" s="50"/>
      <c r="E17" s="50"/>
      <c r="F17" s="50"/>
      <c r="G17" s="53">
        <f>G15+G16</f>
        <v>0</v>
      </c>
    </row>
    <row r="18" spans="1:32">
      <c r="A18" s="49"/>
      <c r="B18" s="50"/>
      <c r="C18" s="50"/>
      <c r="D18" s="50"/>
      <c r="E18" s="50"/>
      <c r="F18" s="50"/>
      <c r="G18" s="53"/>
    </row>
    <row r="19" spans="1:32">
      <c r="A19" s="54" t="s">
        <v>47</v>
      </c>
      <c r="B19" s="55"/>
      <c r="C19" s="55"/>
      <c r="D19" s="55"/>
      <c r="E19" s="55"/>
      <c r="F19" s="55"/>
      <c r="G19" s="56">
        <v>62000</v>
      </c>
    </row>
    <row r="20" spans="1:32">
      <c r="A20" s="54" t="s">
        <v>50</v>
      </c>
      <c r="B20" s="55"/>
      <c r="C20" s="55"/>
      <c r="D20" s="55"/>
      <c r="E20" s="55"/>
      <c r="F20" s="55"/>
      <c r="G20" s="56">
        <f>G19*75%</f>
        <v>46500</v>
      </c>
    </row>
    <row r="21" spans="1:32">
      <c r="A21" s="49"/>
      <c r="B21" s="50"/>
      <c r="C21" s="50"/>
      <c r="D21" s="50"/>
      <c r="E21" s="50"/>
      <c r="F21" s="50"/>
      <c r="G21" s="53"/>
    </row>
    <row r="22" spans="1:32" ht="13.8" thickBot="1">
      <c r="A22" s="3"/>
      <c r="B22" s="3"/>
      <c r="C22" s="3"/>
      <c r="D22" s="3"/>
      <c r="E22" s="3"/>
      <c r="F22" s="3"/>
    </row>
    <row r="23" spans="1:32" ht="13.8" thickBot="1">
      <c r="A23" s="11" t="s">
        <v>48</v>
      </c>
      <c r="B23" s="12"/>
      <c r="C23" s="12"/>
      <c r="D23" s="12"/>
      <c r="E23" s="13"/>
      <c r="F23" s="3"/>
    </row>
    <row r="24" spans="1:32">
      <c r="A24" s="4"/>
      <c r="B24" s="4"/>
      <c r="C24" s="4"/>
      <c r="D24" s="4"/>
      <c r="E24" s="4"/>
      <c r="F24" s="3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>
      <c r="A25" s="72" t="s">
        <v>0</v>
      </c>
      <c r="B25" s="73"/>
      <c r="C25" s="73"/>
      <c r="D25" s="73"/>
      <c r="E25" s="73"/>
      <c r="F25" s="73"/>
      <c r="G25" s="74"/>
    </row>
    <row r="26" spans="1:32">
      <c r="A26" s="20"/>
      <c r="B26" s="21"/>
      <c r="C26" s="40">
        <v>0.2</v>
      </c>
      <c r="D26" s="40">
        <v>0.4</v>
      </c>
      <c r="E26" s="40">
        <v>0.2</v>
      </c>
      <c r="F26" s="40">
        <v>0.2</v>
      </c>
      <c r="G26" s="17"/>
    </row>
    <row r="27" spans="1:32">
      <c r="A27" s="15" t="s">
        <v>1</v>
      </c>
      <c r="B27" s="19" t="s">
        <v>18</v>
      </c>
      <c r="C27" s="16" t="s">
        <v>2</v>
      </c>
      <c r="D27" s="17" t="s">
        <v>3</v>
      </c>
      <c r="E27" s="17" t="s">
        <v>4</v>
      </c>
      <c r="F27" s="17" t="s">
        <v>5</v>
      </c>
      <c r="G27" s="17" t="s">
        <v>19</v>
      </c>
    </row>
    <row r="28" spans="1:32">
      <c r="A28" s="6" t="s">
        <v>32</v>
      </c>
      <c r="B28" s="41">
        <v>0.52</v>
      </c>
      <c r="C28" s="35"/>
      <c r="D28" s="35"/>
      <c r="E28" s="35"/>
      <c r="F28" s="35"/>
      <c r="G28" s="36">
        <f>(C28*$C$26)+(D28*$D$26)+(E28*$E$26)+(F28*$F$26)</f>
        <v>0</v>
      </c>
    </row>
    <row r="29" spans="1:32">
      <c r="A29" s="6" t="s">
        <v>33</v>
      </c>
      <c r="B29" s="41">
        <v>0.15</v>
      </c>
      <c r="C29" s="35"/>
      <c r="D29" s="35"/>
      <c r="E29" s="35"/>
      <c r="F29" s="35"/>
      <c r="G29" s="36">
        <f t="shared" ref="G29:G35" si="1">(C29*$C$26)+(D29*$D$26)+(E29*$E$26)+(F29*$F$26)</f>
        <v>0</v>
      </c>
    </row>
    <row r="30" spans="1:32">
      <c r="A30" s="6" t="s">
        <v>34</v>
      </c>
      <c r="B30" s="41">
        <v>7.0000000000000007E-2</v>
      </c>
      <c r="C30" s="35"/>
      <c r="D30" s="35"/>
      <c r="E30" s="35"/>
      <c r="F30" s="35"/>
      <c r="G30" s="36">
        <f t="shared" si="1"/>
        <v>0</v>
      </c>
    </row>
    <row r="31" spans="1:32">
      <c r="A31" s="7" t="s">
        <v>17</v>
      </c>
      <c r="B31" s="42">
        <v>0.08</v>
      </c>
      <c r="C31" s="35"/>
      <c r="D31" s="35"/>
      <c r="E31" s="35"/>
      <c r="F31" s="35"/>
      <c r="G31" s="36">
        <f t="shared" si="1"/>
        <v>0</v>
      </c>
    </row>
    <row r="32" spans="1:32">
      <c r="A32" s="7" t="s">
        <v>6</v>
      </c>
      <c r="B32" s="42">
        <v>0.1</v>
      </c>
      <c r="C32" s="35"/>
      <c r="D32" s="35"/>
      <c r="E32" s="35"/>
      <c r="F32" s="35"/>
      <c r="G32" s="36">
        <f t="shared" si="1"/>
        <v>0</v>
      </c>
    </row>
    <row r="33" spans="1:10">
      <c r="A33" s="7" t="s">
        <v>36</v>
      </c>
      <c r="B33" s="42">
        <v>0.02</v>
      </c>
      <c r="C33" s="35"/>
      <c r="D33" s="35"/>
      <c r="E33" s="35"/>
      <c r="F33" s="35"/>
      <c r="G33" s="36">
        <f>(C33*$C$26)+(D33*$D$26)+(E33*$E$26)+(F33*$F$26)</f>
        <v>0</v>
      </c>
    </row>
    <row r="34" spans="1:10">
      <c r="A34" s="7" t="s">
        <v>14</v>
      </c>
      <c r="B34" s="42">
        <v>0.02</v>
      </c>
      <c r="C34" s="35"/>
      <c r="D34" s="35"/>
      <c r="E34" s="35"/>
      <c r="F34" s="35"/>
      <c r="G34" s="36">
        <f>(C34*$C$26)+(D34*$D$26)+(E34*$E$26)+(F34*$F$26)</f>
        <v>0</v>
      </c>
    </row>
    <row r="35" spans="1:10">
      <c r="A35" s="7" t="s">
        <v>16</v>
      </c>
      <c r="B35" s="42">
        <v>0.04</v>
      </c>
      <c r="C35" s="35"/>
      <c r="D35" s="35"/>
      <c r="E35" s="35"/>
      <c r="F35" s="35"/>
      <c r="G35" s="36">
        <f t="shared" si="1"/>
        <v>0</v>
      </c>
    </row>
    <row r="36" spans="1:10" ht="13.8" thickBot="1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3.8" thickBot="1">
      <c r="A37" s="11" t="s">
        <v>12</v>
      </c>
      <c r="B37" s="12"/>
      <c r="C37" s="12"/>
      <c r="D37" s="12"/>
      <c r="E37" s="13"/>
      <c r="F37" s="3"/>
      <c r="G37" s="3"/>
    </row>
    <row r="38" spans="1:10">
      <c r="A38" s="4"/>
      <c r="B38" s="4"/>
      <c r="C38" s="4"/>
      <c r="D38" s="4"/>
      <c r="E38" s="4"/>
      <c r="F38" s="3"/>
      <c r="G38" s="3"/>
    </row>
    <row r="39" spans="1:10">
      <c r="A39" s="72" t="s">
        <v>0</v>
      </c>
      <c r="B39" s="73"/>
      <c r="C39" s="73"/>
      <c r="D39" s="73"/>
      <c r="E39" s="73"/>
      <c r="F39" s="73"/>
      <c r="G39" s="74"/>
    </row>
    <row r="40" spans="1:10">
      <c r="A40" s="20"/>
      <c r="B40" s="21"/>
      <c r="C40" s="40">
        <v>0.2</v>
      </c>
      <c r="D40" s="40">
        <v>0.4</v>
      </c>
      <c r="E40" s="40">
        <v>0.2</v>
      </c>
      <c r="F40" s="40">
        <v>0.2</v>
      </c>
      <c r="G40" s="17"/>
    </row>
    <row r="41" spans="1:10">
      <c r="A41" s="15" t="s">
        <v>1</v>
      </c>
      <c r="B41" s="19" t="s">
        <v>18</v>
      </c>
      <c r="C41" s="16" t="s">
        <v>2</v>
      </c>
      <c r="D41" s="17" t="s">
        <v>3</v>
      </c>
      <c r="E41" s="17" t="s">
        <v>4</v>
      </c>
      <c r="F41" s="17" t="s">
        <v>5</v>
      </c>
      <c r="G41" s="17" t="s">
        <v>19</v>
      </c>
    </row>
    <row r="42" spans="1:10">
      <c r="A42" s="6" t="s">
        <v>32</v>
      </c>
      <c r="B42" s="41">
        <v>0.52</v>
      </c>
      <c r="C42" s="35"/>
      <c r="D42" s="35"/>
      <c r="E42" s="35"/>
      <c r="F42" s="35"/>
      <c r="G42" s="36">
        <f>(C42*$C$40)+(D42*$D$40)+(E42*$E$40)+(F42*$F$40)</f>
        <v>0</v>
      </c>
    </row>
    <row r="43" spans="1:10">
      <c r="A43" s="6" t="s">
        <v>33</v>
      </c>
      <c r="B43" s="41">
        <v>0.15</v>
      </c>
      <c r="C43" s="35"/>
      <c r="D43" s="35"/>
      <c r="E43" s="35"/>
      <c r="F43" s="35"/>
      <c r="G43" s="36">
        <f t="shared" ref="G43:G49" si="2">(C43*$C$40)+(D43*$D$40)+(E43*$E$40)+(F43*$F$40)</f>
        <v>0</v>
      </c>
    </row>
    <row r="44" spans="1:10">
      <c r="A44" s="6" t="s">
        <v>34</v>
      </c>
      <c r="B44" s="41">
        <v>7.0000000000000007E-2</v>
      </c>
      <c r="C44" s="35"/>
      <c r="D44" s="35"/>
      <c r="E44" s="35"/>
      <c r="F44" s="35"/>
      <c r="G44" s="36">
        <f t="shared" si="2"/>
        <v>0</v>
      </c>
    </row>
    <row r="45" spans="1:10">
      <c r="A45" s="7" t="s">
        <v>17</v>
      </c>
      <c r="B45" s="42">
        <v>0.08</v>
      </c>
      <c r="C45" s="35"/>
      <c r="D45" s="35"/>
      <c r="E45" s="35"/>
      <c r="F45" s="35"/>
      <c r="G45" s="36">
        <f t="shared" si="2"/>
        <v>0</v>
      </c>
    </row>
    <row r="46" spans="1:10">
      <c r="A46" s="7" t="s">
        <v>6</v>
      </c>
      <c r="B46" s="42">
        <v>0.1</v>
      </c>
      <c r="C46" s="35"/>
      <c r="D46" s="35"/>
      <c r="E46" s="35"/>
      <c r="F46" s="35"/>
      <c r="G46" s="36">
        <f t="shared" si="2"/>
        <v>0</v>
      </c>
      <c r="H46" s="3"/>
    </row>
    <row r="47" spans="1:10">
      <c r="A47" s="7" t="s">
        <v>15</v>
      </c>
      <c r="B47" s="42">
        <v>0.02</v>
      </c>
      <c r="C47" s="35"/>
      <c r="D47" s="35"/>
      <c r="E47" s="35"/>
      <c r="F47" s="35"/>
      <c r="G47" s="36">
        <f t="shared" si="2"/>
        <v>0</v>
      </c>
      <c r="H47" s="3"/>
    </row>
    <row r="48" spans="1:10">
      <c r="A48" s="7" t="s">
        <v>14</v>
      </c>
      <c r="B48" s="42">
        <v>0.02</v>
      </c>
      <c r="C48" s="35"/>
      <c r="D48" s="35"/>
      <c r="E48" s="35"/>
      <c r="F48" s="35"/>
      <c r="G48" s="36">
        <f t="shared" si="2"/>
        <v>0</v>
      </c>
      <c r="H48" s="3"/>
    </row>
    <row r="49" spans="1:8">
      <c r="A49" s="7" t="s">
        <v>16</v>
      </c>
      <c r="B49" s="42">
        <v>0.04</v>
      </c>
      <c r="C49" s="35"/>
      <c r="D49" s="35"/>
      <c r="E49" s="35"/>
      <c r="F49" s="35"/>
      <c r="G49" s="36">
        <f t="shared" si="2"/>
        <v>0</v>
      </c>
      <c r="H49" s="3"/>
    </row>
    <row r="50" spans="1:8" ht="13.8" thickBot="1">
      <c r="A50" s="3"/>
      <c r="B50" s="3"/>
      <c r="C50" s="3"/>
      <c r="D50" s="3"/>
      <c r="E50" s="3"/>
      <c r="F50" s="3"/>
      <c r="G50" s="3"/>
      <c r="H50" s="3"/>
    </row>
    <row r="51" spans="1:8" ht="13.8" thickBot="1">
      <c r="A51" s="63" t="s">
        <v>39</v>
      </c>
      <c r="B51" s="64"/>
      <c r="C51" s="64"/>
      <c r="D51" s="64"/>
      <c r="E51" s="65"/>
      <c r="F51" s="3"/>
      <c r="G51" s="3"/>
      <c r="H51" s="3"/>
    </row>
    <row r="52" spans="1:8">
      <c r="A52" s="4"/>
      <c r="B52" s="4"/>
      <c r="C52" s="4"/>
      <c r="D52" s="4"/>
      <c r="E52" s="4"/>
      <c r="F52" s="3"/>
      <c r="G52" s="3"/>
      <c r="H52" s="3"/>
    </row>
    <row r="53" spans="1:8">
      <c r="A53" s="72" t="s">
        <v>0</v>
      </c>
      <c r="B53" s="73"/>
      <c r="C53" s="73"/>
      <c r="D53" s="73"/>
      <c r="E53" s="73"/>
      <c r="F53" s="73"/>
      <c r="G53" s="74"/>
      <c r="H53" s="3"/>
    </row>
    <row r="54" spans="1:8">
      <c r="A54" s="20"/>
      <c r="B54" s="21"/>
      <c r="C54" s="40">
        <v>0.5</v>
      </c>
      <c r="D54" s="40">
        <v>0.25</v>
      </c>
      <c r="E54" s="40">
        <v>0.2</v>
      </c>
      <c r="F54" s="40">
        <v>0.05</v>
      </c>
      <c r="G54" s="17"/>
      <c r="H54" s="3"/>
    </row>
    <row r="55" spans="1:8">
      <c r="A55" s="15" t="s">
        <v>1</v>
      </c>
      <c r="B55" s="19" t="s">
        <v>18</v>
      </c>
      <c r="C55" s="16" t="s">
        <v>40</v>
      </c>
      <c r="D55" s="17" t="s">
        <v>3</v>
      </c>
      <c r="E55" s="17" t="s">
        <v>4</v>
      </c>
      <c r="F55" s="17" t="s">
        <v>5</v>
      </c>
      <c r="G55" s="17" t="s">
        <v>19</v>
      </c>
      <c r="H55" s="3"/>
    </row>
    <row r="56" spans="1:8">
      <c r="A56" s="6" t="s">
        <v>41</v>
      </c>
      <c r="B56" s="39">
        <v>1</v>
      </c>
      <c r="C56" s="35"/>
      <c r="D56" s="35"/>
      <c r="E56" s="35"/>
      <c r="F56" s="35"/>
      <c r="G56" s="36">
        <f>(C56*$C$54)+(D56*$D$54)+(E56*$E$54)+(F56*$F$54)</f>
        <v>0</v>
      </c>
      <c r="H56" s="3"/>
    </row>
    <row r="57" spans="1:8">
      <c r="A57" s="3"/>
      <c r="B57" s="3"/>
      <c r="C57" s="3"/>
      <c r="D57" s="3"/>
      <c r="E57" s="3"/>
      <c r="F57" s="3"/>
      <c r="G57" s="3"/>
      <c r="H57" s="3"/>
    </row>
    <row r="58" spans="1:8">
      <c r="A58" s="66" t="s">
        <v>21</v>
      </c>
      <c r="B58" s="67"/>
      <c r="C58" s="67"/>
      <c r="D58" s="67"/>
      <c r="E58" s="3"/>
      <c r="F58" s="3"/>
      <c r="G58" s="3"/>
      <c r="H58" s="3"/>
    </row>
    <row r="59" spans="1:8">
      <c r="A59" s="21"/>
      <c r="B59" s="21" t="s">
        <v>24</v>
      </c>
      <c r="C59" s="21" t="s">
        <v>25</v>
      </c>
      <c r="D59" s="21" t="s">
        <v>28</v>
      </c>
      <c r="E59" s="21" t="s">
        <v>27</v>
      </c>
      <c r="F59" s="3"/>
      <c r="G59" s="3"/>
      <c r="H59" s="3"/>
    </row>
    <row r="60" spans="1:8">
      <c r="A60" s="24" t="s">
        <v>42</v>
      </c>
      <c r="B60" s="58"/>
      <c r="C60" s="35"/>
      <c r="D60" s="38">
        <v>12</v>
      </c>
      <c r="E60" s="36">
        <f>B60*C60*D60</f>
        <v>0</v>
      </c>
      <c r="F60" s="3"/>
      <c r="G60" s="3"/>
      <c r="H60" s="3"/>
    </row>
    <row r="61" spans="1:8" ht="13.8" thickBot="1">
      <c r="A61" s="3"/>
      <c r="B61" s="3"/>
      <c r="C61" s="3"/>
      <c r="D61" s="3"/>
      <c r="E61" s="3"/>
      <c r="F61" s="3"/>
      <c r="G61" s="3"/>
      <c r="H61" s="3"/>
    </row>
    <row r="62" spans="1:8" ht="13.8" thickBot="1">
      <c r="A62" s="63" t="s">
        <v>31</v>
      </c>
      <c r="B62" s="64"/>
      <c r="C62" s="64"/>
      <c r="D62" s="64"/>
      <c r="E62" s="65"/>
      <c r="F62" s="3"/>
      <c r="G62" s="3"/>
      <c r="H62" s="3"/>
    </row>
    <row r="63" spans="1:8">
      <c r="A63" s="75" t="s">
        <v>0</v>
      </c>
      <c r="B63" s="76"/>
      <c r="C63" s="76"/>
      <c r="D63" s="76"/>
      <c r="E63" s="77"/>
      <c r="F63" s="3"/>
      <c r="G63" s="3"/>
      <c r="H63" s="3"/>
    </row>
    <row r="64" spans="1:8">
      <c r="A64" s="21"/>
      <c r="B64" s="14"/>
      <c r="C64" s="22"/>
      <c r="D64" s="22"/>
      <c r="E64" s="23"/>
      <c r="F64" s="3"/>
      <c r="G64" s="3"/>
      <c r="H64" s="3"/>
    </row>
    <row r="65" spans="1:11">
      <c r="A65" s="15" t="s">
        <v>1</v>
      </c>
      <c r="B65" s="16" t="s">
        <v>2</v>
      </c>
      <c r="C65" s="17" t="s">
        <v>3</v>
      </c>
      <c r="D65" s="17" t="s">
        <v>4</v>
      </c>
      <c r="E65" s="17" t="s">
        <v>5</v>
      </c>
      <c r="F65" s="3"/>
      <c r="G65" s="3"/>
      <c r="H65" s="3"/>
    </row>
    <row r="66" spans="1:11">
      <c r="A66" s="6" t="s">
        <v>32</v>
      </c>
      <c r="B66" s="35"/>
      <c r="C66" s="35"/>
      <c r="D66" s="35"/>
      <c r="E66" s="35"/>
      <c r="F66" s="3"/>
      <c r="G66" s="3"/>
      <c r="H66" s="3"/>
      <c r="I66" s="3"/>
    </row>
    <row r="67" spans="1:11">
      <c r="A67" s="6" t="s">
        <v>33</v>
      </c>
      <c r="B67" s="35"/>
      <c r="C67" s="35"/>
      <c r="D67" s="35"/>
      <c r="E67" s="35"/>
      <c r="F67" s="3"/>
      <c r="G67" s="3"/>
      <c r="H67" s="3"/>
      <c r="J67" s="3"/>
      <c r="K67" s="3"/>
    </row>
    <row r="68" spans="1:11">
      <c r="A68" s="6" t="s">
        <v>34</v>
      </c>
      <c r="B68" s="35"/>
      <c r="C68" s="35"/>
      <c r="D68" s="35"/>
      <c r="E68" s="35"/>
      <c r="F68" s="3"/>
      <c r="G68" s="3"/>
      <c r="H68" s="3"/>
      <c r="J68" s="3"/>
      <c r="K68" s="3"/>
    </row>
    <row r="69" spans="1:11">
      <c r="A69" s="7" t="s">
        <v>17</v>
      </c>
      <c r="B69" s="35"/>
      <c r="C69" s="35"/>
      <c r="D69" s="35"/>
      <c r="E69" s="35"/>
      <c r="F69" s="3"/>
      <c r="G69" s="3"/>
      <c r="H69" s="3"/>
      <c r="J69" s="3"/>
      <c r="K69" s="3"/>
    </row>
    <row r="70" spans="1:11">
      <c r="A70" s="7" t="s">
        <v>6</v>
      </c>
      <c r="B70" s="35"/>
      <c r="C70" s="35"/>
      <c r="D70" s="35"/>
      <c r="E70" s="35"/>
      <c r="F70" s="3"/>
      <c r="G70" s="3"/>
      <c r="H70" s="3"/>
      <c r="J70" s="3"/>
      <c r="K70" s="3"/>
    </row>
    <row r="71" spans="1:11">
      <c r="A71" s="7" t="s">
        <v>15</v>
      </c>
      <c r="B71" s="35"/>
      <c r="C71" s="35"/>
      <c r="D71" s="35"/>
      <c r="E71" s="35"/>
      <c r="F71" s="3"/>
      <c r="G71" s="3"/>
      <c r="H71" s="3"/>
      <c r="J71" s="3"/>
      <c r="K71" s="3"/>
    </row>
    <row r="72" spans="1:11">
      <c r="A72" s="7" t="s">
        <v>14</v>
      </c>
      <c r="B72" s="35"/>
      <c r="C72" s="35"/>
      <c r="D72" s="35"/>
      <c r="E72" s="35"/>
      <c r="F72" s="3"/>
      <c r="G72" s="3"/>
      <c r="H72" s="3"/>
      <c r="J72" s="3"/>
      <c r="K72" s="3"/>
    </row>
    <row r="73" spans="1:11">
      <c r="A73" s="7" t="s">
        <v>16</v>
      </c>
      <c r="B73" s="35"/>
      <c r="C73" s="35"/>
      <c r="D73" s="35"/>
      <c r="E73" s="35"/>
      <c r="F73" s="3"/>
      <c r="G73" s="3"/>
      <c r="H73" s="3"/>
      <c r="J73" s="3"/>
      <c r="K73" s="3"/>
    </row>
    <row r="74" spans="1:11" ht="13.8" thickBot="1">
      <c r="A74" s="3"/>
      <c r="B74" s="3"/>
      <c r="C74" s="3"/>
      <c r="D74" s="3"/>
      <c r="E74" s="3"/>
      <c r="F74" s="3"/>
      <c r="G74" s="3"/>
      <c r="H74" s="3"/>
    </row>
    <row r="75" spans="1:11" ht="13.8" thickBot="1">
      <c r="A75" s="63" t="s">
        <v>20</v>
      </c>
      <c r="B75" s="64"/>
      <c r="C75" s="64"/>
      <c r="D75" s="64"/>
      <c r="E75" s="65"/>
      <c r="F75" s="3"/>
      <c r="G75" s="3"/>
      <c r="H75" s="3"/>
    </row>
    <row r="76" spans="1:11">
      <c r="A76" s="60" t="s">
        <v>0</v>
      </c>
      <c r="B76" s="61"/>
      <c r="C76" s="61"/>
      <c r="D76" s="61"/>
      <c r="E76" s="62"/>
      <c r="F76" s="3"/>
      <c r="G76" s="3"/>
      <c r="H76" s="3"/>
    </row>
    <row r="77" spans="1:11">
      <c r="A77" s="21"/>
      <c r="B77" s="14"/>
      <c r="C77" s="22"/>
      <c r="D77" s="22"/>
      <c r="E77" s="23"/>
      <c r="F77" s="3"/>
      <c r="G77" s="3"/>
      <c r="H77" s="3"/>
    </row>
    <row r="78" spans="1:11">
      <c r="A78" s="15" t="s">
        <v>1</v>
      </c>
      <c r="B78" s="16" t="s">
        <v>2</v>
      </c>
      <c r="C78" s="17" t="s">
        <v>3</v>
      </c>
      <c r="D78" s="17" t="s">
        <v>4</v>
      </c>
      <c r="E78" s="17" t="s">
        <v>5</v>
      </c>
      <c r="F78" s="3"/>
      <c r="G78" s="3"/>
      <c r="H78" s="3"/>
    </row>
    <row r="79" spans="1:11">
      <c r="A79" s="6" t="s">
        <v>32</v>
      </c>
      <c r="B79" s="35"/>
      <c r="C79" s="35"/>
      <c r="D79" s="35"/>
      <c r="E79" s="35"/>
      <c r="F79" s="3"/>
      <c r="G79" s="3"/>
      <c r="H79" s="3"/>
    </row>
    <row r="80" spans="1:11">
      <c r="A80" s="6" t="s">
        <v>35</v>
      </c>
      <c r="B80" s="35"/>
      <c r="C80" s="35"/>
      <c r="D80" s="35"/>
      <c r="E80" s="35"/>
      <c r="F80" s="3"/>
      <c r="G80" s="3"/>
      <c r="H80" s="3"/>
    </row>
    <row r="81" spans="1:8">
      <c r="A81" s="3"/>
      <c r="B81" s="3"/>
      <c r="C81" s="3"/>
      <c r="D81" s="3"/>
      <c r="E81" s="3"/>
      <c r="F81" s="3"/>
      <c r="G81" s="3"/>
      <c r="H81" s="3"/>
    </row>
    <row r="82" spans="1:8">
      <c r="A82" s="3"/>
      <c r="B82" s="3"/>
      <c r="C82" s="3"/>
      <c r="D82" s="3"/>
      <c r="E82" s="3"/>
      <c r="F82" s="3"/>
      <c r="G82" s="3"/>
      <c r="H82" s="3"/>
    </row>
    <row r="83" spans="1:8">
      <c r="A83" s="3"/>
      <c r="B83" s="3"/>
      <c r="C83" s="3"/>
      <c r="D83" s="3"/>
      <c r="E83" s="3"/>
      <c r="F83" s="3"/>
      <c r="G83" s="3"/>
      <c r="H83" s="3"/>
    </row>
    <row r="84" spans="1:8">
      <c r="A84" s="3"/>
      <c r="B84" s="3"/>
      <c r="C84" s="3"/>
      <c r="D84" s="3"/>
      <c r="E84" s="3"/>
      <c r="F84" s="3"/>
      <c r="G84" s="3"/>
      <c r="H84" s="3"/>
    </row>
    <row r="85" spans="1:8">
      <c r="A85" s="3"/>
      <c r="B85" s="3"/>
      <c r="C85" s="3"/>
      <c r="D85" s="3"/>
      <c r="E85" s="3"/>
      <c r="F85" s="3"/>
      <c r="G85" s="3"/>
      <c r="H85" s="3"/>
    </row>
    <row r="86" spans="1:8">
      <c r="A86" s="3"/>
      <c r="B86" s="3"/>
      <c r="C86" s="3"/>
      <c r="D86" s="3"/>
      <c r="E86" s="3"/>
      <c r="F86" s="3"/>
      <c r="G86" s="3"/>
      <c r="H86" s="3"/>
    </row>
    <row r="87" spans="1:8">
      <c r="A87" s="3"/>
      <c r="B87" s="3"/>
      <c r="C87" s="3"/>
      <c r="D87" s="3"/>
      <c r="E87" s="3"/>
      <c r="F87" s="3"/>
      <c r="G87" s="3"/>
      <c r="H87" s="10"/>
    </row>
    <row r="88" spans="1:8">
      <c r="A88" s="3"/>
      <c r="B88" s="3"/>
      <c r="C88" s="3"/>
      <c r="D88" s="3"/>
      <c r="E88" s="3"/>
      <c r="F88" s="3"/>
      <c r="G88" s="3"/>
      <c r="H88" s="3"/>
    </row>
    <row r="89" spans="1:8">
      <c r="A89" s="3"/>
      <c r="B89" s="3"/>
      <c r="C89" s="3"/>
      <c r="D89" s="3"/>
      <c r="E89" s="3"/>
      <c r="F89" s="3"/>
      <c r="G89" s="3"/>
      <c r="H89" s="3"/>
    </row>
    <row r="90" spans="1:8">
      <c r="A90" s="3"/>
      <c r="B90" s="3"/>
      <c r="C90" s="3"/>
      <c r="D90" s="3"/>
      <c r="E90" s="3"/>
      <c r="F90" s="3"/>
      <c r="G90" s="3"/>
      <c r="H90" s="3"/>
    </row>
    <row r="91" spans="1:8">
      <c r="A91" s="3"/>
      <c r="B91" s="3"/>
      <c r="C91" s="3"/>
      <c r="D91" s="3"/>
      <c r="E91" s="3"/>
      <c r="F91" s="3"/>
      <c r="G91" s="10"/>
      <c r="H91" s="3"/>
    </row>
    <row r="92" spans="1:8">
      <c r="A92" s="3"/>
      <c r="B92" s="3"/>
      <c r="C92" s="3"/>
      <c r="D92" s="3"/>
      <c r="E92" s="3"/>
      <c r="F92" s="3"/>
      <c r="G92" s="3"/>
      <c r="H92" s="3"/>
    </row>
    <row r="93" spans="1:8">
      <c r="A93" s="3"/>
      <c r="B93" s="3"/>
      <c r="C93" s="3"/>
      <c r="D93" s="3"/>
      <c r="E93" s="3"/>
      <c r="F93" s="3"/>
      <c r="G93" s="3"/>
      <c r="H93" s="3"/>
    </row>
    <row r="94" spans="1:8">
      <c r="A94" s="3"/>
      <c r="B94" s="3"/>
      <c r="C94" s="3"/>
      <c r="D94" s="3"/>
      <c r="E94" s="3"/>
      <c r="F94" s="3"/>
      <c r="G94" s="3"/>
      <c r="H94" s="3"/>
    </row>
    <row r="95" spans="1:8">
      <c r="A95" s="3"/>
      <c r="B95" s="3"/>
      <c r="C95" s="3"/>
      <c r="D95" s="3"/>
      <c r="E95" s="3"/>
      <c r="F95" s="3"/>
      <c r="G95" s="3"/>
      <c r="H95" s="3"/>
    </row>
    <row r="96" spans="1:8">
      <c r="A96" s="3"/>
      <c r="B96" s="3"/>
      <c r="C96" s="3"/>
      <c r="D96" s="3"/>
      <c r="E96" s="3"/>
      <c r="F96" s="3"/>
      <c r="G96" s="3"/>
    </row>
    <row r="97" spans="1:7">
      <c r="A97" s="3"/>
      <c r="B97" s="3"/>
      <c r="C97" s="3"/>
      <c r="D97" s="3"/>
      <c r="E97" s="3"/>
      <c r="F97" s="3"/>
      <c r="G97" s="3"/>
    </row>
    <row r="98" spans="1:7">
      <c r="A98" s="8"/>
      <c r="B98" s="9"/>
      <c r="C98" s="3"/>
      <c r="D98" s="3"/>
      <c r="E98" s="3"/>
      <c r="F98" s="3"/>
      <c r="G98" s="3"/>
    </row>
    <row r="99" spans="1:7">
      <c r="A99" s="3"/>
      <c r="B99" s="3"/>
      <c r="C99" s="3"/>
      <c r="D99" s="3"/>
      <c r="E99" s="3"/>
      <c r="F99" s="3"/>
      <c r="G99" s="3"/>
    </row>
    <row r="100" spans="1:7">
      <c r="A100" s="3"/>
      <c r="B100" s="3"/>
      <c r="C100" s="3"/>
      <c r="D100" s="3"/>
      <c r="E100" s="3"/>
      <c r="F100" s="3"/>
    </row>
    <row r="101" spans="1:7">
      <c r="A101" s="3"/>
      <c r="B101" s="3"/>
      <c r="C101" s="3"/>
      <c r="D101" s="3"/>
      <c r="E101" s="3"/>
      <c r="F101" s="3"/>
    </row>
    <row r="102" spans="1:7">
      <c r="A102" s="5"/>
      <c r="B102" s="3"/>
      <c r="C102" s="3"/>
      <c r="D102" s="3"/>
      <c r="E102" s="3"/>
      <c r="F102" s="10"/>
    </row>
    <row r="103" spans="1:7">
      <c r="A103" s="3"/>
      <c r="B103" s="3"/>
      <c r="C103" s="3"/>
      <c r="D103" s="3"/>
      <c r="E103" s="3"/>
      <c r="F103" s="3"/>
    </row>
    <row r="104" spans="1:7">
      <c r="A104" s="3"/>
      <c r="B104" s="3"/>
      <c r="C104" s="3"/>
      <c r="D104" s="3"/>
      <c r="E104" s="3"/>
      <c r="F104" s="3"/>
    </row>
    <row r="105" spans="1:7">
      <c r="A105" s="3"/>
      <c r="B105" s="3"/>
      <c r="C105" s="3"/>
      <c r="D105" s="3"/>
      <c r="E105" s="3"/>
      <c r="F105" s="3"/>
    </row>
    <row r="106" spans="1:7" ht="13.2" customHeight="1">
      <c r="A106" s="3"/>
      <c r="B106" s="3"/>
      <c r="C106" s="3"/>
      <c r="D106" s="3"/>
      <c r="E106" s="3"/>
      <c r="F106" s="3"/>
    </row>
    <row r="107" spans="1:7" ht="13.2" customHeight="1">
      <c r="A107" s="3"/>
      <c r="B107" s="3"/>
      <c r="C107" s="3"/>
      <c r="D107" s="3"/>
      <c r="E107" s="3"/>
      <c r="F107" s="3"/>
    </row>
    <row r="108" spans="1:7" ht="13.2" customHeight="1">
      <c r="A108" s="3"/>
      <c r="B108" s="3"/>
      <c r="C108" s="3"/>
      <c r="D108" s="3"/>
      <c r="E108" s="3"/>
      <c r="F108" s="3"/>
    </row>
    <row r="109" spans="1:7">
      <c r="A109" s="3"/>
      <c r="B109" s="3"/>
      <c r="C109" s="3"/>
      <c r="D109" s="3"/>
      <c r="E109" s="3"/>
      <c r="F109" s="3"/>
    </row>
    <row r="110" spans="1:7">
      <c r="A110" s="3"/>
      <c r="B110" s="3"/>
      <c r="C110" s="3"/>
      <c r="D110" s="3"/>
      <c r="E110" s="3"/>
      <c r="F110" s="3"/>
    </row>
    <row r="111" spans="1:7">
      <c r="A111" s="3"/>
      <c r="B111" s="3"/>
      <c r="C111" s="3"/>
      <c r="D111" s="3"/>
      <c r="E111" s="3"/>
    </row>
  </sheetData>
  <mergeCells count="13">
    <mergeCell ref="A76:E76"/>
    <mergeCell ref="A75:E75"/>
    <mergeCell ref="A58:D58"/>
    <mergeCell ref="B3:D3"/>
    <mergeCell ref="B5:D5"/>
    <mergeCell ref="B6:D6"/>
    <mergeCell ref="B7:D7"/>
    <mergeCell ref="A25:G25"/>
    <mergeCell ref="A39:G39"/>
    <mergeCell ref="A53:G53"/>
    <mergeCell ref="A62:E62"/>
    <mergeCell ref="A63:E63"/>
    <mergeCell ref="A51:E51"/>
  </mergeCells>
  <phoneticPr fontId="4" type="noConversion"/>
  <pageMargins left="0.24" right="0.24" top="1" bottom="1" header="0.5" footer="0.5"/>
  <pageSetup paperSize="9" scale="62" orientation="portrait" copies="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dcc3f3-49a5-47c4-ae00-3e6a3f4b5f23">
      <Terms xmlns="http://schemas.microsoft.com/office/infopath/2007/PartnerControls"/>
    </lcf76f155ced4ddcb4097134ff3c332f>
    <TaxCatchAll xmlns="96af1940-cf19-4b50-92f4-053594182cf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7" ma:contentTypeDescription="Een nieuw document maken." ma:contentTypeScope="" ma:versionID="d8baadc181a24d15544316897a3c4673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39ab37b1a42b99bd5b57d0612af07570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e6d17018-abf6-4532-b49d-1d7a4182fa97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FD9A4A-8E68-4C46-8933-C07985FFC8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0EFE1-D6D2-4149-8B37-89859560500E}">
  <ds:schemaRefs>
    <ds:schemaRef ds:uri="http://schemas.microsoft.com/office/2006/metadata/properties"/>
    <ds:schemaRef ds:uri="http://schemas.microsoft.com/office/infopath/2007/PartnerControls"/>
    <ds:schemaRef ds:uri="2bdcc3f3-49a5-47c4-ae00-3e6a3f4b5f23"/>
    <ds:schemaRef ds:uri="96af1940-cf19-4b50-92f4-053594182cfa"/>
  </ds:schemaRefs>
</ds:datastoreItem>
</file>

<file path=customXml/itemProps3.xml><?xml version="1.0" encoding="utf-8"?>
<ds:datastoreItem xmlns:ds="http://schemas.openxmlformats.org/officeDocument/2006/customXml" ds:itemID="{6E4F7C31-1ECE-4588-AB0C-F327416558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cc3f3-49a5-47c4-ae00-3e6a3f4b5f23"/>
    <ds:schemaRef ds:uri="96af1940-cf19-4b50-92f4-053594182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Almere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Stef den Boer</cp:lastModifiedBy>
  <cp:lastPrinted>2017-02-03T17:03:48Z</cp:lastPrinted>
  <dcterms:created xsi:type="dcterms:W3CDTF">2011-09-20T11:06:38Z</dcterms:created>
  <dcterms:modified xsi:type="dcterms:W3CDTF">2024-07-24T12:26:30Z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