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https://amsterdamumc.sharepoint.com/sites/EU_servers_storage/Gedeelde documenten/Vernieuwde Europese aanbesteding 2024/Nota van Inlichtingen/Bijlagen NvI 28022025/"/>
    </mc:Choice>
  </mc:AlternateContent>
  <xr:revisionPtr revIDLastSave="1809" documentId="8_{D336A25A-CE08-0C4D-AAFC-5F4D65C66C4E}" xr6:coauthVersionLast="47" xr6:coauthVersionMax="47" xr10:uidLastSave="{9CCABC1E-7EAC-4A4A-AF0C-FAED03066F15}"/>
  <bookViews>
    <workbookView xWindow="0" yWindow="0" windowWidth="51200" windowHeight="28800" firstSheet="1" activeTab="1" xr2:uid="{CF3CFD3C-0D3C-6B4B-BE98-FE8182BF9D79}"/>
  </bookViews>
  <sheets>
    <sheet name="Voorblad" sheetId="6" r:id="rId1"/>
    <sheet name="P2 DIENSTEN"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2" i="5" l="1"/>
  <c r="O31" i="5"/>
  <c r="O30" i="5"/>
  <c r="O18" i="5"/>
  <c r="O24" i="5"/>
  <c r="O25" i="5"/>
  <c r="O26" i="5"/>
  <c r="O19" i="5"/>
  <c r="O20" i="5"/>
  <c r="G8" i="5"/>
</calcChain>
</file>

<file path=xl/sharedStrings.xml><?xml version="1.0" encoding="utf-8"?>
<sst xmlns="http://schemas.openxmlformats.org/spreadsheetml/2006/main" count="101" uniqueCount="71">
  <si>
    <t>Bijlage C: Prijzenblad Perceel 2</t>
  </si>
  <si>
    <t>PRIJZENBLAD EUROPESE AANBESTEDING SERVERS &amp; STORAGE PERCEEL 2</t>
  </si>
  <si>
    <t>BEDRIJFSNAAM INSCHRIJVER</t>
  </si>
  <si>
    <t>DATUM</t>
  </si>
  <si>
    <t>NAAM ONDERTEKENAAR</t>
  </si>
  <si>
    <t>HANDTEKENING INSCHRIJVER</t>
  </si>
  <si>
    <t xml:space="preserve">
</t>
  </si>
  <si>
    <t>INSCHRIJFPRIJS</t>
  </si>
  <si>
    <t>Bandbreedte</t>
  </si>
  <si>
    <t>Punten</t>
  </si>
  <si>
    <t>Aantal punten:</t>
  </si>
  <si>
    <t>Maximale score =</t>
  </si>
  <si>
    <t>punten</t>
  </si>
  <si>
    <t>&lt; EUR 2.900.000</t>
  </si>
  <si>
    <t>EUR 3.300.000 - 3.399.999</t>
  </si>
  <si>
    <t xml:space="preserve">Per activiteit zijn een fictief aantal procedures bepaald met bijbehorende gemiddelde tijdinspanning. Aan de hand van de opgegegven uurtarieven door Inschrijver ontstaat een fictieve inschrijfprijs. De Inschrijfprijs van Inschrijver wordt absoluut beoordeeld aan de hand van de tabel hiernaast. Inschrijver ontvangt het aantal punten dat hoort bij de bandbreedte waarin de Inschrijfprijs valt. In I9 wordt automatisch het behaalde aantal punten getoond.
</t>
  </si>
  <si>
    <t>EUR 2.900.001 - 2.999.999</t>
  </si>
  <si>
    <t>EUR 3.400.000 - 3.499.999</t>
  </si>
  <si>
    <t>EUR 3.000.000 - 3.099.999</t>
  </si>
  <si>
    <t>EUR 3.500.000 - 3.599.999</t>
  </si>
  <si>
    <t>EUR 3.100.000 - 3.199.999</t>
  </si>
  <si>
    <t>EUR 3.600.000 - 3.699.999</t>
  </si>
  <si>
    <t>EUR 3.200.000 - 3.299.999</t>
  </si>
  <si>
    <t xml:space="preserve">&gt; EUR 3.699.999 </t>
  </si>
  <si>
    <t>I - MINICOMPETITIE/ NADERE PROCEDURE</t>
  </si>
  <si>
    <t>COMPLEXITEIT</t>
  </si>
  <si>
    <t>OMSCHRIJVING COMPLEXITEITSGRAAD</t>
  </si>
  <si>
    <t>GEMIDDELDE 
DOORLOOPTIJD</t>
  </si>
  <si>
    <t xml:space="preserve">EXPERTISE
</t>
  </si>
  <si>
    <t xml:space="preserve">NIVEAU EXPERTISE
</t>
  </si>
  <si>
    <t>GEMIDDELDE TIJDINSPANNING (UUR)</t>
  </si>
  <si>
    <t>AANTAL PROCEDURES PER JAAR (FICTIEF)</t>
  </si>
  <si>
    <r>
      <rPr>
        <b/>
        <sz val="11"/>
        <color theme="1"/>
        <rFont val="Calibri"/>
        <family val="2"/>
        <scheme val="minor"/>
      </rPr>
      <t xml:space="preserve">UURTARIEF </t>
    </r>
    <r>
      <rPr>
        <sz val="11"/>
        <color theme="1"/>
        <rFont val="Calibri"/>
        <family val="2"/>
        <scheme val="minor"/>
      </rPr>
      <t xml:space="preserve">
(EUR; excl. btw)</t>
    </r>
  </si>
  <si>
    <r>
      <rPr>
        <b/>
        <sz val="11"/>
        <color theme="0"/>
        <rFont val="Calibri"/>
        <family val="2"/>
        <scheme val="minor"/>
      </rPr>
      <t>KOSTEN PER JAAR</t>
    </r>
    <r>
      <rPr>
        <sz val="11"/>
        <color theme="0"/>
        <rFont val="Calibri"/>
        <family val="2"/>
        <scheme val="minor"/>
      </rPr>
      <t xml:space="preserve">
(EUR; excl. btw)</t>
    </r>
  </si>
  <si>
    <t>1. LAAG</t>
  </si>
  <si>
    <t xml:space="preserve">Product- ,dienst- of portfolio selectie o.b.v. functionele en technische requierements en deliverabels in de vorm van een in concurrentiestelling product-, dienst- of merktgerichte uitvraag. Bij laag complexe opdrachten zijn de productspecifcaties van de gewenste voorziening of oplossing bekend. Het betreft commodity producten met een lage afhankelijkheid binnen de bestaande infrastructuur. Hierbij gaat het primair om de invulling van de capacitaire behoefte van de organisatie.  
</t>
  </si>
  <si>
    <t>15 tot 20 werkdagen</t>
  </si>
  <si>
    <t>Product- en dienstenkennis en operationele inkoopkennis en vaardigheden</t>
  </si>
  <si>
    <t>Medior</t>
  </si>
  <si>
    <t>2. MIDDEN</t>
  </si>
  <si>
    <t xml:space="preserve">Een o.b.v. een geformuleerde tactisch/operationele strategie en enterprise-, solutionarchitectuur in concurrentiestelling uitgezette uitvraag, waarvoor marktverkenning en een uitwerking van functionele en technische requierements zijn benodigd.
</t>
  </si>
  <si>
    <t>1 maand - 6 weken (in werkdagen)</t>
  </si>
  <si>
    <t>Kennis van systemen, systeemintegratie, infractructuur, ICT architectuur, markt,  producten en diensten en  tactische, operationele ICT inkoopkennis en vaardigheden.</t>
  </si>
  <si>
    <t>Senior</t>
  </si>
  <si>
    <t>3. HOOG</t>
  </si>
  <si>
    <t xml:space="preserve">Bij hoog complexe opdrachten zijn de productspecifcaties van de gewenste voorziening of oplossing nog onbekend. Er is nog geen of slechts een gedeeltelijke geformuleerde tactisch/operationele strategie en enterprise-, solutionarchitectuur. Er is een hoge mate van afhankelijkheid van de bestaande infrastructuur van een UMC en UMC overstijgend. Er kan sprake zijn van integratie met een diversiteit aan infrastructuren, functionele vraagstellingen en technologieën. Mogelijk raakt de oplossing bedrijfskritieke zorgprocessen. De organisatie heeft zelf beperkt expertise. Er is sprake van organisatie complexiteit en besluitvormingsprocessen. Er is sprake van meerdere stakeholders.  
</t>
  </si>
  <si>
    <t>1 - 2 maanden (in werkdagen)</t>
  </si>
  <si>
    <t>Kennis van ICT strategie, systemen, systeemintegratie, infstractructuur, ICT architectuur, markt,  producten en diensten en  tactische, operationele ICT inkoopkennis en vaardigheden.</t>
  </si>
  <si>
    <t>II - PORTFOLIO ADVIES</t>
  </si>
  <si>
    <t>OMSCHRIJVING ADVIESDIENST</t>
  </si>
  <si>
    <t>AANTAL ADVIESTRAJECTEN (FICTIEF)</t>
  </si>
  <si>
    <t xml:space="preserve">Een advies over de invulling van een product , dienst-of portfolio (selectie) o.b.v. functionele en technische requirements en deliverabels.  Bij laag complexe opdrachten zijn de productspecifcaties van de gewenste voorziening of oplossing bekend. Het betreft commodity producten met een lage afhankelijkheid binnen de bestaande infrastructuur. Hierbij gaat het primair om de invulling van de capacitaire behoefte van de organisatie.   </t>
  </si>
  <si>
    <t>1 - 2 werkweken obv een gemiddelde inzet van 10 uur</t>
  </si>
  <si>
    <t>Product- en dienstenkennis en operationele markt- en inkoopkennis.</t>
  </si>
  <si>
    <t>Een o.b.v. een geformuleerde tactisch/operationele strategie en enterprise-, solutionarchitectuur geformuleerde vraag, waarvoor een uitwerking van functionele en technische requierements zijn benodigd.</t>
  </si>
  <si>
    <t>2- 4 werkweken obv een gemiddelde inzet van  20 uur</t>
  </si>
  <si>
    <t xml:space="preserve">Bij hoog complexe adviesopdrachten zijn de productspecifcaties van de gewenste voorziening of oplossing nog onbekend. Er is nog geen of slechts een gedeeltelijke geformuleerde tactisch/operationele strategie en enterprise-, solutionarchitectuur. Er is een hoge mate van afhankelijkheid van de bestaande infrastructuur van een UMC en UMC overstijgend. Er kan sprake zijn van integratie met een diversiteit aan infrastructuren, functionele vraagstellingen en technologieën. Mogelijk raakt de oplossing bedrijfskritieke zorgprocessen. De organisatie heeft zelf beperkt expertise. Er is sprake van organisatie complexiteit en besluitvormingsprocessen.  Er is sprake van meerdere stakeholders.  
</t>
  </si>
  <si>
    <t>4- 6 werkweken obv een gemiddelde inzet van 80 uur</t>
  </si>
  <si>
    <t>III - PORTFOLIO MANAGEMENT</t>
  </si>
  <si>
    <t>DIENST</t>
  </si>
  <si>
    <t>OMSCHRIJVING DIENST</t>
  </si>
  <si>
    <t>GEMIDDELDE TIJDINSPANNING (UUR/ MND)</t>
  </si>
  <si>
    <t>INZET FTE per MAAND</t>
  </si>
  <si>
    <t>ADMINISTRATIE</t>
  </si>
  <si>
    <t>Deze bestaat o.a. uit:
1)	Begin en einddata van contracten (nadere overeenkomsten, EULA’s/gebruikersovereenkomsten of verwerkersovereenkomsten
2)	Inzicht in End of Sale, end of Support  en End of Life van aangeschafte Producten
3)	Inzicht in de installed base o.b.v. onder Perceel ! aangeschafte Producten en Diensten
4)	Leveringsvoorwaarden e.d.
5)	Samenhang van product portfolio keuzen ( inventarisatie van randvoorwaarden, afhankelijkheden en risico’s)
6)	Kosten ontwikkeling o.b.v. TCO (Total Cost of Ownership)</t>
  </si>
  <si>
    <t>N.v.t.</t>
  </si>
  <si>
    <t>Marktrelevante producten- en dienstenkennis, kennis van inkoop en het beheren en onderhouden van installed bases. contractmanagementbeheer, life cycle managementkennis en vaardigheden.</t>
  </si>
  <si>
    <t>ORGANISATIE</t>
  </si>
  <si>
    <t>Ten aanzien van het inrichten en uitvoeren van portfoliomanagement verwacht de opdrachtgever dat de opdrachtnemer het volgende organiseert:
1)	een UST team  (een serviceteam) met centraal aanspreekpunt Accountmanager
2)	een decentraal aanspreekpunt per ieder deelnemend UMC
3)	het beschikbaar stellen van Product- en portfolio deskundigen 
4)	het beschikbaar stellen van strategie deskundigen
5)	het beschikbaar stellen van Inkoop deskundigen 
6)	het beschikbaar stellen van technische specialisten/materie deskundigen
7)	het beschikbaar stellen van een Service desk 
8)	het beschikbaar stellen van een Portalomgeving 
9)	een proactieve advisering waaronder innovatieadviezen of aanschaf- en vervangingadviezen in het kader van Life Cycle Management
10)	indien nodig het uitvoeren van benchmarks en marktonderzoeken (verkenning), 
11)	advisering over standaardisatie van portfolio
12)	het adviseren over het behalen van synergie en schaalvoordelen (Volume bundeling)</t>
  </si>
  <si>
    <t>LIFE CYCLE MANAGEMENT (LCM)</t>
  </si>
  <si>
    <t xml:space="preserve">Onder Lifecycle management wordt het volgende verstaan:
Het managen van de levensduur van de server en storage omgevingen rekening houdende met de levensduurfase waarin de omgeving zich bevindt als ook end-of-sale, end-of-life, end-of-support. Dit betreft de inkoop van oplossingen die niet alleen gericht is op de initiële aanschaf, maar eveneens op de optimalisatie van de volledige levenscyclus waaronder vervanging en uitbreiding.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</si>
</sst>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quot;€&quot;\ * #,##0_);_(&quot;€&quot;\ * \(#,##0\);_(&quot;€&quot;\ * &quot;-&quot;??_);_(@_)"/>
    <numFmt numFmtId="165" formatCode="_ [$€-2]\ * #,##0.00_ ;_ [$€-2]\ * \-#,##0.00_ ;_ [$€-2]\ * &quot;-&quot;??_ ;_ @_ "/>
  </numFmts>
  <fonts count="14" x14ac:knownFonts="1">
    <font>
      <sz val="12"/>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10"/>
      <color theme="1"/>
      <name val="Verdana"/>
      <family val="2"/>
    </font>
    <font>
      <b/>
      <sz val="16"/>
      <color theme="1"/>
      <name val="Calibri"/>
      <family val="2"/>
      <scheme val="minor"/>
    </font>
    <font>
      <b/>
      <sz val="11"/>
      <color theme="1"/>
      <name val="Calibri"/>
      <family val="2"/>
      <scheme val="minor"/>
    </font>
    <font>
      <sz val="8"/>
      <name val="Calibri"/>
      <family val="2"/>
      <scheme val="minor"/>
    </font>
    <font>
      <b/>
      <sz val="10"/>
      <color theme="1"/>
      <name val="Calibri"/>
      <family val="2"/>
      <scheme val="minor"/>
    </font>
    <font>
      <b/>
      <sz val="11"/>
      <color theme="0"/>
      <name val="Calibri"/>
      <family val="2"/>
      <scheme val="minor"/>
    </font>
    <font>
      <sz val="11"/>
      <color theme="0"/>
      <name val="Calibri"/>
      <family val="2"/>
      <scheme val="minor"/>
    </font>
    <font>
      <b/>
      <sz val="12"/>
      <color rgb="FFFF0000"/>
      <name val="Calibri"/>
      <family val="2"/>
      <scheme val="minor"/>
    </font>
    <font>
      <sz val="12"/>
      <color rgb="FF000000"/>
      <name val="Calibri"/>
      <family val="2"/>
    </font>
    <font>
      <sz val="10"/>
      <color rgb="FF000000"/>
      <name val="Calibri"/>
      <family val="2"/>
      <scheme val="minor"/>
    </font>
  </fonts>
  <fills count="8">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8" tint="0.59999389629810485"/>
        <bgColor indexed="64"/>
      </patternFill>
    </fill>
    <fill>
      <patternFill patternType="solid">
        <fgColor theme="1" tint="0.499984740745262"/>
        <bgColor indexed="64"/>
      </patternFill>
    </fill>
    <fill>
      <patternFill patternType="solid">
        <fgColor theme="9" tint="0.79998168889431442"/>
        <bgColor indexed="64"/>
      </patternFill>
    </fill>
  </fills>
  <borders count="20">
    <border>
      <left/>
      <right/>
      <top/>
      <bottom/>
      <diagonal/>
    </border>
    <border>
      <left/>
      <right/>
      <top style="hair">
        <color theme="3" tint="0.39994506668294322"/>
      </top>
      <bottom style="hair">
        <color theme="3" tint="0.39994506668294322"/>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top style="hair">
        <color theme="3" tint="0.39994506668294322"/>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44" fontId="2" fillId="0" borderId="0" applyFont="0" applyFill="0" applyBorder="0" applyAlignment="0" applyProtection="0"/>
    <xf numFmtId="0" fontId="4" fillId="0" borderId="0"/>
  </cellStyleXfs>
  <cellXfs count="59">
    <xf numFmtId="0" fontId="0" fillId="0" borderId="0" xfId="0"/>
    <xf numFmtId="0" fontId="0" fillId="0" borderId="0" xfId="0" applyAlignment="1">
      <alignment horizontal="left" vertical="top"/>
    </xf>
    <xf numFmtId="0" fontId="0" fillId="0" borderId="1" xfId="0" applyBorder="1" applyAlignment="1">
      <alignment horizontal="left" vertical="top"/>
    </xf>
    <xf numFmtId="0" fontId="0" fillId="0" borderId="0" xfId="0" applyAlignment="1">
      <alignment vertical="center"/>
    </xf>
    <xf numFmtId="0" fontId="0" fillId="0" borderId="2" xfId="0" applyBorder="1" applyAlignment="1">
      <alignment vertical="top" wrapText="1"/>
    </xf>
    <xf numFmtId="0" fontId="0" fillId="0" borderId="3" xfId="0" applyBorder="1" applyAlignment="1">
      <alignment vertical="top"/>
    </xf>
    <xf numFmtId="0" fontId="0" fillId="0" borderId="2" xfId="0" applyBorder="1" applyAlignment="1">
      <alignment horizontal="center" vertical="top" wrapText="1"/>
    </xf>
    <xf numFmtId="0" fontId="0" fillId="0" borderId="3" xfId="0" applyBorder="1" applyAlignment="1">
      <alignment horizontal="center" vertical="top"/>
    </xf>
    <xf numFmtId="44" fontId="0" fillId="4" borderId="2" xfId="1" applyFont="1" applyFill="1" applyBorder="1" applyAlignment="1">
      <alignment horizontal="center" vertical="top" wrapText="1"/>
    </xf>
    <xf numFmtId="164" fontId="0" fillId="0" borderId="2" xfId="1" applyNumberFormat="1" applyFont="1" applyBorder="1" applyAlignment="1">
      <alignment horizontal="center" vertical="top" wrapText="1"/>
    </xf>
    <xf numFmtId="0" fontId="11" fillId="0" borderId="0" xfId="0" applyFont="1" applyAlignment="1">
      <alignment horizontal="left" vertical="top"/>
    </xf>
    <xf numFmtId="0" fontId="0" fillId="7" borderId="15" xfId="0" applyFill="1" applyBorder="1" applyAlignment="1">
      <alignment horizontal="left" vertical="top"/>
    </xf>
    <xf numFmtId="165" fontId="3" fillId="7" borderId="15" xfId="0" applyNumberFormat="1" applyFont="1" applyFill="1" applyBorder="1" applyAlignment="1" applyProtection="1">
      <alignment vertical="top"/>
      <protection locked="0"/>
    </xf>
    <xf numFmtId="0" fontId="8" fillId="5" borderId="17" xfId="0" applyFont="1" applyFill="1" applyBorder="1" applyAlignment="1">
      <alignment horizontal="center" vertical="center" wrapText="1"/>
    </xf>
    <xf numFmtId="0" fontId="8" fillId="5" borderId="17" xfId="0" applyFont="1" applyFill="1" applyBorder="1" applyAlignment="1">
      <alignment vertical="center" wrapText="1"/>
    </xf>
    <xf numFmtId="0" fontId="10" fillId="6" borderId="17" xfId="0" applyFont="1" applyFill="1" applyBorder="1" applyAlignment="1">
      <alignment horizontal="center" vertical="center" wrapText="1"/>
    </xf>
    <xf numFmtId="3" fontId="0" fillId="0" borderId="17" xfId="0" applyNumberFormat="1" applyBorder="1" applyAlignment="1">
      <alignment horizontal="left" vertical="top" wrapText="1"/>
    </xf>
    <xf numFmtId="9" fontId="0" fillId="0" borderId="17" xfId="0" applyNumberFormat="1" applyBorder="1" applyAlignment="1">
      <alignment horizontal="left" vertical="top" wrapText="1"/>
    </xf>
    <xf numFmtId="0" fontId="12" fillId="0" borderId="17" xfId="0" applyFont="1" applyBorder="1" applyAlignment="1">
      <alignment horizontal="left" vertical="top"/>
    </xf>
    <xf numFmtId="0" fontId="0" fillId="0" borderId="17" xfId="0" applyBorder="1" applyAlignment="1">
      <alignment horizontal="left" vertical="top"/>
    </xf>
    <xf numFmtId="1" fontId="11" fillId="7" borderId="19" xfId="0" applyNumberFormat="1" applyFont="1" applyFill="1" applyBorder="1" applyAlignment="1" applyProtection="1">
      <alignment horizontal="center" vertical="top" wrapText="1"/>
      <protection locked="0"/>
    </xf>
    <xf numFmtId="165" fontId="3" fillId="0" borderId="19" xfId="0" applyNumberFormat="1" applyFont="1" applyBorder="1" applyAlignment="1" applyProtection="1">
      <alignment vertical="top" wrapText="1"/>
      <protection locked="0"/>
    </xf>
    <xf numFmtId="1" fontId="3" fillId="0" borderId="19" xfId="0" applyNumberFormat="1" applyFont="1" applyBorder="1" applyAlignment="1" applyProtection="1">
      <alignment horizontal="center" vertical="top" wrapText="1"/>
      <protection locked="0"/>
    </xf>
    <xf numFmtId="165" fontId="3" fillId="0" borderId="19" xfId="0" applyNumberFormat="1" applyFont="1" applyBorder="1" applyAlignment="1" applyProtection="1">
      <alignment vertical="top"/>
      <protection locked="0"/>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5" fillId="0" borderId="0" xfId="0" applyFont="1" applyAlignment="1">
      <alignment horizontal="left" vertical="top"/>
    </xf>
    <xf numFmtId="0" fontId="8" fillId="5" borderId="17" xfId="0" applyFont="1" applyFill="1" applyBorder="1" applyAlignment="1">
      <alignment horizontal="center" vertical="center" wrapText="1"/>
    </xf>
    <xf numFmtId="0" fontId="0" fillId="0" borderId="4" xfId="0" applyBorder="1" applyAlignment="1">
      <alignment horizontal="center" vertical="top" wrapText="1"/>
    </xf>
    <xf numFmtId="0" fontId="0" fillId="0" borderId="6" xfId="0" applyBorder="1" applyAlignment="1">
      <alignment horizontal="center" vertical="top" wrapText="1"/>
    </xf>
    <xf numFmtId="0" fontId="0" fillId="0" borderId="10" xfId="0" applyBorder="1" applyAlignment="1">
      <alignment horizontal="center" vertical="top" wrapText="1"/>
    </xf>
    <xf numFmtId="0" fontId="0" fillId="0" borderId="11" xfId="0" applyBorder="1" applyAlignment="1">
      <alignment horizontal="center"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6" fillId="3" borderId="10" xfId="0" applyFont="1" applyFill="1" applyBorder="1" applyAlignment="1">
      <alignment horizontal="left" vertical="top" wrapText="1"/>
    </xf>
    <xf numFmtId="0" fontId="6" fillId="3" borderId="11" xfId="0" applyFont="1" applyFill="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11" xfId="0" applyBorder="1" applyAlignment="1">
      <alignment horizontal="left" vertical="top" wrapText="1"/>
    </xf>
    <xf numFmtId="0" fontId="8" fillId="5" borderId="17" xfId="0" applyFont="1" applyFill="1" applyBorder="1" applyAlignment="1">
      <alignment horizontal="left" vertical="center" wrapText="1"/>
    </xf>
    <xf numFmtId="0" fontId="0" fillId="0" borderId="5" xfId="0" applyBorder="1" applyAlignment="1">
      <alignment horizontal="left" vertical="top" wrapText="1"/>
    </xf>
    <xf numFmtId="0" fontId="6" fillId="3" borderId="4" xfId="0" applyFont="1" applyFill="1" applyBorder="1" applyAlignment="1">
      <alignment horizontal="left" vertical="top" wrapText="1"/>
    </xf>
    <xf numFmtId="0" fontId="6" fillId="3" borderId="6" xfId="0" applyFont="1" applyFill="1" applyBorder="1" applyAlignment="1">
      <alignment horizontal="left" vertical="top" wrapText="1"/>
    </xf>
    <xf numFmtId="2" fontId="0" fillId="2" borderId="1" xfId="0" applyNumberFormat="1" applyFill="1" applyBorder="1" applyAlignment="1" applyProtection="1">
      <alignment horizontal="left" vertical="top"/>
      <protection locked="0"/>
    </xf>
    <xf numFmtId="2" fontId="0" fillId="2" borderId="1" xfId="0" applyNumberFormat="1" applyFill="1" applyBorder="1" applyAlignment="1" applyProtection="1">
      <alignment horizontal="left" vertical="top" wrapText="1"/>
      <protection locked="0"/>
    </xf>
    <xf numFmtId="0" fontId="0" fillId="0" borderId="1" xfId="0" applyBorder="1" applyAlignment="1">
      <alignment horizontal="left" vertical="top"/>
    </xf>
    <xf numFmtId="0" fontId="0" fillId="0" borderId="13" xfId="0" applyBorder="1" applyAlignment="1">
      <alignment horizontal="left" vertical="top" wrapText="1"/>
    </xf>
    <xf numFmtId="0" fontId="0" fillId="0" borderId="14" xfId="0" applyBorder="1" applyAlignment="1">
      <alignment horizontal="left" vertical="top" wrapText="1"/>
    </xf>
    <xf numFmtId="0" fontId="6" fillId="3" borderId="17" xfId="0" applyFont="1" applyFill="1" applyBorder="1" applyAlignment="1">
      <alignment horizontal="left" vertical="center" indent="1"/>
    </xf>
    <xf numFmtId="0" fontId="13" fillId="0" borderId="18" xfId="0" applyFont="1" applyBorder="1" applyAlignment="1">
      <alignment horizontal="left" vertical="top" wrapText="1"/>
    </xf>
    <xf numFmtId="0" fontId="13" fillId="0" borderId="17" xfId="0" applyFont="1" applyBorder="1" applyAlignment="1">
      <alignment horizontal="left" vertical="top" wrapText="1"/>
    </xf>
    <xf numFmtId="165" fontId="3" fillId="7" borderId="15" xfId="0" applyNumberFormat="1" applyFont="1" applyFill="1" applyBorder="1" applyAlignment="1" applyProtection="1">
      <alignment horizontal="left" vertical="top"/>
      <protection locked="0"/>
    </xf>
    <xf numFmtId="165" fontId="3" fillId="7" borderId="16" xfId="0" applyNumberFormat="1" applyFont="1" applyFill="1" applyBorder="1" applyAlignment="1" applyProtection="1">
      <alignment horizontal="left" vertical="top" wrapText="1"/>
      <protection locked="0"/>
    </xf>
    <xf numFmtId="165" fontId="3" fillId="7" borderId="19" xfId="0" applyNumberFormat="1" applyFont="1" applyFill="1" applyBorder="1" applyAlignment="1" applyProtection="1">
      <alignment horizontal="left" vertical="top" wrapText="1"/>
      <protection locked="0"/>
    </xf>
    <xf numFmtId="0" fontId="3" fillId="7" borderId="15" xfId="0" applyFont="1" applyFill="1" applyBorder="1" applyAlignment="1">
      <alignment horizontal="left" vertical="top"/>
    </xf>
    <xf numFmtId="44" fontId="0" fillId="0" borderId="0" xfId="0" applyNumberFormat="1" applyAlignment="1">
      <alignment horizontal="left" vertical="top"/>
    </xf>
  </cellXfs>
  <cellStyles count="3">
    <cellStyle name="Standaard" xfId="0" builtinId="0"/>
    <cellStyle name="Standaard 2" xfId="2" xr:uid="{840AD810-07C2-3D41-AD99-D88379A7D58F}"/>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457200</xdr:colOff>
      <xdr:row>11</xdr:row>
      <xdr:rowOff>161925</xdr:rowOff>
    </xdr:to>
    <xdr:pic>
      <xdr:nvPicPr>
        <xdr:cNvPr id="2" name="Afbeelding 1">
          <a:extLst>
            <a:ext uri="{FF2B5EF4-FFF2-40B4-BE49-F238E27FC236}">
              <a16:creationId xmlns:a16="http://schemas.microsoft.com/office/drawing/2014/main" id="{CAB4F4F6-A0FE-ABFE-3446-9FC3203E97FA}"/>
            </a:ext>
          </a:extLst>
        </xdr:cNvPr>
        <xdr:cNvPicPr>
          <a:picLocks noChangeAspect="1"/>
        </xdr:cNvPicPr>
      </xdr:nvPicPr>
      <xdr:blipFill>
        <a:blip xmlns:r="http://schemas.openxmlformats.org/officeDocument/2006/relationships" r:embed="rId1"/>
        <a:stretch>
          <a:fillRect/>
        </a:stretch>
      </xdr:blipFill>
      <xdr:spPr>
        <a:xfrm>
          <a:off x="0" y="0"/>
          <a:ext cx="4572000" cy="236220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B1CF1-963E-4A9B-95CD-9A931C0E4A33}">
  <dimension ref="A14"/>
  <sheetViews>
    <sheetView workbookViewId="0">
      <selection activeCell="D15" sqref="D15"/>
    </sheetView>
  </sheetViews>
  <sheetFormatPr baseColWidth="10" defaultColWidth="8.83203125" defaultRowHeight="16" x14ac:dyDescent="0.2"/>
  <sheetData>
    <row r="14" spans="1:1" x14ac:dyDescent="0.2">
      <c r="A14" t="s">
        <v>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4C7E0-8CD8-744A-9615-02C3FB85D824}">
  <dimension ref="A2:T34"/>
  <sheetViews>
    <sheetView showGridLines="0" tabSelected="1" topLeftCell="A24" zoomScaleNormal="100" workbookViewId="0">
      <selection activeCell="P30" sqref="P30"/>
    </sheetView>
  </sheetViews>
  <sheetFormatPr baseColWidth="10" defaultColWidth="10.83203125" defaultRowHeight="16" x14ac:dyDescent="0.2"/>
  <cols>
    <col min="1" max="1" width="3.83203125" style="1" customWidth="1"/>
    <col min="2" max="2" width="22.1640625" style="1" customWidth="1"/>
    <col min="3" max="3" width="6.6640625" style="1" bestFit="1" customWidth="1"/>
    <col min="4" max="4" width="0.6640625" style="1" customWidth="1"/>
    <col min="5" max="5" width="33.1640625" style="1" customWidth="1"/>
    <col min="6" max="6" width="13" style="1" customWidth="1"/>
    <col min="7" max="7" width="2.6640625" style="1" bestFit="1" customWidth="1"/>
    <col min="8" max="8" width="11.33203125" style="1" customWidth="1"/>
    <col min="9" max="9" width="6.83203125" style="1" customWidth="1"/>
    <col min="10" max="10" width="22.5" style="1" customWidth="1"/>
    <col min="11" max="11" width="18.1640625" style="1" customWidth="1"/>
    <col min="12" max="12" width="24.5" style="1" customWidth="1"/>
    <col min="13" max="13" width="24" style="1" customWidth="1"/>
    <col min="14" max="14" width="13.6640625" style="1" customWidth="1"/>
    <col min="15" max="15" width="15.83203125" style="1" customWidth="1"/>
    <col min="16" max="16" width="29" style="1" customWidth="1"/>
    <col min="17" max="17" width="20.5" style="1" customWidth="1"/>
    <col min="18" max="18" width="21.33203125" style="1" customWidth="1"/>
    <col min="19" max="19" width="1.83203125" style="1" customWidth="1"/>
    <col min="20" max="20" width="26.5" style="1" customWidth="1"/>
    <col min="21" max="23" width="13.6640625" style="1" customWidth="1"/>
    <col min="24" max="16384" width="10.83203125" style="1"/>
  </cols>
  <sheetData>
    <row r="2" spans="2:15" ht="21" x14ac:dyDescent="0.2">
      <c r="B2" s="26" t="s">
        <v>1</v>
      </c>
      <c r="C2" s="26"/>
      <c r="D2" s="26"/>
      <c r="E2" s="26"/>
      <c r="F2" s="26"/>
      <c r="G2" s="26"/>
      <c r="H2" s="26"/>
      <c r="I2" s="26"/>
    </row>
    <row r="4" spans="2:15" x14ac:dyDescent="0.2">
      <c r="B4" s="48" t="s">
        <v>2</v>
      </c>
      <c r="C4" s="48"/>
      <c r="D4" s="48"/>
      <c r="E4" s="2"/>
      <c r="F4" s="2"/>
      <c r="G4" s="46"/>
      <c r="H4" s="46"/>
      <c r="I4" s="46"/>
      <c r="J4" s="46"/>
      <c r="K4" s="46"/>
      <c r="L4" s="46"/>
    </row>
    <row r="5" spans="2:15" x14ac:dyDescent="0.2">
      <c r="B5" s="48" t="s">
        <v>3</v>
      </c>
      <c r="C5" s="48"/>
      <c r="D5" s="48"/>
      <c r="E5" s="2"/>
      <c r="F5" s="2"/>
      <c r="G5" s="46"/>
      <c r="H5" s="46"/>
      <c r="I5" s="46"/>
      <c r="J5" s="46"/>
      <c r="K5" s="46"/>
      <c r="L5" s="46"/>
    </row>
    <row r="6" spans="2:15" x14ac:dyDescent="0.2">
      <c r="B6" s="48" t="s">
        <v>4</v>
      </c>
      <c r="C6" s="48"/>
      <c r="D6" s="48"/>
      <c r="E6" s="2"/>
      <c r="F6" s="2"/>
      <c r="G6" s="46"/>
      <c r="H6" s="46"/>
      <c r="I6" s="46"/>
      <c r="J6" s="46"/>
      <c r="K6" s="46"/>
      <c r="L6" s="46"/>
    </row>
    <row r="7" spans="2:15" ht="73.5" customHeight="1" x14ac:dyDescent="0.2">
      <c r="B7" s="48" t="s">
        <v>5</v>
      </c>
      <c r="C7" s="48"/>
      <c r="D7" s="48"/>
      <c r="E7" s="2"/>
      <c r="F7" s="2"/>
      <c r="G7" s="47" t="s">
        <v>6</v>
      </c>
      <c r="H7" s="46"/>
      <c r="I7" s="46"/>
      <c r="J7" s="46"/>
      <c r="K7" s="46"/>
      <c r="L7" s="46"/>
    </row>
    <row r="8" spans="2:15" x14ac:dyDescent="0.2">
      <c r="B8" s="57" t="s">
        <v>7</v>
      </c>
      <c r="C8" s="57"/>
      <c r="D8" s="57"/>
      <c r="E8" s="11"/>
      <c r="F8" s="11"/>
      <c r="G8" s="54">
        <f>SUM(O18:O32)</f>
        <v>0</v>
      </c>
      <c r="H8" s="54"/>
      <c r="I8" s="54"/>
      <c r="J8" s="12"/>
      <c r="K8" s="12"/>
      <c r="L8" s="12"/>
    </row>
    <row r="9" spans="2:15" ht="15.75" customHeight="1" x14ac:dyDescent="0.2">
      <c r="B9" s="25" t="s">
        <v>8</v>
      </c>
      <c r="C9" s="25" t="s">
        <v>9</v>
      </c>
      <c r="D9" s="25"/>
      <c r="E9" s="25" t="s">
        <v>8</v>
      </c>
      <c r="F9" s="25" t="s">
        <v>9</v>
      </c>
      <c r="G9" s="55" t="s">
        <v>10</v>
      </c>
      <c r="H9" s="56"/>
      <c r="I9" s="20">
        <v>300</v>
      </c>
      <c r="J9" s="21" t="s">
        <v>11</v>
      </c>
      <c r="K9" s="22">
        <v>300</v>
      </c>
      <c r="L9" s="23" t="s">
        <v>12</v>
      </c>
    </row>
    <row r="10" spans="2:15" ht="16.5" customHeight="1" x14ac:dyDescent="0.2">
      <c r="B10" s="16" t="s">
        <v>13</v>
      </c>
      <c r="C10" s="17">
        <v>1</v>
      </c>
      <c r="D10" s="16"/>
      <c r="E10" s="18" t="s">
        <v>14</v>
      </c>
      <c r="F10" s="17">
        <v>0.5</v>
      </c>
      <c r="G10" s="52" t="s">
        <v>15</v>
      </c>
      <c r="H10" s="53"/>
      <c r="I10" s="53"/>
      <c r="J10" s="53"/>
      <c r="K10" s="53"/>
      <c r="L10" s="53"/>
    </row>
    <row r="11" spans="2:15" x14ac:dyDescent="0.2">
      <c r="B11" s="18" t="s">
        <v>16</v>
      </c>
      <c r="C11" s="17">
        <v>0.9</v>
      </c>
      <c r="D11" s="19"/>
      <c r="E11" s="18" t="s">
        <v>17</v>
      </c>
      <c r="F11" s="17">
        <v>0.4</v>
      </c>
      <c r="G11" s="52"/>
      <c r="H11" s="53"/>
      <c r="I11" s="53"/>
      <c r="J11" s="53"/>
      <c r="K11" s="53"/>
      <c r="L11" s="53"/>
    </row>
    <row r="12" spans="2:15" x14ac:dyDescent="0.2">
      <c r="B12" s="18" t="s">
        <v>18</v>
      </c>
      <c r="C12" s="17">
        <v>0.8</v>
      </c>
      <c r="D12" s="19"/>
      <c r="E12" s="18" t="s">
        <v>19</v>
      </c>
      <c r="F12" s="17">
        <v>0.3</v>
      </c>
      <c r="G12" s="52"/>
      <c r="H12" s="53"/>
      <c r="I12" s="53"/>
      <c r="J12" s="53"/>
      <c r="K12" s="53"/>
      <c r="L12" s="53"/>
    </row>
    <row r="13" spans="2:15" ht="34" x14ac:dyDescent="0.2">
      <c r="B13" s="16" t="s">
        <v>20</v>
      </c>
      <c r="C13" s="17">
        <v>0.7</v>
      </c>
      <c r="D13" s="19"/>
      <c r="E13" s="18" t="s">
        <v>21</v>
      </c>
      <c r="F13" s="17">
        <v>0.2</v>
      </c>
      <c r="G13" s="52"/>
      <c r="H13" s="53"/>
      <c r="I13" s="53"/>
      <c r="J13" s="53"/>
      <c r="K13" s="53"/>
      <c r="L13" s="53"/>
    </row>
    <row r="14" spans="2:15" ht="23.25" customHeight="1" x14ac:dyDescent="0.2">
      <c r="B14" s="18" t="s">
        <v>22</v>
      </c>
      <c r="C14" s="17">
        <v>0.6</v>
      </c>
      <c r="D14" s="19"/>
      <c r="E14" s="19" t="s">
        <v>23</v>
      </c>
      <c r="F14" s="17">
        <v>0</v>
      </c>
      <c r="G14" s="24"/>
      <c r="H14" s="24"/>
      <c r="I14" s="24"/>
      <c r="J14" s="24"/>
      <c r="K14" s="24"/>
      <c r="L14" s="24"/>
    </row>
    <row r="16" spans="2:15" ht="20" customHeight="1" x14ac:dyDescent="0.2">
      <c r="B16" s="51" t="s">
        <v>24</v>
      </c>
      <c r="C16" s="51"/>
      <c r="D16" s="51"/>
      <c r="E16" s="51"/>
      <c r="F16" s="51"/>
      <c r="G16" s="51"/>
      <c r="H16" s="51"/>
      <c r="I16" s="51"/>
      <c r="J16" s="51"/>
      <c r="K16" s="51"/>
      <c r="L16" s="51"/>
      <c r="M16" s="51"/>
      <c r="N16" s="51"/>
      <c r="O16" s="51"/>
    </row>
    <row r="17" spans="1:20" s="3" customFormat="1" ht="29" customHeight="1" x14ac:dyDescent="0.2">
      <c r="B17" s="42" t="s">
        <v>25</v>
      </c>
      <c r="C17" s="42"/>
      <c r="D17" s="42" t="s">
        <v>26</v>
      </c>
      <c r="E17" s="42"/>
      <c r="F17" s="42"/>
      <c r="G17" s="27" t="s">
        <v>27</v>
      </c>
      <c r="H17" s="27"/>
      <c r="I17" s="27" t="s">
        <v>28</v>
      </c>
      <c r="J17" s="27"/>
      <c r="K17" s="14" t="s">
        <v>29</v>
      </c>
      <c r="L17" s="13" t="s">
        <v>30</v>
      </c>
      <c r="M17" s="13" t="s">
        <v>31</v>
      </c>
      <c r="N17" s="13" t="s">
        <v>32</v>
      </c>
      <c r="O17" s="15" t="s">
        <v>33</v>
      </c>
    </row>
    <row r="18" spans="1:20" customFormat="1" ht="186.75" customHeight="1" x14ac:dyDescent="0.2">
      <c r="A18" s="1"/>
      <c r="B18" s="44" t="s">
        <v>34</v>
      </c>
      <c r="C18" s="45"/>
      <c r="D18" s="32" t="s">
        <v>35</v>
      </c>
      <c r="E18" s="43"/>
      <c r="F18" s="33"/>
      <c r="G18" s="28" t="s">
        <v>36</v>
      </c>
      <c r="H18" s="29"/>
      <c r="I18" s="32" t="s">
        <v>37</v>
      </c>
      <c r="J18" s="33"/>
      <c r="K18" s="4" t="s">
        <v>38</v>
      </c>
      <c r="L18" s="6">
        <v>16</v>
      </c>
      <c r="M18" s="6">
        <v>500</v>
      </c>
      <c r="N18" s="8">
        <v>0</v>
      </c>
      <c r="O18" s="9">
        <f>L18*M18*N18</f>
        <v>0</v>
      </c>
      <c r="P18" s="1"/>
    </row>
    <row r="19" spans="1:20" customFormat="1" ht="132" customHeight="1" x14ac:dyDescent="0.2">
      <c r="A19" s="1"/>
      <c r="B19" s="34" t="s">
        <v>39</v>
      </c>
      <c r="C19" s="35"/>
      <c r="D19" s="36" t="s">
        <v>40</v>
      </c>
      <c r="E19" s="37"/>
      <c r="F19" s="38"/>
      <c r="G19" s="30" t="s">
        <v>41</v>
      </c>
      <c r="H19" s="31"/>
      <c r="I19" s="32" t="s">
        <v>42</v>
      </c>
      <c r="J19" s="33"/>
      <c r="K19" s="5" t="s">
        <v>43</v>
      </c>
      <c r="L19" s="7">
        <v>60</v>
      </c>
      <c r="M19" s="6">
        <v>200</v>
      </c>
      <c r="N19" s="8">
        <v>0</v>
      </c>
      <c r="O19" s="9">
        <f>L19*M19*N19</f>
        <v>0</v>
      </c>
    </row>
    <row r="20" spans="1:20" customFormat="1" ht="226.5" customHeight="1" x14ac:dyDescent="0.2">
      <c r="A20" s="1"/>
      <c r="B20" s="34" t="s">
        <v>44</v>
      </c>
      <c r="C20" s="35"/>
      <c r="D20" s="39" t="s">
        <v>45</v>
      </c>
      <c r="E20" s="40"/>
      <c r="F20" s="41"/>
      <c r="G20" s="30" t="s">
        <v>46</v>
      </c>
      <c r="H20" s="31"/>
      <c r="I20" s="32" t="s">
        <v>47</v>
      </c>
      <c r="J20" s="33"/>
      <c r="K20" s="5" t="s">
        <v>43</v>
      </c>
      <c r="L20" s="7">
        <v>120</v>
      </c>
      <c r="M20" s="6">
        <v>20</v>
      </c>
      <c r="N20" s="8">
        <v>0</v>
      </c>
      <c r="O20" s="9">
        <f>L20*M20*N20</f>
        <v>0</v>
      </c>
    </row>
    <row r="21" spans="1:20" ht="43" customHeight="1" x14ac:dyDescent="0.2"/>
    <row r="22" spans="1:20" ht="15.75" customHeight="1" x14ac:dyDescent="0.2">
      <c r="B22" s="51" t="s">
        <v>48</v>
      </c>
      <c r="C22" s="51"/>
      <c r="D22" s="51"/>
      <c r="E22" s="51"/>
      <c r="F22" s="51"/>
      <c r="G22" s="51"/>
      <c r="H22" s="51"/>
      <c r="I22" s="51"/>
      <c r="J22" s="51"/>
      <c r="K22" s="51"/>
      <c r="L22" s="51"/>
      <c r="M22" s="51"/>
      <c r="N22" s="51"/>
      <c r="O22" s="51"/>
    </row>
    <row r="23" spans="1:20" s="3" customFormat="1" ht="30.75" customHeight="1" x14ac:dyDescent="0.2">
      <c r="B23" s="42" t="s">
        <v>25</v>
      </c>
      <c r="C23" s="42"/>
      <c r="D23" s="42" t="s">
        <v>49</v>
      </c>
      <c r="E23" s="42"/>
      <c r="F23" s="42"/>
      <c r="G23" s="27" t="s">
        <v>27</v>
      </c>
      <c r="H23" s="27"/>
      <c r="I23" s="27" t="s">
        <v>28</v>
      </c>
      <c r="J23" s="27"/>
      <c r="K23" s="14" t="s">
        <v>29</v>
      </c>
      <c r="L23" s="13" t="s">
        <v>30</v>
      </c>
      <c r="M23" s="13" t="s">
        <v>50</v>
      </c>
      <c r="N23" s="13" t="s">
        <v>32</v>
      </c>
      <c r="O23" s="15" t="s">
        <v>33</v>
      </c>
    </row>
    <row r="24" spans="1:20" customFormat="1" ht="154.5" customHeight="1" x14ac:dyDescent="0.2">
      <c r="A24" s="1"/>
      <c r="B24" s="44" t="s">
        <v>34</v>
      </c>
      <c r="C24" s="45"/>
      <c r="D24" s="32" t="s">
        <v>51</v>
      </c>
      <c r="E24" s="43"/>
      <c r="F24" s="33"/>
      <c r="G24" s="28" t="s">
        <v>52</v>
      </c>
      <c r="H24" s="29"/>
      <c r="I24" s="32" t="s">
        <v>53</v>
      </c>
      <c r="J24" s="33"/>
      <c r="K24" s="4" t="s">
        <v>38</v>
      </c>
      <c r="L24" s="6">
        <v>10</v>
      </c>
      <c r="M24" s="6">
        <v>500</v>
      </c>
      <c r="N24" s="8">
        <v>0</v>
      </c>
      <c r="O24" s="9">
        <f>L24*M24*N24</f>
        <v>0</v>
      </c>
      <c r="P24" s="1"/>
    </row>
    <row r="25" spans="1:20" customFormat="1" ht="100.5" customHeight="1" x14ac:dyDescent="0.2">
      <c r="A25" s="1"/>
      <c r="B25" s="34" t="s">
        <v>39</v>
      </c>
      <c r="C25" s="35"/>
      <c r="D25" s="36" t="s">
        <v>54</v>
      </c>
      <c r="E25" s="37"/>
      <c r="F25" s="38"/>
      <c r="G25" s="30" t="s">
        <v>55</v>
      </c>
      <c r="H25" s="31"/>
      <c r="I25" s="32" t="s">
        <v>42</v>
      </c>
      <c r="J25" s="33"/>
      <c r="K25" s="5" t="s">
        <v>43</v>
      </c>
      <c r="L25" s="7">
        <v>20</v>
      </c>
      <c r="M25" s="6">
        <v>200</v>
      </c>
      <c r="N25" s="8">
        <v>0</v>
      </c>
      <c r="O25" s="9">
        <f>L25*M25*N25</f>
        <v>0</v>
      </c>
    </row>
    <row r="26" spans="1:20" customFormat="1" ht="231.75" customHeight="1" x14ac:dyDescent="0.2">
      <c r="A26" s="1"/>
      <c r="B26" s="34" t="s">
        <v>44</v>
      </c>
      <c r="C26" s="35"/>
      <c r="D26" s="39" t="s">
        <v>56</v>
      </c>
      <c r="E26" s="40"/>
      <c r="F26" s="41"/>
      <c r="G26" s="30" t="s">
        <v>57</v>
      </c>
      <c r="H26" s="31"/>
      <c r="I26" s="32" t="s">
        <v>47</v>
      </c>
      <c r="J26" s="33"/>
      <c r="K26" s="5" t="s">
        <v>43</v>
      </c>
      <c r="L26" s="7">
        <v>80</v>
      </c>
      <c r="M26" s="6">
        <v>20</v>
      </c>
      <c r="N26" s="8">
        <v>0</v>
      </c>
      <c r="O26" s="9">
        <f>L26*M26*N26</f>
        <v>0</v>
      </c>
    </row>
    <row r="27" spans="1:20" ht="34" customHeight="1" x14ac:dyDescent="0.2"/>
    <row r="28" spans="1:20" x14ac:dyDescent="0.2">
      <c r="B28" s="51" t="s">
        <v>58</v>
      </c>
      <c r="C28" s="51"/>
      <c r="D28" s="51"/>
      <c r="E28" s="51"/>
      <c r="F28" s="51"/>
      <c r="G28" s="51"/>
      <c r="H28" s="51"/>
      <c r="I28" s="51"/>
      <c r="J28" s="51"/>
      <c r="K28" s="51"/>
      <c r="L28" s="51"/>
      <c r="M28" s="51"/>
      <c r="N28" s="51"/>
      <c r="O28" s="51"/>
    </row>
    <row r="29" spans="1:20" ht="30.75" customHeight="1" x14ac:dyDescent="0.2">
      <c r="B29" s="42" t="s">
        <v>59</v>
      </c>
      <c r="C29" s="42"/>
      <c r="D29" s="42" t="s">
        <v>60</v>
      </c>
      <c r="E29" s="42"/>
      <c r="F29" s="42"/>
      <c r="G29" s="27" t="s">
        <v>27</v>
      </c>
      <c r="H29" s="27"/>
      <c r="I29" s="27" t="s">
        <v>28</v>
      </c>
      <c r="J29" s="27"/>
      <c r="K29" s="14" t="s">
        <v>29</v>
      </c>
      <c r="L29" s="13" t="s">
        <v>61</v>
      </c>
      <c r="M29" s="13" t="s">
        <v>62</v>
      </c>
      <c r="N29" s="13" t="s">
        <v>32</v>
      </c>
      <c r="O29" s="15" t="s">
        <v>33</v>
      </c>
    </row>
    <row r="30" spans="1:20" ht="232.5" customHeight="1" x14ac:dyDescent="0.2">
      <c r="B30" s="44" t="s">
        <v>63</v>
      </c>
      <c r="C30" s="45"/>
      <c r="D30" s="32" t="s">
        <v>64</v>
      </c>
      <c r="E30" s="43"/>
      <c r="F30" s="33"/>
      <c r="G30" s="28" t="s">
        <v>65</v>
      </c>
      <c r="H30" s="29"/>
      <c r="I30" s="32" t="s">
        <v>66</v>
      </c>
      <c r="J30" s="33"/>
      <c r="K30" s="4" t="s">
        <v>38</v>
      </c>
      <c r="L30" s="6">
        <v>160</v>
      </c>
      <c r="M30" s="6">
        <v>0.7</v>
      </c>
      <c r="N30" s="8">
        <v>0</v>
      </c>
      <c r="O30" s="9">
        <f>L30*M30*N30*12</f>
        <v>0</v>
      </c>
      <c r="R30" s="58"/>
      <c r="T30" s="58"/>
    </row>
    <row r="31" spans="1:20" ht="369.75" customHeight="1" x14ac:dyDescent="0.2">
      <c r="B31" s="44" t="s">
        <v>67</v>
      </c>
      <c r="C31" s="45"/>
      <c r="D31" s="32" t="s">
        <v>68</v>
      </c>
      <c r="E31" s="43"/>
      <c r="F31" s="33"/>
      <c r="G31" s="28" t="s">
        <v>65</v>
      </c>
      <c r="H31" s="29"/>
      <c r="I31" s="49" t="s">
        <v>66</v>
      </c>
      <c r="J31" s="50"/>
      <c r="K31" s="4" t="s">
        <v>38</v>
      </c>
      <c r="L31" s="6">
        <v>160</v>
      </c>
      <c r="M31" s="6">
        <v>0.7</v>
      </c>
      <c r="N31" s="8">
        <v>0</v>
      </c>
      <c r="O31" s="9">
        <f>L31*M31*N31*12</f>
        <v>0</v>
      </c>
    </row>
    <row r="32" spans="1:20" ht="165.75" customHeight="1" x14ac:dyDescent="0.2">
      <c r="B32" s="44" t="s">
        <v>69</v>
      </c>
      <c r="C32" s="45"/>
      <c r="D32" s="32" t="s">
        <v>70</v>
      </c>
      <c r="E32" s="43"/>
      <c r="F32" s="33"/>
      <c r="G32" s="28" t="s">
        <v>65</v>
      </c>
      <c r="H32" s="29"/>
      <c r="I32" s="49" t="s">
        <v>66</v>
      </c>
      <c r="J32" s="50"/>
      <c r="K32" s="4" t="s">
        <v>38</v>
      </c>
      <c r="L32" s="6">
        <v>160</v>
      </c>
      <c r="M32" s="6">
        <v>0.7</v>
      </c>
      <c r="N32" s="8">
        <v>0</v>
      </c>
      <c r="O32" s="9">
        <f>L32*M32*N32*12</f>
        <v>0</v>
      </c>
    </row>
    <row r="34" spans="2:2" x14ac:dyDescent="0.2">
      <c r="B34" s="10"/>
    </row>
  </sheetData>
  <mergeCells count="64">
    <mergeCell ref="B22:O22"/>
    <mergeCell ref="B28:O28"/>
    <mergeCell ref="G10:L13"/>
    <mergeCell ref="B16:O16"/>
    <mergeCell ref="G8:I8"/>
    <mergeCell ref="G9:H9"/>
    <mergeCell ref="B8:D8"/>
    <mergeCell ref="B23:C23"/>
    <mergeCell ref="D23:F23"/>
    <mergeCell ref="G23:H23"/>
    <mergeCell ref="I23:J23"/>
    <mergeCell ref="B24:C24"/>
    <mergeCell ref="D24:F24"/>
    <mergeCell ref="G24:H24"/>
    <mergeCell ref="I24:J24"/>
    <mergeCell ref="B31:C31"/>
    <mergeCell ref="D31:F31"/>
    <mergeCell ref="G31:H31"/>
    <mergeCell ref="I31:J31"/>
    <mergeCell ref="B32:C32"/>
    <mergeCell ref="D32:F32"/>
    <mergeCell ref="G32:H32"/>
    <mergeCell ref="I32:J32"/>
    <mergeCell ref="I30:J30"/>
    <mergeCell ref="B25:C25"/>
    <mergeCell ref="D25:F25"/>
    <mergeCell ref="G25:H25"/>
    <mergeCell ref="I25:J25"/>
    <mergeCell ref="B26:C26"/>
    <mergeCell ref="D26:F26"/>
    <mergeCell ref="G26:H26"/>
    <mergeCell ref="I26:J26"/>
    <mergeCell ref="B29:C29"/>
    <mergeCell ref="D29:F29"/>
    <mergeCell ref="G29:H29"/>
    <mergeCell ref="I29:J29"/>
    <mergeCell ref="B30:C30"/>
    <mergeCell ref="D30:F30"/>
    <mergeCell ref="G30:H30"/>
    <mergeCell ref="B18:C18"/>
    <mergeCell ref="G4:L4"/>
    <mergeCell ref="G5:L5"/>
    <mergeCell ref="G6:L6"/>
    <mergeCell ref="G7:L7"/>
    <mergeCell ref="B4:D4"/>
    <mergeCell ref="B5:D5"/>
    <mergeCell ref="B6:D6"/>
    <mergeCell ref="B7:D7"/>
    <mergeCell ref="B2:I2"/>
    <mergeCell ref="G17:H17"/>
    <mergeCell ref="G18:H18"/>
    <mergeCell ref="G19:H19"/>
    <mergeCell ref="G20:H20"/>
    <mergeCell ref="I17:J17"/>
    <mergeCell ref="I18:J18"/>
    <mergeCell ref="I19:J19"/>
    <mergeCell ref="I20:J20"/>
    <mergeCell ref="B20:C20"/>
    <mergeCell ref="D19:F19"/>
    <mergeCell ref="D20:F20"/>
    <mergeCell ref="B19:C19"/>
    <mergeCell ref="D17:F17"/>
    <mergeCell ref="D18:F18"/>
    <mergeCell ref="B17:C17"/>
  </mergeCells>
  <phoneticPr fontId="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2B24D34089FD44189DD39B6D13FD528" ma:contentTypeVersion="6" ma:contentTypeDescription="Een nieuw document maken." ma:contentTypeScope="" ma:versionID="567689dcf9908e232899f446689fcbd9">
  <xsd:schema xmlns:xsd="http://www.w3.org/2001/XMLSchema" xmlns:xs="http://www.w3.org/2001/XMLSchema" xmlns:p="http://schemas.microsoft.com/office/2006/metadata/properties" xmlns:ns2="b5ea665a-ea01-42f8-9ab1-61b74b47d87d" xmlns:ns3="0ecaf023-8f81-4967-bc12-8a1738f0dc84" targetNamespace="http://schemas.microsoft.com/office/2006/metadata/properties" ma:root="true" ma:fieldsID="37c22ccf9d267ffd63ccd0e3a0cb2abd" ns2:_="" ns3:_="">
    <xsd:import namespace="b5ea665a-ea01-42f8-9ab1-61b74b47d87d"/>
    <xsd:import namespace="0ecaf023-8f81-4967-bc12-8a1738f0dc8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ea665a-ea01-42f8-9ab1-61b74b47d8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caf023-8f81-4967-bc12-8a1738f0dc8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71E6DF-1510-40EE-A721-E1D5EF09335D}">
  <ds:schemaRefs>
    <ds:schemaRef ds:uri="http://schemas.microsoft.com/sharepoint/v3/contenttype/forms"/>
  </ds:schemaRefs>
</ds:datastoreItem>
</file>

<file path=customXml/itemProps2.xml><?xml version="1.0" encoding="utf-8"?>
<ds:datastoreItem xmlns:ds="http://schemas.openxmlformats.org/officeDocument/2006/customXml" ds:itemID="{D2FE33FD-C340-4CD6-A35B-C2123E5ACD39}">
  <ds:schemaRefs>
    <ds:schemaRef ds:uri="http://www.w3.org/XML/1998/namespace"/>
    <ds:schemaRef ds:uri="0ecaf023-8f81-4967-bc12-8a1738f0dc84"/>
    <ds:schemaRef ds:uri="http://purl.org/dc/terms/"/>
    <ds:schemaRef ds:uri="http://purl.org/dc/elements/1.1/"/>
    <ds:schemaRef ds:uri="http://purl.org/dc/dcmitype/"/>
    <ds:schemaRef ds:uri="http://schemas.microsoft.com/office/2006/documentManagement/types"/>
    <ds:schemaRef ds:uri="http://schemas.microsoft.com/office/2006/metadata/properties"/>
    <ds:schemaRef ds:uri="b5ea665a-ea01-42f8-9ab1-61b74b47d87d"/>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8AD09F3A-AA8E-45F4-8358-0A92219DF5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ea665a-ea01-42f8-9ab1-61b74b47d87d"/>
    <ds:schemaRef ds:uri="0ecaf023-8f81-4967-bc12-8a1738f0dc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P2 DIENSTEN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Rene Daniels</dc:creator>
  <cp:keywords/>
  <dc:description/>
  <cp:lastModifiedBy>Rene Daniels</cp:lastModifiedBy>
  <cp:revision/>
  <dcterms:created xsi:type="dcterms:W3CDTF">2023-11-28T09:11:27Z</dcterms:created>
  <dcterms:modified xsi:type="dcterms:W3CDTF">2025-02-28T10:37:44Z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0x01010022B24D34089FD44189DD39B6D13FD528</vt:lpwstr>
  </property>
</Properties>
</file>