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deconnectie.sharepoint.com/sites/AZ_DC_PR_Aanbestedingen_DC_ICT_Infra_2023/Gedeelde documenten/02_Servers, Storage en Backup (SSB)/02_Definitief/20 Publicatie/"/>
    </mc:Choice>
  </mc:AlternateContent>
  <xr:revisionPtr revIDLastSave="1807" documentId="8_{C6DA182D-33E2-4E18-811D-EC8937671355}" xr6:coauthVersionLast="47" xr6:coauthVersionMax="47" xr10:uidLastSave="{EFC6E87D-F1D5-4A67-ACEA-79A6BC696F72}"/>
  <bookViews>
    <workbookView xWindow="28680" yWindow="-120" windowWidth="29040" windowHeight="15840" tabRatio="667" activeTab="1" xr2:uid="{6FA7C69C-A9D6-443E-9C5A-2CE77C9D7608}"/>
  </bookViews>
  <sheets>
    <sheet name="Invulinstructie" sheetId="11" r:id="rId1"/>
    <sheet name="Backup Oplossing" sheetId="20" r:id="rId2"/>
  </sheets>
  <definedNames>
    <definedName name="_xlnm.Print_Area" localSheetId="0">Invulinstructie!$B$1:$D$42</definedName>
    <definedName name="EenmaligeKorting">#REF!</definedName>
    <definedName name="JaarlijkseKorting">#REF!</definedName>
    <definedName name="OTA_EenmaligeKorting">#REF!</definedName>
    <definedName name="OTA_JaarlijkseKorting">#REF!</definedName>
    <definedName name="SWTA_EenmaligeKorting">#REF!</definedName>
    <definedName name="SWTA_JaarlijkseKorti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5" i="20" l="1"/>
  <c r="F28" i="20"/>
  <c r="F29" i="20"/>
  <c r="F30" i="20"/>
  <c r="F31" i="20"/>
  <c r="F32" i="20"/>
  <c r="F33" i="20"/>
  <c r="F34" i="20"/>
  <c r="F35" i="20"/>
  <c r="F36" i="20"/>
  <c r="F37" i="20"/>
  <c r="E12" i="20"/>
  <c r="E13" i="20"/>
  <c r="E14" i="20"/>
  <c r="E15" i="20"/>
  <c r="E16" i="20"/>
  <c r="E17" i="20"/>
  <c r="B7" i="20"/>
  <c r="B44" i="20" s="1"/>
  <c r="E18" i="20"/>
  <c r="E19" i="20"/>
  <c r="E20" i="20"/>
  <c r="E21" i="20"/>
  <c r="F38" i="20" l="1"/>
  <c r="B46" i="20" s="1"/>
  <c r="E22" i="20"/>
  <c r="B48" i="20" l="1"/>
</calcChain>
</file>

<file path=xl/sharedStrings.xml><?xml version="1.0" encoding="utf-8"?>
<sst xmlns="http://schemas.openxmlformats.org/spreadsheetml/2006/main" count="56" uniqueCount="48">
  <si>
    <t>Invulinstructies Prijzenblad</t>
  </si>
  <si>
    <t>Omschrijving</t>
  </si>
  <si>
    <t>Prijs</t>
  </si>
  <si>
    <t>Totaal Eenmalige Implementatiekosten</t>
  </si>
  <si>
    <t>Alleen de blauw gekleurde velden kunnen worden ingediend.</t>
  </si>
  <si>
    <t>Levering SSB oplossingen De Connectie</t>
  </si>
  <si>
    <t>Inschrijfformulier D - Prijzenblad Server, Storage &amp; Backup oplossingen (SSB)</t>
  </si>
  <si>
    <t>Eenmalige Implementatiekosten</t>
  </si>
  <si>
    <t>Eenmalige aanschafkosten (hardware / licenties)</t>
  </si>
  <si>
    <t>Aantal</t>
  </si>
  <si>
    <t>Totaal</t>
  </si>
  <si>
    <t>Periode</t>
  </si>
  <si>
    <t>Maandelijks</t>
  </si>
  <si>
    <t>Jaarlijks</t>
  </si>
  <si>
    <t>Totaal jaarlijkse kosten</t>
  </si>
  <si>
    <t>Eenmalige korting (als negatief bedrag invullen)</t>
  </si>
  <si>
    <t>Eenmalige Aanschafkosten</t>
  </si>
  <si>
    <t>TOTALE PROJECTKOSTEN OVER 5 JAAR</t>
  </si>
  <si>
    <t>Totale terugkerende kosten over 5 jaar</t>
  </si>
  <si>
    <t>Totale kosten over 5 jaar</t>
  </si>
  <si>
    <t>Projectkosten</t>
  </si>
  <si>
    <t>Afvoer oude Backup Omgeving</t>
  </si>
  <si>
    <t>Omschrijving \ Type</t>
  </si>
  <si>
    <t>Periodieke kosten (licenties / subscripties / support  / maintenance /….)</t>
  </si>
  <si>
    <r>
      <t xml:space="preserve">Uplift </t>
    </r>
    <r>
      <rPr>
        <vertAlign val="superscript"/>
        <sz val="11"/>
        <color theme="1"/>
        <rFont val="Calibri"/>
        <family val="2"/>
        <scheme val="minor"/>
      </rPr>
      <t>1)</t>
    </r>
    <r>
      <rPr>
        <sz val="11"/>
        <color theme="1"/>
        <rFont val="Calibri"/>
        <family val="2"/>
        <scheme val="minor"/>
      </rPr>
      <t xml:space="preserve">
(min 2%)</t>
    </r>
  </si>
  <si>
    <r>
      <rPr>
        <i/>
        <vertAlign val="superscript"/>
        <sz val="11"/>
        <color theme="1"/>
        <rFont val="Calibri"/>
        <family val="2"/>
        <scheme val="minor"/>
      </rPr>
      <t>1)</t>
    </r>
    <r>
      <rPr>
        <i/>
        <sz val="11"/>
        <color theme="1"/>
        <rFont val="Calibri"/>
        <family val="2"/>
        <scheme val="minor"/>
      </rPr>
      <t xml:space="preserve"> Het opgegeven Uplift percentage geldt voor de gehele looptijd van de overeenkomst, inclusief eventuele optionele verlengingsjaren en dient ook bij toekomstige uitbreidingen gehanteerd te worden. Indien dit product (SKU) niet meer leverbaar is, dan geldt het genoemde Uplift percentage ook voor de opvolger van het product. Het Uplift percentage mag niet lager liggen dan 2%! Steekproefsgewijs kan AD vragen om inzage in de inkoopfactuur van de leverancier ter validatie van de geoffreerde prijzen.</t>
    </r>
  </si>
  <si>
    <r>
      <t xml:space="preserve">Uplift (+) of kortings-percentage (-) </t>
    </r>
    <r>
      <rPr>
        <vertAlign val="superscript"/>
        <sz val="11"/>
        <color theme="1"/>
        <rFont val="Calibri"/>
        <family val="2"/>
        <scheme val="minor"/>
      </rPr>
      <t>2)</t>
    </r>
  </si>
  <si>
    <r>
      <rPr>
        <i/>
        <vertAlign val="superscript"/>
        <sz val="11"/>
        <color theme="1"/>
        <rFont val="Calibri"/>
        <family val="2"/>
        <scheme val="minor"/>
      </rPr>
      <t>2)</t>
    </r>
    <r>
      <rPr>
        <i/>
        <sz val="11"/>
        <color theme="1"/>
        <rFont val="Calibri"/>
        <family val="2"/>
        <scheme val="minor"/>
      </rPr>
      <t xml:space="preserve"> Het opgegeven Uplift (+) of kortingspercentage (-) geldt voor de gehele looptijd van de overeenkomst, inclusief eventuele optionele verlengingsjaren en dient ook bij toekomstige uitbreidingen gehanteerd te worden. Indien dit product (SKU) niet meer leverbaar is, dan geldt het genoemde Uplift of kortingspercentage ook voor de opvolger van het product. Steekproefsgewijs kan AD vragen om inzage in de inkoopfactuur van de leverancier ter validatie van de geoffreerde prijzen.</t>
    </r>
  </si>
  <si>
    <t>Cel B5: Vermeld hier de totale projectkosten.</t>
  </si>
  <si>
    <t>Cel B6: Vermeld hier de totale kosten voor het afvoeren van de oude omgeving.</t>
  </si>
  <si>
    <t>Periodeke kosten</t>
  </si>
  <si>
    <t>Cel A28 t/m A37: Vermeld alle kosten die benodigd zijn voor licenties, subscripties, support, software assurance etc.</t>
  </si>
  <si>
    <t>Cel C28 t/m C37: Vermeld of het maandelijkse of jaarlijkse kosten betreft.</t>
  </si>
  <si>
    <t>Cel A12 t/m A21: Vermeld alle eenmalige aanschafkosten voor hardwarecomponenten, software of andere componenten.</t>
  </si>
  <si>
    <t>Cel B12 t/m B21: Vermeld de aantallen die nodig zijn om aan onze uitvraag te voldoen.</t>
  </si>
  <si>
    <t>Cel C12 t/m C21: Vermeld het uplift-percentage. Om een eerlijke marge te borgen mag deze uplift niet lager zijn dan 2%.</t>
  </si>
  <si>
    <t>Prijs per eenheid incl. Uplift</t>
  </si>
  <si>
    <r>
      <t xml:space="preserve">Cel D12 t/m D21: Vermeld de prijs </t>
    </r>
    <r>
      <rPr>
        <b/>
        <sz val="10"/>
        <color theme="1"/>
        <rFont val="Calibri"/>
        <family val="2"/>
        <scheme val="minor"/>
      </rPr>
      <t>inclusief</t>
    </r>
    <r>
      <rPr>
        <sz val="10"/>
        <color theme="1"/>
        <rFont val="Calibri"/>
        <family val="2"/>
        <scheme val="minor"/>
      </rPr>
      <t xml:space="preserve"> uplift-percentage.</t>
    </r>
  </si>
  <si>
    <t>Cel D28 t/m D37: Vermeld hier het uplift- of kortingspercentage. Uplift-percentages moeten als + geregistreerd worden (bijv: +2%) , kortingspercentages als - (bijv: -3%).</t>
  </si>
  <si>
    <t>Prijs per jaar per eenheid excl. uplift/korting</t>
  </si>
  <si>
    <r>
      <t xml:space="preserve">Cel E28 t/m E37: Vermeld de prijs </t>
    </r>
    <r>
      <rPr>
        <b/>
        <sz val="10"/>
        <color theme="1"/>
        <rFont val="Calibri"/>
        <family val="2"/>
        <scheme val="minor"/>
      </rPr>
      <t>exclusief</t>
    </r>
    <r>
      <rPr>
        <sz val="10"/>
        <color theme="1"/>
        <rFont val="Calibri"/>
        <family val="2"/>
        <scheme val="minor"/>
      </rPr>
      <t xml:space="preserve"> uplift- of kortingspercentages die AD betaald per periode.</t>
    </r>
  </si>
  <si>
    <t>Eenmalige korting</t>
  </si>
  <si>
    <t>Cel B47: Vermeld eventuele eenmalige korting als negatief bedrag (bijv: - € 1.000)</t>
  </si>
  <si>
    <t>Opgegeven Uplift- of kortingspercentage gelden voor de gehele looptijd van de overeenkomst, inclusief eventuele optionele verlengingsjaren en dient ook bij toekomstige uitbreidingen gehanteerd te worden. Indien dit product (SKU) niet meer leverbaar is, dan geldt het genoemde percentage ook voor de opvolger van het product.</t>
  </si>
  <si>
    <t>Het opgegeven Uplift percentage geldt voor de gehele looptijd van de overeenkomst, inclusief eventuele optionele verlengingsjaren en dient ook bij toekomstige uitbreidingen gehanteerd te worden. Indien dit product (SKU) niet meer leverbaar is, dan geldt het genoemde Uplift percentage ook voor de opvolger van het product.</t>
  </si>
  <si>
    <t>Prijzenblad projectkosten Nadere Overeenkomst Backup Oplossing De Connectie</t>
  </si>
  <si>
    <t>Totaal Eenmalige Aanschafkosten</t>
  </si>
  <si>
    <t>Zaaknummer: 3930863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</si>
</sst>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F800]dddd\,\ mmmm\ dd\,\ yyyy"/>
  </numFmts>
  <fonts count="13" x14ac:knownFonts="1">
    <font>
      <sz val="11"/>
      <color theme="1"/>
      <name val="Calibri"/>
      <family val="2"/>
      <scheme val="minor"/>
    </font>
    <font>
      <sz val="10"/>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sz val="12"/>
      <color theme="1"/>
      <name val="Calibri"/>
      <family val="2"/>
      <scheme val="minor"/>
    </font>
    <font>
      <i/>
      <sz val="11"/>
      <color theme="1"/>
      <name val="Calibri"/>
      <family val="2"/>
      <scheme val="minor"/>
    </font>
    <font>
      <i/>
      <vertAlign val="superscript"/>
      <sz val="11"/>
      <color theme="1"/>
      <name val="Calibri"/>
      <family val="2"/>
      <scheme val="minor"/>
    </font>
    <font>
      <b/>
      <i/>
      <sz val="11"/>
      <color theme="1"/>
      <name val="Calibri"/>
      <family val="2"/>
      <scheme val="minor"/>
    </font>
    <font>
      <vertAlign val="superscript"/>
      <sz val="11"/>
      <color theme="1"/>
      <name val="Calibri"/>
      <family val="2"/>
      <scheme val="minor"/>
    </font>
    <font>
      <u/>
      <sz val="10"/>
      <color theme="1"/>
      <name val="Calibri"/>
      <family val="2"/>
      <scheme val="minor"/>
    </font>
    <font>
      <b/>
      <sz val="10"/>
      <color theme="1"/>
      <name val="Calibri"/>
      <family val="2"/>
      <scheme val="minor"/>
    </font>
    <font>
      <i/>
      <sz val="10"/>
      <color theme="1"/>
      <name val="Calibri"/>
      <family val="2"/>
      <scheme val="minor"/>
    </font>
  </fonts>
  <fills count="7">
    <fill>
      <patternFill patternType="none"/>
    </fill>
    <fill>
      <patternFill patternType="gray125"/>
    </fill>
    <fill>
      <patternFill patternType="solid">
        <fgColor theme="9"/>
        <bgColor indexed="64"/>
      </patternFill>
    </fill>
    <fill>
      <patternFill patternType="solid">
        <fgColor theme="0"/>
        <bgColor indexed="64"/>
      </patternFill>
    </fill>
    <fill>
      <patternFill patternType="solid">
        <fgColor theme="8" tint="0.79998168889431442"/>
        <bgColor indexed="64"/>
      </patternFill>
    </fill>
    <fill>
      <patternFill patternType="solid">
        <fgColor theme="1"/>
        <bgColor indexed="64"/>
      </patternFill>
    </fill>
    <fill>
      <patternFill patternType="solid">
        <fgColor theme="2"/>
        <bgColor indexed="64"/>
      </patternFill>
    </fill>
  </fills>
  <borders count="1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s>
  <cellStyleXfs count="1">
    <xf numFmtId="0" fontId="0" fillId="0" borderId="0"/>
  </cellStyleXfs>
  <cellXfs count="35">
    <xf numFmtId="0" fontId="0" fillId="0" borderId="0" xfId="0"/>
    <xf numFmtId="0" fontId="4" fillId="2" borderId="0" xfId="0" applyFont="1" applyFill="1"/>
    <xf numFmtId="164" fontId="0" fillId="4" borderId="0" xfId="0" applyNumberFormat="1" applyFill="1" applyProtection="1">
      <protection locked="0"/>
    </xf>
    <xf numFmtId="0" fontId="1" fillId="3" borderId="3" xfId="0" applyFont="1" applyFill="1" applyBorder="1" applyAlignment="1">
      <alignment wrapText="1"/>
    </xf>
    <xf numFmtId="0" fontId="0" fillId="0" borderId="0" xfId="0" applyAlignment="1">
      <alignment vertical="top" wrapText="1"/>
    </xf>
    <xf numFmtId="0" fontId="4" fillId="2" borderId="0" xfId="0" applyFont="1" applyFill="1" applyAlignment="1">
      <alignment vertical="top" wrapText="1"/>
    </xf>
    <xf numFmtId="164" fontId="0" fillId="4" borderId="0" xfId="0" applyNumberFormat="1" applyFill="1" applyAlignment="1" applyProtection="1">
      <alignment vertical="top" wrapText="1"/>
      <protection locked="0"/>
    </xf>
    <xf numFmtId="0" fontId="2" fillId="6" borderId="1" xfId="0" applyFont="1" applyFill="1" applyBorder="1" applyAlignment="1">
      <alignment horizontal="left" vertical="top" wrapText="1"/>
    </xf>
    <xf numFmtId="164" fontId="2" fillId="6" borderId="2" xfId="0" applyNumberFormat="1" applyFont="1" applyFill="1" applyBorder="1" applyAlignment="1">
      <alignment vertical="top" wrapText="1"/>
    </xf>
    <xf numFmtId="0" fontId="0" fillId="4" borderId="0" xfId="0" applyFill="1" applyAlignment="1" applyProtection="1">
      <alignment vertical="top" wrapText="1"/>
      <protection locked="0"/>
    </xf>
    <xf numFmtId="0" fontId="2" fillId="6" borderId="7" xfId="0" applyFont="1" applyFill="1" applyBorder="1" applyAlignment="1">
      <alignment horizontal="left" vertical="top" wrapText="1"/>
    </xf>
    <xf numFmtId="164" fontId="0" fillId="0" borderId="0" xfId="0" applyNumberFormat="1" applyAlignment="1">
      <alignment vertical="top" wrapText="1"/>
    </xf>
    <xf numFmtId="0" fontId="3" fillId="0" borderId="0" xfId="0" applyFont="1" applyAlignment="1">
      <alignment vertical="top" wrapText="1"/>
    </xf>
    <xf numFmtId="164" fontId="0" fillId="0" borderId="0" xfId="0" applyNumberFormat="1"/>
    <xf numFmtId="0" fontId="8" fillId="6" borderId="8" xfId="0" applyFont="1" applyFill="1" applyBorder="1" applyAlignment="1">
      <alignment horizontal="left" vertical="center"/>
    </xf>
    <xf numFmtId="164" fontId="8" fillId="6" borderId="9" xfId="0" applyNumberFormat="1" applyFont="1" applyFill="1" applyBorder="1" applyAlignment="1">
      <alignment vertical="center"/>
    </xf>
    <xf numFmtId="10" fontId="0" fillId="4" borderId="0" xfId="0" applyNumberFormat="1" applyFill="1" applyAlignment="1" applyProtection="1">
      <alignment vertical="top" wrapText="1"/>
      <protection locked="0"/>
    </xf>
    <xf numFmtId="0" fontId="6" fillId="0" borderId="0" xfId="0" applyFont="1" applyAlignment="1">
      <alignment vertical="top" wrapText="1"/>
    </xf>
    <xf numFmtId="0" fontId="1" fillId="3" borderId="0" xfId="0" applyFont="1" applyFill="1" applyAlignment="1">
      <alignment wrapText="1"/>
    </xf>
    <xf numFmtId="0" fontId="4" fillId="2" borderId="4" xfId="0" applyFont="1" applyFill="1" applyBorder="1" applyAlignment="1">
      <alignment wrapText="1"/>
    </xf>
    <xf numFmtId="0" fontId="3" fillId="3" borderId="0" xfId="0" applyFont="1" applyFill="1" applyAlignment="1">
      <alignment wrapText="1"/>
    </xf>
    <xf numFmtId="0" fontId="0" fillId="3" borderId="0" xfId="0" applyFill="1" applyAlignment="1">
      <alignment wrapText="1"/>
    </xf>
    <xf numFmtId="0" fontId="2" fillId="3" borderId="3" xfId="0" applyFont="1" applyFill="1" applyBorder="1" applyAlignment="1">
      <alignment wrapText="1"/>
    </xf>
    <xf numFmtId="0" fontId="0" fillId="3" borderId="3" xfId="0" applyFill="1" applyBorder="1" applyAlignment="1">
      <alignment wrapText="1"/>
    </xf>
    <xf numFmtId="165" fontId="0" fillId="3" borderId="3" xfId="0" applyNumberFormat="1" applyFill="1" applyBorder="1" applyAlignment="1">
      <alignment horizontal="left" wrapText="1"/>
    </xf>
    <xf numFmtId="0" fontId="5" fillId="3" borderId="3" xfId="0" applyFont="1" applyFill="1" applyBorder="1" applyAlignment="1">
      <alignment wrapText="1"/>
    </xf>
    <xf numFmtId="0" fontId="10" fillId="3" borderId="3" xfId="0" applyFont="1" applyFill="1" applyBorder="1" applyAlignment="1">
      <alignment wrapText="1"/>
    </xf>
    <xf numFmtId="0" fontId="1" fillId="3" borderId="5" xfId="0" applyFont="1" applyFill="1" applyBorder="1" applyAlignment="1">
      <alignment wrapText="1"/>
    </xf>
    <xf numFmtId="0" fontId="12" fillId="3" borderId="3" xfId="0" applyFont="1" applyFill="1" applyBorder="1" applyAlignment="1">
      <alignment wrapText="1"/>
    </xf>
    <xf numFmtId="0" fontId="4" fillId="5" borderId="0" xfId="0" applyFont="1" applyFill="1" applyAlignment="1">
      <alignment horizontal="center" vertical="top"/>
    </xf>
    <xf numFmtId="0" fontId="0" fillId="0" borderId="0" xfId="0" applyAlignment="1">
      <alignment horizontal="center" vertical="top"/>
    </xf>
    <xf numFmtId="0" fontId="6" fillId="0" borderId="6" xfId="0" applyFont="1" applyBorder="1" applyAlignment="1">
      <alignment vertical="top" wrapText="1"/>
    </xf>
    <xf numFmtId="0" fontId="4" fillId="2" borderId="0" xfId="0" applyFont="1" applyFill="1" applyAlignment="1">
      <alignment vertical="top" wrapText="1"/>
    </xf>
    <xf numFmtId="0" fontId="0" fillId="0" borderId="0" xfId="0" applyAlignment="1">
      <alignment vertical="top" wrapText="1"/>
    </xf>
    <xf numFmtId="0" fontId="0" fillId="0" borderId="6" xfId="0" applyBorder="1" applyAlignment="1">
      <alignment vertical="top" wrapText="1"/>
    </xf>
  </cellXfs>
  <cellStyles count="1">
    <cellStyle name="Standaard" xfId="0" builtinId="0"/>
  </cellStyles>
  <dxfs count="23">
    <dxf>
      <numFmt numFmtId="164" formatCode="&quot;€&quot;\ #,##0.00"/>
      <protection locked="1" hidden="0"/>
    </dxf>
    <dxf>
      <protection locked="1" hidden="0"/>
    </dxf>
    <dxf>
      <protection locked="1" hidden="0"/>
    </dxf>
    <dxf>
      <protection locked="1" hidden="0"/>
    </dxf>
    <dxf>
      <numFmt numFmtId="164" formatCode="&quot;€&quot;\ #,##0.00"/>
      <fill>
        <patternFill patternType="none">
          <fgColor indexed="64"/>
          <bgColor auto="1"/>
        </patternFill>
      </fill>
      <alignment vertical="top" textRotation="0" wrapText="1" indent="0" justifyLastLine="0" shrinkToFit="0" readingOrder="0"/>
      <protection locked="1" hidden="0"/>
    </dxf>
    <dxf>
      <numFmt numFmtId="164" formatCode="&quot;€&quot;\ #,##0.00"/>
      <fill>
        <patternFill patternType="solid">
          <fgColor indexed="64"/>
          <bgColor theme="8" tint="0.79998168889431442"/>
        </patternFill>
      </fill>
      <alignment horizontal="general" vertical="top" textRotation="0" wrapText="1" indent="0" justifyLastLine="0" shrinkToFit="0" readingOrder="0"/>
      <protection locked="0" hidden="0"/>
    </dxf>
    <dxf>
      <numFmt numFmtId="14" formatCode="0.00%"/>
      <fill>
        <patternFill patternType="solid">
          <fgColor indexed="64"/>
          <bgColor theme="8" tint="0.79998168889431442"/>
        </patternFill>
      </fill>
      <alignment horizontal="general" vertical="top" textRotation="0" wrapText="1" indent="0" justifyLastLine="0" shrinkToFit="0" readingOrder="0"/>
      <protection locked="0" hidden="0"/>
    </dxf>
    <dxf>
      <fill>
        <patternFill patternType="solid">
          <fgColor indexed="64"/>
          <bgColor theme="8" tint="0.79998168889431442"/>
        </patternFill>
      </fill>
      <alignment vertical="top" textRotation="0" wrapText="1" indent="0" justifyLastLine="0" shrinkToFit="0" readingOrder="0"/>
      <protection locked="0" hidden="0"/>
    </dxf>
    <dxf>
      <fill>
        <patternFill patternType="solid">
          <fgColor indexed="64"/>
          <bgColor theme="8" tint="0.79998168889431442"/>
        </patternFill>
      </fill>
      <alignment vertical="top" textRotation="0" wrapText="1" indent="0" justifyLastLine="0" shrinkToFit="0" readingOrder="0"/>
      <protection locked="0" hidden="0"/>
    </dxf>
    <dxf>
      <fill>
        <patternFill patternType="solid">
          <fgColor indexed="64"/>
          <bgColor theme="8" tint="0.79998168889431442"/>
        </patternFill>
      </fill>
      <alignment horizontal="general" vertical="top" textRotation="0" wrapText="1" indent="0" justifyLastLine="0" shrinkToFit="0" readingOrder="0"/>
      <protection locked="0" hidden="0"/>
    </dxf>
    <dxf>
      <alignment vertical="top" textRotation="0" wrapText="1" indent="0" justifyLastLine="0" shrinkToFit="0" readingOrder="0"/>
      <protection locked="1" hidden="0"/>
    </dxf>
    <dxf>
      <alignment vertical="top" textRotation="0" wrapText="1" indent="0" justifyLastLine="0" shrinkToFit="0" readingOrder="0"/>
      <protection locked="1" hidden="0"/>
    </dxf>
    <dxf>
      <numFmt numFmtId="164" formatCode="&quot;€&quot;\ #,##0.00"/>
      <fill>
        <patternFill patternType="none">
          <fgColor indexed="64"/>
          <bgColor auto="1"/>
        </patternFill>
      </fill>
      <alignment vertical="top" textRotation="0" wrapText="1" indent="0" justifyLastLine="0" shrinkToFit="0" readingOrder="0"/>
      <protection locked="1" hidden="0"/>
    </dxf>
    <dxf>
      <numFmt numFmtId="164" formatCode="&quot;€&quot;\ #,##0.00"/>
      <fill>
        <patternFill patternType="solid">
          <fgColor indexed="64"/>
          <bgColor theme="8" tint="0.79998168889431442"/>
        </patternFill>
      </fill>
      <alignment horizontal="general" vertical="top" textRotation="0" wrapText="1" indent="0" justifyLastLine="0" shrinkToFit="0" readingOrder="0"/>
      <protection locked="0" hidden="0"/>
    </dxf>
    <dxf>
      <numFmt numFmtId="14" formatCode="0.00%"/>
      <fill>
        <patternFill patternType="solid">
          <fgColor indexed="64"/>
          <bgColor theme="8" tint="0.79998168889431442"/>
        </patternFill>
      </fill>
      <alignment horizontal="general" vertical="top" textRotation="0" wrapText="1" indent="0" justifyLastLine="0" shrinkToFit="0" readingOrder="0"/>
      <protection locked="0" hidden="0"/>
    </dxf>
    <dxf>
      <fill>
        <patternFill patternType="solid">
          <fgColor indexed="64"/>
          <bgColor theme="8" tint="0.79998168889431442"/>
        </patternFill>
      </fill>
      <alignment vertical="top" textRotation="0" wrapText="1" indent="0" justifyLastLine="0" shrinkToFit="0" readingOrder="0"/>
      <protection locked="0" hidden="0"/>
    </dxf>
    <dxf>
      <fill>
        <patternFill patternType="solid">
          <fgColor indexed="64"/>
          <bgColor theme="8" tint="0.79998168889431442"/>
        </patternFill>
      </fill>
      <alignment vertical="top" textRotation="0" wrapText="1" indent="0" justifyLastLine="0" shrinkToFit="0" readingOrder="0"/>
      <protection locked="0" hidden="0"/>
    </dxf>
    <dxf>
      <alignment vertical="top" textRotation="0" wrapText="1" indent="0" justifyLastLine="0" shrinkToFit="0" readingOrder="0"/>
      <protection locked="1" hidden="0"/>
    </dxf>
    <dxf>
      <alignment vertical="top" textRotation="0" wrapText="1" indent="0" justifyLastLine="0" shrinkToFit="0" readingOrder="0"/>
      <protection locked="1" hidden="0"/>
    </dxf>
    <dxf>
      <numFmt numFmtId="164" formatCode="&quot;€&quot;\ #,##0.00"/>
      <fill>
        <patternFill patternType="solid">
          <fgColor indexed="64"/>
          <bgColor theme="8" tint="0.79998168889431442"/>
        </patternFill>
      </fill>
      <alignment vertical="top" textRotation="0" wrapText="1" indent="0" justifyLastLine="0" shrinkToFit="0" readingOrder="0"/>
      <protection locked="0" hidden="0"/>
    </dxf>
    <dxf>
      <fill>
        <patternFill patternType="none">
          <fgColor indexed="64"/>
          <bgColor auto="1"/>
        </patternFill>
      </fill>
      <alignment vertical="top" textRotation="0" wrapText="1" indent="0" justifyLastLine="0" shrinkToFit="0" readingOrder="0"/>
      <protection locked="1" hidden="0"/>
    </dxf>
    <dxf>
      <alignment vertical="top" textRotation="0" wrapText="1" indent="0" justifyLastLine="0" shrinkToFit="0" readingOrder="0"/>
      <protection locked="1" hidden="0"/>
    </dxf>
    <dxf>
      <alignment vertical="top"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7364576</xdr:colOff>
      <xdr:row>1</xdr:row>
      <xdr:rowOff>11487</xdr:rowOff>
    </xdr:from>
    <xdr:to>
      <xdr:col>1</xdr:col>
      <xdr:colOff>9430524</xdr:colOff>
      <xdr:row>4</xdr:row>
      <xdr:rowOff>144837</xdr:rowOff>
    </xdr:to>
    <xdr:pic>
      <xdr:nvPicPr>
        <xdr:cNvPr id="2" name="Afbeelding 1">
          <a:extLst>
            <a:ext uri="{FF2B5EF4-FFF2-40B4-BE49-F238E27FC236}">
              <a16:creationId xmlns:a16="http://schemas.microsoft.com/office/drawing/2014/main" id="{62A549EC-4A26-A5BA-0AE3-20BEFC3141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30228" y="251683"/>
          <a:ext cx="2065948" cy="701675"/>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007949B-6C2F-4867-9034-4A85555D44D4}" name="Impl_Backup" displayName="Impl_Backup" ref="A4:B6" totalsRowShown="0" headerRowDxfId="22" dataDxfId="21">
  <autoFilter ref="A4:B6" xr:uid="{3B55BE1B-13B7-49EE-AA58-D64B78F9BF5C}"/>
  <tableColumns count="2">
    <tableColumn id="1" xr3:uid="{CCDC3005-5004-4C25-BC80-E814F4A82373}" name="Omschrijving" dataDxfId="20"/>
    <tableColumn id="3" xr3:uid="{CA792956-6951-43E0-A214-570104795BC7}" name="Prijs" dataDxfId="19"/>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81760E3-FDF6-44A3-842F-B1DB46DC1742}" name="Eenmalig_Backup" displayName="Eenmalig_Backup" ref="A11:E21" totalsRowShown="0" headerRowDxfId="18" dataDxfId="17">
  <tableColumns count="5">
    <tableColumn id="1" xr3:uid="{14446E72-F9E0-40F2-AF14-BF15FACA9FCB}" name="Omschrijving \ Type" dataDxfId="16"/>
    <tableColumn id="4" xr3:uid="{A3AD1ADD-C4E2-4690-BD7C-423D72FBF3AD}" name="Aantal" dataDxfId="15"/>
    <tableColumn id="6" xr3:uid="{3552606E-3B9C-4951-9C98-B121F3943886}" name="Uplift 1)_x000a_(min 2%)" dataDxfId="14"/>
    <tableColumn id="3" xr3:uid="{FE44FBC1-C255-48DA-90ED-653D57852776}" name="Prijs per eenheid incl. Uplift" dataDxfId="13"/>
    <tableColumn id="2" xr3:uid="{891F09AC-5C25-4E9A-A64F-8ABC91E3B415}" name="Totaal" dataDxfId="12">
      <calculatedColumnFormula>IF(Eenmalig_Backup[[#This Row],[Omschrijving \ Type]]="","",Eenmalig_Backup[[#This Row],[Aantal]]*Eenmalig_Backup[[#This Row],[Prijs per eenheid incl. Uplift]])</calculatedColumnFormula>
    </tableColumn>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3093B02-3BE6-4D3E-B234-28CED9EABC60}" name="Periodiek_Backup" displayName="Periodiek_Backup" ref="A27:F37" totalsRowShown="0" headerRowDxfId="11" dataDxfId="10">
  <tableColumns count="6">
    <tableColumn id="1" xr3:uid="{70BF92F9-2C49-4FC4-9E97-1E31DF7BD32F}" name="Omschrijving" dataDxfId="9"/>
    <tableColumn id="4" xr3:uid="{7BAA0411-CB9F-41B3-A2B6-BC205773ABA3}" name="Aantal" dataDxfId="8"/>
    <tableColumn id="5" xr3:uid="{A7920F50-0923-41DD-A49F-961F242791DA}" name="Periode" dataDxfId="7"/>
    <tableColumn id="2" xr3:uid="{CA66372B-D620-4D7D-BC22-907C3336E64A}" name="Uplift (+) of kortings-percentage (-) 2)" dataDxfId="6"/>
    <tableColumn id="7" xr3:uid="{4F8EF2A9-13A5-4F9A-84A3-FDC79E30015C}" name="Prijs per jaar per eenheid excl. uplift/korting" dataDxfId="5"/>
    <tableColumn id="6" xr3:uid="{3CBAA00A-08A7-4FEB-9F69-1D4B8B943C61}" name="Totaal" dataDxfId="4">
      <calculatedColumnFormula>IF(Periodiek_Backup[[#This Row],[Omschrijving]]="","",IF(Periodiek_Backup[[#This Row],[Periode]]="Jaarlijks",Periodiek_Backup[[#This Row],[Prijs per jaar per eenheid excl. uplift/korting]]*(1+Periodiek_Backup[[#This Row],[Uplift (+) of kortings-percentage (-) 2)]]),12*Periodiek_Backup[[#This Row],[Prijs per jaar per eenheid excl. uplift/korting]]*(1+Periodiek_Backup[[#This Row],[Uplift (+) of kortings-percentage (-) 2)]])))</calculatedColumnFormula>
    </tableColumn>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5F0E721-8981-487F-B4B6-E797E8ED9C87}" name="Tabel5" displayName="Tabel5" ref="A43:B47" totalsRowShown="0" headerRowDxfId="3" dataDxfId="2">
  <autoFilter ref="A43:B47" xr:uid="{A5F0E721-8981-487F-B4B6-E797E8ED9C87}"/>
  <tableColumns count="2">
    <tableColumn id="1" xr3:uid="{AC7ADCA0-2878-497B-B49E-A7E4B6572D48}" name="Omschrijving" dataDxfId="1"/>
    <tableColumn id="2" xr3:uid="{8A556FC2-B596-41EA-A7E4-8CFDCD9151C4}" name="Totaal" dataDxfId="0"/>
  </tableColumns>
  <tableStyleInfo name="TableStyleMedium7"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C63314-9DD8-45BC-8FC8-91622FB7ADBA}">
  <sheetPr>
    <pageSetUpPr fitToPage="1"/>
  </sheetPr>
  <dimension ref="B1:V29"/>
  <sheetViews>
    <sheetView zoomScale="115" zoomScaleNormal="115" workbookViewId="0">
      <selection activeCell="B4" sqref="B4"/>
    </sheetView>
  </sheetViews>
  <sheetFormatPr defaultColWidth="9.1796875" defaultRowHeight="13" x14ac:dyDescent="0.3"/>
  <cols>
    <col min="1" max="1" width="2.453125" style="18" customWidth="1"/>
    <col min="2" max="2" width="141.7265625" style="18" customWidth="1"/>
    <col min="3" max="16384" width="9.1796875" style="18"/>
  </cols>
  <sheetData>
    <row r="1" spans="2:22" s="21" customFormat="1" ht="18.5" x14ac:dyDescent="0.45">
      <c r="B1" s="19" t="s">
        <v>6</v>
      </c>
      <c r="C1" s="20"/>
      <c r="D1" s="20"/>
      <c r="E1" s="20"/>
      <c r="F1" s="20"/>
      <c r="G1" s="20"/>
      <c r="H1" s="20"/>
      <c r="I1" s="20"/>
      <c r="J1" s="20"/>
      <c r="K1" s="20"/>
      <c r="L1" s="20"/>
      <c r="M1" s="20"/>
      <c r="N1" s="20"/>
      <c r="O1" s="20"/>
      <c r="P1" s="20"/>
      <c r="Q1" s="20"/>
      <c r="R1" s="20"/>
      <c r="S1" s="20"/>
      <c r="T1" s="20"/>
      <c r="U1" s="20"/>
      <c r="V1" s="20"/>
    </row>
    <row r="2" spans="2:22" s="21" customFormat="1" ht="14.5" x14ac:dyDescent="0.35">
      <c r="B2" s="22" t="s">
        <v>5</v>
      </c>
    </row>
    <row r="3" spans="2:22" s="21" customFormat="1" ht="14.5" x14ac:dyDescent="0.35">
      <c r="B3" s="23" t="s">
        <v>47</v>
      </c>
    </row>
    <row r="4" spans="2:22" s="21" customFormat="1" ht="14.5" x14ac:dyDescent="0.35">
      <c r="B4" s="24">
        <v>45491</v>
      </c>
    </row>
    <row r="5" spans="2:22" s="21" customFormat="1" ht="14.5" x14ac:dyDescent="0.35">
      <c r="B5" s="23"/>
    </row>
    <row r="6" spans="2:22" s="21" customFormat="1" ht="15.5" x14ac:dyDescent="0.35">
      <c r="B6" s="25" t="s">
        <v>0</v>
      </c>
    </row>
    <row r="7" spans="2:22" x14ac:dyDescent="0.3">
      <c r="B7" s="3" t="s">
        <v>4</v>
      </c>
    </row>
    <row r="8" spans="2:22" x14ac:dyDescent="0.3">
      <c r="B8" s="3"/>
    </row>
    <row r="9" spans="2:22" x14ac:dyDescent="0.3">
      <c r="B9" s="26" t="s">
        <v>7</v>
      </c>
    </row>
    <row r="10" spans="2:22" x14ac:dyDescent="0.3">
      <c r="B10" s="3" t="s">
        <v>28</v>
      </c>
    </row>
    <row r="11" spans="2:22" x14ac:dyDescent="0.3">
      <c r="B11" s="3" t="s">
        <v>29</v>
      </c>
    </row>
    <row r="12" spans="2:22" x14ac:dyDescent="0.3">
      <c r="B12" s="3"/>
    </row>
    <row r="13" spans="2:22" x14ac:dyDescent="0.3">
      <c r="B13" s="26" t="s">
        <v>16</v>
      </c>
    </row>
    <row r="14" spans="2:22" x14ac:dyDescent="0.3">
      <c r="B14" s="3" t="s">
        <v>33</v>
      </c>
    </row>
    <row r="15" spans="2:22" x14ac:dyDescent="0.3">
      <c r="B15" s="3" t="s">
        <v>34</v>
      </c>
    </row>
    <row r="16" spans="2:22" x14ac:dyDescent="0.3">
      <c r="B16" s="3" t="s">
        <v>35</v>
      </c>
    </row>
    <row r="17" spans="2:2" ht="26" x14ac:dyDescent="0.3">
      <c r="B17" s="28" t="s">
        <v>44</v>
      </c>
    </row>
    <row r="18" spans="2:2" x14ac:dyDescent="0.3">
      <c r="B18" s="3" t="s">
        <v>37</v>
      </c>
    </row>
    <row r="19" spans="2:2" x14ac:dyDescent="0.3">
      <c r="B19" s="3"/>
    </row>
    <row r="20" spans="2:2" x14ac:dyDescent="0.3">
      <c r="B20" s="26" t="s">
        <v>30</v>
      </c>
    </row>
    <row r="21" spans="2:2" x14ac:dyDescent="0.3">
      <c r="B21" s="3" t="s">
        <v>31</v>
      </c>
    </row>
    <row r="22" spans="2:2" x14ac:dyDescent="0.3">
      <c r="B22" s="3" t="s">
        <v>32</v>
      </c>
    </row>
    <row r="23" spans="2:2" x14ac:dyDescent="0.3">
      <c r="B23" s="3" t="s">
        <v>38</v>
      </c>
    </row>
    <row r="24" spans="2:2" ht="26" x14ac:dyDescent="0.3">
      <c r="B24" s="28" t="s">
        <v>43</v>
      </c>
    </row>
    <row r="25" spans="2:2" x14ac:dyDescent="0.3">
      <c r="B25" s="3" t="s">
        <v>40</v>
      </c>
    </row>
    <row r="26" spans="2:2" x14ac:dyDescent="0.3">
      <c r="B26" s="3"/>
    </row>
    <row r="27" spans="2:2" x14ac:dyDescent="0.3">
      <c r="B27" s="26" t="s">
        <v>41</v>
      </c>
    </row>
    <row r="28" spans="2:2" x14ac:dyDescent="0.3">
      <c r="B28" s="3" t="s">
        <v>42</v>
      </c>
    </row>
    <row r="29" spans="2:2" ht="13.5" thickBot="1" x14ac:dyDescent="0.35">
      <c r="B29" s="27"/>
    </row>
  </sheetData>
  <sheetProtection algorithmName="SHA-512" hashValue="xskKEjekml2ySomUpn8S9xg5lcEpVFm2NiW1asvvlRNbwC4duNs+ncAx29SOhEyMpDWcE6+hUWWotsItM+fEWQ==" saltValue="s4t4TwbInKN9ucPAeO6kWw==" spinCount="100000" sheet="1" objects="1" scenarios="1"/>
  <pageMargins left="0.70866141732283472" right="0.70866141732283472" top="0.74803149606299213" bottom="0.74803149606299213" header="0.31496062992125984" footer="0.31496062992125984"/>
  <pageSetup paperSize="8" scale="9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A8192-1E48-4C5C-86A1-FBE68B69773C}">
  <dimension ref="A1:I49"/>
  <sheetViews>
    <sheetView showGridLines="0" tabSelected="1" zoomScaleNormal="100" workbookViewId="0">
      <selection activeCell="A39" sqref="A39:F39"/>
    </sheetView>
  </sheetViews>
  <sheetFormatPr defaultColWidth="9.1796875" defaultRowHeight="14.5" x14ac:dyDescent="0.35"/>
  <cols>
    <col min="1" max="1" width="75.7265625" style="4" customWidth="1"/>
    <col min="2" max="7" width="13.7265625" style="4" customWidth="1"/>
    <col min="8" max="8" width="9.1796875" style="4"/>
    <col min="9" max="9" width="14.81640625" style="4" customWidth="1"/>
    <col min="10" max="16384" width="9.1796875" style="4"/>
  </cols>
  <sheetData>
    <row r="1" spans="1:9" ht="18.5" x14ac:dyDescent="0.35">
      <c r="A1" s="29" t="s">
        <v>45</v>
      </c>
      <c r="B1" s="30"/>
      <c r="C1" s="30"/>
      <c r="D1" s="30"/>
      <c r="E1" s="30"/>
      <c r="F1" s="30"/>
      <c r="I1" s="12" t="s">
        <v>12</v>
      </c>
    </row>
    <row r="2" spans="1:9" x14ac:dyDescent="0.35">
      <c r="I2" s="12" t="s">
        <v>13</v>
      </c>
    </row>
    <row r="3" spans="1:9" ht="18.5" x14ac:dyDescent="0.35">
      <c r="A3" s="5" t="s">
        <v>7</v>
      </c>
      <c r="B3" s="5"/>
    </row>
    <row r="4" spans="1:9" x14ac:dyDescent="0.35">
      <c r="A4" s="4" t="s">
        <v>1</v>
      </c>
      <c r="B4" s="4" t="s">
        <v>2</v>
      </c>
    </row>
    <row r="5" spans="1:9" x14ac:dyDescent="0.35">
      <c r="A5" s="4" t="s">
        <v>20</v>
      </c>
      <c r="B5" s="6"/>
    </row>
    <row r="6" spans="1:9" ht="15" thickBot="1" x14ac:dyDescent="0.4">
      <c r="A6" s="4" t="s">
        <v>21</v>
      </c>
      <c r="B6" s="6"/>
    </row>
    <row r="7" spans="1:9" ht="15" thickBot="1" x14ac:dyDescent="0.4">
      <c r="A7" s="7" t="s">
        <v>3</v>
      </c>
      <c r="B7" s="8">
        <f>SUM(Impl_Backup[Prijs])</f>
        <v>0</v>
      </c>
    </row>
    <row r="10" spans="1:9" ht="18.5" x14ac:dyDescent="0.35">
      <c r="A10" s="5" t="s">
        <v>8</v>
      </c>
      <c r="B10" s="5"/>
      <c r="C10" s="5"/>
      <c r="D10" s="5"/>
      <c r="E10" s="5"/>
    </row>
    <row r="11" spans="1:9" ht="43.5" x14ac:dyDescent="0.35">
      <c r="A11" s="4" t="s">
        <v>22</v>
      </c>
      <c r="B11" s="4" t="s">
        <v>9</v>
      </c>
      <c r="C11" s="4" t="s">
        <v>24</v>
      </c>
      <c r="D11" s="4" t="s">
        <v>36</v>
      </c>
      <c r="E11" s="4" t="s">
        <v>10</v>
      </c>
    </row>
    <row r="12" spans="1:9" x14ac:dyDescent="0.35">
      <c r="A12" s="9"/>
      <c r="B12" s="9"/>
      <c r="C12" s="16"/>
      <c r="D12" s="6"/>
      <c r="E12" s="11" t="str">
        <f>IF(Eenmalig_Backup[[#This Row],[Omschrijving \ Type]]="","",Eenmalig_Backup[[#This Row],[Aantal]]*Eenmalig_Backup[[#This Row],[Prijs per eenheid incl. Uplift]])</f>
        <v/>
      </c>
    </row>
    <row r="13" spans="1:9" x14ac:dyDescent="0.35">
      <c r="A13" s="9"/>
      <c r="B13" s="9"/>
      <c r="C13" s="16"/>
      <c r="D13" s="6"/>
      <c r="E13" s="11" t="str">
        <f>IF(Eenmalig_Backup[[#This Row],[Omschrijving \ Type]]="","",Eenmalig_Backup[[#This Row],[Aantal]]*Eenmalig_Backup[[#This Row],[Prijs per eenheid incl. Uplift]])</f>
        <v/>
      </c>
    </row>
    <row r="14" spans="1:9" x14ac:dyDescent="0.35">
      <c r="A14" s="9"/>
      <c r="B14" s="9"/>
      <c r="C14" s="16"/>
      <c r="D14" s="6"/>
      <c r="E14" s="11" t="str">
        <f>IF(Eenmalig_Backup[[#This Row],[Omschrijving \ Type]]="","",Eenmalig_Backup[[#This Row],[Aantal]]*Eenmalig_Backup[[#This Row],[Prijs per eenheid incl. Uplift]])</f>
        <v/>
      </c>
    </row>
    <row r="15" spans="1:9" x14ac:dyDescent="0.35">
      <c r="A15" s="9"/>
      <c r="B15" s="9"/>
      <c r="C15" s="16"/>
      <c r="D15" s="6"/>
      <c r="E15" s="11" t="str">
        <f>IF(Eenmalig_Backup[[#This Row],[Omschrijving \ Type]]="","",Eenmalig_Backup[[#This Row],[Aantal]]*Eenmalig_Backup[[#This Row],[Prijs per eenheid incl. Uplift]])</f>
        <v/>
      </c>
    </row>
    <row r="16" spans="1:9" x14ac:dyDescent="0.35">
      <c r="A16" s="9"/>
      <c r="B16" s="9"/>
      <c r="C16" s="16"/>
      <c r="D16" s="6"/>
      <c r="E16" s="11" t="str">
        <f>IF(Eenmalig_Backup[[#This Row],[Omschrijving \ Type]]="","",Eenmalig_Backup[[#This Row],[Aantal]]*Eenmalig_Backup[[#This Row],[Prijs per eenheid incl. Uplift]])</f>
        <v/>
      </c>
    </row>
    <row r="17" spans="1:6" x14ac:dyDescent="0.35">
      <c r="A17" s="9"/>
      <c r="B17" s="9"/>
      <c r="C17" s="16"/>
      <c r="D17" s="6"/>
      <c r="E17" s="11" t="str">
        <f>IF(Eenmalig_Backup[[#This Row],[Omschrijving \ Type]]="","",Eenmalig_Backup[[#This Row],[Aantal]]*Eenmalig_Backup[[#This Row],[Prijs per eenheid incl. Uplift]])</f>
        <v/>
      </c>
    </row>
    <row r="18" spans="1:6" x14ac:dyDescent="0.35">
      <c r="A18" s="9"/>
      <c r="B18" s="9"/>
      <c r="C18" s="16"/>
      <c r="D18" s="6"/>
      <c r="E18" s="11" t="str">
        <f>IF(Eenmalig_Backup[[#This Row],[Omschrijving \ Type]]="","",Eenmalig_Backup[[#This Row],[Aantal]]*Eenmalig_Backup[[#This Row],[Prijs per eenheid incl. Uplift]])</f>
        <v/>
      </c>
    </row>
    <row r="19" spans="1:6" x14ac:dyDescent="0.35">
      <c r="A19" s="9"/>
      <c r="B19" s="9"/>
      <c r="C19" s="16"/>
      <c r="D19" s="6"/>
      <c r="E19" s="11" t="str">
        <f>IF(Eenmalig_Backup[[#This Row],[Omschrijving \ Type]]="","",Eenmalig_Backup[[#This Row],[Aantal]]*Eenmalig_Backup[[#This Row],[Prijs per eenheid incl. Uplift]])</f>
        <v/>
      </c>
    </row>
    <row r="20" spans="1:6" x14ac:dyDescent="0.35">
      <c r="A20" s="9"/>
      <c r="B20" s="9"/>
      <c r="C20" s="16"/>
      <c r="D20" s="6"/>
      <c r="E20" s="11" t="str">
        <f>IF(Eenmalig_Backup[[#This Row],[Omschrijving \ Type]]="","",Eenmalig_Backup[[#This Row],[Aantal]]*Eenmalig_Backup[[#This Row],[Prijs per eenheid incl. Uplift]])</f>
        <v/>
      </c>
    </row>
    <row r="21" spans="1:6" ht="15" thickBot="1" x14ac:dyDescent="0.4">
      <c r="A21" s="9"/>
      <c r="B21" s="9"/>
      <c r="C21" s="16"/>
      <c r="D21" s="6"/>
      <c r="E21" s="11" t="str">
        <f>IF(Eenmalig_Backup[[#This Row],[Omschrijving \ Type]]="","",Eenmalig_Backup[[#This Row],[Aantal]]*Eenmalig_Backup[[#This Row],[Prijs per eenheid incl. Uplift]])</f>
        <v/>
      </c>
    </row>
    <row r="22" spans="1:6" ht="15" thickBot="1" x14ac:dyDescent="0.4">
      <c r="A22" s="7" t="s">
        <v>46</v>
      </c>
      <c r="B22" s="10"/>
      <c r="C22" s="10"/>
      <c r="D22" s="10"/>
      <c r="E22" s="8">
        <f>SUM(Eenmalig_Backup[[#All],[Totaal]])</f>
        <v>0</v>
      </c>
    </row>
    <row r="23" spans="1:6" ht="61.5" customHeight="1" x14ac:dyDescent="0.35">
      <c r="A23" s="31" t="s">
        <v>25</v>
      </c>
      <c r="B23" s="34"/>
      <c r="C23" s="34"/>
      <c r="D23" s="34"/>
      <c r="E23" s="34"/>
      <c r="F23" s="17"/>
    </row>
    <row r="24" spans="1:6" x14ac:dyDescent="0.35">
      <c r="A24" s="17"/>
      <c r="B24" s="17"/>
      <c r="C24" s="17"/>
      <c r="D24" s="17"/>
      <c r="E24" s="17"/>
      <c r="F24" s="17"/>
    </row>
    <row r="26" spans="1:6" ht="18.5" x14ac:dyDescent="0.35">
      <c r="A26" s="32" t="s">
        <v>23</v>
      </c>
      <c r="B26" s="33"/>
      <c r="C26" s="33"/>
      <c r="D26" s="5"/>
      <c r="E26" s="5"/>
      <c r="F26" s="5"/>
    </row>
    <row r="27" spans="1:6" ht="60" x14ac:dyDescent="0.35">
      <c r="A27" s="4" t="s">
        <v>1</v>
      </c>
      <c r="B27" s="4" t="s">
        <v>9</v>
      </c>
      <c r="C27" s="4" t="s">
        <v>11</v>
      </c>
      <c r="D27" s="4" t="s">
        <v>26</v>
      </c>
      <c r="E27" s="4" t="s">
        <v>39</v>
      </c>
      <c r="F27" s="4" t="s">
        <v>10</v>
      </c>
    </row>
    <row r="28" spans="1:6" x14ac:dyDescent="0.35">
      <c r="A28" s="9"/>
      <c r="B28" s="9"/>
      <c r="C28" s="9"/>
      <c r="D28" s="16"/>
      <c r="E28" s="6"/>
      <c r="F28" s="11" t="str">
        <f>IF(Periodiek_Backup[[#This Row],[Omschrijving]]="","",IF(Periodiek_Backup[[#This Row],[Periode]]="Jaarlijks",Periodiek_Backup[[#This Row],[Prijs per jaar per eenheid excl. uplift/korting]]*(1+Periodiek_Backup[[#This Row],[Uplift (+) of kortings-percentage (-) 2)]]),12*Periodiek_Backup[[#This Row],[Prijs per jaar per eenheid excl. uplift/korting]]*(1+Periodiek_Backup[[#This Row],[Uplift (+) of kortings-percentage (-) 2)]])))</f>
        <v/>
      </c>
    </row>
    <row r="29" spans="1:6" x14ac:dyDescent="0.35">
      <c r="A29" s="9"/>
      <c r="B29" s="9"/>
      <c r="C29" s="9"/>
      <c r="D29" s="16"/>
      <c r="E29" s="6"/>
      <c r="F29" s="11" t="str">
        <f>IF(Periodiek_Backup[[#This Row],[Omschrijving]]="","",IF(Periodiek_Backup[[#This Row],[Periode]]="Jaarlijks",Periodiek_Backup[[#This Row],[Prijs per jaar per eenheid excl. uplift/korting]]*(1+Periodiek_Backup[[#This Row],[Uplift (+) of kortings-percentage (-) 2)]]),12*Periodiek_Backup[[#This Row],[Prijs per jaar per eenheid excl. uplift/korting]]*(1+Periodiek_Backup[[#This Row],[Uplift (+) of kortings-percentage (-) 2)]])))</f>
        <v/>
      </c>
    </row>
    <row r="30" spans="1:6" x14ac:dyDescent="0.35">
      <c r="A30" s="9"/>
      <c r="B30" s="9"/>
      <c r="C30" s="9"/>
      <c r="D30" s="16"/>
      <c r="E30" s="6"/>
      <c r="F30" s="11" t="str">
        <f>IF(Periodiek_Backup[[#This Row],[Omschrijving]]="","",IF(Periodiek_Backup[[#This Row],[Periode]]="Jaarlijks",Periodiek_Backup[[#This Row],[Prijs per jaar per eenheid excl. uplift/korting]]*(1+Periodiek_Backup[[#This Row],[Uplift (+) of kortings-percentage (-) 2)]]),12*Periodiek_Backup[[#This Row],[Prijs per jaar per eenheid excl. uplift/korting]]*(1+Periodiek_Backup[[#This Row],[Uplift (+) of kortings-percentage (-) 2)]])))</f>
        <v/>
      </c>
    </row>
    <row r="31" spans="1:6" x14ac:dyDescent="0.35">
      <c r="A31" s="9"/>
      <c r="B31" s="9"/>
      <c r="C31" s="9"/>
      <c r="D31" s="16"/>
      <c r="E31" s="6"/>
      <c r="F31" s="11" t="str">
        <f>IF(Periodiek_Backup[[#This Row],[Omschrijving]]="","",IF(Periodiek_Backup[[#This Row],[Periode]]="Jaarlijks",Periodiek_Backup[[#This Row],[Prijs per jaar per eenheid excl. uplift/korting]]*(1+Periodiek_Backup[[#This Row],[Uplift (+) of kortings-percentage (-) 2)]]),12*Periodiek_Backup[[#This Row],[Prijs per jaar per eenheid excl. uplift/korting]]*(1+Periodiek_Backup[[#This Row],[Uplift (+) of kortings-percentage (-) 2)]])))</f>
        <v/>
      </c>
    </row>
    <row r="32" spans="1:6" x14ac:dyDescent="0.35">
      <c r="A32" s="9"/>
      <c r="B32" s="9"/>
      <c r="C32" s="9"/>
      <c r="D32" s="16"/>
      <c r="E32" s="6"/>
      <c r="F32" s="11" t="str">
        <f>IF(Periodiek_Backup[[#This Row],[Omschrijving]]="","",IF(Periodiek_Backup[[#This Row],[Periode]]="Jaarlijks",Periodiek_Backup[[#This Row],[Prijs per jaar per eenheid excl. uplift/korting]]*(1+Periodiek_Backup[[#This Row],[Uplift (+) of kortings-percentage (-) 2)]]),12*Periodiek_Backup[[#This Row],[Prijs per jaar per eenheid excl. uplift/korting]]*(1+Periodiek_Backup[[#This Row],[Uplift (+) of kortings-percentage (-) 2)]])))</f>
        <v/>
      </c>
    </row>
    <row r="33" spans="1:6" x14ac:dyDescent="0.35">
      <c r="A33" s="9"/>
      <c r="B33" s="9"/>
      <c r="C33" s="9"/>
      <c r="D33" s="16"/>
      <c r="E33" s="6"/>
      <c r="F33" s="11" t="str">
        <f>IF(Periodiek_Backup[[#This Row],[Omschrijving]]="","",IF(Periodiek_Backup[[#This Row],[Periode]]="Jaarlijks",Periodiek_Backup[[#This Row],[Prijs per jaar per eenheid excl. uplift/korting]]*(1+Periodiek_Backup[[#This Row],[Uplift (+) of kortings-percentage (-) 2)]]),12*Periodiek_Backup[[#This Row],[Prijs per jaar per eenheid excl. uplift/korting]]*(1+Periodiek_Backup[[#This Row],[Uplift (+) of kortings-percentage (-) 2)]])))</f>
        <v/>
      </c>
    </row>
    <row r="34" spans="1:6" x14ac:dyDescent="0.35">
      <c r="A34" s="9"/>
      <c r="B34" s="9"/>
      <c r="C34" s="9"/>
      <c r="D34" s="16"/>
      <c r="E34" s="6"/>
      <c r="F34" s="11" t="str">
        <f>IF(Periodiek_Backup[[#This Row],[Omschrijving]]="","",IF(Periodiek_Backup[[#This Row],[Periode]]="Jaarlijks",Periodiek_Backup[[#This Row],[Prijs per jaar per eenheid excl. uplift/korting]]*(1+Periodiek_Backup[[#This Row],[Uplift (+) of kortings-percentage (-) 2)]]),12*Periodiek_Backup[[#This Row],[Prijs per jaar per eenheid excl. uplift/korting]]*(1+Periodiek_Backup[[#This Row],[Uplift (+) of kortings-percentage (-) 2)]])))</f>
        <v/>
      </c>
    </row>
    <row r="35" spans="1:6" x14ac:dyDescent="0.35">
      <c r="A35" s="9"/>
      <c r="B35" s="9"/>
      <c r="C35" s="9"/>
      <c r="D35" s="16"/>
      <c r="E35" s="6"/>
      <c r="F35" s="11" t="str">
        <f>IF(Periodiek_Backup[[#This Row],[Omschrijving]]="","",IF(Periodiek_Backup[[#This Row],[Periode]]="Jaarlijks",Periodiek_Backup[[#This Row],[Prijs per jaar per eenheid excl. uplift/korting]]*(1+Periodiek_Backup[[#This Row],[Uplift (+) of kortings-percentage (-) 2)]]),12*Periodiek_Backup[[#This Row],[Prijs per jaar per eenheid excl. uplift/korting]]*(1+Periodiek_Backup[[#This Row],[Uplift (+) of kortings-percentage (-) 2)]])))</f>
        <v/>
      </c>
    </row>
    <row r="36" spans="1:6" x14ac:dyDescent="0.35">
      <c r="A36" s="9"/>
      <c r="B36" s="9"/>
      <c r="C36" s="9"/>
      <c r="D36" s="16"/>
      <c r="E36" s="6"/>
      <c r="F36" s="11" t="str">
        <f>IF(Periodiek_Backup[[#This Row],[Omschrijving]]="","",IF(Periodiek_Backup[[#This Row],[Periode]]="Jaarlijks",Periodiek_Backup[[#This Row],[Prijs per jaar per eenheid excl. uplift/korting]]*(1+Periodiek_Backup[[#This Row],[Uplift (+) of kortings-percentage (-) 2)]]),12*Periodiek_Backup[[#This Row],[Prijs per jaar per eenheid excl. uplift/korting]]*(1+Periodiek_Backup[[#This Row],[Uplift (+) of kortings-percentage (-) 2)]])))</f>
        <v/>
      </c>
    </row>
    <row r="37" spans="1:6" ht="15" thickBot="1" x14ac:dyDescent="0.4">
      <c r="A37" s="9"/>
      <c r="B37" s="9"/>
      <c r="C37" s="9"/>
      <c r="D37" s="16"/>
      <c r="E37" s="6"/>
      <c r="F37" s="11" t="str">
        <f>IF(Periodiek_Backup[[#This Row],[Omschrijving]]="","",IF(Periodiek_Backup[[#This Row],[Periode]]="Jaarlijks",Periodiek_Backup[[#This Row],[Prijs per jaar per eenheid excl. uplift/korting]]*(1+Periodiek_Backup[[#This Row],[Uplift (+) of kortings-percentage (-) 2)]]),12*Periodiek_Backup[[#This Row],[Prijs per jaar per eenheid excl. uplift/korting]]*(1+Periodiek_Backup[[#This Row],[Uplift (+) of kortings-percentage (-) 2)]])))</f>
        <v/>
      </c>
    </row>
    <row r="38" spans="1:6" ht="15" thickBot="1" x14ac:dyDescent="0.4">
      <c r="A38" s="7" t="s">
        <v>14</v>
      </c>
      <c r="B38" s="10"/>
      <c r="C38" s="10"/>
      <c r="D38" s="10"/>
      <c r="E38" s="10"/>
      <c r="F38" s="8">
        <f>SUM(Periodiek_Backup[[#All],[Totaal]])</f>
        <v>0</v>
      </c>
    </row>
    <row r="39" spans="1:6" ht="51" customHeight="1" x14ac:dyDescent="0.35">
      <c r="A39" s="31" t="s">
        <v>27</v>
      </c>
      <c r="B39" s="31"/>
      <c r="C39" s="31"/>
      <c r="D39" s="31"/>
      <c r="E39" s="31"/>
      <c r="F39" s="31"/>
    </row>
    <row r="40" spans="1:6" x14ac:dyDescent="0.35">
      <c r="A40" s="17"/>
      <c r="B40" s="17"/>
      <c r="C40" s="17"/>
      <c r="D40" s="17"/>
      <c r="E40" s="17"/>
      <c r="F40" s="17"/>
    </row>
    <row r="42" spans="1:6" ht="18.5" x14ac:dyDescent="0.45">
      <c r="A42" s="1" t="s">
        <v>17</v>
      </c>
      <c r="B42" s="1"/>
    </row>
    <row r="43" spans="1:6" x14ac:dyDescent="0.35">
      <c r="A43" t="s">
        <v>1</v>
      </c>
      <c r="B43" t="s">
        <v>10</v>
      </c>
    </row>
    <row r="44" spans="1:6" x14ac:dyDescent="0.35">
      <c r="A44" t="s">
        <v>7</v>
      </c>
      <c r="B44" s="13">
        <f>B7</f>
        <v>0</v>
      </c>
    </row>
    <row r="45" spans="1:6" x14ac:dyDescent="0.35">
      <c r="A45" t="s">
        <v>16</v>
      </c>
      <c r="B45" s="13">
        <f>E22</f>
        <v>0</v>
      </c>
    </row>
    <row r="46" spans="1:6" x14ac:dyDescent="0.35">
      <c r="A46" t="s">
        <v>18</v>
      </c>
      <c r="B46" s="13">
        <f>F38*5</f>
        <v>0</v>
      </c>
    </row>
    <row r="47" spans="1:6" ht="15" thickBot="1" x14ac:dyDescent="0.4">
      <c r="A47" t="s">
        <v>15</v>
      </c>
      <c r="B47" s="2"/>
    </row>
    <row r="48" spans="1:6" ht="15.5" thickTop="1" thickBot="1" x14ac:dyDescent="0.4">
      <c r="A48" s="14" t="s">
        <v>19</v>
      </c>
      <c r="B48" s="15">
        <f>SUM(Tabel5[Totaal])</f>
        <v>0</v>
      </c>
    </row>
    <row r="49" ht="15" thickTop="1" x14ac:dyDescent="0.35"/>
  </sheetData>
  <sheetProtection algorithmName="SHA-512" hashValue="vg+71eYPA7v9LRRHmofCfwlj9f4D3QuKWhKuG4gSuG1QTRhH2qGqYs3AgaTMX86Y+KG+jrLyvMmhQ2JF87Tbow==" saltValue="A2GY3J5c2gbqUq3Zgph5dg==" spinCount="100000" sheet="1" objects="1" scenarios="1"/>
  <mergeCells count="4">
    <mergeCell ref="A1:F1"/>
    <mergeCell ref="A39:F39"/>
    <mergeCell ref="A26:C26"/>
    <mergeCell ref="A23:E23"/>
  </mergeCells>
  <dataValidations count="1">
    <dataValidation type="list" allowBlank="1" showInputMessage="1" showErrorMessage="1" sqref="C28:C37" xr:uid="{3EA5BFFE-FE99-4C0F-88CA-D89D0D3A8DA1}">
      <formula1>$I$1:$I$4</formula1>
    </dataValidation>
  </dataValidations>
  <pageMargins left="0.7" right="0.7" top="0.75" bottom="0.75" header="0.3" footer="0.3"/>
  <pageSetup paperSize="9" orientation="portrait"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e495457-281e-403f-ae82-3d9172c11b88" xsi:nil="true"/>
    <lcf76f155ced4ddcb4097134ff3c332f xmlns="5680118d-af08-4f82-b894-c0f401ac181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F45524E7ECB004E96523D5C8A899EC3" ma:contentTypeVersion="13" ma:contentTypeDescription="Een nieuw document maken." ma:contentTypeScope="" ma:versionID="8f33112598e95383980dc49708be7c57">
  <xsd:schema xmlns:xsd="http://www.w3.org/2001/XMLSchema" xmlns:xs="http://www.w3.org/2001/XMLSchema" xmlns:p="http://schemas.microsoft.com/office/2006/metadata/properties" xmlns:ns2="6e495457-281e-403f-ae82-3d9172c11b88" xmlns:ns3="5680118d-af08-4f82-b894-c0f401ac181c" targetNamespace="http://schemas.microsoft.com/office/2006/metadata/properties" ma:root="true" ma:fieldsID="c2fc1896b5e867e4d244128619b3e9c1" ns2:_="" ns3:_="">
    <xsd:import namespace="6e495457-281e-403f-ae82-3d9172c11b88"/>
    <xsd:import namespace="5680118d-af08-4f82-b894-c0f401ac18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95457-281e-403f-ae82-3d9172c11b8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bc7ee53-9881-4003-ac9c-a463b25e148a}" ma:internalName="TaxCatchAll" ma:showField="CatchAllData" ma:web="6e495457-281e-403f-ae82-3d9172c11b8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80118d-af08-4f82-b894-c0f401ac18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D79BC8-354A-455E-BEC0-897039E459A6}">
  <ds:schemaRefs>
    <ds:schemaRef ds:uri="http://schemas.microsoft.com/sharepoint/v3/contenttype/forms"/>
  </ds:schemaRefs>
</ds:datastoreItem>
</file>

<file path=customXml/itemProps2.xml><?xml version="1.0" encoding="utf-8"?>
<ds:datastoreItem xmlns:ds="http://schemas.openxmlformats.org/officeDocument/2006/customXml" ds:itemID="{CC3668D9-268E-4439-B716-72557249326E}">
  <ds:schemaRefs>
    <ds:schemaRef ds:uri="http://schemas.openxmlformats.org/package/2006/metadata/core-properties"/>
    <ds:schemaRef ds:uri="6e495457-281e-403f-ae82-3d9172c11b88"/>
    <ds:schemaRef ds:uri="http://schemas.microsoft.com/office/2006/documentManagement/types"/>
    <ds:schemaRef ds:uri="http://schemas.microsoft.com/office/infopath/2007/PartnerControls"/>
    <ds:schemaRef ds:uri="http://purl.org/dc/dcmitype/"/>
    <ds:schemaRef ds:uri="http://purl.org/dc/elements/1.1/"/>
    <ds:schemaRef ds:uri="http://www.w3.org/XML/1998/namespace"/>
    <ds:schemaRef ds:uri="5680118d-af08-4f82-b894-c0f401ac181c"/>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9B892AFE-B79B-407D-A96A-00DD6E4CAE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95457-281e-403f-ae82-3d9172c11b88"/>
    <ds:schemaRef ds:uri="5680118d-af08-4f82-b894-c0f401ac1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Backup Oplossing</vt:lpstr>
      <vt:lpstr>Invulinstructie!Afdrukbereik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subject/>
  <dc:creator>Richard Halmans</dc:creator>
  <cp:keywords/>
  <dc:description>Prijzenblad aanbesteding Servers, Storage &amp; Backup: NOK Backup</dc:description>
  <cp:lastModifiedBy>Richard Halmans</cp:lastModifiedBy>
  <cp:revision/>
  <dcterms:created xsi:type="dcterms:W3CDTF">2022-06-07T09:06:15Z</dcterms:created>
  <dcterms:modified xsi:type="dcterms:W3CDTF">2024-07-18T11:56:28Z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0x0101005F45524E7ECB004E96523D5C8A899EC3</vt:lpwstr>
  </property>
  <property fmtid="{D5CDD505-2E9C-101B-9397-08002B2CF9AE}" pid="3" name="Order">
    <vt:r8>33800</vt:r8>
  </property>
  <property fmtid="{D5CDD505-2E9C-101B-9397-08002B2CF9AE}" pid="4" name="MediaServiceImageTags">
    <vt:lpwstr/>
  </property>
</Properties>
</file>