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ehaagsescholen.sharepoint.com/sites/InkoopDHS/Gedeelde documenten/Inkoop/02 Aanbestedingen/02 EA/EA 2024 Buitenzonwering/03. Nota('s) van Inlichtingen/"/>
    </mc:Choice>
  </mc:AlternateContent>
  <xr:revisionPtr revIDLastSave="27" documentId="8_{B20B307A-3258-4BC2-A99E-D1360FD5A9B4}" xr6:coauthVersionLast="47" xr6:coauthVersionMax="47" xr10:uidLastSave="{D372C95F-261A-4588-BEC4-7A8B7C4EED11}"/>
  <bookViews>
    <workbookView xWindow="-30828" yWindow="-108" windowWidth="30936" windowHeight="16776" activeTab="2" xr2:uid="{B5507A55-991F-423A-8120-B78B4B1E8AB9}"/>
  </bookViews>
  <sheets>
    <sheet name="Instructie" sheetId="1" r:id="rId1"/>
    <sheet name="Nieuwe buitenzonwering" sheetId="3" r:id="rId2"/>
    <sheet name="Preventieve onderhoud" sheetId="2" r:id="rId3"/>
    <sheet name="Overige kosten" sheetId="4" r:id="rId4"/>
    <sheet name="Totale inschrijfprij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G6" i="2"/>
  <c r="B20" i="4" l="1"/>
  <c r="A11" i="5"/>
  <c r="G10" i="2"/>
  <c r="G5" i="2"/>
  <c r="G24" i="2" l="1"/>
  <c r="G23" i="2"/>
  <c r="G22" i="2"/>
  <c r="G21" i="2"/>
  <c r="G20" i="2"/>
  <c r="G19" i="2"/>
  <c r="G18" i="2"/>
  <c r="G17" i="2"/>
  <c r="G16" i="2"/>
  <c r="G15" i="2"/>
  <c r="G14" i="2"/>
  <c r="G13" i="2"/>
  <c r="G12" i="2"/>
  <c r="G11" i="2"/>
  <c r="G9" i="2"/>
  <c r="G7" i="2"/>
  <c r="J13" i="3"/>
  <c r="J12" i="3"/>
  <c r="J11" i="3"/>
  <c r="J10" i="3"/>
  <c r="G25" i="2" l="1"/>
  <c r="A8" i="5" s="1"/>
  <c r="J25" i="3"/>
  <c r="J24" i="3"/>
  <c r="J23" i="3"/>
  <c r="J22" i="3"/>
  <c r="J21" i="3"/>
  <c r="J20" i="3"/>
  <c r="J19" i="3"/>
  <c r="J18" i="3"/>
  <c r="J17" i="3"/>
  <c r="J16" i="3"/>
  <c r="J15" i="3"/>
  <c r="J14" i="3"/>
  <c r="J9" i="3"/>
  <c r="J8" i="3"/>
  <c r="J7" i="3"/>
  <c r="J6" i="3"/>
  <c r="J26" i="3" l="1"/>
  <c r="A5" i="5" s="1"/>
  <c r="A14" i="5" s="1"/>
</calcChain>
</file>

<file path=xl/sharedStrings.xml><?xml version="1.0" encoding="utf-8"?>
<sst xmlns="http://schemas.openxmlformats.org/spreadsheetml/2006/main" count="234" uniqueCount="68">
  <si>
    <t>Afmeting</t>
  </si>
  <si>
    <t>Productgroep</t>
  </si>
  <si>
    <t>Artikel</t>
  </si>
  <si>
    <t>Omschrijving/naam (fabrikant, type, uitvoering) opgenomen in catalogus</t>
  </si>
  <si>
    <t>Kortingspercentage productgroep</t>
  </si>
  <si>
    <t>Screens</t>
  </si>
  <si>
    <t>Uitvalschermen</t>
  </si>
  <si>
    <t>Afmetingen</t>
  </si>
  <si>
    <t>Screen elektrisch</t>
  </si>
  <si>
    <t xml:space="preserve">Screen elektrisch </t>
  </si>
  <si>
    <t>Uitvalscherm elektrisch</t>
  </si>
  <si>
    <t xml:space="preserve">Uitvalscherm handbediend </t>
  </si>
  <si>
    <t>Jaloezie</t>
  </si>
  <si>
    <t>Screen handbediend</t>
  </si>
  <si>
    <t>Jaloezie elektrisch</t>
  </si>
  <si>
    <t>Fictieve aantallen</t>
  </si>
  <si>
    <t>Invulinstructie: Alleen de geelgekleurde velden dienen ingevuld te worden.</t>
  </si>
  <si>
    <t>Uurtarief monteur</t>
  </si>
  <si>
    <t>Totale prijs exclusief BTW</t>
  </si>
  <si>
    <t>Totaalprijs item excl. BTW</t>
  </si>
  <si>
    <t>Prijs per item excl. BTW</t>
  </si>
  <si>
    <t>Kosten jaarlijks preventief onderhoud per item</t>
  </si>
  <si>
    <t>Onderhoud per item in minuten</t>
  </si>
  <si>
    <t xml:space="preserve">Voorrijkosten </t>
  </si>
  <si>
    <t>Kosten onderhoud per item inclusief €</t>
  </si>
  <si>
    <t>Tabblad 4: Totale inschrijfprijs</t>
  </si>
  <si>
    <t xml:space="preserve">Onderstaand is de invulinstructie met betrekking tot dit prijzenblad uitgewerkt. </t>
  </si>
  <si>
    <t>Tabblad 1: Nieuwe buitenzonwering:</t>
  </si>
  <si>
    <t>Tabblad 2: Onderhoudskosten preventief onderhoud:</t>
  </si>
  <si>
    <t>Tabblad 3: Overige kosten:</t>
  </si>
  <si>
    <r>
      <t xml:space="preserve">In tabblad 1 is het kernassortiment opgenomen. Voor de onderdelen uit het kernassortiment wil de aanbestedende dienst een stuksprijs ontvangen. Inschrijver dient </t>
    </r>
    <r>
      <rPr>
        <u/>
        <sz val="11"/>
        <color theme="1"/>
        <rFont val="Aptos Narrow"/>
        <family val="2"/>
        <scheme val="minor"/>
      </rPr>
      <t>ALLE</t>
    </r>
    <r>
      <rPr>
        <sz val="11"/>
        <color theme="1"/>
        <rFont val="Aptos Narrow"/>
        <family val="2"/>
        <scheme val="minor"/>
      </rPr>
      <t xml:space="preserve"> geel gearceerde cellen in te vullen. Het kernassortiment is verdeeld in productgroepen. Per productgroep mag u een kortingspercentage opgeven (indien er geen korting gegeven wordt dient u 0% in te vullen). Het opgegeven kortingspercentage geldt vervolgens voor alle artikelen binnen deze productgroep, ook artikelen buiten het kernassortiment. Voor artikelen buiten het kernassortiment geldt dat het kortingspercentage geldt op de catalogusprijs. </t>
    </r>
  </si>
  <si>
    <t>Totale inschrijfprijs exclusief BTW</t>
  </si>
  <si>
    <t>Kosten in € exclusief BTW</t>
  </si>
  <si>
    <t>Prijzenblad t.b.v. Europese aanbesteding EA-0037 'Uitvoering van onderhoud, reparatie en vervanging van buitenzonwering'  (Bijlage 6)</t>
  </si>
  <si>
    <t>De aantallen in dit document zijn fictief, hieraan kunnen geen rechten worden ontleend.</t>
  </si>
  <si>
    <t>Totale kosten exclusief BTW</t>
  </si>
  <si>
    <t>Totale overige kosten exclusief BTW</t>
  </si>
  <si>
    <t>Tarieven kernassortiment inclusief kortingspercentage per productgroep.</t>
  </si>
  <si>
    <t>Totale prijs kernassortiment</t>
  </si>
  <si>
    <t>Overige kosten met betrekking tot de uitvoering van onderhoud, reparatie en vervanging van buitenzonwering.</t>
  </si>
  <si>
    <t>&lt;overige kosten&gt;</t>
  </si>
  <si>
    <t>In tabblad 4 worden alle totale kosten bij elkaar gevoegd om tot een totale inschrijfprijs te komen. Deze kosten zijn allemaal exclusief BTW.</t>
  </si>
  <si>
    <t xml:space="preserve">Totale kosten preventief onderhoud </t>
  </si>
  <si>
    <t>Alle onderstaande kosten zijn exclusief BTW</t>
  </si>
  <si>
    <t xml:space="preserve">In tabblad 2 worden de onderhoudskosten met betrekking tot het preventieve onderhoud gevraagd. Inschrijver dient ALLE geel gearceerde cellen in te vullen. Doordat er in de huidige situatie geen totaaloverzicht is van het zonweringsbestand, dient voor elk item van het kernassortiment het gemiddelde aantal minuten voor preventief onderhoud te worden ingevuld. De kosten worden berekend aan de hand van het uurtarief. Na de uitvoering van de 0-meting worden de jaarlijkse totaalkosten voor het preventieve onderhoud berekend. </t>
  </si>
  <si>
    <t>Naam inschrijver (rechtsgeldige ondertekenaar):</t>
  </si>
  <si>
    <t>Ondertekening namens inschrijver</t>
  </si>
  <si>
    <t>Naam rechtsgeldige ondertekenaar</t>
  </si>
  <si>
    <t>Handtekening rechtsgeldige ondertekenaar</t>
  </si>
  <si>
    <t>Datum</t>
  </si>
  <si>
    <t>Plaats</t>
  </si>
  <si>
    <t>Hoogte</t>
  </si>
  <si>
    <t xml:space="preserve">Uitval </t>
  </si>
  <si>
    <t>-</t>
  </si>
  <si>
    <t>2200mm</t>
  </si>
  <si>
    <t>1700mm</t>
  </si>
  <si>
    <t>1500mm</t>
  </si>
  <si>
    <t>1350mm</t>
  </si>
  <si>
    <t>Uitval</t>
  </si>
  <si>
    <t>Tarief één hoogwerker per uur</t>
  </si>
  <si>
    <t>Eenmalige kosten 0-meting (zoals beschreven in paragraaf 1.3.2 van het Beschrijvend document)</t>
  </si>
  <si>
    <t>Tarief bij gebruik van twee of meerdere hoogwerkers tegelijk per uur</t>
  </si>
  <si>
    <t>Totale overige kosten (exclusief zelf toegevoegde overige kosten)</t>
  </si>
  <si>
    <r>
      <t xml:space="preserve">In tabblad 3 dienen de overige kosten te worden ingevuld met betrekking tot de uitvoering van onderhoud, reparatie en vervanging van de buitenzonwering. Alleen de geel gearceerde cellen dienen te worden ingevuld. Indien er kosten ontbreken op het prijzenblad dienen deze te worden toegevoegd in de daarvoor bestemde cellen. Indien er overige kosten </t>
    </r>
    <r>
      <rPr>
        <u/>
        <sz val="11"/>
        <color theme="1"/>
        <rFont val="Aptos Narrow"/>
        <family val="2"/>
        <scheme val="minor"/>
      </rPr>
      <t>niet</t>
    </r>
    <r>
      <rPr>
        <sz val="11"/>
        <color theme="1"/>
        <rFont val="Aptos Narrow"/>
        <family val="2"/>
        <scheme val="minor"/>
      </rPr>
      <t xml:space="preserve"> mee genomen zijn op het prijzenblad zullen deze via een offerte toegevoegd kunnen worden. De zelf toegevoegde overige kosten op het prijzenblad worden niet meegenomen in de totale inschrijfprijs.</t>
    </r>
  </si>
  <si>
    <t>2000mm</t>
  </si>
  <si>
    <t>3000mm</t>
  </si>
  <si>
    <t>4000mm</t>
  </si>
  <si>
    <t>5000mm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</si>
</sst>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Aptos Narrow"/>
      <family val="2"/>
      <scheme val="minor"/>
    </font>
    <font>
      <b/>
      <sz val="14"/>
      <color theme="1"/>
      <name val="Aptos Narrow"/>
      <family val="2"/>
      <scheme val="minor"/>
    </font>
    <font>
      <b/>
      <sz val="11"/>
      <color theme="1"/>
      <name val="Aptos Narrow"/>
      <family val="2"/>
      <scheme val="minor"/>
    </font>
    <font>
      <b/>
      <i/>
      <u/>
      <sz val="11"/>
      <color theme="1"/>
      <name val="Aptos Narrow"/>
      <family val="2"/>
      <scheme val="minor"/>
    </font>
    <font>
      <u/>
      <sz val="11"/>
      <color theme="1"/>
      <name val="Aptos Narrow"/>
      <family val="2"/>
      <scheme val="minor"/>
    </font>
    <font>
      <b/>
      <u/>
      <sz val="11"/>
      <color theme="1"/>
      <name val="Aptos Narrow"/>
      <family val="2"/>
      <scheme val="minor"/>
    </font>
    <font>
      <b/>
      <sz val="16"/>
      <color theme="1"/>
      <name val="Aptos Narrow"/>
      <family val="2"/>
      <scheme val="minor"/>
    </font>
    <font>
      <sz val="11"/>
      <color theme="1"/>
      <name val="Titillium Web"/>
    </font>
  </fonts>
  <fills count="9">
    <fill>
      <patternFill patternType="none"/>
    </fill>
    <fill>
      <patternFill patternType="gray125"/>
    </fill>
    <fill>
      <patternFill patternType="solid">
        <fgColor rgb="FFFFFF99"/>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89999084444715716"/>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s>
  <cellStyleXfs count="1">
    <xf numFmtId="0" fontId="0" fillId="0" borderId="0"/>
  </cellStyleXfs>
  <cellXfs count="62">
    <xf numFmtId="0" fontId="0" fillId="0" borderId="0" xfId="0"/>
    <xf numFmtId="0" fontId="2" fillId="0" borderId="0" xfId="0" applyFont="1"/>
    <xf numFmtId="0" fontId="1" fillId="0" borderId="0" xfId="0" applyFont="1" applyAlignment="1">
      <alignment horizontal="center" vertical="center" wrapText="1"/>
    </xf>
    <xf numFmtId="0" fontId="1" fillId="0" borderId="0" xfId="0" applyFont="1" applyAlignment="1">
      <alignment vertical="center" wrapText="1"/>
    </xf>
    <xf numFmtId="0" fontId="7" fillId="0" borderId="0" xfId="0" applyFont="1"/>
    <xf numFmtId="0" fontId="0" fillId="8" borderId="2" xfId="0" applyFill="1" applyBorder="1" applyAlignment="1">
      <alignment horizontal="left" vertical="center" wrapText="1"/>
    </xf>
    <xf numFmtId="0" fontId="0" fillId="0" borderId="0" xfId="0" applyAlignment="1">
      <alignment vertical="top" wrapText="1"/>
    </xf>
    <xf numFmtId="0" fontId="0" fillId="2" borderId="1" xfId="0" applyFill="1" applyBorder="1" applyProtection="1">
      <protection locked="0"/>
    </xf>
    <xf numFmtId="44" fontId="0" fillId="2" borderId="1" xfId="0" applyNumberFormat="1" applyFill="1" applyBorder="1" applyProtection="1">
      <protection locked="0"/>
    </xf>
    <xf numFmtId="0" fontId="2" fillId="2" borderId="1" xfId="0" applyFont="1" applyFill="1" applyBorder="1" applyAlignment="1" applyProtection="1">
      <alignment horizontal="left" wrapText="1"/>
      <protection locked="0"/>
    </xf>
    <xf numFmtId="0" fontId="1" fillId="0" borderId="0" xfId="0" applyFont="1" applyAlignment="1">
      <alignment vertical="center"/>
    </xf>
    <xf numFmtId="0" fontId="3" fillId="0" borderId="0" xfId="0" applyFont="1"/>
    <xf numFmtId="0" fontId="2" fillId="3" borderId="1" xfId="0" applyFont="1" applyFill="1" applyBorder="1" applyAlignment="1">
      <alignment wrapText="1"/>
    </xf>
    <xf numFmtId="0" fontId="2" fillId="0" borderId="0" xfId="0" applyFont="1" applyAlignment="1">
      <alignment wrapText="1"/>
    </xf>
    <xf numFmtId="0" fontId="0" fillId="4" borderId="1" xfId="0" applyFill="1" applyBorder="1"/>
    <xf numFmtId="0" fontId="0" fillId="5" borderId="1" xfId="0" applyFill="1" applyBorder="1"/>
    <xf numFmtId="0" fontId="0" fillId="7" borderId="1" xfId="0" applyFill="1" applyBorder="1"/>
    <xf numFmtId="44" fontId="0" fillId="6" borderId="1" xfId="0" applyNumberFormat="1" applyFill="1" applyBorder="1"/>
    <xf numFmtId="44" fontId="2" fillId="6" borderId="0" xfId="0" applyNumberFormat="1" applyFont="1" applyFill="1"/>
    <xf numFmtId="0" fontId="2" fillId="3" borderId="5" xfId="0" applyFont="1" applyFill="1" applyBorder="1" applyAlignment="1">
      <alignment wrapText="1"/>
    </xf>
    <xf numFmtId="44" fontId="2" fillId="6" borderId="1" xfId="0" applyNumberFormat="1" applyFont="1" applyFill="1" applyBorder="1"/>
    <xf numFmtId="0" fontId="0" fillId="3" borderId="1" xfId="0" applyFill="1" applyBorder="1"/>
    <xf numFmtId="0" fontId="2" fillId="3" borderId="1" xfId="0" applyFont="1" applyFill="1" applyBorder="1" applyAlignment="1">
      <alignment horizontal="left"/>
    </xf>
    <xf numFmtId="0" fontId="2" fillId="3" borderId="1" xfId="0" applyFont="1" applyFill="1" applyBorder="1" applyAlignment="1">
      <alignment horizontal="left" wrapText="1"/>
    </xf>
    <xf numFmtId="0" fontId="2" fillId="6" borderId="1" xfId="0" applyFont="1" applyFill="1" applyBorder="1" applyAlignment="1">
      <alignment horizontal="left" wrapText="1"/>
    </xf>
    <xf numFmtId="0" fontId="0" fillId="5" borderId="1" xfId="0" applyFill="1" applyBorder="1" applyAlignment="1">
      <alignment horizontal="left"/>
    </xf>
    <xf numFmtId="0" fontId="2" fillId="3" borderId="2"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0" fillId="6" borderId="2" xfId="0" applyFill="1" applyBorder="1" applyAlignment="1">
      <alignment horizontal="left" vertical="center" wrapText="1"/>
    </xf>
    <xf numFmtId="0" fontId="0" fillId="6" borderId="8" xfId="0" applyFill="1" applyBorder="1" applyAlignment="1">
      <alignment horizontal="left" vertical="center" wrapText="1"/>
    </xf>
    <xf numFmtId="0" fontId="0" fillId="6" borderId="9" xfId="0" applyFill="1" applyBorder="1" applyAlignment="1">
      <alignment horizontal="left" vertical="center" wrapText="1"/>
    </xf>
    <xf numFmtId="0" fontId="1" fillId="0" borderId="7" xfId="0" applyFont="1" applyBorder="1" applyAlignment="1">
      <alignment horizontal="center" vertical="center" wrapText="1"/>
    </xf>
    <xf numFmtId="0" fontId="5" fillId="3" borderId="2" xfId="0" applyFont="1" applyFill="1" applyBorder="1" applyAlignment="1">
      <alignment horizontal="center" wrapText="1"/>
    </xf>
    <xf numFmtId="0" fontId="5" fillId="3" borderId="8" xfId="0" applyFont="1" applyFill="1" applyBorder="1" applyAlignment="1">
      <alignment horizontal="center" wrapText="1"/>
    </xf>
    <xf numFmtId="0" fontId="5" fillId="3" borderId="9" xfId="0" applyFont="1" applyFill="1" applyBorder="1" applyAlignment="1">
      <alignment horizontal="center" wrapText="1"/>
    </xf>
    <xf numFmtId="0" fontId="2" fillId="6" borderId="1" xfId="0" applyFont="1" applyFill="1" applyBorder="1" applyAlignment="1">
      <alignment horizontal="left"/>
    </xf>
    <xf numFmtId="9" fontId="0" fillId="2" borderId="4" xfId="0" applyNumberFormat="1" applyFill="1" applyBorder="1" applyAlignment="1" applyProtection="1">
      <alignment horizontal="center" vertical="center"/>
      <protection locked="0"/>
    </xf>
    <xf numFmtId="9" fontId="0" fillId="2" borderId="5" xfId="0" applyNumberFormat="1" applyFill="1" applyBorder="1" applyAlignment="1" applyProtection="1">
      <alignment horizontal="center" vertical="center"/>
      <protection locked="0"/>
    </xf>
    <xf numFmtId="0" fontId="1" fillId="0" borderId="0" xfId="0" applyFont="1" applyAlignment="1">
      <alignment horizontal="center" vertical="center" wrapText="1"/>
    </xf>
    <xf numFmtId="9" fontId="0" fillId="2" borderId="1" xfId="0" applyNumberFormat="1" applyFill="1" applyBorder="1" applyAlignment="1" applyProtection="1">
      <alignment horizontal="center" vertical="center"/>
      <protection locked="0"/>
    </xf>
    <xf numFmtId="0" fontId="2" fillId="3" borderId="2" xfId="0" applyFont="1" applyFill="1" applyBorder="1" applyAlignment="1">
      <alignment horizontal="left" vertical="center"/>
    </xf>
    <xf numFmtId="0" fontId="2" fillId="3" borderId="0" xfId="0" applyFont="1" applyFill="1" applyAlignment="1">
      <alignment horizontal="left" vertical="center"/>
    </xf>
    <xf numFmtId="0" fontId="2" fillId="6" borderId="3" xfId="0" applyFont="1" applyFill="1" applyBorder="1" applyAlignment="1">
      <alignment horizontal="left"/>
    </xf>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horizontal="left" wrapText="1"/>
    </xf>
    <xf numFmtId="0" fontId="1" fillId="3" borderId="10" xfId="0" applyFont="1" applyFill="1" applyBorder="1" applyAlignment="1">
      <alignment horizontal="center"/>
    </xf>
    <xf numFmtId="0" fontId="1" fillId="3" borderId="0" xfId="0" applyFont="1" applyFill="1" applyAlignment="1">
      <alignment horizontal="center"/>
    </xf>
    <xf numFmtId="44" fontId="0" fillId="2" borderId="4" xfId="0" applyNumberFormat="1" applyFill="1" applyBorder="1" applyAlignment="1" applyProtection="1">
      <alignment horizontal="center"/>
      <protection locked="0"/>
    </xf>
    <xf numFmtId="44" fontId="0" fillId="2" borderId="5" xfId="0" applyNumberFormat="1" applyFill="1" applyBorder="1" applyAlignment="1" applyProtection="1">
      <alignment horizontal="center"/>
      <protection locked="0"/>
    </xf>
    <xf numFmtId="44" fontId="0" fillId="2" borderId="6" xfId="0" applyNumberFormat="1" applyFill="1" applyBorder="1" applyAlignment="1" applyProtection="1">
      <alignment horizontal="center"/>
      <protection locked="0"/>
    </xf>
    <xf numFmtId="0" fontId="0" fillId="8" borderId="4" xfId="0" applyFill="1" applyBorder="1" applyAlignment="1">
      <alignment horizontal="left" vertical="center" wrapText="1"/>
    </xf>
    <xf numFmtId="0" fontId="0" fillId="8" borderId="5" xfId="0" applyFill="1" applyBorder="1" applyAlignment="1">
      <alignment horizontal="left" vertical="center" wrapText="1"/>
    </xf>
    <xf numFmtId="0" fontId="0" fillId="8" borderId="6" xfId="0" applyFill="1" applyBorder="1" applyAlignment="1">
      <alignment horizontal="left" vertical="center" wrapText="1"/>
    </xf>
    <xf numFmtId="44" fontId="6" fillId="8" borderId="10" xfId="0" applyNumberFormat="1" applyFont="1" applyFill="1" applyBorder="1" applyAlignment="1">
      <alignment horizontal="center" vertical="center"/>
    </xf>
    <xf numFmtId="44" fontId="6" fillId="8" borderId="0" xfId="0" applyNumberFormat="1" applyFont="1" applyFill="1" applyAlignment="1">
      <alignment horizontal="center" vertical="center"/>
    </xf>
    <xf numFmtId="44" fontId="6" fillId="6" borderId="10" xfId="0" applyNumberFormat="1" applyFont="1" applyFill="1" applyBorder="1" applyAlignment="1">
      <alignment horizontal="center" vertical="center"/>
    </xf>
    <xf numFmtId="44" fontId="6" fillId="6" borderId="0" xfId="0" applyNumberFormat="1" applyFont="1" applyFill="1" applyAlignment="1">
      <alignment horizontal="center" vertical="center"/>
    </xf>
    <xf numFmtId="0" fontId="2" fillId="3" borderId="10" xfId="0" applyFont="1" applyFill="1" applyBorder="1" applyAlignment="1">
      <alignment horizontal="center"/>
    </xf>
    <xf numFmtId="0" fontId="2" fillId="3" borderId="0" xfId="0" applyFont="1" applyFill="1" applyAlignment="1">
      <alignment horizontal="center"/>
    </xf>
    <xf numFmtId="0" fontId="0" fillId="4" borderId="1" xfId="0" applyFill="1" applyBorder="1" applyAlignment="1">
      <alignment horizontal="left"/>
    </xf>
  </cellXfs>
  <cellStyles count="1">
    <cellStyle name="Standa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81915</xdr:colOff>
      <xdr:row>0</xdr:row>
      <xdr:rowOff>0</xdr:rowOff>
    </xdr:from>
    <xdr:to>
      <xdr:col>0</xdr:col>
      <xdr:colOff>1263015</xdr:colOff>
      <xdr:row>0</xdr:row>
      <xdr:rowOff>1321712</xdr:rowOff>
    </xdr:to>
    <xdr:pic>
      <xdr:nvPicPr>
        <xdr:cNvPr id="2" name="Afbeelding 1">
          <a:extLst>
            <a:ext uri="{FF2B5EF4-FFF2-40B4-BE49-F238E27FC236}">
              <a16:creationId xmlns:a16="http://schemas.microsoft.com/office/drawing/2014/main" id="{65D3B3A6-E315-4FC1-B40F-611E4A81D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 y="0"/>
          <a:ext cx="1181100" cy="1321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0</xdr:row>
      <xdr:rowOff>30480</xdr:rowOff>
    </xdr:from>
    <xdr:to>
      <xdr:col>0</xdr:col>
      <xdr:colOff>1287780</xdr:colOff>
      <xdr:row>0</xdr:row>
      <xdr:rowOff>1352192</xdr:rowOff>
    </xdr:to>
    <xdr:pic>
      <xdr:nvPicPr>
        <xdr:cNvPr id="3" name="Afbeelding 2">
          <a:extLst>
            <a:ext uri="{FF2B5EF4-FFF2-40B4-BE49-F238E27FC236}">
              <a16:creationId xmlns:a16="http://schemas.microsoft.com/office/drawing/2014/main" id="{B9A8C77C-8A17-4C0A-AE15-0D8C3A94F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30480"/>
          <a:ext cx="1181100" cy="13217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129540</xdr:colOff>
      <xdr:row>0</xdr:row>
      <xdr:rowOff>45720</xdr:rowOff>
    </xdr:from>
    <xdr:to>
      <xdr:col>0</xdr:col>
      <xdr:colOff>1310640</xdr:colOff>
      <xdr:row>0</xdr:row>
      <xdr:rowOff>1367432</xdr:rowOff>
    </xdr:to>
    <xdr:pic>
      <xdr:nvPicPr>
        <xdr:cNvPr id="3" name="Afbeelding 2">
          <a:extLst>
            <a:ext uri="{FF2B5EF4-FFF2-40B4-BE49-F238E27FC236}">
              <a16:creationId xmlns:a16="http://schemas.microsoft.com/office/drawing/2014/main" id="{2E6F9430-3683-4213-86DC-5FDC924605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45720"/>
          <a:ext cx="1181100" cy="13217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167640</xdr:colOff>
      <xdr:row>0</xdr:row>
      <xdr:rowOff>64770</xdr:rowOff>
    </xdr:from>
    <xdr:to>
      <xdr:col>0</xdr:col>
      <xdr:colOff>1348740</xdr:colOff>
      <xdr:row>0</xdr:row>
      <xdr:rowOff>1432202</xdr:rowOff>
    </xdr:to>
    <xdr:pic>
      <xdr:nvPicPr>
        <xdr:cNvPr id="2" name="Afbeelding 1">
          <a:extLst>
            <a:ext uri="{FF2B5EF4-FFF2-40B4-BE49-F238E27FC236}">
              <a16:creationId xmlns:a16="http://schemas.microsoft.com/office/drawing/2014/main" id="{B1EADDD6-0A2D-45B6-BD65-1C99B31BA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64770"/>
          <a:ext cx="1181100" cy="13674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62865</xdr:colOff>
      <xdr:row>0</xdr:row>
      <xdr:rowOff>26670</xdr:rowOff>
    </xdr:from>
    <xdr:to>
      <xdr:col>0</xdr:col>
      <xdr:colOff>1243965</xdr:colOff>
      <xdr:row>0</xdr:row>
      <xdr:rowOff>1441727</xdr:rowOff>
    </xdr:to>
    <xdr:pic>
      <xdr:nvPicPr>
        <xdr:cNvPr id="5" name="Afbeelding 4">
          <a:extLst>
            <a:ext uri="{FF2B5EF4-FFF2-40B4-BE49-F238E27FC236}">
              <a16:creationId xmlns:a16="http://schemas.microsoft.com/office/drawing/2014/main" id="{3EBB6AA9-89A0-4F0A-AF67-D1E72DF676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 y="26670"/>
          <a:ext cx="1181100" cy="136743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F43C-3512-43A7-94EE-0412EB29AC7E}">
  <dimension ref="A1:L27"/>
  <sheetViews>
    <sheetView workbookViewId="0">
      <selection activeCell="I4" sqref="I4"/>
    </sheetView>
  </sheetViews>
  <sheetFormatPr defaultRowHeight="14.4" x14ac:dyDescent="0.3"/>
  <cols>
    <col min="1" max="1" width="19.88671875" customWidth="1"/>
    <col min="2" max="2" width="15.88671875" customWidth="1"/>
    <col min="3" max="3" width="17.44140625" customWidth="1"/>
    <col min="4" max="4" width="26" customWidth="1"/>
    <col min="5" max="5" width="22.5546875" customWidth="1"/>
  </cols>
  <sheetData>
    <row r="1" spans="1:12" ht="107.25" customHeight="1" x14ac:dyDescent="0.3">
      <c r="B1" s="32" t="s">
        <v>33</v>
      </c>
      <c r="C1" s="32"/>
      <c r="D1" s="32"/>
      <c r="E1" s="32"/>
      <c r="F1" s="32"/>
      <c r="G1" s="3"/>
      <c r="H1" s="3"/>
      <c r="I1" s="3"/>
      <c r="J1" s="3"/>
      <c r="K1" s="3"/>
      <c r="L1" s="3"/>
    </row>
    <row r="2" spans="1:12" ht="39" customHeight="1" x14ac:dyDescent="0.3">
      <c r="A2" s="33" t="s">
        <v>26</v>
      </c>
      <c r="B2" s="34"/>
      <c r="C2" s="34"/>
      <c r="D2" s="34"/>
      <c r="E2" s="34"/>
      <c r="F2" s="35"/>
    </row>
    <row r="3" spans="1:12" x14ac:dyDescent="0.3">
      <c r="A3" s="26" t="s">
        <v>27</v>
      </c>
      <c r="B3" s="27"/>
      <c r="C3" s="27"/>
      <c r="D3" s="27"/>
      <c r="E3" s="27"/>
      <c r="F3" s="28"/>
    </row>
    <row r="4" spans="1:12" ht="109.95" customHeight="1" x14ac:dyDescent="0.3">
      <c r="A4" s="29" t="s">
        <v>30</v>
      </c>
      <c r="B4" s="30"/>
      <c r="C4" s="30"/>
      <c r="D4" s="30"/>
      <c r="E4" s="30"/>
      <c r="F4" s="31"/>
    </row>
    <row r="5" spans="1:12" x14ac:dyDescent="0.3">
      <c r="A5" s="26" t="s">
        <v>28</v>
      </c>
      <c r="B5" s="27"/>
      <c r="C5" s="27"/>
      <c r="D5" s="27"/>
      <c r="E5" s="27"/>
      <c r="F5" s="28"/>
    </row>
    <row r="6" spans="1:12" ht="87.75" customHeight="1" x14ac:dyDescent="0.3">
      <c r="A6" s="29" t="s">
        <v>44</v>
      </c>
      <c r="B6" s="30"/>
      <c r="C6" s="30"/>
      <c r="D6" s="30"/>
      <c r="E6" s="30"/>
      <c r="F6" s="31"/>
    </row>
    <row r="7" spans="1:12" x14ac:dyDescent="0.3">
      <c r="A7" s="26" t="s">
        <v>29</v>
      </c>
      <c r="B7" s="27"/>
      <c r="C7" s="27"/>
      <c r="D7" s="27"/>
      <c r="E7" s="27"/>
      <c r="F7" s="28"/>
    </row>
    <row r="8" spans="1:12" ht="88.2" customHeight="1" x14ac:dyDescent="0.3">
      <c r="A8" s="29" t="s">
        <v>63</v>
      </c>
      <c r="B8" s="30"/>
      <c r="C8" s="30"/>
      <c r="D8" s="30"/>
      <c r="E8" s="30"/>
      <c r="F8" s="31"/>
    </row>
    <row r="9" spans="1:12" x14ac:dyDescent="0.3">
      <c r="A9" s="26" t="s">
        <v>25</v>
      </c>
      <c r="B9" s="27"/>
      <c r="C9" s="27"/>
      <c r="D9" s="27"/>
      <c r="E9" s="27"/>
      <c r="F9" s="28"/>
    </row>
    <row r="10" spans="1:12" ht="41.25" customHeight="1" x14ac:dyDescent="0.3">
      <c r="A10" s="29" t="s">
        <v>41</v>
      </c>
      <c r="B10" s="30"/>
      <c r="C10" s="30"/>
      <c r="D10" s="30"/>
      <c r="E10" s="30"/>
      <c r="F10" s="31"/>
    </row>
    <row r="11" spans="1:12" x14ac:dyDescent="0.3">
      <c r="B11" s="6"/>
      <c r="C11" s="6"/>
      <c r="D11" s="6"/>
      <c r="E11" s="6"/>
      <c r="F11" s="6"/>
      <c r="G11" s="6"/>
      <c r="H11" s="6"/>
      <c r="I11" s="6"/>
      <c r="J11" s="6"/>
      <c r="K11" s="6"/>
      <c r="L11" s="6"/>
    </row>
    <row r="23" spans="2:12" x14ac:dyDescent="0.3">
      <c r="B23" s="6"/>
      <c r="C23" s="6"/>
      <c r="D23" s="6"/>
      <c r="E23" s="6"/>
      <c r="F23" s="6"/>
      <c r="G23" s="6"/>
      <c r="H23" s="6"/>
      <c r="I23" s="6"/>
      <c r="J23" s="6"/>
      <c r="K23" s="6"/>
      <c r="L23" s="6"/>
    </row>
    <row r="24" spans="2:12" x14ac:dyDescent="0.3">
      <c r="B24" s="6"/>
      <c r="C24" s="6"/>
      <c r="D24" s="6"/>
      <c r="E24" s="6"/>
      <c r="F24" s="6"/>
      <c r="G24" s="6"/>
      <c r="H24" s="6"/>
      <c r="I24" s="6"/>
      <c r="J24" s="6"/>
      <c r="K24" s="6"/>
      <c r="L24" s="6"/>
    </row>
    <row r="25" spans="2:12" x14ac:dyDescent="0.3">
      <c r="B25" s="6"/>
      <c r="C25" s="6"/>
      <c r="D25" s="6"/>
      <c r="E25" s="6"/>
      <c r="F25" s="6"/>
      <c r="G25" s="6"/>
      <c r="H25" s="6"/>
      <c r="I25" s="6"/>
      <c r="J25" s="6"/>
      <c r="K25" s="6"/>
      <c r="L25" s="6"/>
    </row>
    <row r="26" spans="2:12" x14ac:dyDescent="0.3">
      <c r="B26" s="6"/>
      <c r="C26" s="6"/>
      <c r="D26" s="6"/>
      <c r="E26" s="6"/>
      <c r="F26" s="6"/>
      <c r="G26" s="6"/>
      <c r="H26" s="6"/>
      <c r="I26" s="6"/>
      <c r="J26" s="6"/>
      <c r="K26" s="6"/>
      <c r="L26" s="6"/>
    </row>
    <row r="27" spans="2:12" x14ac:dyDescent="0.3">
      <c r="B27" s="6"/>
      <c r="C27" s="6"/>
      <c r="D27" s="6"/>
      <c r="E27" s="6"/>
      <c r="F27" s="6"/>
      <c r="G27" s="6"/>
      <c r="H27" s="6"/>
      <c r="I27" s="6"/>
      <c r="J27" s="6"/>
      <c r="K27" s="6"/>
      <c r="L27" s="6"/>
    </row>
  </sheetData>
  <sheetProtection algorithmName="SHA-512" hashValue="5qdZeG5g0r16ZVGN3dSZ4/mIme25jTvlwrTa8N4xTOHtVY0n/KIFi2bkQTINzOyl1waK6hXLHnnpvk2hS0Ht8w==" saltValue="pVdJx50RNoDn3hGCa8meOw==" spinCount="100000" sheet="1" objects="1" scenarios="1"/>
  <mergeCells count="10">
    <mergeCell ref="A7:F7"/>
    <mergeCell ref="A8:F8"/>
    <mergeCell ref="A9:F9"/>
    <mergeCell ref="A10:F10"/>
    <mergeCell ref="B1:F1"/>
    <mergeCell ref="A2:F2"/>
    <mergeCell ref="A3:F3"/>
    <mergeCell ref="A4:F4"/>
    <mergeCell ref="A5:F5"/>
    <mergeCell ref="A6:F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1025-90C8-407D-B3F2-5986142EE06B}">
  <dimension ref="A1:O37"/>
  <sheetViews>
    <sheetView workbookViewId="0">
      <selection activeCell="G33" sqref="G33"/>
    </sheetView>
  </sheetViews>
  <sheetFormatPr defaultRowHeight="14.4" x14ac:dyDescent="0.3"/>
  <cols>
    <col min="1" max="1" width="21.33203125" style="1" customWidth="1"/>
    <col min="2" max="2" width="31.109375" customWidth="1"/>
    <col min="3" max="3" width="20.33203125" customWidth="1"/>
    <col min="4" max="4" width="13.88671875" customWidth="1"/>
    <col min="5" max="5" width="14" customWidth="1"/>
    <col min="6" max="6" width="13.6640625" customWidth="1"/>
    <col min="7" max="7" width="61.44140625" customWidth="1"/>
    <col min="8" max="8" width="11.88671875" customWidth="1"/>
    <col min="9" max="9" width="19.44140625" customWidth="1"/>
    <col min="10" max="10" width="15" customWidth="1"/>
  </cols>
  <sheetData>
    <row r="1" spans="1:15" ht="107.25" customHeight="1" x14ac:dyDescent="0.3">
      <c r="B1" s="39" t="s">
        <v>33</v>
      </c>
      <c r="C1" s="39"/>
      <c r="D1" s="39"/>
      <c r="E1" s="39"/>
      <c r="F1" s="39"/>
      <c r="G1" s="39"/>
      <c r="H1" s="39"/>
      <c r="I1" s="39"/>
      <c r="J1" s="39"/>
      <c r="K1" s="3"/>
      <c r="L1" s="3"/>
      <c r="M1" s="3"/>
      <c r="N1" s="3"/>
      <c r="O1" s="10"/>
    </row>
    <row r="2" spans="1:15" ht="18" x14ac:dyDescent="0.3">
      <c r="A2" s="1" t="s">
        <v>37</v>
      </c>
      <c r="B2" s="10"/>
      <c r="C2" s="10"/>
      <c r="D2" s="10"/>
      <c r="E2" s="10"/>
      <c r="F2" s="10"/>
      <c r="G2" s="10"/>
      <c r="H2" s="10"/>
      <c r="I2" s="10"/>
      <c r="J2" s="10"/>
      <c r="K2" s="10"/>
      <c r="L2" s="10"/>
      <c r="M2" s="10"/>
      <c r="N2" s="10"/>
      <c r="O2" s="10"/>
    </row>
    <row r="3" spans="1:15" x14ac:dyDescent="0.3">
      <c r="A3" s="11" t="s">
        <v>16</v>
      </c>
    </row>
    <row r="4" spans="1:15" x14ac:dyDescent="0.3">
      <c r="A4" t="s">
        <v>34</v>
      </c>
    </row>
    <row r="5" spans="1:15" s="13" customFormat="1" ht="43.2" x14ac:dyDescent="0.3">
      <c r="A5" s="12" t="s">
        <v>1</v>
      </c>
      <c r="B5" s="12" t="s">
        <v>2</v>
      </c>
      <c r="C5" s="12" t="s">
        <v>7</v>
      </c>
      <c r="D5" s="12" t="s">
        <v>51</v>
      </c>
      <c r="E5" s="12" t="s">
        <v>52</v>
      </c>
      <c r="F5" s="12" t="s">
        <v>15</v>
      </c>
      <c r="G5" s="12" t="s">
        <v>3</v>
      </c>
      <c r="H5" s="12" t="s">
        <v>20</v>
      </c>
      <c r="I5" s="12" t="s">
        <v>4</v>
      </c>
      <c r="J5" s="12" t="s">
        <v>19</v>
      </c>
    </row>
    <row r="6" spans="1:15" x14ac:dyDescent="0.3">
      <c r="A6" s="41" t="s">
        <v>5</v>
      </c>
      <c r="B6" s="14" t="s">
        <v>8</v>
      </c>
      <c r="C6" s="25" t="s">
        <v>64</v>
      </c>
      <c r="D6" s="14" t="s">
        <v>55</v>
      </c>
      <c r="E6" s="15" t="s">
        <v>53</v>
      </c>
      <c r="F6" s="16">
        <v>50</v>
      </c>
      <c r="G6" s="7"/>
      <c r="H6" s="8"/>
      <c r="I6" s="37"/>
      <c r="J6" s="17">
        <f>SUM(H6*F6)*(100%-I6)</f>
        <v>0</v>
      </c>
    </row>
    <row r="7" spans="1:15" x14ac:dyDescent="0.3">
      <c r="A7" s="41"/>
      <c r="B7" s="14" t="s">
        <v>9</v>
      </c>
      <c r="C7" s="25" t="s">
        <v>65</v>
      </c>
      <c r="D7" s="14" t="s">
        <v>55</v>
      </c>
      <c r="E7" s="15" t="s">
        <v>53</v>
      </c>
      <c r="F7" s="16">
        <v>37</v>
      </c>
      <c r="G7" s="7"/>
      <c r="H7" s="8"/>
      <c r="I7" s="38"/>
      <c r="J7" s="17">
        <f>SUM(H7*F7)*(100%-I6)</f>
        <v>0</v>
      </c>
    </row>
    <row r="8" spans="1:15" x14ac:dyDescent="0.3">
      <c r="A8" s="41"/>
      <c r="B8" s="14" t="s">
        <v>9</v>
      </c>
      <c r="C8" s="25" t="s">
        <v>66</v>
      </c>
      <c r="D8" s="14" t="s">
        <v>54</v>
      </c>
      <c r="E8" s="15" t="s">
        <v>53</v>
      </c>
      <c r="F8" s="16">
        <v>17</v>
      </c>
      <c r="G8" s="7"/>
      <c r="H8" s="8"/>
      <c r="I8" s="38"/>
      <c r="J8" s="17">
        <f>SUM(H8*F8)*(100%-I6)</f>
        <v>0</v>
      </c>
    </row>
    <row r="9" spans="1:15" x14ac:dyDescent="0.3">
      <c r="A9" s="41"/>
      <c r="B9" s="14" t="s">
        <v>8</v>
      </c>
      <c r="C9" s="25" t="s">
        <v>67</v>
      </c>
      <c r="D9" s="14" t="s">
        <v>54</v>
      </c>
      <c r="E9" s="15" t="s">
        <v>53</v>
      </c>
      <c r="F9" s="16">
        <v>10</v>
      </c>
      <c r="G9" s="7"/>
      <c r="H9" s="8"/>
      <c r="I9" s="38"/>
      <c r="J9" s="17">
        <f>SUM(H9*F9)*(100%-I6)</f>
        <v>0</v>
      </c>
    </row>
    <row r="10" spans="1:15" x14ac:dyDescent="0.3">
      <c r="A10" s="41"/>
      <c r="B10" s="15" t="s">
        <v>13</v>
      </c>
      <c r="C10" s="61" t="s">
        <v>64</v>
      </c>
      <c r="D10" s="15" t="s">
        <v>55</v>
      </c>
      <c r="E10" s="14" t="s">
        <v>53</v>
      </c>
      <c r="F10" s="16">
        <v>5</v>
      </c>
      <c r="G10" s="7"/>
      <c r="H10" s="8"/>
      <c r="I10" s="38"/>
      <c r="J10" s="17">
        <f>SUM(H10*F10)*(100%-I6)</f>
        <v>0</v>
      </c>
    </row>
    <row r="11" spans="1:15" x14ac:dyDescent="0.3">
      <c r="A11" s="41"/>
      <c r="B11" s="15" t="s">
        <v>13</v>
      </c>
      <c r="C11" s="61" t="s">
        <v>65</v>
      </c>
      <c r="D11" s="15" t="s">
        <v>55</v>
      </c>
      <c r="E11" s="14" t="s">
        <v>53</v>
      </c>
      <c r="F11" s="16">
        <v>4</v>
      </c>
      <c r="G11" s="7"/>
      <c r="H11" s="8"/>
      <c r="I11" s="38"/>
      <c r="J11" s="17">
        <f>SUM(H11*F11)*(100%-I6)</f>
        <v>0</v>
      </c>
    </row>
    <row r="12" spans="1:15" x14ac:dyDescent="0.3">
      <c r="A12" s="41"/>
      <c r="B12" s="15" t="s">
        <v>13</v>
      </c>
      <c r="C12" s="61" t="s">
        <v>66</v>
      </c>
      <c r="D12" s="15" t="s">
        <v>54</v>
      </c>
      <c r="E12" s="14" t="s">
        <v>53</v>
      </c>
      <c r="F12" s="16">
        <v>3</v>
      </c>
      <c r="G12" s="7"/>
      <c r="H12" s="8"/>
      <c r="I12" s="38"/>
      <c r="J12" s="17">
        <f>SUM(H12*F12)*(100%-I6)</f>
        <v>0</v>
      </c>
    </row>
    <row r="13" spans="1:15" x14ac:dyDescent="0.3">
      <c r="A13" s="41"/>
      <c r="B13" s="15" t="s">
        <v>13</v>
      </c>
      <c r="C13" s="61" t="s">
        <v>67</v>
      </c>
      <c r="D13" s="15" t="s">
        <v>54</v>
      </c>
      <c r="E13" s="14" t="s">
        <v>53</v>
      </c>
      <c r="F13" s="16">
        <v>15</v>
      </c>
      <c r="G13" s="7"/>
      <c r="H13" s="8"/>
      <c r="I13" s="38"/>
      <c r="J13" s="17">
        <f>SUM(H13*F13)*(100%-I6)</f>
        <v>0</v>
      </c>
    </row>
    <row r="14" spans="1:15" x14ac:dyDescent="0.3">
      <c r="A14" s="42" t="s">
        <v>6</v>
      </c>
      <c r="B14" s="14" t="s">
        <v>10</v>
      </c>
      <c r="C14" s="25" t="s">
        <v>64</v>
      </c>
      <c r="D14" s="14" t="s">
        <v>55</v>
      </c>
      <c r="E14" s="15" t="s">
        <v>57</v>
      </c>
      <c r="F14" s="16">
        <v>6</v>
      </c>
      <c r="G14" s="7"/>
      <c r="H14" s="8"/>
      <c r="I14" s="37"/>
      <c r="J14" s="17">
        <f>SUM(H14*F14)*(100%-I14)</f>
        <v>0</v>
      </c>
    </row>
    <row r="15" spans="1:15" x14ac:dyDescent="0.3">
      <c r="A15" s="42"/>
      <c r="B15" s="14" t="s">
        <v>10</v>
      </c>
      <c r="C15" s="25" t="s">
        <v>65</v>
      </c>
      <c r="D15" s="14" t="s">
        <v>55</v>
      </c>
      <c r="E15" s="15" t="s">
        <v>57</v>
      </c>
      <c r="F15" s="16">
        <v>15</v>
      </c>
      <c r="G15" s="7"/>
      <c r="H15" s="8"/>
      <c r="I15" s="38"/>
      <c r="J15" s="17">
        <f>SUM(H15*F15)*(100%-I14)</f>
        <v>0</v>
      </c>
    </row>
    <row r="16" spans="1:15" x14ac:dyDescent="0.3">
      <c r="A16" s="42"/>
      <c r="B16" s="14" t="s">
        <v>10</v>
      </c>
      <c r="C16" s="25" t="s">
        <v>66</v>
      </c>
      <c r="D16" s="14" t="s">
        <v>54</v>
      </c>
      <c r="E16" s="15" t="s">
        <v>56</v>
      </c>
      <c r="F16" s="16">
        <v>6</v>
      </c>
      <c r="G16" s="7"/>
      <c r="H16" s="8"/>
      <c r="I16" s="38"/>
      <c r="J16" s="17">
        <f>SUM(H16*F16)*(100%-I14)</f>
        <v>0</v>
      </c>
    </row>
    <row r="17" spans="1:10" x14ac:dyDescent="0.3">
      <c r="A17" s="42"/>
      <c r="B17" s="14" t="s">
        <v>10</v>
      </c>
      <c r="C17" s="25" t="s">
        <v>67</v>
      </c>
      <c r="D17" s="14" t="s">
        <v>54</v>
      </c>
      <c r="E17" s="15" t="s">
        <v>56</v>
      </c>
      <c r="F17" s="16">
        <v>19</v>
      </c>
      <c r="G17" s="7"/>
      <c r="H17" s="8"/>
      <c r="I17" s="38"/>
      <c r="J17" s="17">
        <f>SUM(H17*F17)*(100%-I14)</f>
        <v>0</v>
      </c>
    </row>
    <row r="18" spans="1:10" x14ac:dyDescent="0.3">
      <c r="A18" s="42"/>
      <c r="B18" s="15" t="s">
        <v>11</v>
      </c>
      <c r="C18" s="61" t="s">
        <v>64</v>
      </c>
      <c r="D18" s="15" t="s">
        <v>55</v>
      </c>
      <c r="E18" s="14" t="s">
        <v>57</v>
      </c>
      <c r="F18" s="16">
        <v>5</v>
      </c>
      <c r="G18" s="7"/>
      <c r="H18" s="8"/>
      <c r="I18" s="38"/>
      <c r="J18" s="17">
        <f>SUM(H18*F18)*(100%-I18)</f>
        <v>0</v>
      </c>
    </row>
    <row r="19" spans="1:10" x14ac:dyDescent="0.3">
      <c r="A19" s="42"/>
      <c r="B19" s="15" t="s">
        <v>11</v>
      </c>
      <c r="C19" s="61" t="s">
        <v>65</v>
      </c>
      <c r="D19" s="15" t="s">
        <v>55</v>
      </c>
      <c r="E19" s="14" t="s">
        <v>57</v>
      </c>
      <c r="F19" s="16">
        <v>3</v>
      </c>
      <c r="G19" s="7"/>
      <c r="H19" s="8"/>
      <c r="I19" s="38"/>
      <c r="J19" s="17">
        <f>SUM(H19*F19)*(100%-I18)</f>
        <v>0</v>
      </c>
    </row>
    <row r="20" spans="1:10" x14ac:dyDescent="0.3">
      <c r="A20" s="42"/>
      <c r="B20" s="15" t="s">
        <v>11</v>
      </c>
      <c r="C20" s="61" t="s">
        <v>66</v>
      </c>
      <c r="D20" s="15" t="s">
        <v>54</v>
      </c>
      <c r="E20" s="14" t="s">
        <v>56</v>
      </c>
      <c r="F20" s="16">
        <v>6</v>
      </c>
      <c r="G20" s="7"/>
      <c r="H20" s="8"/>
      <c r="I20" s="38"/>
      <c r="J20" s="17">
        <f>SUM(H20*F20)*(100%-I18)</f>
        <v>0</v>
      </c>
    </row>
    <row r="21" spans="1:10" x14ac:dyDescent="0.3">
      <c r="A21" s="42"/>
      <c r="B21" s="15" t="s">
        <v>11</v>
      </c>
      <c r="C21" s="61" t="s">
        <v>67</v>
      </c>
      <c r="D21" s="15" t="s">
        <v>54</v>
      </c>
      <c r="E21" s="14" t="s">
        <v>56</v>
      </c>
      <c r="F21" s="16">
        <v>8</v>
      </c>
      <c r="G21" s="7"/>
      <c r="H21" s="8"/>
      <c r="I21" s="38"/>
      <c r="J21" s="17">
        <f>SUM(H21*F21)*(100%-I18)</f>
        <v>0</v>
      </c>
    </row>
    <row r="22" spans="1:10" x14ac:dyDescent="0.3">
      <c r="A22" s="41" t="s">
        <v>12</v>
      </c>
      <c r="B22" s="14" t="s">
        <v>14</v>
      </c>
      <c r="C22" s="25" t="s">
        <v>64</v>
      </c>
      <c r="D22" s="14" t="s">
        <v>55</v>
      </c>
      <c r="E22" s="15" t="s">
        <v>53</v>
      </c>
      <c r="F22" s="16">
        <v>3</v>
      </c>
      <c r="G22" s="7"/>
      <c r="H22" s="8"/>
      <c r="I22" s="40"/>
      <c r="J22" s="17">
        <f>SUM(H22*F22)*(100%-I22)</f>
        <v>0</v>
      </c>
    </row>
    <row r="23" spans="1:10" x14ac:dyDescent="0.3">
      <c r="A23" s="41"/>
      <c r="B23" s="14" t="s">
        <v>14</v>
      </c>
      <c r="C23" s="25" t="s">
        <v>65</v>
      </c>
      <c r="D23" s="14" t="s">
        <v>55</v>
      </c>
      <c r="E23" s="15" t="s">
        <v>53</v>
      </c>
      <c r="F23" s="16">
        <v>8</v>
      </c>
      <c r="G23" s="7"/>
      <c r="H23" s="8"/>
      <c r="I23" s="40"/>
      <c r="J23" s="17">
        <f>SUM(H23*F23)*(100%-I22)</f>
        <v>0</v>
      </c>
    </row>
    <row r="24" spans="1:10" x14ac:dyDescent="0.3">
      <c r="A24" s="41"/>
      <c r="B24" s="14" t="s">
        <v>14</v>
      </c>
      <c r="C24" s="25" t="s">
        <v>66</v>
      </c>
      <c r="D24" s="14" t="s">
        <v>54</v>
      </c>
      <c r="E24" s="15" t="s">
        <v>53</v>
      </c>
      <c r="F24" s="16">
        <v>5</v>
      </c>
      <c r="G24" s="7"/>
      <c r="H24" s="8"/>
      <c r="I24" s="40"/>
      <c r="J24" s="17">
        <f>SUM(H24*F24)*(100%-I22)</f>
        <v>0</v>
      </c>
    </row>
    <row r="25" spans="1:10" x14ac:dyDescent="0.3">
      <c r="A25" s="41"/>
      <c r="B25" s="14" t="s">
        <v>14</v>
      </c>
      <c r="C25" s="25" t="s">
        <v>67</v>
      </c>
      <c r="D25" s="14" t="s">
        <v>54</v>
      </c>
      <c r="E25" s="15" t="s">
        <v>53</v>
      </c>
      <c r="F25" s="16">
        <v>9</v>
      </c>
      <c r="G25" s="7"/>
      <c r="H25" s="8"/>
      <c r="I25" s="40"/>
      <c r="J25" s="17">
        <f>SUM(H25*F25)*(100%-I22)</f>
        <v>0</v>
      </c>
    </row>
    <row r="26" spans="1:10" x14ac:dyDescent="0.3">
      <c r="A26" s="36" t="s">
        <v>18</v>
      </c>
      <c r="B26" s="36"/>
      <c r="C26" s="36"/>
      <c r="D26" s="36"/>
      <c r="E26" s="36"/>
      <c r="F26" s="36"/>
      <c r="G26" s="36"/>
      <c r="H26" s="36"/>
      <c r="I26" s="36"/>
      <c r="J26" s="18">
        <f>SUM(J6:J25)</f>
        <v>0</v>
      </c>
    </row>
    <row r="29" spans="1:10" x14ac:dyDescent="0.3">
      <c r="A29"/>
    </row>
    <row r="30" spans="1:10" x14ac:dyDescent="0.3">
      <c r="A30"/>
    </row>
    <row r="31" spans="1:10" x14ac:dyDescent="0.3">
      <c r="A31"/>
    </row>
    <row r="32" spans="1:10" x14ac:dyDescent="0.3">
      <c r="A32"/>
    </row>
    <row r="33" spans="1:1" x14ac:dyDescent="0.3">
      <c r="A33"/>
    </row>
    <row r="34" spans="1:1" x14ac:dyDescent="0.3">
      <c r="A34"/>
    </row>
    <row r="35" spans="1:1" x14ac:dyDescent="0.3">
      <c r="A35"/>
    </row>
    <row r="36" spans="1:1" x14ac:dyDescent="0.3">
      <c r="A36"/>
    </row>
    <row r="37" spans="1:1" x14ac:dyDescent="0.3">
      <c r="A37"/>
    </row>
  </sheetData>
  <sheetProtection algorithmName="SHA-512" hashValue="3TUb+tfO2OjhX+XcGxQG3g9DNufuBObZ4smdvXd0JZyNzzRQ/y8ijl1JkPVntUrhQahQw+HvxsqDldVym7wB8g==" saltValue="egVcWtuhz2v0HXrbECCvGA==" spinCount="100000" sheet="1" objects="1" scenarios="1"/>
  <mergeCells count="8">
    <mergeCell ref="A26:I26"/>
    <mergeCell ref="I6:I13"/>
    <mergeCell ref="I14:I21"/>
    <mergeCell ref="B1:J1"/>
    <mergeCell ref="I22:I25"/>
    <mergeCell ref="A6:A13"/>
    <mergeCell ref="A14:A21"/>
    <mergeCell ref="A22:A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1F666-4D15-4F4E-92C9-07E02B1724F4}">
  <dimension ref="A1:M25"/>
  <sheetViews>
    <sheetView tabSelected="1" workbookViewId="0">
      <selection activeCell="D11" sqref="D11"/>
    </sheetView>
  </sheetViews>
  <sheetFormatPr defaultRowHeight="14.4" x14ac:dyDescent="0.3"/>
  <cols>
    <col min="1" max="1" width="25.44140625" customWidth="1"/>
    <col min="2" max="2" width="32.109375" customWidth="1"/>
    <col min="3" max="3" width="17.44140625" customWidth="1"/>
    <col min="4" max="4" width="14.109375" customWidth="1"/>
    <col min="5" max="5" width="14" customWidth="1"/>
    <col min="6" max="6" width="20.44140625" customWidth="1"/>
    <col min="7" max="7" width="22.109375" customWidth="1"/>
  </cols>
  <sheetData>
    <row r="1" spans="1:13" ht="120" customHeight="1" x14ac:dyDescent="0.3">
      <c r="B1" s="39" t="s">
        <v>33</v>
      </c>
      <c r="C1" s="39"/>
      <c r="D1" s="39"/>
      <c r="E1" s="39"/>
      <c r="F1" s="39"/>
      <c r="G1" s="39"/>
      <c r="H1" s="3"/>
      <c r="I1" s="3"/>
      <c r="J1" s="3"/>
      <c r="K1" s="10"/>
      <c r="L1" s="10"/>
      <c r="M1" s="10"/>
    </row>
    <row r="2" spans="1:13" x14ac:dyDescent="0.3">
      <c r="A2" s="44" t="s">
        <v>21</v>
      </c>
      <c r="B2" s="44"/>
      <c r="C2" s="44"/>
      <c r="D2" s="44"/>
      <c r="E2" s="44"/>
      <c r="F2" s="44"/>
      <c r="G2" s="44"/>
    </row>
    <row r="3" spans="1:13" x14ac:dyDescent="0.3">
      <c r="A3" s="45" t="s">
        <v>16</v>
      </c>
      <c r="B3" s="45"/>
      <c r="C3" s="45"/>
      <c r="D3" s="45"/>
      <c r="E3" s="45"/>
      <c r="F3" s="45"/>
      <c r="G3" s="45"/>
    </row>
    <row r="4" spans="1:13" ht="28.8" x14ac:dyDescent="0.3">
      <c r="A4" s="12" t="s">
        <v>1</v>
      </c>
      <c r="B4" s="12" t="s">
        <v>2</v>
      </c>
      <c r="C4" s="12" t="s">
        <v>0</v>
      </c>
      <c r="D4" s="19" t="s">
        <v>51</v>
      </c>
      <c r="E4" s="19" t="s">
        <v>58</v>
      </c>
      <c r="F4" s="19" t="s">
        <v>22</v>
      </c>
      <c r="G4" s="19" t="s">
        <v>24</v>
      </c>
    </row>
    <row r="5" spans="1:13" x14ac:dyDescent="0.3">
      <c r="A5" s="41" t="s">
        <v>5</v>
      </c>
      <c r="B5" s="14" t="s">
        <v>8</v>
      </c>
      <c r="C5" s="25" t="s">
        <v>64</v>
      </c>
      <c r="D5" s="14" t="s">
        <v>55</v>
      </c>
      <c r="E5" s="15" t="s">
        <v>53</v>
      </c>
      <c r="F5" s="7"/>
      <c r="G5" s="17">
        <f>SUM((F5/60)*'Overige kosten'!B5)</f>
        <v>0</v>
      </c>
    </row>
    <row r="6" spans="1:13" x14ac:dyDescent="0.3">
      <c r="A6" s="41"/>
      <c r="B6" s="14" t="s">
        <v>9</v>
      </c>
      <c r="C6" s="25" t="s">
        <v>65</v>
      </c>
      <c r="D6" s="14" t="s">
        <v>55</v>
      </c>
      <c r="E6" s="15" t="s">
        <v>53</v>
      </c>
      <c r="F6" s="7"/>
      <c r="G6" s="17">
        <f>SUM((F6/60)*'Overige kosten'!B5)</f>
        <v>0</v>
      </c>
    </row>
    <row r="7" spans="1:13" x14ac:dyDescent="0.3">
      <c r="A7" s="41"/>
      <c r="B7" s="14" t="s">
        <v>9</v>
      </c>
      <c r="C7" s="25" t="s">
        <v>66</v>
      </c>
      <c r="D7" s="14" t="s">
        <v>54</v>
      </c>
      <c r="E7" s="15" t="s">
        <v>53</v>
      </c>
      <c r="F7" s="7"/>
      <c r="G7" s="17">
        <f>SUM((F7/60)*'Overige kosten'!B5)</f>
        <v>0</v>
      </c>
    </row>
    <row r="8" spans="1:13" x14ac:dyDescent="0.3">
      <c r="A8" s="41"/>
      <c r="B8" s="14" t="s">
        <v>8</v>
      </c>
      <c r="C8" s="25" t="s">
        <v>67</v>
      </c>
      <c r="D8" s="14" t="s">
        <v>54</v>
      </c>
      <c r="E8" s="15" t="s">
        <v>53</v>
      </c>
      <c r="F8" s="7"/>
      <c r="G8" s="17">
        <f>SUM((F8/60)*'Overige kosten'!B5)</f>
        <v>0</v>
      </c>
    </row>
    <row r="9" spans="1:13" x14ac:dyDescent="0.3">
      <c r="A9" s="41"/>
      <c r="B9" s="15" t="s">
        <v>13</v>
      </c>
      <c r="C9" s="61" t="s">
        <v>64</v>
      </c>
      <c r="D9" s="15" t="s">
        <v>55</v>
      </c>
      <c r="E9" s="14" t="s">
        <v>53</v>
      </c>
      <c r="F9" s="7"/>
      <c r="G9" s="17">
        <f>SUM((F9/60)*'Overige kosten'!B5)</f>
        <v>0</v>
      </c>
    </row>
    <row r="10" spans="1:13" x14ac:dyDescent="0.3">
      <c r="A10" s="41"/>
      <c r="B10" s="15" t="s">
        <v>13</v>
      </c>
      <c r="C10" s="61" t="s">
        <v>65</v>
      </c>
      <c r="D10" s="15" t="s">
        <v>55</v>
      </c>
      <c r="E10" s="14" t="s">
        <v>53</v>
      </c>
      <c r="F10" s="7"/>
      <c r="G10" s="17">
        <f>SUM((F10/60)*'Overige kosten'!B5)</f>
        <v>0</v>
      </c>
    </row>
    <row r="11" spans="1:13" x14ac:dyDescent="0.3">
      <c r="A11" s="41"/>
      <c r="B11" s="15" t="s">
        <v>13</v>
      </c>
      <c r="C11" s="61" t="s">
        <v>66</v>
      </c>
      <c r="D11" s="15" t="s">
        <v>54</v>
      </c>
      <c r="E11" s="14" t="s">
        <v>53</v>
      </c>
      <c r="F11" s="7"/>
      <c r="G11" s="17">
        <f>SUM((F11/60)*'Overige kosten'!B5)</f>
        <v>0</v>
      </c>
    </row>
    <row r="12" spans="1:13" x14ac:dyDescent="0.3">
      <c r="A12" s="41"/>
      <c r="B12" s="15" t="s">
        <v>13</v>
      </c>
      <c r="C12" s="61" t="s">
        <v>67</v>
      </c>
      <c r="D12" s="15" t="s">
        <v>54</v>
      </c>
      <c r="E12" s="14" t="s">
        <v>53</v>
      </c>
      <c r="F12" s="7"/>
      <c r="G12" s="17">
        <f>SUM((F12/60)*'Overige kosten'!B5)</f>
        <v>0</v>
      </c>
    </row>
    <row r="13" spans="1:13" x14ac:dyDescent="0.3">
      <c r="A13" s="42" t="s">
        <v>6</v>
      </c>
      <c r="B13" s="14" t="s">
        <v>10</v>
      </c>
      <c r="C13" s="25" t="s">
        <v>64</v>
      </c>
      <c r="D13" s="14" t="s">
        <v>55</v>
      </c>
      <c r="E13" s="15" t="s">
        <v>57</v>
      </c>
      <c r="F13" s="7"/>
      <c r="G13" s="17">
        <f>SUM((F13/60)*'Overige kosten'!B5)</f>
        <v>0</v>
      </c>
    </row>
    <row r="14" spans="1:13" x14ac:dyDescent="0.3">
      <c r="A14" s="42"/>
      <c r="B14" s="14" t="s">
        <v>10</v>
      </c>
      <c r="C14" s="25" t="s">
        <v>65</v>
      </c>
      <c r="D14" s="14" t="s">
        <v>55</v>
      </c>
      <c r="E14" s="15" t="s">
        <v>57</v>
      </c>
      <c r="F14" s="7"/>
      <c r="G14" s="17">
        <f>SUM((F14/60)*'Overige kosten'!B5)</f>
        <v>0</v>
      </c>
    </row>
    <row r="15" spans="1:13" x14ac:dyDescent="0.3">
      <c r="A15" s="42"/>
      <c r="B15" s="14" t="s">
        <v>10</v>
      </c>
      <c r="C15" s="25" t="s">
        <v>66</v>
      </c>
      <c r="D15" s="14" t="s">
        <v>54</v>
      </c>
      <c r="E15" s="15" t="s">
        <v>56</v>
      </c>
      <c r="F15" s="7"/>
      <c r="G15" s="17">
        <f>SUM((F15/60)*'Overige kosten'!B5)</f>
        <v>0</v>
      </c>
    </row>
    <row r="16" spans="1:13" x14ac:dyDescent="0.3">
      <c r="A16" s="42"/>
      <c r="B16" s="14" t="s">
        <v>10</v>
      </c>
      <c r="C16" s="25" t="s">
        <v>67</v>
      </c>
      <c r="D16" s="14" t="s">
        <v>54</v>
      </c>
      <c r="E16" s="15" t="s">
        <v>56</v>
      </c>
      <c r="F16" s="7"/>
      <c r="G16" s="17">
        <f>SUM((F16/60)*'Overige kosten'!B5)</f>
        <v>0</v>
      </c>
    </row>
    <row r="17" spans="1:7" x14ac:dyDescent="0.3">
      <c r="A17" s="42"/>
      <c r="B17" s="15" t="s">
        <v>11</v>
      </c>
      <c r="C17" s="61" t="s">
        <v>64</v>
      </c>
      <c r="D17" s="15" t="s">
        <v>55</v>
      </c>
      <c r="E17" s="14" t="s">
        <v>57</v>
      </c>
      <c r="F17" s="7"/>
      <c r="G17" s="17">
        <f>SUM((F17/60)*'Overige kosten'!B5)</f>
        <v>0</v>
      </c>
    </row>
    <row r="18" spans="1:7" x14ac:dyDescent="0.3">
      <c r="A18" s="42"/>
      <c r="B18" s="15" t="s">
        <v>11</v>
      </c>
      <c r="C18" s="61" t="s">
        <v>65</v>
      </c>
      <c r="D18" s="15" t="s">
        <v>55</v>
      </c>
      <c r="E18" s="14" t="s">
        <v>57</v>
      </c>
      <c r="F18" s="7"/>
      <c r="G18" s="17">
        <f>SUM((F18/60)*'Overige kosten'!B5)</f>
        <v>0</v>
      </c>
    </row>
    <row r="19" spans="1:7" x14ac:dyDescent="0.3">
      <c r="A19" s="42"/>
      <c r="B19" s="15" t="s">
        <v>11</v>
      </c>
      <c r="C19" s="61" t="s">
        <v>66</v>
      </c>
      <c r="D19" s="15" t="s">
        <v>54</v>
      </c>
      <c r="E19" s="14" t="s">
        <v>56</v>
      </c>
      <c r="F19" s="7"/>
      <c r="G19" s="17">
        <f>SUM((F19/60)*'Overige kosten'!B5)</f>
        <v>0</v>
      </c>
    </row>
    <row r="20" spans="1:7" x14ac:dyDescent="0.3">
      <c r="A20" s="42"/>
      <c r="B20" s="15" t="s">
        <v>11</v>
      </c>
      <c r="C20" s="61" t="s">
        <v>67</v>
      </c>
      <c r="D20" s="15" t="s">
        <v>54</v>
      </c>
      <c r="E20" s="14" t="s">
        <v>56</v>
      </c>
      <c r="F20" s="7"/>
      <c r="G20" s="17">
        <f>SUM((F20/60)*'Overige kosten'!B5)</f>
        <v>0</v>
      </c>
    </row>
    <row r="21" spans="1:7" x14ac:dyDescent="0.3">
      <c r="A21" s="41" t="s">
        <v>12</v>
      </c>
      <c r="B21" s="14" t="s">
        <v>14</v>
      </c>
      <c r="C21" s="25" t="s">
        <v>64</v>
      </c>
      <c r="D21" s="14" t="s">
        <v>55</v>
      </c>
      <c r="E21" s="15" t="s">
        <v>53</v>
      </c>
      <c r="F21" s="7"/>
      <c r="G21" s="17">
        <f>SUM((F21/60)*'Overige kosten'!B5)</f>
        <v>0</v>
      </c>
    </row>
    <row r="22" spans="1:7" x14ac:dyDescent="0.3">
      <c r="A22" s="41"/>
      <c r="B22" s="14" t="s">
        <v>14</v>
      </c>
      <c r="C22" s="25" t="s">
        <v>65</v>
      </c>
      <c r="D22" s="14" t="s">
        <v>55</v>
      </c>
      <c r="E22" s="15" t="s">
        <v>53</v>
      </c>
      <c r="F22" s="7"/>
      <c r="G22" s="17">
        <f>SUM((F22/60)*'Overige kosten'!B5)</f>
        <v>0</v>
      </c>
    </row>
    <row r="23" spans="1:7" x14ac:dyDescent="0.3">
      <c r="A23" s="41"/>
      <c r="B23" s="14" t="s">
        <v>14</v>
      </c>
      <c r="C23" s="25" t="s">
        <v>66</v>
      </c>
      <c r="D23" s="14" t="s">
        <v>54</v>
      </c>
      <c r="E23" s="15" t="s">
        <v>53</v>
      </c>
      <c r="F23" s="7"/>
      <c r="G23" s="17">
        <f>SUM((F23/60)*'Overige kosten'!B5)</f>
        <v>0</v>
      </c>
    </row>
    <row r="24" spans="1:7" x14ac:dyDescent="0.3">
      <c r="A24" s="41"/>
      <c r="B24" s="14" t="s">
        <v>14</v>
      </c>
      <c r="C24" s="25" t="s">
        <v>67</v>
      </c>
      <c r="D24" s="14" t="s">
        <v>54</v>
      </c>
      <c r="E24" s="15" t="s">
        <v>53</v>
      </c>
      <c r="F24" s="7"/>
      <c r="G24" s="17">
        <f>SUM((F24/60)*'Overige kosten'!B5)</f>
        <v>0</v>
      </c>
    </row>
    <row r="25" spans="1:7" x14ac:dyDescent="0.3">
      <c r="A25" s="43" t="s">
        <v>35</v>
      </c>
      <c r="B25" s="43"/>
      <c r="C25" s="43"/>
      <c r="D25" s="43"/>
      <c r="E25" s="43"/>
      <c r="F25" s="43"/>
      <c r="G25" s="20">
        <f>SUM(G5:G24)</f>
        <v>0</v>
      </c>
    </row>
  </sheetData>
  <sheetProtection algorithmName="SHA-512" hashValue="djbWQZgFzPetU8O0WaILQwKzHB/lec+LaNAqAwfPxOdQpmca2WHHKmRp2x2raQ4JH2nKTcWKXllQ1VmBhG6/VQ==" saltValue="gVcAmnf+BNfd5lxq92K2Nw==" spinCount="100000" sheet="1" objects="1" scenarios="1"/>
  <mergeCells count="7">
    <mergeCell ref="B1:G1"/>
    <mergeCell ref="A25:F25"/>
    <mergeCell ref="A2:G2"/>
    <mergeCell ref="A3:G3"/>
    <mergeCell ref="A5:A12"/>
    <mergeCell ref="A13:A20"/>
    <mergeCell ref="A21:A2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A61A5-6985-4363-8A5D-1C88674265B9}">
  <dimension ref="A1:L31"/>
  <sheetViews>
    <sheetView workbookViewId="0">
      <selection activeCell="C9" sqref="C9"/>
    </sheetView>
  </sheetViews>
  <sheetFormatPr defaultRowHeight="14.4" x14ac:dyDescent="0.3"/>
  <cols>
    <col min="1" max="1" width="50.109375" customWidth="1"/>
    <col min="2" max="2" width="66" customWidth="1"/>
    <col min="3" max="3" width="46.88671875" customWidth="1"/>
  </cols>
  <sheetData>
    <row r="1" spans="1:12" ht="120" customHeight="1" x14ac:dyDescent="0.3">
      <c r="B1" s="2" t="s">
        <v>33</v>
      </c>
      <c r="C1" s="3"/>
      <c r="D1" s="3"/>
      <c r="E1" s="3"/>
      <c r="F1" s="10"/>
      <c r="G1" s="10"/>
      <c r="H1" s="10"/>
      <c r="I1" s="10"/>
      <c r="J1" s="10"/>
      <c r="K1" s="10"/>
      <c r="L1" s="10"/>
    </row>
    <row r="2" spans="1:12" ht="21.75" customHeight="1" x14ac:dyDescent="0.3">
      <c r="A2" s="46" t="s">
        <v>39</v>
      </c>
      <c r="B2" s="46"/>
      <c r="H2" s="10"/>
      <c r="I2" s="10"/>
      <c r="J2" s="10"/>
      <c r="K2" s="10"/>
      <c r="L2" s="10"/>
    </row>
    <row r="3" spans="1:12" ht="15.75" customHeight="1" x14ac:dyDescent="0.3">
      <c r="A3" s="11" t="s">
        <v>16</v>
      </c>
      <c r="H3" s="10"/>
      <c r="I3" s="10"/>
      <c r="J3" s="10"/>
      <c r="K3" s="10"/>
      <c r="L3" s="10"/>
    </row>
    <row r="4" spans="1:12" x14ac:dyDescent="0.3">
      <c r="A4" s="21"/>
      <c r="B4" s="22" t="s">
        <v>32</v>
      </c>
    </row>
    <row r="5" spans="1:12" x14ac:dyDescent="0.3">
      <c r="A5" s="22" t="s">
        <v>17</v>
      </c>
      <c r="B5" s="8"/>
    </row>
    <row r="6" spans="1:12" x14ac:dyDescent="0.3">
      <c r="A6" s="22" t="s">
        <v>23</v>
      </c>
      <c r="B6" s="8"/>
    </row>
    <row r="7" spans="1:12" x14ac:dyDescent="0.3">
      <c r="A7" s="22" t="s">
        <v>59</v>
      </c>
      <c r="B7" s="8"/>
    </row>
    <row r="8" spans="1:12" ht="28.8" x14ac:dyDescent="0.3">
      <c r="A8" s="23" t="s">
        <v>61</v>
      </c>
      <c r="B8" s="8"/>
    </row>
    <row r="9" spans="1:12" ht="28.8" x14ac:dyDescent="0.3">
      <c r="A9" s="23" t="s">
        <v>60</v>
      </c>
      <c r="B9" s="8"/>
    </row>
    <row r="10" spans="1:12" x14ac:dyDescent="0.3">
      <c r="A10" s="9" t="s">
        <v>40</v>
      </c>
      <c r="B10" s="8"/>
    </row>
    <row r="11" spans="1:12" x14ac:dyDescent="0.3">
      <c r="A11" s="9" t="s">
        <v>40</v>
      </c>
      <c r="B11" s="8"/>
    </row>
    <row r="12" spans="1:12" x14ac:dyDescent="0.3">
      <c r="A12" s="9" t="s">
        <v>40</v>
      </c>
      <c r="B12" s="8"/>
    </row>
    <row r="13" spans="1:12" x14ac:dyDescent="0.3">
      <c r="A13" s="9" t="s">
        <v>40</v>
      </c>
      <c r="B13" s="8"/>
    </row>
    <row r="14" spans="1:12" x14ac:dyDescent="0.3">
      <c r="A14" s="9" t="s">
        <v>40</v>
      </c>
      <c r="B14" s="8"/>
    </row>
    <row r="15" spans="1:12" x14ac:dyDescent="0.3">
      <c r="A15" s="9" t="s">
        <v>40</v>
      </c>
      <c r="B15" s="8"/>
    </row>
    <row r="16" spans="1:12" x14ac:dyDescent="0.3">
      <c r="A16" s="9" t="s">
        <v>40</v>
      </c>
      <c r="B16" s="8"/>
    </row>
    <row r="17" spans="1:6" x14ac:dyDescent="0.3">
      <c r="A17" s="9" t="s">
        <v>40</v>
      </c>
      <c r="B17" s="8"/>
    </row>
    <row r="18" spans="1:6" x14ac:dyDescent="0.3">
      <c r="A18" s="9" t="s">
        <v>40</v>
      </c>
      <c r="B18" s="8"/>
    </row>
    <row r="19" spans="1:6" x14ac:dyDescent="0.3">
      <c r="A19" s="9" t="s">
        <v>40</v>
      </c>
      <c r="B19" s="8"/>
    </row>
    <row r="20" spans="1:6" ht="32.25" customHeight="1" x14ac:dyDescent="0.3">
      <c r="A20" s="24" t="s">
        <v>36</v>
      </c>
      <c r="B20" s="20">
        <f>SUM(B5:B9)</f>
        <v>0</v>
      </c>
    </row>
    <row r="31" spans="1:6" x14ac:dyDescent="0.3">
      <c r="B31" s="45"/>
      <c r="C31" s="45"/>
      <c r="D31" s="45"/>
      <c r="E31" s="45"/>
      <c r="F31" s="45"/>
    </row>
  </sheetData>
  <sheetProtection algorithmName="SHA-512" hashValue="zw3j0E0A902G58EaDWRt3fzM/7kO5pL8c46Vxwzc4oHTInSkx4vGO75DO2pTtbe7bKqPoHob3gl4iWU9CbsadA==" saltValue="1GAk6l6w+TBjO/kNCcsyvg==" spinCount="100000" sheet="1" objects="1" scenarios="1"/>
  <mergeCells count="2">
    <mergeCell ref="B31:F31"/>
    <mergeCell ref="A2:B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BDAC-EE6C-4F35-B57B-CCE6EEDB6FF3}">
  <dimension ref="A1:J26"/>
  <sheetViews>
    <sheetView workbookViewId="0">
      <selection activeCell="D21" sqref="D21"/>
    </sheetView>
  </sheetViews>
  <sheetFormatPr defaultRowHeight="14.4" x14ac:dyDescent="0.3"/>
  <cols>
    <col min="1" max="1" width="25" customWidth="1"/>
    <col min="2" max="2" width="59.33203125" customWidth="1"/>
  </cols>
  <sheetData>
    <row r="1" spans="1:10" ht="123.75" customHeight="1" x14ac:dyDescent="0.3">
      <c r="B1" s="2" t="s">
        <v>33</v>
      </c>
      <c r="C1" s="3"/>
      <c r="D1" s="3"/>
      <c r="E1" s="3"/>
      <c r="F1" s="3"/>
      <c r="G1" s="39"/>
      <c r="H1" s="39"/>
      <c r="I1" s="39"/>
      <c r="J1" s="39"/>
    </row>
    <row r="3" spans="1:10" x14ac:dyDescent="0.3">
      <c r="A3" s="1" t="s">
        <v>43</v>
      </c>
    </row>
    <row r="4" spans="1:10" x14ac:dyDescent="0.3">
      <c r="A4" s="59" t="s">
        <v>38</v>
      </c>
      <c r="B4" s="60"/>
    </row>
    <row r="5" spans="1:10" ht="15" customHeight="1" x14ac:dyDescent="0.3">
      <c r="A5" s="55">
        <f>SUM('Nieuwe buitenzonwering'!J26)</f>
        <v>0</v>
      </c>
      <c r="B5" s="56"/>
    </row>
    <row r="6" spans="1:10" ht="15" customHeight="1" x14ac:dyDescent="0.3">
      <c r="A6" s="55"/>
      <c r="B6" s="56"/>
    </row>
    <row r="7" spans="1:10" x14ac:dyDescent="0.3">
      <c r="A7" s="59" t="s">
        <v>42</v>
      </c>
      <c r="B7" s="60"/>
    </row>
    <row r="8" spans="1:10" ht="15" customHeight="1" x14ac:dyDescent="0.3">
      <c r="A8" s="55">
        <f>SUM('Preventieve onderhoud'!G25)</f>
        <v>0</v>
      </c>
      <c r="B8" s="56"/>
    </row>
    <row r="9" spans="1:10" ht="15" customHeight="1" x14ac:dyDescent="0.3">
      <c r="A9" s="55"/>
      <c r="B9" s="56"/>
    </row>
    <row r="10" spans="1:10" ht="15" customHeight="1" x14ac:dyDescent="0.3">
      <c r="A10" s="59" t="s">
        <v>62</v>
      </c>
      <c r="B10" s="60"/>
    </row>
    <row r="11" spans="1:10" ht="15" customHeight="1" x14ac:dyDescent="0.3">
      <c r="A11" s="55">
        <f>SUM('Overige kosten'!B5:B9)</f>
        <v>0</v>
      </c>
      <c r="B11" s="56"/>
    </row>
    <row r="12" spans="1:10" ht="15" customHeight="1" x14ac:dyDescent="0.3">
      <c r="A12" s="55"/>
      <c r="B12" s="56"/>
    </row>
    <row r="13" spans="1:10" x14ac:dyDescent="0.3">
      <c r="A13" s="59" t="s">
        <v>31</v>
      </c>
      <c r="B13" s="60"/>
    </row>
    <row r="14" spans="1:10" ht="15" customHeight="1" x14ac:dyDescent="0.3">
      <c r="A14" s="57">
        <f>SUM(A5+A8+A11)</f>
        <v>0</v>
      </c>
      <c r="B14" s="58"/>
    </row>
    <row r="15" spans="1:10" ht="15" customHeight="1" x14ac:dyDescent="0.3">
      <c r="A15" s="57"/>
      <c r="B15" s="58"/>
    </row>
    <row r="18" spans="1:2" ht="18" x14ac:dyDescent="0.5">
      <c r="A18" s="1" t="s">
        <v>45</v>
      </c>
      <c r="B18" s="4"/>
    </row>
    <row r="19" spans="1:2" ht="18" x14ac:dyDescent="0.35">
      <c r="A19" s="47" t="s">
        <v>46</v>
      </c>
      <c r="B19" s="48"/>
    </row>
    <row r="20" spans="1:2" ht="28.8" x14ac:dyDescent="0.3">
      <c r="A20" s="5" t="s">
        <v>47</v>
      </c>
      <c r="B20" s="8"/>
    </row>
    <row r="21" spans="1:2" ht="14.4" customHeight="1" x14ac:dyDescent="0.3">
      <c r="A21" s="52" t="s">
        <v>48</v>
      </c>
      <c r="B21" s="49"/>
    </row>
    <row r="22" spans="1:2" ht="14.4" customHeight="1" x14ac:dyDescent="0.3">
      <c r="A22" s="53"/>
      <c r="B22" s="50"/>
    </row>
    <row r="23" spans="1:2" ht="14.4" customHeight="1" x14ac:dyDescent="0.3">
      <c r="A23" s="53"/>
      <c r="B23" s="50"/>
    </row>
    <row r="24" spans="1:2" x14ac:dyDescent="0.3">
      <c r="A24" s="54"/>
      <c r="B24" s="51"/>
    </row>
    <row r="25" spans="1:2" ht="25.2" customHeight="1" x14ac:dyDescent="0.3">
      <c r="A25" s="5" t="s">
        <v>49</v>
      </c>
      <c r="B25" s="8"/>
    </row>
    <row r="26" spans="1:2" ht="30" customHeight="1" x14ac:dyDescent="0.3">
      <c r="A26" s="5" t="s">
        <v>50</v>
      </c>
      <c r="B26" s="8"/>
    </row>
  </sheetData>
  <sheetProtection algorithmName="SHA-512" hashValue="yKGddXY1hna8FTTSIZOie+tpi8u1BoEwxnPf65O0aVP6U9o3nCppb3hw06YUlNst+w72h51zpHDkvqT4apa2rg==" saltValue="Gq3y1nX9sg2j+CUmZPwCjg==" spinCount="100000" sheet="1" objects="1" scenarios="1"/>
  <mergeCells count="13">
    <mergeCell ref="A19:B19"/>
    <mergeCell ref="B21:B24"/>
    <mergeCell ref="A21:A24"/>
    <mergeCell ref="G1:H1"/>
    <mergeCell ref="I1:J1"/>
    <mergeCell ref="A11:B12"/>
    <mergeCell ref="A14:B15"/>
    <mergeCell ref="A4:B4"/>
    <mergeCell ref="A7:B7"/>
    <mergeCell ref="A10:B10"/>
    <mergeCell ref="A13:B13"/>
    <mergeCell ref="A5:B6"/>
    <mergeCell ref="A8:B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e201012-9ffe-4beb-b0f1-8330f15eb950" xsi:nil="true"/>
    <lcf76f155ced4ddcb4097134ff3c332f xmlns="6e2b276b-7eaf-4b43-b436-53f77004a93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0F5694510DA04FB0FCB65967732773" ma:contentTypeVersion="17" ma:contentTypeDescription="Een nieuw document maken." ma:contentTypeScope="" ma:versionID="cb952debf290008bffa4dc23b0e4da8c">
  <xsd:schema xmlns:xsd="http://www.w3.org/2001/XMLSchema" xmlns:xs="http://www.w3.org/2001/XMLSchema" xmlns:p="http://schemas.microsoft.com/office/2006/metadata/properties" xmlns:ns2="6e2b276b-7eaf-4b43-b436-53f77004a93c" xmlns:ns3="1e201012-9ffe-4beb-b0f1-8330f15eb950" targetNamespace="http://schemas.microsoft.com/office/2006/metadata/properties" ma:root="true" ma:fieldsID="d92eca324576484ea486a8c46eee248c" ns2:_="" ns3:_="">
    <xsd:import namespace="6e2b276b-7eaf-4b43-b436-53f77004a93c"/>
    <xsd:import namespace="1e201012-9ffe-4beb-b0f1-8330f15eb9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b276b-7eaf-4b43-b436-53f77004a9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5bec2ed4-d15e-4b3e-8628-1d5cfe72a7ed"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201012-9ffe-4beb-b0f1-8330f15eb950"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0c70c472-0484-44ea-b381-1d0fed1a33d3}" ma:internalName="TaxCatchAll" ma:showField="CatchAllData" ma:web="1e201012-9ffe-4beb-b0f1-8330f15eb9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119AB2-CB84-4369-BE68-F2166E3DB780}">
  <ds:schemaRefs>
    <ds:schemaRef ds:uri="http://schemas.microsoft.com/sharepoint/v3/contenttype/forms"/>
  </ds:schemaRefs>
</ds:datastoreItem>
</file>

<file path=customXml/itemProps2.xml><?xml version="1.0" encoding="utf-8"?>
<ds:datastoreItem xmlns:ds="http://schemas.openxmlformats.org/officeDocument/2006/customXml" ds:itemID="{C75097D9-EBAE-4DDB-B3CC-5AF421F99F1B}">
  <ds:schemaRefs>
    <ds:schemaRef ds:uri="http://schemas.microsoft.com/office/2006/metadata/properties"/>
    <ds:schemaRef ds:uri="http://schemas.microsoft.com/office/infopath/2007/PartnerControls"/>
    <ds:schemaRef ds:uri="1e201012-9ffe-4beb-b0f1-8330f15eb950"/>
    <ds:schemaRef ds:uri="6e2b276b-7eaf-4b43-b436-53f77004a93c"/>
  </ds:schemaRefs>
</ds:datastoreItem>
</file>

<file path=customXml/itemProps3.xml><?xml version="1.0" encoding="utf-8"?>
<ds:datastoreItem xmlns:ds="http://schemas.openxmlformats.org/officeDocument/2006/customXml" ds:itemID="{FE4B27E8-3ED3-4C88-89E4-818141023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2b276b-7eaf-4b43-b436-53f77004a93c"/>
    <ds:schemaRef ds:uri="1e201012-9ffe-4beb-b0f1-8330f15eb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vt:lpstr>
      <vt:lpstr>Nieuwe buitenzonwering</vt:lpstr>
      <vt:lpstr>Preventieve onderhoud</vt:lpstr>
      <vt:lpstr>Overige kosten</vt:lpstr>
      <vt:lpstr>Totale inschrijfprijs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Ilse Meeuwis</dc:creator>
  <cp:lastModifiedBy>Ilse Meeuwis</cp:lastModifiedBy>
  <cp:lastPrinted>2024-09-09T09:53:07Z</cp:lastPrinted>
  <dcterms:created xsi:type="dcterms:W3CDTF">2024-07-08T09:19:41Z</dcterms:created>
  <dcterms:modified xsi:type="dcterms:W3CDTF">2024-09-27T07:55:58Z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0x010100C10F5694510DA04FB0FCB65967732773</vt:lpwstr>
  </property>
  <property fmtid="{D5CDD505-2E9C-101B-9397-08002B2CF9AE}" pid="3" name="MediaServiceImageTags">
    <vt:lpwstr/>
  </property>
</Properties>
</file>