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H\HBO\Hogeschool der Kunsten Den Haag\EA\2025\Bestek\"/>
    </mc:Choice>
  </mc:AlternateContent>
  <xr:revisionPtr revIDLastSave="0" documentId="8_{F146562D-31DE-4173-AE3A-FA07F4EBCAEC}" xr6:coauthVersionLast="47" xr6:coauthVersionMax="47" xr10:uidLastSave="{00000000-0000-0000-0000-000000000000}"/>
  <bookViews>
    <workbookView xWindow="-120" yWindow="-120" windowWidth="25440" windowHeight="15270"/>
  </bookViews>
  <sheets>
    <sheet name="PTTotaal" sheetId="2" r:id="rId1"/>
    <sheet name="B0100085277" sheetId="4" r:id="rId2"/>
  </sheets>
  <definedNames>
    <definedName name="_xlnm.Print_Titles" localSheetId="1">B0100085277!$1:$3</definedName>
    <definedName name="_xlnm.Print_Titles" localSheetId="0">PTTotaal!$1:$3</definedName>
  </definedNames>
  <calcPr calcId="191029"/>
  <pivotCaches>
    <pivotCache cacheId="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9" i="4" l="1"/>
  <c r="W19" i="4"/>
  <c r="V19" i="4"/>
  <c r="U19" i="4"/>
  <c r="T19" i="4"/>
  <c r="S19" i="4"/>
  <c r="X17" i="4"/>
  <c r="W17" i="4"/>
  <c r="V17" i="4"/>
  <c r="U17" i="4"/>
  <c r="T17" i="4"/>
  <c r="S17" i="4"/>
  <c r="X15" i="4"/>
  <c r="W15" i="4"/>
  <c r="V15" i="4"/>
  <c r="U15" i="4"/>
  <c r="T15" i="4"/>
  <c r="S15" i="4"/>
  <c r="X13" i="4"/>
  <c r="W13" i="4"/>
  <c r="V13" i="4"/>
  <c r="V20" i="4" s="1"/>
  <c r="U13" i="4"/>
  <c r="T13" i="4"/>
  <c r="S13" i="4"/>
  <c r="X10" i="4"/>
  <c r="W10" i="4"/>
  <c r="V10" i="4"/>
  <c r="U10" i="4"/>
  <c r="U20" i="4" s="1"/>
  <c r="T10" i="4"/>
  <c r="T20" i="4" s="1"/>
  <c r="S10" i="4"/>
  <c r="X7" i="4"/>
  <c r="X20" i="4" s="1"/>
  <c r="W7" i="4"/>
  <c r="W20" i="4" s="1"/>
  <c r="V7" i="4"/>
  <c r="U7" i="4"/>
  <c r="T7" i="4"/>
  <c r="S7" i="4"/>
  <c r="S20" i="4" s="1"/>
</calcChain>
</file>

<file path=xl/sharedStrings.xml><?xml version="1.0" encoding="utf-8"?>
<sst xmlns="http://schemas.openxmlformats.org/spreadsheetml/2006/main" count="128" uniqueCount="56">
  <si>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</si>
  <si>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</si>
  <si>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</si>
  <si>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</si>
  <si>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</si>
  <si>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</si>
  <si>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</si>
  <si>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</si>
  <si>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</si>
  <si>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</si>
  <si>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</si>
  <si>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</si>
  <si>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</si>
  <si>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</si>
  <si>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</si>
  <si>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</si>
  <si>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</si>
  <si>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</si>
  <si>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BrutoPremie</t>
  </si>
  <si>
    <t>Schade</t>
  </si>
  <si>
    <t>Reserve</t>
  </si>
  <si>
    <t>KostenExpert</t>
  </si>
  <si>
    <t>EigenRisico</t>
  </si>
  <si>
    <t>NettoBetaald</t>
  </si>
  <si>
    <t>Aantal</t>
  </si>
  <si>
    <t>St. Hogeschool der kun. Den H.</t>
  </si>
  <si>
    <t>Uitgebreid</t>
  </si>
  <si>
    <t>B0100085277</t>
  </si>
  <si>
    <t>Mevr. E. Jongste</t>
  </si>
  <si>
    <t>afgesloten</t>
  </si>
  <si>
    <t>J.M. van der Steen</t>
  </si>
  <si>
    <t>Waterschade Computerleslokaal KABK</t>
  </si>
  <si>
    <t>1218</t>
  </si>
  <si>
    <t>water</t>
  </si>
  <si>
    <t>Den Haag, Stolberglaan 1, Computerleslokaal KABK (diefstalschade)</t>
  </si>
  <si>
    <t>1212</t>
  </si>
  <si>
    <t>inbraak/diefstal/vandalisme</t>
  </si>
  <si>
    <t>Den Haag, Prinsessegracht 4 (brandschade)</t>
  </si>
  <si>
    <t>1203</t>
  </si>
  <si>
    <t>brand</t>
  </si>
  <si>
    <t>Den Haag, Juliana van Stolberg 1 (diefstal)</t>
  </si>
  <si>
    <t>Grand Total</t>
  </si>
  <si>
    <t>1221  Uitgebreid</t>
  </si>
  <si>
    <t>VNAB-nummer:</t>
  </si>
  <si>
    <t>Contractvervaldatum:</t>
  </si>
  <si>
    <t>Branche:</t>
  </si>
  <si>
    <t>Sluiter:</t>
  </si>
  <si>
    <t>St. Hogeschool der kun. Den H. Total</t>
  </si>
  <si>
    <t>(blank)</t>
  </si>
  <si>
    <t>(blank) Total</t>
  </si>
  <si>
    <t>2019 Total</t>
  </si>
  <si>
    <t>2020 Total</t>
  </si>
  <si>
    <t>2021 Total</t>
  </si>
  <si>
    <t>2022 Total</t>
  </si>
  <si>
    <t>2023 Total</t>
  </si>
  <si>
    <t>2024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</si>
</sst>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indexed="8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thin">
        <color rgb="FF999999"/>
      </left>
      <right/>
      <top/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6">
    <xf numFmtId="0" fontId="0" fillId="0" borderId="0" xfId="0"/>
    <xf numFmtId="4" fontId="0" fillId="0" borderId="0" xfId="0" applyNumberFormat="1"/>
    <xf numFmtId="0" fontId="0" fillId="0" borderId="10" xfId="0" applyBorder="1"/>
    <xf numFmtId="0" fontId="0" fillId="0" borderId="12" xfId="0" applyBorder="1"/>
    <xf numFmtId="0" fontId="18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0" fontId="20" fillId="0" borderId="13" xfId="0" applyFont="1" applyBorder="1" applyAlignment="1">
      <alignment horizontal="left"/>
    </xf>
    <xf numFmtId="0" fontId="16" fillId="0" borderId="11" xfId="0" applyFont="1" applyBorder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5" xfId="0" applyFill="1" applyBorder="1" applyAlignment="1"/>
    <xf numFmtId="14" fontId="0" fillId="0" borderId="15" xfId="0" applyNumberFormat="1" applyFill="1" applyBorder="1" applyAlignment="1"/>
    <xf numFmtId="0" fontId="0" fillId="0" borderId="16" xfId="0" applyFill="1" applyBorder="1" applyAlignment="1"/>
    <xf numFmtId="14" fontId="0" fillId="0" borderId="16" xfId="0" applyNumberFormat="1" applyFill="1" applyBorder="1" applyAlignment="1"/>
    <xf numFmtId="0" fontId="21" fillId="0" borderId="1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1" fillId="0" borderId="14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4" fontId="21" fillId="0" borderId="14" xfId="0" applyNumberFormat="1" applyFont="1" applyFill="1" applyBorder="1" applyAlignment="1">
      <alignment horizontal="left"/>
    </xf>
    <xf numFmtId="4" fontId="0" fillId="0" borderId="15" xfId="0" applyNumberFormat="1" applyFill="1" applyBorder="1" applyAlignment="1"/>
    <xf numFmtId="4" fontId="0" fillId="0" borderId="16" xfId="0" applyNumberFormat="1" applyFill="1" applyBorder="1" applyAlignment="1"/>
    <xf numFmtId="14" fontId="0" fillId="0" borderId="0" xfId="0" applyNumberFormat="1" applyAlignment="1">
      <alignment horizontal="left"/>
    </xf>
    <xf numFmtId="0" fontId="0" fillId="0" borderId="17" xfId="0" applyBorder="1"/>
    <xf numFmtId="0" fontId="18" fillId="33" borderId="0" xfId="0" applyFont="1" applyFill="1" applyBorder="1"/>
    <xf numFmtId="0" fontId="16" fillId="0" borderId="10" xfId="0" applyFont="1" applyBorder="1"/>
    <xf numFmtId="0" fontId="16" fillId="0" borderId="18" xfId="0" applyFont="1" applyBorder="1"/>
    <xf numFmtId="0" fontId="18" fillId="33" borderId="0" xfId="0" applyNumberFormat="1" applyFont="1" applyFill="1" applyBorder="1" applyAlignment="1">
      <alignment horizontal="center"/>
    </xf>
    <xf numFmtId="0" fontId="19" fillId="33" borderId="19" xfId="0" applyFont="1" applyFill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16" fillId="0" borderId="11" xfId="0" applyNumberFormat="1" applyFon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4" fontId="18" fillId="33" borderId="0" xfId="0" applyNumberFormat="1" applyFont="1" applyFill="1" applyBorder="1" applyAlignment="1">
      <alignment horizontal="center"/>
    </xf>
    <xf numFmtId="4" fontId="16" fillId="0" borderId="21" xfId="0" applyNumberFormat="1" applyFont="1" applyBorder="1" applyAlignment="1">
      <alignment horizontal="center"/>
    </xf>
    <xf numFmtId="0" fontId="19" fillId="33" borderId="22" xfId="0" applyFont="1" applyFill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16" fillId="0" borderId="23" xfId="0" applyNumberFormat="1" applyFont="1" applyBorder="1" applyAlignment="1">
      <alignment horizontal="center"/>
    </xf>
    <xf numFmtId="14" fontId="16" fillId="0" borderId="15" xfId="0" applyNumberFormat="1" applyFont="1" applyFill="1" applyBorder="1" applyAlignment="1"/>
    <xf numFmtId="0" fontId="16" fillId="0" borderId="15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line Jongste" refreshedDate="45524.350121412041" createdVersion="1" refreshedVersion="8" recordCount="11">
  <cacheSource type="worksheet">
    <worksheetSource ref="A3:Y21" sheet="B0100085277"/>
  </cacheSource>
  <cacheFields count="25">
    <cacheField name="Klant" numFmtId="0">
      <sharedItems containsBlank="1" count="2">
        <s v="St. Hogeschool der kun. Den H."/>
        <m/>
      </sharedItems>
    </cacheField>
    <cacheField name="Verzekerde" numFmtId="0">
      <sharedItems containsBlank="1"/>
    </cacheField>
    <cacheField name="Branche" numFmtId="0">
      <sharedItems containsString="0" containsBlank="1" containsNumber="1" containsInteger="1" minValue="1221" maxValue="1221"/>
    </cacheField>
    <cacheField name="BrancheOms" numFmtId="0">
      <sharedItems containsBlank="1"/>
    </cacheField>
    <cacheField name="VnabNr" numFmtId="0">
      <sharedItems containsString="0" containsBlank="1" containsNumber="1" containsInteger="1" minValue="631704610" maxValue="631704610"/>
    </cacheField>
    <cacheField name="PolisNr" numFmtId="0">
      <sharedItems containsBlank="1" count="2">
        <s v="B0100085277"/>
        <m/>
      </sharedItems>
    </cacheField>
    <cacheField name="SubNr" numFmtId="0">
      <sharedItems containsString="0" containsBlank="1" containsNumber="1" containsInteger="1" minValue="0" maxValue="0"/>
    </cacheField>
    <cacheField name="Tekenjaar" numFmtId="0">
      <sharedItems containsString="0" containsBlank="1" containsNumber="1" containsInteger="1" minValue="2019" maxValue="2024" count="7">
        <n v="2019"/>
        <n v="2020"/>
        <n v="2021"/>
        <n v="2022"/>
        <n v="2023"/>
        <n v="2024"/>
        <m/>
      </sharedItems>
    </cacheField>
    <cacheField name="SchadeNr" numFmtId="0">
      <sharedItems containsString="0" containsBlank="1" containsNumber="1" containsInteger="1" minValue="0" maxValue="1806703"/>
    </cacheField>
    <cacheField name="SchadeDatum" numFmtId="0">
      <sharedItems containsNonDate="0" containsDate="1" containsString="0" containsBlank="1" minDate="2019-03-08T00:00:00" maxDate="2021-12-27T00:00:00"/>
    </cacheField>
    <cacheField name="Status" numFmtId="0">
      <sharedItems containsBlank="1"/>
    </cacheField>
    <cacheField name="Contractvervaldatum" numFmtId="0">
      <sharedItems containsNonDate="0" containsDate="1" containsString="0" containsBlank="1" minDate="2025-01-01T00:00:00" maxDate="2025-01-02T00:00:00"/>
    </cacheField>
    <cacheField name="SluiterNaam" numFmtId="0">
      <sharedItems containsBlank="1"/>
    </cacheField>
    <cacheField name="SchadeBehNaam" numFmtId="0">
      <sharedItems containsBlank="1"/>
    </cacheField>
    <cacheField name="Omschrijving" numFmtId="0">
      <sharedItems containsBlank="1"/>
    </cacheField>
    <cacheField name="Evenement" numFmtId="0">
      <sharedItems containsBlank="1"/>
    </cacheField>
    <cacheField name="EvenementOms" numFmtId="0">
      <sharedItems containsBlank="1"/>
    </cacheField>
    <cacheField name="ReserveCodeOms" numFmtId="0">
      <sharedItems containsNonDate="0" containsString="0" containsBlank="1"/>
    </cacheField>
    <cacheField name="BrutoPremie" numFmtId="4">
      <sharedItems containsString="0" containsBlank="1" containsNumber="1" minValue="0" maxValue="81446.36"/>
    </cacheField>
    <cacheField name="Schade" numFmtId="4">
      <sharedItems containsString="0" containsBlank="1" containsNumber="1" minValue="0" maxValue="324459.52000000002"/>
    </cacheField>
    <cacheField name="Reserve" numFmtId="4">
      <sharedItems containsString="0" containsBlank="1" containsNumber="1" containsInteger="1" minValue="0" maxValue="0"/>
    </cacheField>
    <cacheField name="KostenExpert" numFmtId="4">
      <sharedItems containsString="0" containsBlank="1" containsNumber="1" minValue="0" maxValue="14314.54"/>
    </cacheField>
    <cacheField name="EigenRisico" numFmtId="4">
      <sharedItems containsString="0" containsBlank="1" containsNumber="1" containsInteger="1" minValue="0" maxValue="5000"/>
    </cacheField>
    <cacheField name="NettoBetaald" numFmtId="4">
      <sharedItems containsString="0" containsBlank="1" containsNumber="1" minValue="0" maxValue="336904.43"/>
    </cacheField>
    <cacheField name="Aantal" numFmtId="0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">
  <r>
    <x v="0"/>
    <s v="St. Hogeschool der kun. Den H."/>
    <n v="1221"/>
    <s v="Uitgebreid"/>
    <n v="631704610"/>
    <x v="0"/>
    <n v="0"/>
    <x v="0"/>
    <n v="0"/>
    <m/>
    <m/>
    <d v="2025-01-01T00:00:00"/>
    <s v="Mevr. E. Jongste"/>
    <m/>
    <m/>
    <m/>
    <m/>
    <m/>
    <n v="65294.61"/>
    <n v="0"/>
    <n v="0"/>
    <n v="0"/>
    <n v="0"/>
    <n v="0"/>
    <n v="0"/>
  </r>
  <r>
    <x v="0"/>
    <s v="St. Hogeschool der kun. Den H."/>
    <n v="1221"/>
    <s v="Uitgebreid"/>
    <n v="631704610"/>
    <x v="0"/>
    <n v="0"/>
    <x v="0"/>
    <n v="1738796"/>
    <d v="2019-03-08T00:00:00"/>
    <s v="afgesloten"/>
    <d v="2025-01-01T00:00:00"/>
    <s v="Mevr. E. Jongste"/>
    <s v="J.M. van der Steen"/>
    <s v="Waterschade Computerleslokaal KABK"/>
    <s v="1218"/>
    <s v="water"/>
    <m/>
    <n v="0"/>
    <n v="0"/>
    <n v="0"/>
    <n v="2238.17"/>
    <n v="0"/>
    <n v="2238.17"/>
    <n v="1"/>
  </r>
  <r>
    <x v="0"/>
    <s v="St. Hogeschool der kun. Den H."/>
    <n v="1221"/>
    <s v="Uitgebreid"/>
    <n v="631704610"/>
    <x v="0"/>
    <n v="0"/>
    <x v="0"/>
    <n v="1746792"/>
    <d v="2019-05-31T00:00:00"/>
    <s v="afgesloten"/>
    <d v="2025-01-01T00:00:00"/>
    <s v="Mevr. E. Jongste"/>
    <s v="J.M. van der Steen"/>
    <s v="Den Haag, Stolberglaan 1, Computerleslokaal KABK (diefstalschade)"/>
    <s v="1212"/>
    <s v="inbraak/diefstal/vandalisme"/>
    <m/>
    <n v="0"/>
    <n v="0"/>
    <n v="0"/>
    <n v="0"/>
    <n v="0"/>
    <n v="0"/>
    <n v="1"/>
  </r>
  <r>
    <x v="0"/>
    <s v="St. Hogeschool der kun. Den H."/>
    <n v="1221"/>
    <s v="Uitgebreid"/>
    <n v="631704610"/>
    <x v="0"/>
    <n v="0"/>
    <x v="1"/>
    <n v="0"/>
    <m/>
    <m/>
    <d v="2025-01-01T00:00:00"/>
    <s v="Mevr. E. Jongste"/>
    <m/>
    <m/>
    <m/>
    <m/>
    <m/>
    <n v="75248.039999999994"/>
    <n v="0"/>
    <n v="0"/>
    <n v="0"/>
    <n v="0"/>
    <n v="0"/>
    <n v="0"/>
  </r>
  <r>
    <x v="0"/>
    <s v="St. Hogeschool der kun. Den H."/>
    <n v="1221"/>
    <s v="Uitgebreid"/>
    <n v="631704610"/>
    <x v="0"/>
    <n v="0"/>
    <x v="1"/>
    <n v="1762216"/>
    <d v="2020-01-24T00:00:00"/>
    <s v="afgesloten"/>
    <d v="2025-01-01T00:00:00"/>
    <s v="Mevr. E. Jongste"/>
    <s v="J.M. van der Steen"/>
    <s v="Den Haag, Prinsessegracht 4 (brandschade)"/>
    <s v="1203"/>
    <s v="brand"/>
    <m/>
    <n v="0"/>
    <n v="324459.52000000002"/>
    <n v="0"/>
    <n v="14314.54"/>
    <n v="5000"/>
    <n v="336904.43"/>
    <n v="1"/>
  </r>
  <r>
    <x v="0"/>
    <s v="St. Hogeschool der kun. Den H."/>
    <n v="1221"/>
    <s v="Uitgebreid"/>
    <n v="631704610"/>
    <x v="0"/>
    <n v="0"/>
    <x v="2"/>
    <n v="0"/>
    <m/>
    <m/>
    <d v="2025-01-01T00:00:00"/>
    <s v="Mevr. E. Jongste"/>
    <m/>
    <m/>
    <m/>
    <m/>
    <m/>
    <n v="81446.36"/>
    <n v="0"/>
    <n v="0"/>
    <n v="0"/>
    <n v="0"/>
    <n v="0"/>
    <n v="0"/>
  </r>
  <r>
    <x v="0"/>
    <s v="St. Hogeschool der kun. Den H."/>
    <n v="1221"/>
    <s v="Uitgebreid"/>
    <n v="631704610"/>
    <x v="0"/>
    <n v="0"/>
    <x v="2"/>
    <n v="1806703"/>
    <d v="2021-12-26T00:00:00"/>
    <s v="afgesloten"/>
    <d v="2025-01-01T00:00:00"/>
    <s v="Mevr. E. Jongste"/>
    <s v="J.M. van der Steen"/>
    <s v="Den Haag, Juliana van Stolberg 1 (diefstal)"/>
    <s v="1212"/>
    <s v="inbraak/diefstal/vandalisme"/>
    <m/>
    <n v="0"/>
    <n v="58668.72"/>
    <n v="0"/>
    <n v="3207.11"/>
    <n v="5000"/>
    <n v="57417.11"/>
    <n v="1"/>
  </r>
  <r>
    <x v="0"/>
    <s v="St. Hogeschool der kun. Den H."/>
    <n v="1221"/>
    <s v="Uitgebreid"/>
    <n v="631704610"/>
    <x v="0"/>
    <n v="0"/>
    <x v="3"/>
    <n v="0"/>
    <m/>
    <m/>
    <d v="2025-01-01T00:00:00"/>
    <s v="Mevr. E. Jongste"/>
    <m/>
    <m/>
    <m/>
    <m/>
    <m/>
    <n v="61340.34"/>
    <n v="0"/>
    <n v="0"/>
    <n v="0"/>
    <n v="0"/>
    <n v="0"/>
    <n v="0"/>
  </r>
  <r>
    <x v="0"/>
    <s v="St. Hogeschool der kun. Den H."/>
    <n v="1221"/>
    <s v="Uitgebreid"/>
    <n v="631704610"/>
    <x v="0"/>
    <n v="0"/>
    <x v="4"/>
    <n v="0"/>
    <m/>
    <m/>
    <d v="2025-01-01T00:00:00"/>
    <s v="Mevr. E. Jongste"/>
    <m/>
    <m/>
    <m/>
    <m/>
    <m/>
    <n v="61739.19"/>
    <n v="0"/>
    <n v="0"/>
    <n v="0"/>
    <n v="0"/>
    <n v="0"/>
    <n v="0"/>
  </r>
  <r>
    <x v="0"/>
    <s v="St. Hogeschool der kun. Den H."/>
    <n v="1221"/>
    <s v="Uitgebreid"/>
    <n v="631704610"/>
    <x v="0"/>
    <n v="0"/>
    <x v="5"/>
    <n v="0"/>
    <m/>
    <m/>
    <d v="2025-01-01T00:00:00"/>
    <s v="Mevr. E. Jongste"/>
    <m/>
    <m/>
    <m/>
    <m/>
    <m/>
    <n v="59928.63"/>
    <n v="0"/>
    <n v="0"/>
    <n v="0"/>
    <n v="0"/>
    <n v="0"/>
    <n v="0"/>
  </r>
  <r>
    <x v="1"/>
    <m/>
    <m/>
    <m/>
    <m/>
    <x v="1"/>
    <m/>
    <x v="6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TB0100085277" cacheId="5" autoFormatId="4106" applyNumberFormats="1" applyBorderFormats="1" applyFontFormats="1" applyPatternFormats="1" applyAlignmentFormats="1" applyWidthHeightFormats="1" dataCaption="Data" updatedVersion="8" showItems="0" showMultipleLabel="0" showMemberPropertyTips="0" useAutoFormatting="1" itemPrintTitles="1" indent="0" compact="0" compactData="0" gridDropZones="1">
  <location ref="A8:J18" firstHeaderRow="0" firstDataRow="1" firstDataCol="3"/>
  <pivotFields count="25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>
      <items count="8">
        <item x="0"/>
        <item x="1"/>
        <item x="2"/>
        <item x="3"/>
        <item x="4"/>
        <item x="5"/>
        <item x="6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0"/>
    <field x="5"/>
    <field x="7"/>
  </rowFields>
  <rowItems count="10">
    <i>
      <x/>
      <x/>
      <x/>
    </i>
    <i r="2">
      <x v="1"/>
    </i>
    <i r="2">
      <x v="2"/>
    </i>
    <i r="2">
      <x v="3"/>
    </i>
    <i r="2">
      <x v="4"/>
    </i>
    <i r="2">
      <x v="5"/>
    </i>
    <i t="default">
      <x/>
    </i>
    <i>
      <x v="1"/>
      <x v="1"/>
      <x v="6"/>
    </i>
    <i t="default">
      <x v="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Aantal" fld="24" baseField="0" baseItem="0"/>
    <dataField name="Sum of BrutoPremie" fld="18" baseField="0" baseItem="0" numFmtId="4"/>
    <dataField name="Sum of Schade" fld="19" baseField="0" baseItem="0" numFmtId="4"/>
    <dataField name="Sum of Reserve" fld="20" baseField="0" baseItem="0" numFmtId="4"/>
    <dataField name="Sum of KostenExpert" fld="21" baseField="0" baseItem="0" numFmtId="4"/>
    <dataField name="Sum of EigenRisico" fld="22" baseField="0" baseItem="0" numFmtId="4"/>
    <dataField name="Sum of NettoBetaald" fld="23" baseField="0" baseItem="0" numFmtId="4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J18"/>
  <sheetViews>
    <sheetView showZeros="0" tabSelected="1" zoomScale="75" zoomScaleNormal="75" workbookViewId="0"/>
  </sheetViews>
  <sheetFormatPr defaultRowHeight="15" x14ac:dyDescent="0.25"/>
  <cols>
    <col min="1" max="1" width="33.7109375" bestFit="1" customWidth="1"/>
    <col min="2" max="2" width="15.42578125" bestFit="1" customWidth="1"/>
    <col min="3" max="3" width="12.85546875" bestFit="1" customWidth="1"/>
    <col min="4" max="4" width="8.5703125" bestFit="1" customWidth="1"/>
    <col min="5" max="5" width="21.42578125" bestFit="1" customWidth="1"/>
    <col min="6" max="6" width="15.7109375" bestFit="1" customWidth="1"/>
    <col min="7" max="7" width="10.28515625" bestFit="1" customWidth="1"/>
    <col min="8" max="8" width="16" bestFit="1" customWidth="1"/>
    <col min="9" max="9" width="14" bestFit="1" customWidth="1"/>
    <col min="10" max="10" width="15.7109375" bestFit="1" customWidth="1"/>
  </cols>
  <sheetData>
    <row r="5" spans="1:10" x14ac:dyDescent="0.25">
      <c r="A5" t="s">
        <v>43</v>
      </c>
      <c r="B5" s="15">
        <v>631704610</v>
      </c>
      <c r="E5" t="s">
        <v>44</v>
      </c>
      <c r="F5" s="23">
        <v>45658</v>
      </c>
    </row>
    <row r="6" spans="1:10" x14ac:dyDescent="0.25">
      <c r="A6" t="s">
        <v>45</v>
      </c>
      <c r="B6" t="s">
        <v>26</v>
      </c>
      <c r="E6" t="s">
        <v>46</v>
      </c>
      <c r="F6" t="s">
        <v>28</v>
      </c>
    </row>
    <row r="8" spans="1:10" x14ac:dyDescent="0.25">
      <c r="A8" s="6" t="s">
        <v>0</v>
      </c>
      <c r="B8" s="6" t="s">
        <v>5</v>
      </c>
      <c r="C8" s="6" t="s">
        <v>7</v>
      </c>
      <c r="D8" s="5" t="s">
        <v>24</v>
      </c>
      <c r="E8" s="37" t="s">
        <v>18</v>
      </c>
      <c r="F8" s="37" t="s">
        <v>19</v>
      </c>
      <c r="G8" s="37" t="s">
        <v>20</v>
      </c>
      <c r="H8" s="37" t="s">
        <v>21</v>
      </c>
      <c r="I8" s="37" t="s">
        <v>22</v>
      </c>
      <c r="J8" s="29" t="s">
        <v>23</v>
      </c>
    </row>
    <row r="9" spans="1:10" x14ac:dyDescent="0.25">
      <c r="A9" s="4" t="s">
        <v>25</v>
      </c>
      <c r="B9" s="26" t="s">
        <v>27</v>
      </c>
      <c r="C9" s="2">
        <v>2019</v>
      </c>
      <c r="D9" s="30">
        <v>2</v>
      </c>
      <c r="E9" s="38">
        <v>65294.61</v>
      </c>
      <c r="F9" s="38">
        <v>0</v>
      </c>
      <c r="G9" s="38">
        <v>0</v>
      </c>
      <c r="H9" s="38">
        <v>2238.17</v>
      </c>
      <c r="I9" s="38">
        <v>0</v>
      </c>
      <c r="J9" s="33">
        <v>2238.17</v>
      </c>
    </row>
    <row r="10" spans="1:10" x14ac:dyDescent="0.25">
      <c r="A10" s="3"/>
      <c r="B10" s="3"/>
      <c r="C10" s="24">
        <v>2020</v>
      </c>
      <c r="D10" s="31">
        <v>1</v>
      </c>
      <c r="E10" s="39">
        <v>75248.039999999994</v>
      </c>
      <c r="F10" s="39">
        <v>324459.52000000002</v>
      </c>
      <c r="G10" s="39">
        <v>0</v>
      </c>
      <c r="H10" s="39">
        <v>14314.54</v>
      </c>
      <c r="I10" s="39">
        <v>5000</v>
      </c>
      <c r="J10" s="34">
        <v>336904.43</v>
      </c>
    </row>
    <row r="11" spans="1:10" x14ac:dyDescent="0.25">
      <c r="A11" s="3"/>
      <c r="B11" s="3"/>
      <c r="C11" s="24">
        <v>2021</v>
      </c>
      <c r="D11" s="31">
        <v>1</v>
      </c>
      <c r="E11" s="39">
        <v>81446.36</v>
      </c>
      <c r="F11" s="39">
        <v>58668.72</v>
      </c>
      <c r="G11" s="39">
        <v>0</v>
      </c>
      <c r="H11" s="39">
        <v>3207.11</v>
      </c>
      <c r="I11" s="39">
        <v>5000</v>
      </c>
      <c r="J11" s="34">
        <v>57417.11</v>
      </c>
    </row>
    <row r="12" spans="1:10" x14ac:dyDescent="0.25">
      <c r="A12" s="3"/>
      <c r="B12" s="3"/>
      <c r="C12" s="24">
        <v>2022</v>
      </c>
      <c r="D12" s="31">
        <v>0</v>
      </c>
      <c r="E12" s="39">
        <v>61340.34</v>
      </c>
      <c r="F12" s="39">
        <v>0</v>
      </c>
      <c r="G12" s="39">
        <v>0</v>
      </c>
      <c r="H12" s="39">
        <v>0</v>
      </c>
      <c r="I12" s="39">
        <v>0</v>
      </c>
      <c r="J12" s="34">
        <v>0</v>
      </c>
    </row>
    <row r="13" spans="1:10" x14ac:dyDescent="0.25">
      <c r="A13" s="3"/>
      <c r="B13" s="3"/>
      <c r="C13" s="24">
        <v>2023</v>
      </c>
      <c r="D13" s="31">
        <v>0</v>
      </c>
      <c r="E13" s="39">
        <v>61739.19</v>
      </c>
      <c r="F13" s="39">
        <v>0</v>
      </c>
      <c r="G13" s="39">
        <v>0</v>
      </c>
      <c r="H13" s="39">
        <v>0</v>
      </c>
      <c r="I13" s="39">
        <v>0</v>
      </c>
      <c r="J13" s="34">
        <v>0</v>
      </c>
    </row>
    <row r="14" spans="1:10" x14ac:dyDescent="0.25">
      <c r="A14" s="3"/>
      <c r="B14" s="3"/>
      <c r="C14" s="24">
        <v>2024</v>
      </c>
      <c r="D14" s="31">
        <v>0</v>
      </c>
      <c r="E14" s="39">
        <v>59928.63</v>
      </c>
      <c r="F14" s="39">
        <v>0</v>
      </c>
      <c r="G14" s="39">
        <v>0</v>
      </c>
      <c r="H14" s="39">
        <v>0</v>
      </c>
      <c r="I14" s="39">
        <v>0</v>
      </c>
      <c r="J14" s="34">
        <v>0</v>
      </c>
    </row>
    <row r="15" spans="1:10" x14ac:dyDescent="0.25">
      <c r="A15" s="25" t="s">
        <v>47</v>
      </c>
      <c r="B15" s="25"/>
      <c r="C15" s="25"/>
      <c r="D15" s="28">
        <v>4</v>
      </c>
      <c r="E15" s="35">
        <v>404997.17</v>
      </c>
      <c r="F15" s="35">
        <v>383128.24</v>
      </c>
      <c r="G15" s="35">
        <v>0</v>
      </c>
      <c r="H15" s="35">
        <v>19759.82</v>
      </c>
      <c r="I15" s="35">
        <v>10000</v>
      </c>
      <c r="J15" s="35">
        <v>396559.70999999996</v>
      </c>
    </row>
    <row r="16" spans="1:10" x14ac:dyDescent="0.25">
      <c r="A16" s="4" t="s">
        <v>48</v>
      </c>
      <c r="B16" s="26" t="s">
        <v>48</v>
      </c>
      <c r="C16" s="2" t="s">
        <v>48</v>
      </c>
      <c r="D16" s="30"/>
      <c r="E16" s="38"/>
      <c r="F16" s="38"/>
      <c r="G16" s="38"/>
      <c r="H16" s="38"/>
      <c r="I16" s="38"/>
      <c r="J16" s="33"/>
    </row>
    <row r="17" spans="1:10" x14ac:dyDescent="0.25">
      <c r="A17" s="25" t="s">
        <v>49</v>
      </c>
      <c r="B17" s="25"/>
      <c r="C17" s="25"/>
      <c r="D17" s="28"/>
      <c r="E17" s="35"/>
      <c r="F17" s="35"/>
      <c r="G17" s="35"/>
      <c r="H17" s="35"/>
      <c r="I17" s="35"/>
      <c r="J17" s="35"/>
    </row>
    <row r="18" spans="1:10" x14ac:dyDescent="0.25">
      <c r="A18" s="7" t="s">
        <v>41</v>
      </c>
      <c r="B18" s="27"/>
      <c r="C18" s="27"/>
      <c r="D18" s="32">
        <v>4</v>
      </c>
      <c r="E18" s="40">
        <v>404997.17</v>
      </c>
      <c r="F18" s="40">
        <v>383128.24</v>
      </c>
      <c r="G18" s="40">
        <v>0</v>
      </c>
      <c r="H18" s="40">
        <v>19759.82</v>
      </c>
      <c r="I18" s="40">
        <v>10000</v>
      </c>
      <c r="J18" s="36">
        <v>396559.70999999996</v>
      </c>
    </row>
  </sheetData>
  <printOptions gridLines="1"/>
  <pageMargins left="0.75" right="0.75" top="0.75" bottom="0.75" header="0.5" footer="0.5"/>
  <pageSetup paperSize="9" scale="79" fitToHeight="0" orientation="landscape" horizontalDpi="1200" verticalDpi="1200" r:id="rId2"/>
  <headerFooter>
    <oddHeader>&amp;LValuta EUR &amp;CPremie/Schadestatistiek &amp;RSamenvatting</oddHeader>
    <oddFooter>&amp;LProductiedatum &amp;D (S.E.O.)&amp;CAon 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0"/>
  <sheetViews>
    <sheetView showZeros="0" topLeftCell="B1" zoomScale="75" zoomScaleNormal="75" workbookViewId="0"/>
  </sheetViews>
  <sheetFormatPr defaultRowHeight="15" outlineLevelRow="2" x14ac:dyDescent="0.25"/>
  <cols>
    <col min="1" max="1" width="28.5703125" hidden="1" customWidth="1"/>
    <col min="2" max="2" width="28.5703125" bestFit="1" customWidth="1"/>
    <col min="3" max="3" width="8.140625" hidden="1" customWidth="1"/>
    <col min="4" max="4" width="12.140625" hidden="1" customWidth="1"/>
    <col min="5" max="5" width="10" hidden="1" customWidth="1"/>
    <col min="6" max="6" width="12.140625" bestFit="1" customWidth="1"/>
    <col min="7" max="7" width="6.42578125" bestFit="1" customWidth="1"/>
    <col min="8" max="8" width="9.7109375" bestFit="1" customWidth="1"/>
    <col min="9" max="9" width="9.42578125" bestFit="1" customWidth="1"/>
    <col min="10" max="10" width="13.28515625" bestFit="1" customWidth="1"/>
    <col min="11" max="11" width="10.42578125" bestFit="1" customWidth="1"/>
    <col min="12" max="12" width="19.85546875" hidden="1" customWidth="1"/>
    <col min="13" max="13" width="15.42578125" hidden="1" customWidth="1"/>
    <col min="14" max="14" width="17.42578125" hidden="1" customWidth="1"/>
    <col min="15" max="15" width="35.7109375" style="16" customWidth="1"/>
    <col min="16" max="16" width="11.140625" bestFit="1" customWidth="1"/>
    <col min="17" max="17" width="26.7109375" bestFit="1" customWidth="1"/>
    <col min="18" max="18" width="16.85546875" bestFit="1" customWidth="1"/>
    <col min="19" max="19" width="12.7109375" style="1" bestFit="1" customWidth="1"/>
    <col min="20" max="20" width="11.5703125" style="1" bestFit="1" customWidth="1"/>
    <col min="21" max="21" width="8.28515625" style="1" bestFit="1" customWidth="1"/>
    <col min="22" max="22" width="13.140625" style="1" bestFit="1" customWidth="1"/>
    <col min="23" max="23" width="11.140625" style="1" bestFit="1" customWidth="1"/>
    <col min="24" max="24" width="13.140625" style="1" bestFit="1" customWidth="1"/>
    <col min="25" max="25" width="6.7109375" hidden="1" customWidth="1"/>
  </cols>
  <sheetData>
    <row r="1" spans="1:25" x14ac:dyDescent="0.25">
      <c r="B1" t="s">
        <v>25</v>
      </c>
      <c r="F1" t="s">
        <v>42</v>
      </c>
    </row>
    <row r="2" spans="1:25" ht="15.75" thickBot="1" x14ac:dyDescent="0.3"/>
    <row r="3" spans="1:25" s="15" customFormat="1" ht="15.75" thickBot="1" x14ac:dyDescent="0.3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4" t="s">
        <v>13</v>
      </c>
      <c r="O3" s="17" t="s">
        <v>14</v>
      </c>
      <c r="P3" s="14" t="s">
        <v>15</v>
      </c>
      <c r="Q3" s="14" t="s">
        <v>16</v>
      </c>
      <c r="R3" s="14" t="s">
        <v>17</v>
      </c>
      <c r="S3" s="20" t="s">
        <v>18</v>
      </c>
      <c r="T3" s="20" t="s">
        <v>19</v>
      </c>
      <c r="U3" s="20" t="s">
        <v>20</v>
      </c>
      <c r="V3" s="20" t="s">
        <v>21</v>
      </c>
      <c r="W3" s="20" t="s">
        <v>22</v>
      </c>
      <c r="X3" s="20" t="s">
        <v>23</v>
      </c>
      <c r="Y3" s="14" t="s">
        <v>24</v>
      </c>
    </row>
    <row r="4" spans="1:25" outlineLevel="2" x14ac:dyDescent="0.25">
      <c r="A4" s="10" t="s">
        <v>25</v>
      </c>
      <c r="B4" s="10" t="s">
        <v>25</v>
      </c>
      <c r="C4" s="10">
        <v>1221</v>
      </c>
      <c r="D4" s="10" t="s">
        <v>26</v>
      </c>
      <c r="E4" s="10">
        <v>631704610</v>
      </c>
      <c r="F4" s="10" t="s">
        <v>27</v>
      </c>
      <c r="G4" s="10">
        <v>0</v>
      </c>
      <c r="H4" s="10">
        <v>2019</v>
      </c>
      <c r="I4" s="10">
        <v>0</v>
      </c>
      <c r="J4" s="10"/>
      <c r="K4" s="10"/>
      <c r="L4" s="11">
        <v>45658</v>
      </c>
      <c r="M4" s="10" t="s">
        <v>28</v>
      </c>
      <c r="N4" s="10"/>
      <c r="O4" s="18"/>
      <c r="P4" s="10"/>
      <c r="Q4" s="10"/>
      <c r="R4" s="10"/>
      <c r="S4" s="21">
        <v>65294.61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10">
        <v>0</v>
      </c>
    </row>
    <row r="5" spans="1:25" outlineLevel="2" x14ac:dyDescent="0.25">
      <c r="A5" s="10" t="s">
        <v>25</v>
      </c>
      <c r="B5" s="10" t="s">
        <v>25</v>
      </c>
      <c r="C5" s="10">
        <v>1221</v>
      </c>
      <c r="D5" s="10" t="s">
        <v>26</v>
      </c>
      <c r="E5" s="10">
        <v>631704610</v>
      </c>
      <c r="F5" s="10" t="s">
        <v>27</v>
      </c>
      <c r="G5" s="10">
        <v>0</v>
      </c>
      <c r="H5" s="10">
        <v>2019</v>
      </c>
      <c r="I5" s="10">
        <v>1738796</v>
      </c>
      <c r="J5" s="11">
        <v>43532</v>
      </c>
      <c r="K5" s="10" t="s">
        <v>29</v>
      </c>
      <c r="L5" s="11">
        <v>45658</v>
      </c>
      <c r="M5" s="10" t="s">
        <v>28</v>
      </c>
      <c r="N5" s="10" t="s">
        <v>30</v>
      </c>
      <c r="O5" s="18" t="s">
        <v>31</v>
      </c>
      <c r="P5" s="10" t="s">
        <v>32</v>
      </c>
      <c r="Q5" s="10" t="s">
        <v>33</v>
      </c>
      <c r="R5" s="10"/>
      <c r="S5" s="21">
        <v>0</v>
      </c>
      <c r="T5" s="21">
        <v>0</v>
      </c>
      <c r="U5" s="21">
        <v>0</v>
      </c>
      <c r="V5" s="21">
        <v>2238.17</v>
      </c>
      <c r="W5" s="21">
        <v>0</v>
      </c>
      <c r="X5" s="21">
        <v>2238.17</v>
      </c>
      <c r="Y5" s="10">
        <v>1</v>
      </c>
    </row>
    <row r="6" spans="1:25" ht="45" outlineLevel="2" x14ac:dyDescent="0.25">
      <c r="A6" s="10" t="s">
        <v>25</v>
      </c>
      <c r="B6" s="10" t="s">
        <v>25</v>
      </c>
      <c r="C6" s="10">
        <v>1221</v>
      </c>
      <c r="D6" s="10" t="s">
        <v>26</v>
      </c>
      <c r="E6" s="10">
        <v>631704610</v>
      </c>
      <c r="F6" s="10" t="s">
        <v>27</v>
      </c>
      <c r="G6" s="10">
        <v>0</v>
      </c>
      <c r="H6" s="10">
        <v>2019</v>
      </c>
      <c r="I6" s="10">
        <v>1746792</v>
      </c>
      <c r="J6" s="11">
        <v>43616</v>
      </c>
      <c r="K6" s="10" t="s">
        <v>29</v>
      </c>
      <c r="L6" s="11">
        <v>45658</v>
      </c>
      <c r="M6" s="10" t="s">
        <v>28</v>
      </c>
      <c r="N6" s="10" t="s">
        <v>30</v>
      </c>
      <c r="O6" s="18" t="s">
        <v>34</v>
      </c>
      <c r="P6" s="10" t="s">
        <v>35</v>
      </c>
      <c r="Q6" s="10" t="s">
        <v>36</v>
      </c>
      <c r="R6" s="10"/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10">
        <v>1</v>
      </c>
    </row>
    <row r="7" spans="1:25" outlineLevel="1" x14ac:dyDescent="0.25">
      <c r="A7" s="10"/>
      <c r="B7" s="10"/>
      <c r="C7" s="10"/>
      <c r="D7" s="10"/>
      <c r="E7" s="10"/>
      <c r="F7" s="10"/>
      <c r="G7" s="10"/>
      <c r="H7" s="41" t="s">
        <v>50</v>
      </c>
      <c r="I7" s="10"/>
      <c r="J7" s="11"/>
      <c r="K7" s="10"/>
      <c r="L7" s="11"/>
      <c r="M7" s="10"/>
      <c r="N7" s="10"/>
      <c r="O7" s="18"/>
      <c r="P7" s="10"/>
      <c r="Q7" s="10"/>
      <c r="R7" s="10"/>
      <c r="S7" s="21">
        <f>SUBTOTAL(9,S4:S6)</f>
        <v>65294.61</v>
      </c>
      <c r="T7" s="21">
        <f>SUBTOTAL(9,T4:T6)</f>
        <v>0</v>
      </c>
      <c r="U7" s="21">
        <f>SUBTOTAL(9,U4:U6)</f>
        <v>0</v>
      </c>
      <c r="V7" s="21">
        <f>SUBTOTAL(9,V4:V6)</f>
        <v>2238.17</v>
      </c>
      <c r="W7" s="21">
        <f>SUBTOTAL(9,W4:W6)</f>
        <v>0</v>
      </c>
      <c r="X7" s="21">
        <f>SUBTOTAL(9,X4:X6)</f>
        <v>2238.17</v>
      </c>
      <c r="Y7" s="10"/>
    </row>
    <row r="8" spans="1:25" outlineLevel="2" x14ac:dyDescent="0.25">
      <c r="A8" s="10" t="s">
        <v>25</v>
      </c>
      <c r="B8" s="10" t="s">
        <v>25</v>
      </c>
      <c r="C8" s="10">
        <v>1221</v>
      </c>
      <c r="D8" s="10" t="s">
        <v>26</v>
      </c>
      <c r="E8" s="10">
        <v>631704610</v>
      </c>
      <c r="F8" s="10" t="s">
        <v>27</v>
      </c>
      <c r="G8" s="10">
        <v>0</v>
      </c>
      <c r="H8" s="10">
        <v>2020</v>
      </c>
      <c r="I8" s="10">
        <v>0</v>
      </c>
      <c r="J8" s="10"/>
      <c r="K8" s="10"/>
      <c r="L8" s="11">
        <v>45658</v>
      </c>
      <c r="M8" s="10" t="s">
        <v>28</v>
      </c>
      <c r="N8" s="10"/>
      <c r="O8" s="18"/>
      <c r="P8" s="10"/>
      <c r="Q8" s="10"/>
      <c r="R8" s="10"/>
      <c r="S8" s="21">
        <v>75248.039999999994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10">
        <v>0</v>
      </c>
    </row>
    <row r="9" spans="1:25" ht="30" outlineLevel="2" x14ac:dyDescent="0.25">
      <c r="A9" s="10" t="s">
        <v>25</v>
      </c>
      <c r="B9" s="10" t="s">
        <v>25</v>
      </c>
      <c r="C9" s="10">
        <v>1221</v>
      </c>
      <c r="D9" s="10" t="s">
        <v>26</v>
      </c>
      <c r="E9" s="10">
        <v>631704610</v>
      </c>
      <c r="F9" s="10" t="s">
        <v>27</v>
      </c>
      <c r="G9" s="10">
        <v>0</v>
      </c>
      <c r="H9" s="10">
        <v>2020</v>
      </c>
      <c r="I9" s="10">
        <v>1762216</v>
      </c>
      <c r="J9" s="11">
        <v>43854</v>
      </c>
      <c r="K9" s="10" t="s">
        <v>29</v>
      </c>
      <c r="L9" s="11">
        <v>45658</v>
      </c>
      <c r="M9" s="10" t="s">
        <v>28</v>
      </c>
      <c r="N9" s="10" t="s">
        <v>30</v>
      </c>
      <c r="O9" s="18" t="s">
        <v>37</v>
      </c>
      <c r="P9" s="10" t="s">
        <v>38</v>
      </c>
      <c r="Q9" s="10" t="s">
        <v>39</v>
      </c>
      <c r="R9" s="10"/>
      <c r="S9" s="21">
        <v>0</v>
      </c>
      <c r="T9" s="21">
        <v>324459.52000000002</v>
      </c>
      <c r="U9" s="21">
        <v>0</v>
      </c>
      <c r="V9" s="21">
        <v>14314.54</v>
      </c>
      <c r="W9" s="21">
        <v>5000</v>
      </c>
      <c r="X9" s="21">
        <v>336904.43</v>
      </c>
      <c r="Y9" s="10">
        <v>1</v>
      </c>
    </row>
    <row r="10" spans="1:25" outlineLevel="1" x14ac:dyDescent="0.25">
      <c r="A10" s="10"/>
      <c r="B10" s="10"/>
      <c r="C10" s="10"/>
      <c r="D10" s="10"/>
      <c r="E10" s="10"/>
      <c r="F10" s="10"/>
      <c r="G10" s="10"/>
      <c r="H10" s="42" t="s">
        <v>51</v>
      </c>
      <c r="I10" s="10"/>
      <c r="J10" s="11"/>
      <c r="K10" s="10"/>
      <c r="L10" s="11"/>
      <c r="M10" s="10"/>
      <c r="N10" s="10"/>
      <c r="O10" s="18"/>
      <c r="P10" s="10"/>
      <c r="Q10" s="10"/>
      <c r="R10" s="10"/>
      <c r="S10" s="21">
        <f>SUBTOTAL(9,S8:S9)</f>
        <v>75248.039999999994</v>
      </c>
      <c r="T10" s="21">
        <f>SUBTOTAL(9,T8:T9)</f>
        <v>324459.52000000002</v>
      </c>
      <c r="U10" s="21">
        <f>SUBTOTAL(9,U8:U9)</f>
        <v>0</v>
      </c>
      <c r="V10" s="21">
        <f>SUBTOTAL(9,V8:V9)</f>
        <v>14314.54</v>
      </c>
      <c r="W10" s="21">
        <f>SUBTOTAL(9,W8:W9)</f>
        <v>5000</v>
      </c>
      <c r="X10" s="21">
        <f>SUBTOTAL(9,X8:X9)</f>
        <v>336904.43</v>
      </c>
      <c r="Y10" s="10"/>
    </row>
    <row r="11" spans="1:25" outlineLevel="2" x14ac:dyDescent="0.25">
      <c r="A11" s="10" t="s">
        <v>25</v>
      </c>
      <c r="B11" s="10" t="s">
        <v>25</v>
      </c>
      <c r="C11" s="10">
        <v>1221</v>
      </c>
      <c r="D11" s="10" t="s">
        <v>26</v>
      </c>
      <c r="E11" s="10">
        <v>631704610</v>
      </c>
      <c r="F11" s="10" t="s">
        <v>27</v>
      </c>
      <c r="G11" s="10">
        <v>0</v>
      </c>
      <c r="H11" s="10">
        <v>2021</v>
      </c>
      <c r="I11" s="10">
        <v>0</v>
      </c>
      <c r="J11" s="10"/>
      <c r="K11" s="10"/>
      <c r="L11" s="11">
        <v>45658</v>
      </c>
      <c r="M11" s="10" t="s">
        <v>28</v>
      </c>
      <c r="N11" s="10"/>
      <c r="O11" s="18"/>
      <c r="P11" s="10"/>
      <c r="Q11" s="10"/>
      <c r="R11" s="10"/>
      <c r="S11" s="21">
        <v>81446.36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10">
        <v>0</v>
      </c>
    </row>
    <row r="12" spans="1:25" ht="30" outlineLevel="2" x14ac:dyDescent="0.25">
      <c r="A12" s="10" t="s">
        <v>25</v>
      </c>
      <c r="B12" s="10" t="s">
        <v>25</v>
      </c>
      <c r="C12" s="10">
        <v>1221</v>
      </c>
      <c r="D12" s="10" t="s">
        <v>26</v>
      </c>
      <c r="E12" s="10">
        <v>631704610</v>
      </c>
      <c r="F12" s="10" t="s">
        <v>27</v>
      </c>
      <c r="G12" s="10">
        <v>0</v>
      </c>
      <c r="H12" s="10">
        <v>2021</v>
      </c>
      <c r="I12" s="10">
        <v>1806703</v>
      </c>
      <c r="J12" s="11">
        <v>44556</v>
      </c>
      <c r="K12" s="10" t="s">
        <v>29</v>
      </c>
      <c r="L12" s="11">
        <v>45658</v>
      </c>
      <c r="M12" s="10" t="s">
        <v>28</v>
      </c>
      <c r="N12" s="10" t="s">
        <v>30</v>
      </c>
      <c r="O12" s="18" t="s">
        <v>40</v>
      </c>
      <c r="P12" s="10" t="s">
        <v>35</v>
      </c>
      <c r="Q12" s="10" t="s">
        <v>36</v>
      </c>
      <c r="R12" s="10"/>
      <c r="S12" s="21">
        <v>0</v>
      </c>
      <c r="T12" s="21">
        <v>58668.72</v>
      </c>
      <c r="U12" s="21">
        <v>0</v>
      </c>
      <c r="V12" s="21">
        <v>3207.11</v>
      </c>
      <c r="W12" s="21">
        <v>5000</v>
      </c>
      <c r="X12" s="21">
        <v>57417.11</v>
      </c>
      <c r="Y12" s="10">
        <v>1</v>
      </c>
    </row>
    <row r="13" spans="1:25" outlineLevel="1" x14ac:dyDescent="0.25">
      <c r="A13" s="10"/>
      <c r="B13" s="10"/>
      <c r="C13" s="10"/>
      <c r="D13" s="10"/>
      <c r="E13" s="10"/>
      <c r="F13" s="10"/>
      <c r="G13" s="10"/>
      <c r="H13" s="42" t="s">
        <v>52</v>
      </c>
      <c r="I13" s="10"/>
      <c r="J13" s="11"/>
      <c r="K13" s="10"/>
      <c r="L13" s="11"/>
      <c r="M13" s="10"/>
      <c r="N13" s="10"/>
      <c r="O13" s="18"/>
      <c r="P13" s="10"/>
      <c r="Q13" s="10"/>
      <c r="R13" s="10"/>
      <c r="S13" s="21">
        <f>SUBTOTAL(9,S11:S12)</f>
        <v>81446.36</v>
      </c>
      <c r="T13" s="21">
        <f>SUBTOTAL(9,T11:T12)</f>
        <v>58668.72</v>
      </c>
      <c r="U13" s="21">
        <f>SUBTOTAL(9,U11:U12)</f>
        <v>0</v>
      </c>
      <c r="V13" s="21">
        <f>SUBTOTAL(9,V11:V12)</f>
        <v>3207.11</v>
      </c>
      <c r="W13" s="21">
        <f>SUBTOTAL(9,W11:W12)</f>
        <v>5000</v>
      </c>
      <c r="X13" s="21">
        <f>SUBTOTAL(9,X11:X12)</f>
        <v>57417.11</v>
      </c>
      <c r="Y13" s="10"/>
    </row>
    <row r="14" spans="1:25" outlineLevel="2" x14ac:dyDescent="0.25">
      <c r="A14" s="10" t="s">
        <v>25</v>
      </c>
      <c r="B14" s="10" t="s">
        <v>25</v>
      </c>
      <c r="C14" s="10">
        <v>1221</v>
      </c>
      <c r="D14" s="10" t="s">
        <v>26</v>
      </c>
      <c r="E14" s="10">
        <v>631704610</v>
      </c>
      <c r="F14" s="10" t="s">
        <v>27</v>
      </c>
      <c r="G14" s="10">
        <v>0</v>
      </c>
      <c r="H14" s="10">
        <v>2022</v>
      </c>
      <c r="I14" s="10">
        <v>0</v>
      </c>
      <c r="J14" s="10"/>
      <c r="K14" s="10"/>
      <c r="L14" s="11">
        <v>45658</v>
      </c>
      <c r="M14" s="10" t="s">
        <v>28</v>
      </c>
      <c r="N14" s="10"/>
      <c r="O14" s="18"/>
      <c r="P14" s="10"/>
      <c r="Q14" s="10"/>
      <c r="R14" s="10"/>
      <c r="S14" s="21">
        <v>61340.34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10">
        <v>0</v>
      </c>
    </row>
    <row r="15" spans="1:25" outlineLevel="1" x14ac:dyDescent="0.25">
      <c r="A15" s="10"/>
      <c r="B15" s="10"/>
      <c r="C15" s="10"/>
      <c r="D15" s="10"/>
      <c r="E15" s="10"/>
      <c r="F15" s="10"/>
      <c r="G15" s="10"/>
      <c r="H15" s="42" t="s">
        <v>53</v>
      </c>
      <c r="I15" s="10"/>
      <c r="J15" s="10"/>
      <c r="K15" s="10"/>
      <c r="L15" s="11"/>
      <c r="M15" s="10"/>
      <c r="N15" s="10"/>
      <c r="O15" s="18"/>
      <c r="P15" s="10"/>
      <c r="Q15" s="10"/>
      <c r="R15" s="10"/>
      <c r="S15" s="21">
        <f>SUBTOTAL(9,S14:S14)</f>
        <v>61340.34</v>
      </c>
      <c r="T15" s="21">
        <f>SUBTOTAL(9,T14:T14)</f>
        <v>0</v>
      </c>
      <c r="U15" s="21">
        <f>SUBTOTAL(9,U14:U14)</f>
        <v>0</v>
      </c>
      <c r="V15" s="21">
        <f>SUBTOTAL(9,V14:V14)</f>
        <v>0</v>
      </c>
      <c r="W15" s="21">
        <f>SUBTOTAL(9,W14:W14)</f>
        <v>0</v>
      </c>
      <c r="X15" s="21">
        <f>SUBTOTAL(9,X14:X14)</f>
        <v>0</v>
      </c>
      <c r="Y15" s="10"/>
    </row>
    <row r="16" spans="1:25" outlineLevel="2" x14ac:dyDescent="0.25">
      <c r="A16" s="10" t="s">
        <v>25</v>
      </c>
      <c r="B16" s="10" t="s">
        <v>25</v>
      </c>
      <c r="C16" s="10">
        <v>1221</v>
      </c>
      <c r="D16" s="10" t="s">
        <v>26</v>
      </c>
      <c r="E16" s="10">
        <v>631704610</v>
      </c>
      <c r="F16" s="10" t="s">
        <v>27</v>
      </c>
      <c r="G16" s="10">
        <v>0</v>
      </c>
      <c r="H16" s="10">
        <v>2023</v>
      </c>
      <c r="I16" s="10">
        <v>0</v>
      </c>
      <c r="J16" s="10"/>
      <c r="K16" s="10"/>
      <c r="L16" s="11">
        <v>45658</v>
      </c>
      <c r="M16" s="10" t="s">
        <v>28</v>
      </c>
      <c r="N16" s="10"/>
      <c r="O16" s="18"/>
      <c r="P16" s="10"/>
      <c r="Q16" s="10"/>
      <c r="R16" s="10"/>
      <c r="S16" s="21">
        <v>61739.19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10">
        <v>0</v>
      </c>
    </row>
    <row r="17" spans="1:25" outlineLevel="1" x14ac:dyDescent="0.25">
      <c r="A17" s="10"/>
      <c r="B17" s="10"/>
      <c r="C17" s="10"/>
      <c r="D17" s="10"/>
      <c r="E17" s="10"/>
      <c r="F17" s="10"/>
      <c r="G17" s="10"/>
      <c r="H17" s="42" t="s">
        <v>54</v>
      </c>
      <c r="I17" s="10"/>
      <c r="J17" s="10"/>
      <c r="K17" s="10"/>
      <c r="L17" s="11"/>
      <c r="M17" s="10"/>
      <c r="N17" s="10"/>
      <c r="O17" s="18"/>
      <c r="P17" s="10"/>
      <c r="Q17" s="10"/>
      <c r="R17" s="10"/>
      <c r="S17" s="21">
        <f>SUBTOTAL(9,S16:S16)</f>
        <v>61739.19</v>
      </c>
      <c r="T17" s="21">
        <f>SUBTOTAL(9,T16:T16)</f>
        <v>0</v>
      </c>
      <c r="U17" s="21">
        <f>SUBTOTAL(9,U16:U16)</f>
        <v>0</v>
      </c>
      <c r="V17" s="21">
        <f>SUBTOTAL(9,V16:V16)</f>
        <v>0</v>
      </c>
      <c r="W17" s="21">
        <f>SUBTOTAL(9,W16:W16)</f>
        <v>0</v>
      </c>
      <c r="X17" s="21">
        <f>SUBTOTAL(9,X16:X16)</f>
        <v>0</v>
      </c>
      <c r="Y17" s="10"/>
    </row>
    <row r="18" spans="1:25" ht="15.75" outlineLevel="2" thickBot="1" x14ac:dyDescent="0.3">
      <c r="A18" s="12" t="s">
        <v>25</v>
      </c>
      <c r="B18" s="12" t="s">
        <v>25</v>
      </c>
      <c r="C18" s="12">
        <v>1221</v>
      </c>
      <c r="D18" s="12" t="s">
        <v>26</v>
      </c>
      <c r="E18" s="12">
        <v>631704610</v>
      </c>
      <c r="F18" s="12" t="s">
        <v>27</v>
      </c>
      <c r="G18" s="12">
        <v>0</v>
      </c>
      <c r="H18" s="12">
        <v>2024</v>
      </c>
      <c r="I18" s="12">
        <v>0</v>
      </c>
      <c r="J18" s="12"/>
      <c r="K18" s="12"/>
      <c r="L18" s="13">
        <v>45658</v>
      </c>
      <c r="M18" s="12" t="s">
        <v>28</v>
      </c>
      <c r="N18" s="12"/>
      <c r="O18" s="19"/>
      <c r="P18" s="12"/>
      <c r="Q18" s="12"/>
      <c r="R18" s="12"/>
      <c r="S18" s="22">
        <v>59928.63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12">
        <v>0</v>
      </c>
    </row>
    <row r="19" spans="1:25" outlineLevel="1" x14ac:dyDescent="0.25">
      <c r="A19" s="8"/>
      <c r="B19" s="8"/>
      <c r="C19" s="8"/>
      <c r="D19" s="8"/>
      <c r="E19" s="8"/>
      <c r="F19" s="8"/>
      <c r="G19" s="8"/>
      <c r="H19" s="45" t="s">
        <v>55</v>
      </c>
      <c r="I19" s="8"/>
      <c r="J19" s="8"/>
      <c r="K19" s="8"/>
      <c r="L19" s="9"/>
      <c r="M19" s="8"/>
      <c r="N19" s="8"/>
      <c r="O19" s="43"/>
      <c r="P19" s="8"/>
      <c r="Q19" s="8"/>
      <c r="R19" s="8"/>
      <c r="S19" s="44">
        <f>SUBTOTAL(9,S18:S18)</f>
        <v>59928.63</v>
      </c>
      <c r="T19" s="44">
        <f>SUBTOTAL(9,T18:T18)</f>
        <v>0</v>
      </c>
      <c r="U19" s="44">
        <f>SUBTOTAL(9,U18:U18)</f>
        <v>0</v>
      </c>
      <c r="V19" s="44">
        <f>SUBTOTAL(9,V18:V18)</f>
        <v>0</v>
      </c>
      <c r="W19" s="44">
        <f>SUBTOTAL(9,W18:W18)</f>
        <v>0</v>
      </c>
      <c r="X19" s="44">
        <f>SUBTOTAL(9,X18:X18)</f>
        <v>0</v>
      </c>
      <c r="Y19" s="8"/>
    </row>
    <row r="20" spans="1:25" x14ac:dyDescent="0.25">
      <c r="A20" s="8"/>
      <c r="B20" s="8"/>
      <c r="C20" s="8"/>
      <c r="D20" s="8"/>
      <c r="E20" s="8"/>
      <c r="F20" s="8"/>
      <c r="G20" s="8"/>
      <c r="H20" s="45" t="s">
        <v>41</v>
      </c>
      <c r="I20" s="8"/>
      <c r="J20" s="8"/>
      <c r="K20" s="8"/>
      <c r="L20" s="9"/>
      <c r="M20" s="8"/>
      <c r="N20" s="8"/>
      <c r="O20" s="43"/>
      <c r="P20" s="8"/>
      <c r="Q20" s="8"/>
      <c r="R20" s="8"/>
      <c r="S20" s="44">
        <f>SUBTOTAL(9,S4:S18)</f>
        <v>404997.17</v>
      </c>
      <c r="T20" s="44">
        <f>SUBTOTAL(9,T4:T18)</f>
        <v>383128.24</v>
      </c>
      <c r="U20" s="44">
        <f>SUBTOTAL(9,U4:U18)</f>
        <v>0</v>
      </c>
      <c r="V20" s="44">
        <f>SUBTOTAL(9,V4:V18)</f>
        <v>19759.82</v>
      </c>
      <c r="W20" s="44">
        <f>SUBTOTAL(9,W4:W18)</f>
        <v>10000</v>
      </c>
      <c r="X20" s="44">
        <f>SUBTOTAL(9,X4:X18)</f>
        <v>396559.70999999996</v>
      </c>
      <c r="Y20" s="8"/>
    </row>
  </sheetData>
  <sortState xmlns:xlrd2="http://schemas.microsoft.com/office/spreadsheetml/2017/richdata2" ref="A4:Y18">
    <sortCondition ref="A3"/>
    <sortCondition ref="F3"/>
    <sortCondition ref="H3"/>
  </sortState>
  <printOptions gridLines="1"/>
  <pageMargins left="0.25" right="0.25" top="0.75" bottom="0.75" header="0.5" footer="0.5"/>
  <pageSetup paperSize="9" scale="57" fitToHeight="0" orientation="landscape" cellComments="atEnd" horizontalDpi="1200" verticalDpi="1200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PTTotaal</vt:lpstr>
      <vt:lpstr>B0100085277</vt:lpstr>
      <vt:lpstr>B0100085277!Print_Titles</vt:lpstr>
      <vt:lpstr>PTTotaal!Print_Titles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Eline Jongste</cp:lastModifiedBy>
  <dcterms:created xsi:type="dcterms:W3CDTF">2024-08-20T06:24:44Z</dcterms:created>
  <dcterms:modified xsi:type="dcterms:W3CDTF">2024-08-20T06:24:44Z</dcterms:modified>
</cp:coreProperties>
</file>