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SLP2025-/Gedeelde documenten/SLP 2025-2032 1152707/1. Offerteaanvraag/"/>
    </mc:Choice>
  </mc:AlternateContent>
  <xr:revisionPtr revIDLastSave="952" documentId="8_{A748DBD3-EE92-482F-8BE4-3DCD1CA57EC2}" xr6:coauthVersionLast="47" xr6:coauthVersionMax="47" xr10:uidLastSave="{8C309F94-CE50-47F3-8B61-E17FAA293D47}"/>
  <bookViews>
    <workbookView xWindow="-120" yWindow="-120" windowWidth="29040" windowHeight="15840" xr2:uid="{FA024CC8-D68C-4F87-875F-44E1649EEBDD}"/>
  </bookViews>
  <sheets>
    <sheet name="Blad1" sheetId="1" r:id="rId1"/>
  </sheets>
  <definedNames>
    <definedName name="_Toc345680391" localSheetId="0">Blad1!$B$7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G11" i="1"/>
  <c r="E11" i="1"/>
  <c r="E6" i="1"/>
  <c r="I8" i="1"/>
  <c r="G8" i="1"/>
  <c r="I7" i="1"/>
  <c r="G7" i="1"/>
  <c r="E8" i="1"/>
  <c r="E7" i="1"/>
  <c r="I6" i="1"/>
  <c r="G6" i="1"/>
  <c r="I9" i="1" l="1"/>
  <c r="H10" i="1" s="1"/>
  <c r="I10" i="1" s="1"/>
  <c r="G9" i="1"/>
  <c r="F10" i="1" s="1"/>
  <c r="G10" i="1" s="1"/>
  <c r="G12" i="1" s="1"/>
  <c r="E9" i="1" l="1"/>
  <c r="D10" i="1" s="1"/>
  <c r="E10" i="1" s="1"/>
  <c r="E12" i="1" s="1"/>
</calcChain>
</file>

<file path=xl/sharedStrings.xml><?xml version="1.0" encoding="utf-8"?>
<sst xmlns="http://schemas.openxmlformats.org/spreadsheetml/2006/main" count="34" uniqueCount="28">
  <si>
    <t>Scorematrix gunningscriteria met voorbeeldscores</t>
  </si>
  <si>
    <t xml:space="preserve"> </t>
  </si>
  <si>
    <t xml:space="preserve"> 2</t>
  </si>
  <si>
    <t xml:space="preserve">  </t>
  </si>
  <si>
    <t>Inschrijver 1</t>
  </si>
  <si>
    <t xml:space="preserve">    </t>
  </si>
  <si>
    <t>Inschrijver 2</t>
  </si>
  <si>
    <t xml:space="preserve">     </t>
  </si>
  <si>
    <t>Inschrijver 3</t>
  </si>
  <si>
    <t xml:space="preserve">      </t>
  </si>
  <si>
    <t>Gunningscriterium</t>
  </si>
  <si>
    <t>Subgunningscriterium</t>
  </si>
  <si>
    <t>Weging sub / gunningscriterium</t>
  </si>
  <si>
    <t xml:space="preserve">Score </t>
  </si>
  <si>
    <t xml:space="preserve">Score x weging </t>
  </si>
  <si>
    <t>Score x weging</t>
  </si>
  <si>
    <t xml:space="preserve">Gewogen Score: G1  </t>
  </si>
  <si>
    <t>Totaal aantal punten</t>
  </si>
  <si>
    <t>Nummer 2</t>
  </si>
  <si>
    <t>2.Door proactief advies over de inzet van software licenties binnen onze organisatie, wordt een bijdrage geleverd aan het behalen van de doelstellingen uit onze I-strategie.</t>
  </si>
  <si>
    <t xml:space="preserve">3. De TCO van de commerciële standaard software is op ieder moment op het laagst mogelijke niveau waarbij de kwaliteit altijd op het afgesproken hoge niveau blijft. </t>
  </si>
  <si>
    <t>1. Continuïteit: alle huidige standaardsoftware, zie bijlage  5 wordt door de nieuw te contracteren SLP geleverd.</t>
  </si>
  <si>
    <t>Bijlage 3</t>
  </si>
  <si>
    <t xml:space="preserve">Europese openbare aanbesteding: Software Licentie Partner 2025-2032  </t>
  </si>
  <si>
    <t xml:space="preserve">G1. Kwaliteit / Prestatieplan </t>
  </si>
  <si>
    <t>Nummer 1</t>
  </si>
  <si>
    <t>Uitgesloten ivm &lt; 6 voor kwaliteit</t>
  </si>
  <si>
    <t xml:space="preserve">G2. Prijs / Opslagpercentage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</si>
</sst>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0"/>
      <color rgb="FF231F2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9" fontId="0" fillId="0" borderId="7" xfId="0" applyNumberForma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8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D17653D-0295-43D2-9C54-E18DA12AAF0B}" name="Tabel4" displayName="Tabel4" ref="A4:I13" totalsRowShown="0" headerRowDxfId="7">
  <autoFilter ref="A4:I13" xr:uid="{AD17653D-0295-43D2-9C54-E18DA12AAF0B}"/>
  <tableColumns count="9">
    <tableColumn id="1" xr3:uid="{97972CEF-A470-40E3-8CA2-AA741B486860}" name=" "/>
    <tableColumn id="2" xr3:uid="{2208DB90-1976-4FCB-B2AC-EB5584903C68}" name=" 2" dataDxfId="6"/>
    <tableColumn id="3" xr3:uid="{FEF53144-E0FF-4EF4-993A-61E87ECB0BD8}" name="  " dataDxfId="5"/>
    <tableColumn id="4" xr3:uid="{510AC545-A941-4D21-B89B-AE0F08ECC045}" name="Inschrijver 1" dataDxfId="4"/>
    <tableColumn id="5" xr3:uid="{6BF41809-93FC-4022-BA7A-1BDF9973FDC1}" name="    " dataDxfId="3"/>
    <tableColumn id="6" xr3:uid="{BF1A404E-2901-46B3-ABA8-428B2FC7410A}" name="Inschrijver 2" dataDxfId="2"/>
    <tableColumn id="7" xr3:uid="{207084DF-2D0A-450B-839E-8255501C5600}" name="     "/>
    <tableColumn id="8" xr3:uid="{9AEA5E03-6492-45A7-9CDD-87587C675A92}" name="Inschrijver 3" dataDxfId="1"/>
    <tableColumn id="9" xr3:uid="{CD483061-1468-4A68-8290-CE44359404B5}" name="     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V15"/>
  <sheetViews>
    <sheetView tabSelected="1" workbookViewId="0">
      <selection activeCell="A8" sqref="A8"/>
    </sheetView>
  </sheetViews>
  <sheetFormatPr defaultRowHeight="12.5" x14ac:dyDescent="0.25"/>
  <cols>
    <col min="1" max="1" width="37" customWidth="1"/>
    <col min="2" max="2" width="36.54296875" style="1" customWidth="1"/>
    <col min="3" max="3" width="12.81640625" style="1" customWidth="1"/>
    <col min="4" max="4" width="17.1796875" style="1" customWidth="1"/>
    <col min="5" max="5" width="10" style="1" customWidth="1"/>
    <col min="6" max="6" width="17.1796875" style="1" customWidth="1"/>
    <col min="7" max="7" width="10" style="1" customWidth="1"/>
    <col min="8" max="8" width="17.1796875" customWidth="1"/>
    <col min="9" max="9" width="10" customWidth="1"/>
    <col min="11" max="11" width="81.54296875" customWidth="1"/>
    <col min="12" max="12" width="7" customWidth="1"/>
    <col min="20" max="20" width="8.81640625" customWidth="1"/>
    <col min="21" max="21" width="8.54296875" customWidth="1"/>
  </cols>
  <sheetData>
    <row r="1" spans="1:22" ht="18" x14ac:dyDescent="0.25">
      <c r="A1" s="10" t="s">
        <v>22</v>
      </c>
      <c r="B1" s="13" t="s">
        <v>0</v>
      </c>
      <c r="D1" s="11"/>
      <c r="E1"/>
    </row>
    <row r="2" spans="1:22" ht="18" x14ac:dyDescent="0.25">
      <c r="A2" s="10" t="s">
        <v>23</v>
      </c>
      <c r="B2"/>
      <c r="C2" s="12"/>
      <c r="D2" s="11"/>
      <c r="E2"/>
    </row>
    <row r="3" spans="1:22" x14ac:dyDescent="0.25">
      <c r="B3" s="6"/>
      <c r="C3" s="6"/>
      <c r="D3" s="5"/>
      <c r="E3" s="5"/>
      <c r="U3" s="6"/>
      <c r="V3" s="5"/>
    </row>
    <row r="4" spans="1:22" ht="13.25" x14ac:dyDescent="0.25">
      <c r="A4" t="s">
        <v>1</v>
      </c>
      <c r="B4" s="1" t="s">
        <v>2</v>
      </c>
      <c r="C4" s="1" t="s">
        <v>3</v>
      </c>
      <c r="D4" s="21" t="s">
        <v>4</v>
      </c>
      <c r="E4" s="21" t="s">
        <v>5</v>
      </c>
      <c r="F4" s="15" t="s">
        <v>6</v>
      </c>
      <c r="G4" s="15" t="s">
        <v>7</v>
      </c>
      <c r="H4" s="21" t="s">
        <v>8</v>
      </c>
      <c r="I4" s="21" t="s">
        <v>9</v>
      </c>
    </row>
    <row r="5" spans="1:22" ht="40.25" thickBot="1" x14ac:dyDescent="0.3">
      <c r="A5" s="15" t="s">
        <v>10</v>
      </c>
      <c r="B5" s="15" t="s">
        <v>11</v>
      </c>
      <c r="C5" s="15" t="s">
        <v>12</v>
      </c>
      <c r="D5" s="21" t="s">
        <v>13</v>
      </c>
      <c r="E5" s="15" t="s">
        <v>14</v>
      </c>
      <c r="F5" s="15" t="s">
        <v>13</v>
      </c>
      <c r="G5" s="15" t="s">
        <v>15</v>
      </c>
      <c r="H5" s="15" t="s">
        <v>13</v>
      </c>
      <c r="I5" s="15" t="s">
        <v>15</v>
      </c>
      <c r="J5" s="2"/>
      <c r="K5" t="s">
        <v>1</v>
      </c>
    </row>
    <row r="6" spans="1:22" ht="45.65" customHeight="1" x14ac:dyDescent="0.25">
      <c r="A6" s="40" t="s">
        <v>24</v>
      </c>
      <c r="B6" s="41" t="s">
        <v>21</v>
      </c>
      <c r="C6" s="31">
        <v>0.25</v>
      </c>
      <c r="D6" s="24">
        <v>10</v>
      </c>
      <c r="E6" s="23">
        <f>D6*$C$6</f>
        <v>2.5</v>
      </c>
      <c r="F6" s="23">
        <v>8</v>
      </c>
      <c r="G6" s="23">
        <f>F6*$C$6</f>
        <v>2</v>
      </c>
      <c r="H6" s="24">
        <v>8</v>
      </c>
      <c r="I6" s="25">
        <f>H6*$C$6</f>
        <v>2</v>
      </c>
      <c r="J6" s="5"/>
    </row>
    <row r="7" spans="1:22" ht="57.65" customHeight="1" x14ac:dyDescent="0.25">
      <c r="A7" s="26"/>
      <c r="B7" s="16" t="s">
        <v>19</v>
      </c>
      <c r="C7" s="32">
        <v>0.45</v>
      </c>
      <c r="D7" s="17">
        <v>8</v>
      </c>
      <c r="E7" s="5">
        <f>D7*$C$7</f>
        <v>3.6</v>
      </c>
      <c r="F7" s="5">
        <v>8</v>
      </c>
      <c r="G7" s="5">
        <f>F7*$C$7</f>
        <v>3.6</v>
      </c>
      <c r="H7" s="17">
        <v>4</v>
      </c>
      <c r="I7" s="27">
        <f>H7*$C$7</f>
        <v>1.8</v>
      </c>
      <c r="J7" s="5"/>
    </row>
    <row r="8" spans="1:22" ht="55.25" customHeight="1" x14ac:dyDescent="0.25">
      <c r="A8" s="26"/>
      <c r="B8" s="16" t="s">
        <v>20</v>
      </c>
      <c r="C8" s="32">
        <v>0.3</v>
      </c>
      <c r="D8" s="17">
        <v>8</v>
      </c>
      <c r="E8" s="5">
        <f>D8*$C$8</f>
        <v>2.4</v>
      </c>
      <c r="F8" s="5">
        <v>6</v>
      </c>
      <c r="G8" s="5">
        <f>F8*$C$8</f>
        <v>1.7999999999999998</v>
      </c>
      <c r="H8" s="17">
        <v>6</v>
      </c>
      <c r="I8" s="27">
        <f>H8*$C$8</f>
        <v>1.7999999999999998</v>
      </c>
      <c r="J8" s="5"/>
      <c r="M8" t="s">
        <v>1</v>
      </c>
    </row>
    <row r="9" spans="1:22" ht="27" customHeight="1" thickBot="1" x14ac:dyDescent="0.3">
      <c r="A9" s="28"/>
      <c r="B9" s="39" t="s">
        <v>16</v>
      </c>
      <c r="C9" s="33">
        <v>1</v>
      </c>
      <c r="D9" s="37"/>
      <c r="E9" s="30">
        <f>SUM(E6:E8)</f>
        <v>8.5</v>
      </c>
      <c r="F9" s="29"/>
      <c r="G9" s="30">
        <f>SUM(G6:G8)</f>
        <v>7.3999999999999995</v>
      </c>
      <c r="H9" s="29"/>
      <c r="I9" s="42">
        <f>SUM(I6:I8)</f>
        <v>5.6</v>
      </c>
      <c r="J9" s="5"/>
    </row>
    <row r="10" spans="1:22" ht="27" customHeight="1" x14ac:dyDescent="0.25">
      <c r="A10" s="16" t="s">
        <v>24</v>
      </c>
      <c r="B10" s="16"/>
      <c r="C10" s="32">
        <v>0.8</v>
      </c>
      <c r="D10" s="21">
        <f>E9</f>
        <v>8.5</v>
      </c>
      <c r="E10" s="18">
        <f>D10*$C$10</f>
        <v>6.8000000000000007</v>
      </c>
      <c r="F10" s="15">
        <f>G9</f>
        <v>7.3999999999999995</v>
      </c>
      <c r="G10" s="18">
        <f>F10*$C$10</f>
        <v>5.92</v>
      </c>
      <c r="H10" s="15">
        <f>I9</f>
        <v>5.6</v>
      </c>
      <c r="I10" s="5">
        <f>H10*$C$10</f>
        <v>4.4799999999999995</v>
      </c>
      <c r="J10" s="5"/>
    </row>
    <row r="11" spans="1:22" ht="27" customHeight="1" x14ac:dyDescent="0.25">
      <c r="A11" s="16" t="s">
        <v>27</v>
      </c>
      <c r="B11" s="16"/>
      <c r="C11" s="32">
        <v>0.2</v>
      </c>
      <c r="D11" s="21">
        <v>4</v>
      </c>
      <c r="E11" s="18">
        <f>D11*$C$11</f>
        <v>0.8</v>
      </c>
      <c r="F11" s="15">
        <v>6</v>
      </c>
      <c r="G11" s="5">
        <f>F11*$C$11</f>
        <v>1.2000000000000002</v>
      </c>
      <c r="H11" s="15">
        <v>10</v>
      </c>
      <c r="I11" s="5">
        <f>H11*$C$11</f>
        <v>2</v>
      </c>
      <c r="J11" s="5"/>
    </row>
    <row r="12" spans="1:22" ht="27" customHeight="1" x14ac:dyDescent="0.3">
      <c r="A12" s="14"/>
      <c r="B12" s="19" t="s">
        <v>17</v>
      </c>
      <c r="C12" s="6"/>
      <c r="D12" s="38"/>
      <c r="E12" s="34">
        <f>SUM(E10:E11)</f>
        <v>7.6000000000000005</v>
      </c>
      <c r="F12" s="34"/>
      <c r="G12" s="34">
        <f>SUM(G10:G11)</f>
        <v>7.12</v>
      </c>
      <c r="H12" s="35"/>
      <c r="I12" s="35"/>
    </row>
    <row r="13" spans="1:22" s="8" customFormat="1" ht="27" customHeight="1" x14ac:dyDescent="0.3">
      <c r="A13" s="20"/>
      <c r="B13" s="19"/>
      <c r="C13" s="2"/>
      <c r="D13" s="22"/>
      <c r="E13" s="36" t="s">
        <v>25</v>
      </c>
      <c r="F13" s="36"/>
      <c r="G13" s="36" t="s">
        <v>18</v>
      </c>
      <c r="H13" s="36"/>
      <c r="I13" s="43" t="s">
        <v>26</v>
      </c>
      <c r="J13" s="7"/>
      <c r="K13" s="7"/>
      <c r="L13" s="7"/>
      <c r="M13" s="7"/>
    </row>
    <row r="14" spans="1:22" ht="13" x14ac:dyDescent="0.3">
      <c r="B14" s="3"/>
      <c r="C14" s="3"/>
      <c r="D14" s="9"/>
      <c r="E14" s="4"/>
      <c r="F14" s="4"/>
      <c r="G14" s="4"/>
      <c r="H14" s="4"/>
      <c r="I14" s="4"/>
    </row>
    <row r="15" spans="1:22" ht="13" x14ac:dyDescent="0.3">
      <c r="B15" s="3"/>
      <c r="C15" s="3"/>
    </row>
  </sheetData>
  <phoneticPr fontId="3" type="noConversion"/>
  <pageMargins left="0.7" right="0.7" top="0.75" bottom="0.75" header="0.3" footer="0.3"/>
  <pageSetup paperSize="9" scale="5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EF09843F1D14A9E5609DAE2C81AAA" ma:contentTypeVersion="10" ma:contentTypeDescription="Een nieuw document maken." ma:contentTypeScope="" ma:versionID="d5990244186c123aac208848bb2e4b01">
  <xsd:schema xmlns:xsd="http://www.w3.org/2001/XMLSchema" xmlns:xs="http://www.w3.org/2001/XMLSchema" xmlns:p="http://schemas.microsoft.com/office/2006/metadata/properties" xmlns:ns2="28cc775a-92fa-41ad-a6b7-c3b441450c1d" targetNamespace="http://schemas.microsoft.com/office/2006/metadata/properties" ma:root="true" ma:fieldsID="21fb3d779fc005a330d2c748ae74360e" ns2:_="">
    <xsd:import namespace="28cc775a-92fa-41ad-a6b7-c3b441450c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c775a-92fa-41ad-a6b7-c3b441450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cc775a-92fa-41ad-a6b7-c3b441450c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3DC9B2-982A-4F96-8B6C-DFEEBB406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c775a-92fa-41ad-a6b7-c3b441450c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05263-F301-4589-B306-D5C9C377BAFE}">
  <ds:schemaRefs>
    <ds:schemaRef ds:uri="http://purl.org/dc/terms/"/>
    <ds:schemaRef ds:uri="28cc775a-92fa-41ad-a6b7-c3b441450c1d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Swerus</dc:creator>
  <cp:keywords/>
  <dc:description/>
  <cp:lastModifiedBy>Pieter Swerus</cp:lastModifiedBy>
  <cp:revision/>
  <dcterms:created xsi:type="dcterms:W3CDTF">2023-09-26T05:54:51Z</dcterms:created>
  <dcterms:modified xsi:type="dcterms:W3CDTF">2024-09-06T10:00:14Z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0x010100309EF09843F1D14A9E5609DAE2C81AAA</vt:lpwstr>
  </property>
  <property fmtid="{D5CDD505-2E9C-101B-9397-08002B2CF9AE}" pid="4" name="Order">
    <vt:r8>11600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