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-BedrijfskledingAanbesteding/Gedeelde documenten/General/Nota van inlichtingen/"/>
    </mc:Choice>
  </mc:AlternateContent>
  <xr:revisionPtr revIDLastSave="641" documentId="13_ncr:1_{9926DBC1-632E-4576-BE73-7C35DC858FE6}" xr6:coauthVersionLast="47" xr6:coauthVersionMax="47" xr10:uidLastSave="{EE8EAA1D-6AC6-41D0-AA96-AD69B50BF529}"/>
  <workbookProtection workbookAlgorithmName="SHA-512" workbookHashValue="zPx9dTh1zLbqEsSGdfdlhZmIuHJY8Fd33ItwTwEvchQ+dkQoacijrm/iMLZ31r5ZlaXmym/XVDXbFlXwAPEzng==" workbookSaltValue="+xC+A2jMWfNhx3q44dsSxA==" workbookSpinCount="100000" lockStructure="1"/>
  <bookViews>
    <workbookView xWindow="28680" yWindow="-4185" windowWidth="29040" windowHeight="17520" activeTab="2" xr2:uid="{302DE789-89CC-425E-8290-A34BEEA305E8}"/>
  </bookViews>
  <sheets>
    <sheet name="Totaal" sheetId="4" r:id="rId1"/>
    <sheet name="Beschrijving werkbladen" sheetId="3" r:id="rId2"/>
    <sheet name="Tariev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1" i="2" l="1"/>
  <c r="G88" i="2"/>
  <c r="G71" i="2"/>
  <c r="G48" i="2" l="1"/>
  <c r="G94" i="2"/>
  <c r="G95" i="2"/>
  <c r="G96" i="2"/>
  <c r="G97" i="2"/>
  <c r="G98" i="2"/>
  <c r="G99" i="2"/>
  <c r="G100" i="2"/>
  <c r="G93" i="2"/>
  <c r="G77" i="2"/>
  <c r="G78" i="2"/>
  <c r="G79" i="2"/>
  <c r="G80" i="2"/>
  <c r="G81" i="2"/>
  <c r="G82" i="2"/>
  <c r="G83" i="2"/>
  <c r="G84" i="2"/>
  <c r="G85" i="2"/>
  <c r="G86" i="2"/>
  <c r="G87" i="2"/>
  <c r="G76" i="2"/>
  <c r="D17" i="4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49" i="2" l="1"/>
  <c r="G103" i="2" s="1"/>
  <c r="D16" i="4"/>
  <c r="D14" i="4" l="1"/>
  <c r="D15" i="4"/>
  <c r="D19" i="4" l="1"/>
</calcChain>
</file>

<file path=xl/sharedStrings.xml><?xml version="1.0" encoding="utf-8"?>
<sst xmlns="http://schemas.openxmlformats.org/spreadsheetml/2006/main" count="300" uniqueCount="170">
  <si>
    <t>Prijzenblad - Bedrijfskleding gemeente Westerkwartier</t>
  </si>
  <si>
    <t>Door invulling en ondertekening van dit prijzenblad verklaart inschrijver dat:</t>
  </si>
  <si>
    <t>1. de inschrijving is geschied overeenkomstig de bepalingen van het Programma van Eisen - bedrijfskleding;</t>
  </si>
  <si>
    <t>2. de geoffreerde prijs alle kosten, voortvloeiend uit de in deze aanbesteding beschreven dienstverlening bevatten;</t>
  </si>
  <si>
    <t>3. De aangeboden tarieven in Euro's zijn exclusief BTW;</t>
  </si>
  <si>
    <t>4. Het prijzenblad volledig en rechtsgeleding ondertekend is;</t>
  </si>
  <si>
    <t>5. Inschrijver heeft kennisgenomen van het feit dat de genoemde aantallen fictief zijn en bedoeld zijn om te komen tot de inschrijfsom/prijsvergelijk</t>
  </si>
  <si>
    <t xml:space="preserve">6. Inschrijver heeft kennisgenomen van het feit dat aan de genoemde aantallen op geen enkele wijze rechten kunnen worden ontleend. </t>
  </si>
  <si>
    <t>Opsomming der delen</t>
  </si>
  <si>
    <t>Team Buitendienst</t>
  </si>
  <si>
    <t>Team Novatec</t>
  </si>
  <si>
    <t>Team Bodes</t>
  </si>
  <si>
    <t>Team TCH</t>
  </si>
  <si>
    <t>Totaal (bedrag op inschrijvingsbiljet)</t>
  </si>
  <si>
    <t>Bedrijfsnaam:</t>
  </si>
  <si>
    <t>Naam bevoegd vertegenwoordiger:</t>
  </si>
  <si>
    <t>Functie:</t>
  </si>
  <si>
    <t>Handtekening:</t>
  </si>
  <si>
    <t xml:space="preserve">Plaats en Datum: </t>
  </si>
  <si>
    <t>Beschrijving werkbladen</t>
  </si>
  <si>
    <t>Opmerkingen</t>
  </si>
  <si>
    <t xml:space="preserve">De kolom "verwachte afname per jaar" is ter indicatie van de gemiddelde afname van betreffend kledingstuk per jaar. </t>
  </si>
  <si>
    <t>Op het tabblad "Totaal" worden de totaalprijzen van de werkbladen per team gegroepeerd weergegeven</t>
  </si>
  <si>
    <t>Legenda</t>
  </si>
  <si>
    <t>n.t.b.</t>
  </si>
  <si>
    <t>Nader te bepalen - in overleg tussen opdrachtgever en opdrachtnemer</t>
  </si>
  <si>
    <t>Licht gele arcering</t>
  </si>
  <si>
    <t>maakt onderdeel uit van draagproef</t>
  </si>
  <si>
    <t>Groene arcering</t>
  </si>
  <si>
    <t>hier vult u de inschrijfprijs in.</t>
  </si>
  <si>
    <t>Oranje arcering</t>
  </si>
  <si>
    <t>hier is het totaal per onderdeel opgeteld.</t>
  </si>
  <si>
    <t>Basis eisen:</t>
  </si>
  <si>
    <t>Voor alle producten geldt dat er een beschikbaarheid moet zijn van S tot en met 4XL of daarop gebaseerde maten</t>
  </si>
  <si>
    <t>Afdeling</t>
  </si>
  <si>
    <t>Draagproef</t>
  </si>
  <si>
    <t>Kleding stuk</t>
  </si>
  <si>
    <t>Kleur / Norm</t>
  </si>
  <si>
    <t>Afname per jaar</t>
  </si>
  <si>
    <t>Prijs per stuk</t>
  </si>
  <si>
    <t>Totaal prijs</t>
  </si>
  <si>
    <t>Maat beoordelaar 1 man</t>
  </si>
  <si>
    <t>Maat beoordelaar 2 man</t>
  </si>
  <si>
    <t>Maat beoordelaar 3 man</t>
  </si>
  <si>
    <t>Maat beoordelaar 4 man</t>
  </si>
  <si>
    <t>Buitendienst</t>
  </si>
  <si>
    <t>Spijkerbroek zomer</t>
  </si>
  <si>
    <t>Antraciet</t>
  </si>
  <si>
    <t>X</t>
  </si>
  <si>
    <t>Spijkerbroek winter</t>
  </si>
  <si>
    <t>W32-L32</t>
  </si>
  <si>
    <t>W34-W34</t>
  </si>
  <si>
    <t>W34-L32</t>
  </si>
  <si>
    <t>W40-L32</t>
  </si>
  <si>
    <t>Werkbroek</t>
  </si>
  <si>
    <t>Antraciet / EN 14404</t>
  </si>
  <si>
    <t>Korte werkbroek</t>
  </si>
  <si>
    <t>Winterbroek gevoerd</t>
  </si>
  <si>
    <t>Sweater ronde hals</t>
  </si>
  <si>
    <t>Sweater met rits</t>
  </si>
  <si>
    <t xml:space="preserve">M </t>
  </si>
  <si>
    <t>L</t>
  </si>
  <si>
    <t>XL</t>
  </si>
  <si>
    <t>4XL</t>
  </si>
  <si>
    <t>Schipperstrui</t>
  </si>
  <si>
    <t>Commando trui</t>
  </si>
  <si>
    <t>TShirt korte mouw</t>
  </si>
  <si>
    <t>M</t>
  </si>
  <si>
    <t>TShirt korte mouw signalerend</t>
  </si>
  <si>
    <t>Shirt lange mouw (longsleeve)</t>
  </si>
  <si>
    <t>Poloshirt</t>
  </si>
  <si>
    <t>Poloshirt signalerend</t>
  </si>
  <si>
    <t>Overhemd lange mouw</t>
  </si>
  <si>
    <t>Overhemd langemouw geruit flanel</t>
  </si>
  <si>
    <t>Multicolor</t>
  </si>
  <si>
    <t>Overhemd korte mouw</t>
  </si>
  <si>
    <t>Rallyoveral (langemouw)</t>
  </si>
  <si>
    <t>Blauw</t>
  </si>
  <si>
    <t>Bodybroek (mouwloos)</t>
  </si>
  <si>
    <t xml:space="preserve">Blauw/ EN 14404 / Brandvertragend </t>
  </si>
  <si>
    <t>Amerikaansoveral</t>
  </si>
  <si>
    <t xml:space="preserve">Groen </t>
  </si>
  <si>
    <t xml:space="preserve">Overal (langemouw) </t>
  </si>
  <si>
    <t xml:space="preserve">Zichtbaarheid Geel/Multicolor EN-ISO 13688:2013 | EN 13758-2:2003 </t>
  </si>
  <si>
    <t>Pilotjack (winter uitvoering)</t>
  </si>
  <si>
    <t>Zwart</t>
  </si>
  <si>
    <t>Parka jas (winter uitvoering)</t>
  </si>
  <si>
    <t>Softshell (zomer uitvoering)</t>
  </si>
  <si>
    <t>Zomerjas/vest</t>
  </si>
  <si>
    <t>Begrafenisjas overgooimodel/softshell</t>
  </si>
  <si>
    <t>Zaagoveral (langemouw)</t>
  </si>
  <si>
    <t>Zaagoveral amerikaans model</t>
  </si>
  <si>
    <t>Zaagbroek (zomer)</t>
  </si>
  <si>
    <t>Zaagbroek (winter)</t>
  </si>
  <si>
    <t>Zaagjas (zomer)</t>
  </si>
  <si>
    <t>Zaagjas (winter)</t>
  </si>
  <si>
    <t>Bosmaaibroek</t>
  </si>
  <si>
    <t>Bosmaai/snipper overal</t>
  </si>
  <si>
    <t>Zichtbaarheid Multicolor / EN 381-5, EN-471 en EN-510</t>
  </si>
  <si>
    <t>Regenbroek</t>
  </si>
  <si>
    <t>Zichtbaarheid Geel/Multicolor / EN 343</t>
  </si>
  <si>
    <t>Regenjas</t>
  </si>
  <si>
    <t>Thermobroek</t>
  </si>
  <si>
    <t>Thermoshirt langemouw</t>
  </si>
  <si>
    <t>Sokken Zomer versie</t>
  </si>
  <si>
    <t>Sokken Winter versie</t>
  </si>
  <si>
    <t>Sokken Winter versie extra dik</t>
  </si>
  <si>
    <t>Veiligheidshesjes</t>
  </si>
  <si>
    <t>Maat beoordelaar 1 vrouw</t>
  </si>
  <si>
    <t>Novatec*</t>
  </si>
  <si>
    <t>x</t>
  </si>
  <si>
    <t>Polo met korte mouw</t>
  </si>
  <si>
    <t>Marineblauw</t>
  </si>
  <si>
    <t>5 XL</t>
  </si>
  <si>
    <t>3 XL</t>
  </si>
  <si>
    <t>Lime</t>
  </si>
  <si>
    <t>Fleecevest</t>
  </si>
  <si>
    <t>Werkbroek normaal/stretch</t>
  </si>
  <si>
    <t>Spijkerbroek normaal/stretch</t>
  </si>
  <si>
    <t>Marineblauw / Antraciet / Groen</t>
  </si>
  <si>
    <t>W33 L32 stretch</t>
  </si>
  <si>
    <t>W42 L30 stretch</t>
  </si>
  <si>
    <t>W38 L34 stretch</t>
  </si>
  <si>
    <t>Bodywarmer</t>
  </si>
  <si>
    <t>Groen</t>
  </si>
  <si>
    <t>Korte broek</t>
  </si>
  <si>
    <t>Muts</t>
  </si>
  <si>
    <t>Overall (wit, spuitoverall)</t>
  </si>
  <si>
    <t>Wit</t>
  </si>
  <si>
    <t>Parkajas</t>
  </si>
  <si>
    <t>Schort (sloof) antraciet</t>
  </si>
  <si>
    <t>Sweater</t>
  </si>
  <si>
    <t>Trui met lange mouw</t>
  </si>
  <si>
    <t>T-shirt</t>
  </si>
  <si>
    <t>Tuinbroek (Amerikaanse overall)</t>
  </si>
  <si>
    <t>Werkjas</t>
  </si>
  <si>
    <t>Witte werkjas i.v.m. voedselveiligheid</t>
  </si>
  <si>
    <t>Maat beoordelaar 3 Vrouw</t>
  </si>
  <si>
    <t>Maat beoordelaar 4 Man</t>
  </si>
  <si>
    <t>Bodes</t>
  </si>
  <si>
    <t>Overjas (buiten) </t>
  </si>
  <si>
    <t xml:space="preserve">Marineblauw </t>
  </si>
  <si>
    <t>Colbertjas </t>
  </si>
  <si>
    <t>3XL</t>
  </si>
  <si>
    <t>Gilet jasje </t>
  </si>
  <si>
    <t>Spencer</t>
  </si>
  <si>
    <t>Blouse korte mouw (dames)</t>
  </si>
  <si>
    <t>Blouse lange mouw  (dames)</t>
  </si>
  <si>
    <t>Overhemd korte mouw (heren)</t>
  </si>
  <si>
    <t>Overhemd lange mouw (heren)</t>
  </si>
  <si>
    <t>XXL</t>
  </si>
  <si>
    <t>4 XL</t>
  </si>
  <si>
    <t>Pantalon</t>
  </si>
  <si>
    <t>S</t>
  </si>
  <si>
    <t>L - XXL</t>
  </si>
  <si>
    <t>Rok (dames)</t>
  </si>
  <si>
    <t>Riem </t>
  </si>
  <si>
    <t>Zwart / Cognac</t>
  </si>
  <si>
    <t>Stropdas </t>
  </si>
  <si>
    <t>TCH</t>
  </si>
  <si>
    <t>Zomerjas</t>
  </si>
  <si>
    <t>Marineblauw / Zwart / Antraciet &gt; zwart</t>
  </si>
  <si>
    <t>Winterjas</t>
  </si>
  <si>
    <t>Rubberlaarzen</t>
  </si>
  <si>
    <t>Sokken</t>
  </si>
  <si>
    <t>Totaal alle teams</t>
  </si>
  <si>
    <t xml:space="preserve">EN ISO 20471 klasse 3 in de kleurstelling HV geel </t>
  </si>
  <si>
    <t>EN ISO 20471 klasse 3 in de kleurstelling HV geel/Multicolor</t>
  </si>
  <si>
    <t>EN ISO 20471 klasse 3 in de kleurstelling HV geel</t>
  </si>
  <si>
    <t>W36 L34 stretch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</si>
</sst>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name val="Corbe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8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4" fontId="0" fillId="2" borderId="1" xfId="0" applyNumberFormat="1" applyFill="1" applyBorder="1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left" vertical="center"/>
    </xf>
    <xf numFmtId="164" fontId="0" fillId="0" borderId="2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7" fillId="0" borderId="0" xfId="0" applyFont="1"/>
    <xf numFmtId="0" fontId="2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0" xfId="0" applyFont="1"/>
    <xf numFmtId="0" fontId="0" fillId="5" borderId="2" xfId="2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vertical="center" wrapText="1"/>
    </xf>
    <xf numFmtId="44" fontId="0" fillId="3" borderId="2" xfId="1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0" fillId="6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vertical="top"/>
    </xf>
    <xf numFmtId="0" fontId="0" fillId="6" borderId="12" xfId="0" applyFill="1" applyBorder="1"/>
    <xf numFmtId="0" fontId="2" fillId="0" borderId="18" xfId="0" applyFont="1" applyBorder="1"/>
    <xf numFmtId="0" fontId="0" fillId="2" borderId="10" xfId="0" applyFill="1" applyBorder="1"/>
    <xf numFmtId="0" fontId="2" fillId="2" borderId="9" xfId="0" applyFont="1" applyFill="1" applyBorder="1"/>
    <xf numFmtId="0" fontId="0" fillId="0" borderId="19" xfId="0" applyBorder="1"/>
    <xf numFmtId="164" fontId="0" fillId="2" borderId="20" xfId="0" applyNumberFormat="1" applyFill="1" applyBorder="1"/>
    <xf numFmtId="0" fontId="2" fillId="7" borderId="9" xfId="0" applyFont="1" applyFill="1" applyBorder="1"/>
    <xf numFmtId="0" fontId="2" fillId="7" borderId="11" xfId="0" applyFont="1" applyFill="1" applyBorder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164" fontId="0" fillId="3" borderId="2" xfId="0" applyNumberFormat="1" applyFill="1" applyBorder="1" applyProtection="1"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164" fontId="5" fillId="3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164" fontId="0" fillId="0" borderId="3" xfId="0" applyNumberFormat="1" applyBorder="1"/>
    <xf numFmtId="0" fontId="0" fillId="0" borderId="2" xfId="0" applyBorder="1" applyAlignment="1">
      <alignment horizontal="left" vertical="center"/>
    </xf>
    <xf numFmtId="164" fontId="0" fillId="0" borderId="21" xfId="0" applyNumberFormat="1" applyBorder="1"/>
    <xf numFmtId="164" fontId="5" fillId="3" borderId="3" xfId="0" applyNumberFormat="1" applyFont="1" applyFill="1" applyBorder="1" applyAlignment="1" applyProtection="1">
      <alignment horizontal="center"/>
      <protection locked="0"/>
    </xf>
    <xf numFmtId="164" fontId="0" fillId="0" borderId="22" xfId="0" applyNumberFormat="1" applyBorder="1"/>
    <xf numFmtId="0" fontId="0" fillId="5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0" fillId="0" borderId="23" xfId="0" applyBorder="1" applyAlignment="1">
      <alignment horizontal="left"/>
    </xf>
    <xf numFmtId="0" fontId="5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6" fillId="0" borderId="2" xfId="0" applyFont="1" applyBorder="1"/>
    <xf numFmtId="164" fontId="0" fillId="2" borderId="24" xfId="0" applyNumberFormat="1" applyFill="1" applyBorder="1"/>
    <xf numFmtId="0" fontId="2" fillId="0" borderId="2" xfId="0" applyFont="1" applyBorder="1" applyAlignment="1">
      <alignment horizontal="center" vertical="center" wrapText="1"/>
    </xf>
    <xf numFmtId="164" fontId="0" fillId="2" borderId="11" xfId="0" applyNumberFormat="1" applyFill="1" applyBorder="1"/>
    <xf numFmtId="0" fontId="2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6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6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6" xfId="0" applyBorder="1" applyProtection="1">
      <protection locked="0"/>
    </xf>
    <xf numFmtId="0" fontId="0" fillId="6" borderId="17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</cellXfs>
  <cellStyles count="3">
    <cellStyle name="Standaard" xfId="0" builtinId="0"/>
    <cellStyle name="Standaard 3" xfId="2" xr:uid="{511A4219-B92C-4C78-B0B7-3193648D3F06}"/>
    <cellStyle name="Valuta 2" xfId="1" xr:uid="{0B81DBFA-25D0-48A5-8ABA-7704976CF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733B-2F9F-4628-8CFA-D7326973905C}">
  <dimension ref="A1:J26"/>
  <sheetViews>
    <sheetView topLeftCell="A9" zoomScale="102" zoomScaleNormal="102" workbookViewId="0">
      <selection activeCell="D17" sqref="D17"/>
    </sheetView>
  </sheetViews>
  <sheetFormatPr defaultRowHeight="14.5" x14ac:dyDescent="0.35"/>
  <cols>
    <col min="1" max="1" width="34.81640625" customWidth="1"/>
    <col min="2" max="2" width="18" customWidth="1"/>
    <col min="4" max="4" width="11.453125" bestFit="1" customWidth="1"/>
  </cols>
  <sheetData>
    <row r="1" spans="1:10" ht="15" thickBot="1" x14ac:dyDescent="0.4">
      <c r="A1" s="40" t="s">
        <v>0</v>
      </c>
      <c r="B1" s="41"/>
    </row>
    <row r="3" spans="1:10" x14ac:dyDescent="0.3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3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35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35">
      <c r="A7" s="24" t="s">
        <v>5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35">
      <c r="A8" s="24" t="s">
        <v>6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35">
      <c r="A9" s="24" t="s">
        <v>7</v>
      </c>
      <c r="B9" s="24"/>
      <c r="C9" s="24"/>
      <c r="D9" s="24"/>
      <c r="E9" s="24"/>
      <c r="F9" s="24"/>
      <c r="G9" s="24"/>
      <c r="H9" s="24"/>
      <c r="I9" s="24"/>
      <c r="J9" s="24"/>
    </row>
    <row r="11" spans="1:10" ht="15" thickBot="1" x14ac:dyDescent="0.4"/>
    <row r="12" spans="1:10" ht="15" thickBot="1" x14ac:dyDescent="0.4">
      <c r="A12" s="37" t="s">
        <v>8</v>
      </c>
      <c r="B12" s="36"/>
      <c r="C12" s="36"/>
      <c r="D12" s="9"/>
    </row>
    <row r="13" spans="1:10" x14ac:dyDescent="0.35">
      <c r="A13" s="30"/>
      <c r="D13" s="38"/>
    </row>
    <row r="14" spans="1:10" x14ac:dyDescent="0.35">
      <c r="A14" s="35" t="s">
        <v>9</v>
      </c>
      <c r="B14" s="29"/>
      <c r="C14" s="29"/>
      <c r="D14" s="39">
        <f>Tarieven!G49</f>
        <v>0</v>
      </c>
    </row>
    <row r="15" spans="1:10" x14ac:dyDescent="0.35">
      <c r="A15" s="35" t="s">
        <v>10</v>
      </c>
      <c r="B15" s="29"/>
      <c r="C15" s="29"/>
      <c r="D15" s="39">
        <f>Tarieven!G71</f>
        <v>0</v>
      </c>
    </row>
    <row r="16" spans="1:10" x14ac:dyDescent="0.35">
      <c r="A16" s="35" t="s">
        <v>11</v>
      </c>
      <c r="B16" s="29"/>
      <c r="C16" s="29"/>
      <c r="D16" s="39">
        <f>Tarieven!G88</f>
        <v>0</v>
      </c>
    </row>
    <row r="17" spans="1:4" x14ac:dyDescent="0.35">
      <c r="A17" s="35" t="s">
        <v>12</v>
      </c>
      <c r="B17" s="29"/>
      <c r="C17" s="29"/>
      <c r="D17" s="39">
        <f>Tarieven!G101</f>
        <v>0</v>
      </c>
    </row>
    <row r="18" spans="1:4" ht="15" thickBot="1" x14ac:dyDescent="0.4">
      <c r="A18" s="30"/>
      <c r="D18" s="38"/>
    </row>
    <row r="19" spans="1:4" ht="15" thickBot="1" x14ac:dyDescent="0.4">
      <c r="A19" s="37" t="s">
        <v>13</v>
      </c>
      <c r="B19" s="36"/>
      <c r="C19" s="36"/>
      <c r="D19" s="3">
        <f>D14+D15+D16+D17</f>
        <v>0</v>
      </c>
    </row>
    <row r="21" spans="1:4" ht="15" thickBot="1" x14ac:dyDescent="0.4"/>
    <row r="22" spans="1:4" x14ac:dyDescent="0.35">
      <c r="A22" s="31" t="s">
        <v>14</v>
      </c>
      <c r="B22" s="67"/>
      <c r="C22" s="68"/>
      <c r="D22" s="69"/>
    </row>
    <row r="23" spans="1:4" x14ac:dyDescent="0.35">
      <c r="A23" s="32" t="s">
        <v>15</v>
      </c>
      <c r="B23" s="70"/>
      <c r="C23" s="71"/>
      <c r="D23" s="72"/>
    </row>
    <row r="24" spans="1:4" x14ac:dyDescent="0.35">
      <c r="A24" s="32" t="s">
        <v>16</v>
      </c>
      <c r="B24" s="70"/>
      <c r="C24" s="71"/>
      <c r="D24" s="72"/>
    </row>
    <row r="25" spans="1:4" ht="53.5" customHeight="1" x14ac:dyDescent="0.35">
      <c r="A25" s="33" t="s">
        <v>17</v>
      </c>
      <c r="B25" s="70"/>
      <c r="C25" s="71"/>
      <c r="D25" s="72"/>
    </row>
    <row r="26" spans="1:4" ht="15" thickBot="1" x14ac:dyDescent="0.4">
      <c r="A26" s="34" t="s">
        <v>18</v>
      </c>
      <c r="B26" s="73"/>
      <c r="C26" s="74"/>
      <c r="D26" s="75"/>
    </row>
  </sheetData>
  <sheetProtection algorithmName="SHA-512" hashValue="fXq5tn65n2c/LQh6MAmH15/UmlFJMM+pwasPHOdKBpzo+RIMj1RkXXBOfmOp+U6NECxdIWY2IHo7SV7bAxzLRg==" saltValue="gMARWDLFhGtlIVcQMSuncg==" spinCount="100000" sheet="1" objects="1" scenarios="1"/>
  <mergeCells count="5">
    <mergeCell ref="B22:D22"/>
    <mergeCell ref="B23:D23"/>
    <mergeCell ref="B24:D24"/>
    <mergeCell ref="B25:D25"/>
    <mergeCell ref="B26:D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41DC-A034-4FA9-8B87-ABD5EEE331D9}">
  <dimension ref="A1:B11"/>
  <sheetViews>
    <sheetView workbookViewId="0">
      <selection activeCell="B11" sqref="B11"/>
    </sheetView>
  </sheetViews>
  <sheetFormatPr defaultColWidth="9.1796875" defaultRowHeight="13.5" x14ac:dyDescent="0.3"/>
  <cols>
    <col min="1" max="1" width="24.7265625" style="20" customWidth="1"/>
    <col min="2" max="2" width="91.26953125" style="20" customWidth="1"/>
    <col min="3" max="16384" width="9.1796875" style="20"/>
  </cols>
  <sheetData>
    <row r="1" spans="1:2" ht="14.5" x14ac:dyDescent="0.35">
      <c r="A1" s="21" t="s">
        <v>19</v>
      </c>
      <c r="B1"/>
    </row>
    <row r="2" spans="1:2" ht="14.5" x14ac:dyDescent="0.35">
      <c r="A2"/>
      <c r="B2"/>
    </row>
    <row r="3" spans="1:2" ht="14.5" x14ac:dyDescent="0.35">
      <c r="A3" s="21" t="s">
        <v>20</v>
      </c>
      <c r="B3"/>
    </row>
    <row r="4" spans="1:2" ht="14.5" x14ac:dyDescent="0.35">
      <c r="A4" t="s">
        <v>21</v>
      </c>
      <c r="B4"/>
    </row>
    <row r="5" spans="1:2" ht="14.5" x14ac:dyDescent="0.35">
      <c r="A5" t="s">
        <v>22</v>
      </c>
      <c r="B5"/>
    </row>
    <row r="6" spans="1:2" ht="14.5" x14ac:dyDescent="0.35">
      <c r="A6"/>
      <c r="B6"/>
    </row>
    <row r="7" spans="1:2" ht="14.5" x14ac:dyDescent="0.35">
      <c r="A7" s="21" t="s">
        <v>23</v>
      </c>
      <c r="B7"/>
    </row>
    <row r="8" spans="1:2" ht="14.5" x14ac:dyDescent="0.35">
      <c r="A8" s="26" t="s">
        <v>24</v>
      </c>
      <c r="B8" s="23" t="s">
        <v>25</v>
      </c>
    </row>
    <row r="9" spans="1:2" ht="14.5" x14ac:dyDescent="0.35">
      <c r="A9" s="25" t="s">
        <v>26</v>
      </c>
      <c r="B9" s="22" t="s">
        <v>27</v>
      </c>
    </row>
    <row r="10" spans="1:2" ht="14.5" x14ac:dyDescent="0.35">
      <c r="A10" s="27" t="s">
        <v>28</v>
      </c>
      <c r="B10" s="24" t="s">
        <v>29</v>
      </c>
    </row>
    <row r="11" spans="1:2" ht="14.5" x14ac:dyDescent="0.35">
      <c r="A11" s="28" t="s">
        <v>30</v>
      </c>
      <c r="B11" s="24" t="s">
        <v>31</v>
      </c>
    </row>
  </sheetData>
  <sheetProtection algorithmName="SHA-512" hashValue="VpI07oWFbHNVvLs9FL3INcGvT9kcuzETXvRxQ/p4TuYmnp5fX4YJcDg84A13HyZ3jebqyePDc893BR+212e5kA==" saltValue="zgtiZxTuhNmrCrpZf0B9g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B0F1-FBC6-4622-BE07-9BB0ACD3C947}">
  <dimension ref="A2:K103"/>
  <sheetViews>
    <sheetView tabSelected="1" topLeftCell="B1" zoomScale="90" zoomScaleNormal="90" workbookViewId="0">
      <selection activeCell="F13" sqref="F13"/>
    </sheetView>
  </sheetViews>
  <sheetFormatPr defaultColWidth="8.7265625" defaultRowHeight="14.5" x14ac:dyDescent="0.35"/>
  <cols>
    <col min="1" max="1" width="12.1796875" bestFit="1" customWidth="1"/>
    <col min="2" max="2" width="11.7265625" style="1" bestFit="1" customWidth="1"/>
    <col min="3" max="3" width="36.7265625" style="2" bestFit="1" customWidth="1"/>
    <col min="4" max="4" width="110.1796875" customWidth="1"/>
    <col min="5" max="5" width="23.81640625" style="1" customWidth="1"/>
    <col min="6" max="7" width="23.81640625" customWidth="1"/>
    <col min="8" max="8" width="13.453125" style="1" customWidth="1"/>
    <col min="9" max="9" width="16.36328125" style="1" customWidth="1"/>
    <col min="10" max="10" width="15.54296875" style="1" customWidth="1"/>
    <col min="11" max="11" width="15.08984375" style="1" customWidth="1"/>
  </cols>
  <sheetData>
    <row r="2" spans="1:11" x14ac:dyDescent="0.35">
      <c r="C2" s="19" t="s">
        <v>32</v>
      </c>
      <c r="D2" s="42" t="s">
        <v>33</v>
      </c>
      <c r="E2" s="43"/>
      <c r="F2" s="18"/>
      <c r="G2" s="18"/>
    </row>
    <row r="3" spans="1:11" s="17" customFormat="1" ht="54" customHeight="1" x14ac:dyDescent="0.35">
      <c r="A3" s="11" t="s">
        <v>34</v>
      </c>
      <c r="B3" s="58" t="s">
        <v>35</v>
      </c>
      <c r="C3" s="12" t="s">
        <v>36</v>
      </c>
      <c r="D3" s="11" t="s">
        <v>37</v>
      </c>
      <c r="E3" s="10" t="s">
        <v>38</v>
      </c>
      <c r="F3" s="10" t="s">
        <v>39</v>
      </c>
      <c r="G3" s="10" t="s">
        <v>40</v>
      </c>
      <c r="H3" s="61" t="s">
        <v>41</v>
      </c>
      <c r="I3" s="61" t="s">
        <v>42</v>
      </c>
      <c r="J3" s="61" t="s">
        <v>43</v>
      </c>
      <c r="K3" s="61" t="s">
        <v>44</v>
      </c>
    </row>
    <row r="4" spans="1:11" x14ac:dyDescent="0.35">
      <c r="A4" s="6" t="s">
        <v>45</v>
      </c>
      <c r="B4" s="54"/>
      <c r="C4" s="14" t="s">
        <v>46</v>
      </c>
      <c r="D4" s="6" t="s">
        <v>47</v>
      </c>
      <c r="E4" s="5">
        <v>200</v>
      </c>
      <c r="F4" s="44"/>
      <c r="G4" s="8">
        <f t="shared" ref="G4:G47" si="0">F4*E4</f>
        <v>0</v>
      </c>
      <c r="H4" s="5"/>
      <c r="I4" s="5"/>
      <c r="J4" s="5"/>
      <c r="K4" s="5"/>
    </row>
    <row r="5" spans="1:11" x14ac:dyDescent="0.35">
      <c r="A5" s="6"/>
      <c r="B5" s="53" t="s">
        <v>48</v>
      </c>
      <c r="C5" s="14" t="s">
        <v>49</v>
      </c>
      <c r="D5" s="6" t="s">
        <v>47</v>
      </c>
      <c r="E5" s="5">
        <v>200</v>
      </c>
      <c r="F5" s="44"/>
      <c r="G5" s="8">
        <f t="shared" si="0"/>
        <v>0</v>
      </c>
      <c r="H5" s="53" t="s">
        <v>50</v>
      </c>
      <c r="I5" s="53" t="s">
        <v>51</v>
      </c>
      <c r="J5" s="53" t="s">
        <v>52</v>
      </c>
      <c r="K5" s="53" t="s">
        <v>53</v>
      </c>
    </row>
    <row r="6" spans="1:11" x14ac:dyDescent="0.35">
      <c r="A6" s="6"/>
      <c r="B6" s="53" t="s">
        <v>48</v>
      </c>
      <c r="C6" s="14" t="s">
        <v>54</v>
      </c>
      <c r="D6" s="6" t="s">
        <v>55</v>
      </c>
      <c r="E6" s="5">
        <v>100</v>
      </c>
      <c r="F6" s="44"/>
      <c r="G6" s="8">
        <f t="shared" si="0"/>
        <v>0</v>
      </c>
      <c r="H6" s="53">
        <v>48</v>
      </c>
      <c r="I6" s="53">
        <v>52</v>
      </c>
      <c r="J6" s="53">
        <v>52</v>
      </c>
      <c r="K6" s="53">
        <v>58</v>
      </c>
    </row>
    <row r="7" spans="1:11" x14ac:dyDescent="0.35">
      <c r="A7" s="6"/>
      <c r="B7" s="5"/>
      <c r="C7" s="14" t="s">
        <v>56</v>
      </c>
      <c r="D7" s="6" t="s">
        <v>47</v>
      </c>
      <c r="E7" s="5">
        <v>50</v>
      </c>
      <c r="F7" s="44"/>
      <c r="G7" s="8">
        <f t="shared" si="0"/>
        <v>0</v>
      </c>
      <c r="H7" s="5"/>
      <c r="I7" s="5"/>
      <c r="J7" s="5"/>
      <c r="K7" s="5"/>
    </row>
    <row r="8" spans="1:11" x14ac:dyDescent="0.35">
      <c r="A8" s="6"/>
      <c r="B8" s="5"/>
      <c r="C8" s="14" t="s">
        <v>56</v>
      </c>
      <c r="D8" s="6" t="s">
        <v>166</v>
      </c>
      <c r="E8" s="5">
        <v>5</v>
      </c>
      <c r="F8" s="44"/>
      <c r="G8" s="8">
        <f t="shared" si="0"/>
        <v>0</v>
      </c>
      <c r="H8" s="5"/>
      <c r="I8" s="5"/>
      <c r="J8" s="5"/>
      <c r="K8" s="5"/>
    </row>
    <row r="9" spans="1:11" x14ac:dyDescent="0.35">
      <c r="A9" s="6"/>
      <c r="B9" s="5"/>
      <c r="C9" s="14" t="s">
        <v>57</v>
      </c>
      <c r="D9" s="6" t="s">
        <v>167</v>
      </c>
      <c r="E9" s="5">
        <v>15</v>
      </c>
      <c r="F9" s="44"/>
      <c r="G9" s="8">
        <f t="shared" si="0"/>
        <v>0</v>
      </c>
      <c r="H9" s="5"/>
      <c r="I9" s="5"/>
      <c r="J9" s="5"/>
      <c r="K9" s="5"/>
    </row>
    <row r="10" spans="1:11" x14ac:dyDescent="0.35">
      <c r="A10" s="6"/>
      <c r="B10" s="5"/>
      <c r="C10" s="14" t="s">
        <v>58</v>
      </c>
      <c r="D10" s="6" t="s">
        <v>47</v>
      </c>
      <c r="E10" s="5">
        <v>40</v>
      </c>
      <c r="F10" s="44"/>
      <c r="G10" s="8">
        <f t="shared" si="0"/>
        <v>0</v>
      </c>
      <c r="H10" s="5"/>
      <c r="I10" s="5"/>
      <c r="J10" s="5"/>
      <c r="K10" s="5"/>
    </row>
    <row r="11" spans="1:11" x14ac:dyDescent="0.35">
      <c r="A11" s="6"/>
      <c r="B11" s="53" t="s">
        <v>48</v>
      </c>
      <c r="C11" s="14" t="s">
        <v>59</v>
      </c>
      <c r="D11" s="6" t="s">
        <v>47</v>
      </c>
      <c r="E11" s="5">
        <v>150</v>
      </c>
      <c r="F11" s="44"/>
      <c r="G11" s="8">
        <f t="shared" si="0"/>
        <v>0</v>
      </c>
      <c r="H11" s="53" t="s">
        <v>60</v>
      </c>
      <c r="I11" s="53" t="s">
        <v>61</v>
      </c>
      <c r="J11" s="53" t="s">
        <v>62</v>
      </c>
      <c r="K11" s="53" t="s">
        <v>63</v>
      </c>
    </row>
    <row r="12" spans="1:11" x14ac:dyDescent="0.35">
      <c r="A12" s="6"/>
      <c r="B12" s="5"/>
      <c r="C12" s="14" t="s">
        <v>64</v>
      </c>
      <c r="D12" s="6" t="s">
        <v>47</v>
      </c>
      <c r="E12" s="5">
        <v>70</v>
      </c>
      <c r="F12" s="44"/>
      <c r="G12" s="8">
        <f t="shared" si="0"/>
        <v>0</v>
      </c>
      <c r="H12" s="5"/>
      <c r="I12" s="5"/>
      <c r="J12" s="5"/>
      <c r="K12" s="5"/>
    </row>
    <row r="13" spans="1:11" x14ac:dyDescent="0.35">
      <c r="A13" s="6"/>
      <c r="B13" s="5"/>
      <c r="C13" s="14" t="s">
        <v>65</v>
      </c>
      <c r="D13" s="6" t="s">
        <v>47</v>
      </c>
      <c r="E13" s="5">
        <v>10</v>
      </c>
      <c r="F13" s="44"/>
      <c r="G13" s="8">
        <f t="shared" si="0"/>
        <v>0</v>
      </c>
      <c r="H13" s="5"/>
      <c r="I13" s="5"/>
      <c r="J13" s="5"/>
      <c r="K13" s="5"/>
    </row>
    <row r="14" spans="1:11" x14ac:dyDescent="0.35">
      <c r="A14" s="6"/>
      <c r="B14" s="53" t="s">
        <v>48</v>
      </c>
      <c r="C14" s="14" t="s">
        <v>66</v>
      </c>
      <c r="D14" s="6" t="s">
        <v>47</v>
      </c>
      <c r="E14" s="5">
        <v>350</v>
      </c>
      <c r="F14" s="44"/>
      <c r="G14" s="8">
        <f t="shared" si="0"/>
        <v>0</v>
      </c>
      <c r="H14" s="53" t="s">
        <v>67</v>
      </c>
      <c r="I14" s="53" t="s">
        <v>61</v>
      </c>
      <c r="J14" s="53" t="s">
        <v>62</v>
      </c>
      <c r="K14" s="53" t="s">
        <v>63</v>
      </c>
    </row>
    <row r="15" spans="1:11" x14ac:dyDescent="0.35">
      <c r="A15" s="6"/>
      <c r="B15" s="5"/>
      <c r="C15" s="14" t="s">
        <v>68</v>
      </c>
      <c r="D15" s="6" t="s">
        <v>166</v>
      </c>
      <c r="E15" s="5">
        <v>50</v>
      </c>
      <c r="F15" s="44"/>
      <c r="G15" s="8">
        <f t="shared" si="0"/>
        <v>0</v>
      </c>
      <c r="H15" s="5"/>
      <c r="I15" s="5"/>
      <c r="J15" s="5"/>
      <c r="K15" s="5"/>
    </row>
    <row r="16" spans="1:11" x14ac:dyDescent="0.35">
      <c r="A16" s="6"/>
      <c r="B16" s="5"/>
      <c r="C16" s="14" t="s">
        <v>69</v>
      </c>
      <c r="D16" s="6" t="s">
        <v>47</v>
      </c>
      <c r="E16" s="5">
        <v>25</v>
      </c>
      <c r="F16" s="44"/>
      <c r="G16" s="8">
        <f t="shared" si="0"/>
        <v>0</v>
      </c>
      <c r="H16" s="5"/>
      <c r="I16" s="5"/>
      <c r="J16" s="5"/>
      <c r="K16" s="5"/>
    </row>
    <row r="17" spans="1:11" x14ac:dyDescent="0.35">
      <c r="A17" s="6"/>
      <c r="B17" s="5"/>
      <c r="C17" s="14" t="s">
        <v>70</v>
      </c>
      <c r="D17" s="6" t="s">
        <v>47</v>
      </c>
      <c r="E17" s="5">
        <v>70</v>
      </c>
      <c r="F17" s="44"/>
      <c r="G17" s="8">
        <f t="shared" si="0"/>
        <v>0</v>
      </c>
      <c r="H17" s="5"/>
      <c r="I17" s="5"/>
      <c r="J17" s="5"/>
      <c r="K17" s="5"/>
    </row>
    <row r="18" spans="1:11" x14ac:dyDescent="0.35">
      <c r="A18" s="6"/>
      <c r="B18" s="5"/>
      <c r="C18" s="14" t="s">
        <v>71</v>
      </c>
      <c r="D18" s="6" t="s">
        <v>166</v>
      </c>
      <c r="E18" s="5">
        <v>5</v>
      </c>
      <c r="F18" s="44"/>
      <c r="G18" s="8">
        <f t="shared" si="0"/>
        <v>0</v>
      </c>
      <c r="H18" s="5"/>
      <c r="I18" s="5"/>
      <c r="J18" s="5"/>
      <c r="K18" s="5"/>
    </row>
    <row r="19" spans="1:11" x14ac:dyDescent="0.35">
      <c r="A19" s="6"/>
      <c r="B19" s="5"/>
      <c r="C19" s="14" t="s">
        <v>72</v>
      </c>
      <c r="D19" s="6" t="s">
        <v>47</v>
      </c>
      <c r="E19" s="5">
        <v>10</v>
      </c>
      <c r="F19" s="44"/>
      <c r="G19" s="8">
        <f t="shared" si="0"/>
        <v>0</v>
      </c>
      <c r="H19" s="5"/>
      <c r="I19" s="5"/>
      <c r="J19" s="5"/>
      <c r="K19" s="5"/>
    </row>
    <row r="20" spans="1:11" x14ac:dyDescent="0.35">
      <c r="A20" s="6"/>
      <c r="B20" s="5"/>
      <c r="C20" s="14" t="s">
        <v>73</v>
      </c>
      <c r="D20" s="6" t="s">
        <v>74</v>
      </c>
      <c r="E20" s="5">
        <v>20</v>
      </c>
      <c r="F20" s="44"/>
      <c r="G20" s="8">
        <f t="shared" si="0"/>
        <v>0</v>
      </c>
      <c r="H20" s="5"/>
      <c r="I20" s="5"/>
      <c r="J20" s="5"/>
      <c r="K20" s="5"/>
    </row>
    <row r="21" spans="1:11" x14ac:dyDescent="0.35">
      <c r="A21" s="6"/>
      <c r="B21" s="5"/>
      <c r="C21" s="14" t="s">
        <v>75</v>
      </c>
      <c r="D21" s="6" t="s">
        <v>47</v>
      </c>
      <c r="E21" s="5">
        <v>20</v>
      </c>
      <c r="F21" s="44"/>
      <c r="G21" s="8">
        <f t="shared" si="0"/>
        <v>0</v>
      </c>
      <c r="H21" s="5"/>
      <c r="I21" s="5"/>
      <c r="J21" s="5"/>
      <c r="K21" s="5"/>
    </row>
    <row r="22" spans="1:11" x14ac:dyDescent="0.35">
      <c r="A22" s="6"/>
      <c r="B22" s="5"/>
      <c r="C22" s="14" t="s">
        <v>76</v>
      </c>
      <c r="D22" s="6" t="s">
        <v>77</v>
      </c>
      <c r="E22" s="5">
        <v>25</v>
      </c>
      <c r="F22" s="44"/>
      <c r="G22" s="8">
        <f t="shared" si="0"/>
        <v>0</v>
      </c>
      <c r="H22" s="5"/>
      <c r="I22" s="5"/>
      <c r="J22" s="5"/>
      <c r="K22" s="5"/>
    </row>
    <row r="23" spans="1:11" x14ac:dyDescent="0.35">
      <c r="A23" s="6"/>
      <c r="B23" s="54"/>
      <c r="C23" s="14" t="s">
        <v>78</v>
      </c>
      <c r="D23" s="6" t="s">
        <v>79</v>
      </c>
      <c r="E23" s="5">
        <v>5</v>
      </c>
      <c r="F23" s="44"/>
      <c r="G23" s="8">
        <f t="shared" si="0"/>
        <v>0</v>
      </c>
      <c r="H23" s="5"/>
      <c r="I23" s="5"/>
      <c r="J23" s="5"/>
      <c r="K23" s="5"/>
    </row>
    <row r="24" spans="1:11" x14ac:dyDescent="0.35">
      <c r="A24" s="6"/>
      <c r="B24" s="5"/>
      <c r="C24" s="14" t="s">
        <v>80</v>
      </c>
      <c r="D24" s="47" t="s">
        <v>81</v>
      </c>
      <c r="E24" s="5">
        <v>25</v>
      </c>
      <c r="F24" s="44"/>
      <c r="G24" s="8">
        <f t="shared" si="0"/>
        <v>0</v>
      </c>
      <c r="H24" s="5"/>
      <c r="I24" s="5"/>
      <c r="J24" s="5"/>
      <c r="K24" s="5"/>
    </row>
    <row r="25" spans="1:11" x14ac:dyDescent="0.35">
      <c r="A25" s="6"/>
      <c r="B25" s="5"/>
      <c r="C25" s="14" t="s">
        <v>82</v>
      </c>
      <c r="D25" s="6" t="s">
        <v>83</v>
      </c>
      <c r="E25" s="5">
        <v>5</v>
      </c>
      <c r="F25" s="44"/>
      <c r="G25" s="8">
        <f t="shared" si="0"/>
        <v>0</v>
      </c>
      <c r="H25" s="5"/>
      <c r="I25" s="5"/>
      <c r="J25" s="5"/>
      <c r="K25" s="5"/>
    </row>
    <row r="26" spans="1:11" x14ac:dyDescent="0.35">
      <c r="A26" s="6"/>
      <c r="B26" s="53" t="s">
        <v>48</v>
      </c>
      <c r="C26" s="14" t="s">
        <v>84</v>
      </c>
      <c r="D26" s="6" t="s">
        <v>166</v>
      </c>
      <c r="E26" s="5">
        <v>70</v>
      </c>
      <c r="F26" s="44"/>
      <c r="G26" s="8">
        <f t="shared" si="0"/>
        <v>0</v>
      </c>
      <c r="H26" s="53" t="s">
        <v>67</v>
      </c>
      <c r="I26" s="53" t="s">
        <v>61</v>
      </c>
      <c r="J26" s="53" t="s">
        <v>62</v>
      </c>
      <c r="K26" s="53" t="s">
        <v>63</v>
      </c>
    </row>
    <row r="27" spans="1:11" x14ac:dyDescent="0.35">
      <c r="A27" s="6"/>
      <c r="B27" s="5"/>
      <c r="C27" s="14" t="s">
        <v>84</v>
      </c>
      <c r="D27" s="6" t="s">
        <v>85</v>
      </c>
      <c r="E27" s="5">
        <v>15</v>
      </c>
      <c r="F27" s="44"/>
      <c r="G27" s="8">
        <f t="shared" si="0"/>
        <v>0</v>
      </c>
      <c r="H27" s="5"/>
      <c r="I27" s="5"/>
      <c r="J27" s="5"/>
      <c r="K27" s="5"/>
    </row>
    <row r="28" spans="1:11" x14ac:dyDescent="0.35">
      <c r="A28" s="6"/>
      <c r="B28" s="5"/>
      <c r="C28" s="14" t="s">
        <v>86</v>
      </c>
      <c r="D28" s="6" t="s">
        <v>166</v>
      </c>
      <c r="E28" s="5">
        <v>35</v>
      </c>
      <c r="F28" s="44"/>
      <c r="G28" s="8">
        <f t="shared" si="0"/>
        <v>0</v>
      </c>
      <c r="H28" s="5"/>
      <c r="I28" s="5"/>
      <c r="J28" s="5"/>
      <c r="K28" s="5"/>
    </row>
    <row r="29" spans="1:11" x14ac:dyDescent="0.35">
      <c r="A29" s="6"/>
      <c r="B29" s="5"/>
      <c r="C29" s="14" t="s">
        <v>87</v>
      </c>
      <c r="D29" s="6" t="s">
        <v>166</v>
      </c>
      <c r="E29" s="5">
        <v>5</v>
      </c>
      <c r="F29" s="44"/>
      <c r="G29" s="8">
        <f t="shared" si="0"/>
        <v>0</v>
      </c>
      <c r="H29" s="5"/>
      <c r="I29" s="5"/>
      <c r="J29" s="5"/>
      <c r="K29" s="5"/>
    </row>
    <row r="30" spans="1:11" x14ac:dyDescent="0.35">
      <c r="A30" s="6"/>
      <c r="B30" s="5"/>
      <c r="C30" s="14" t="s">
        <v>87</v>
      </c>
      <c r="D30" s="6" t="s">
        <v>85</v>
      </c>
      <c r="E30" s="5">
        <v>15</v>
      </c>
      <c r="F30" s="44"/>
      <c r="G30" s="8">
        <f t="shared" si="0"/>
        <v>0</v>
      </c>
      <c r="H30" s="5"/>
      <c r="I30" s="5"/>
      <c r="J30" s="5"/>
      <c r="K30" s="5"/>
    </row>
    <row r="31" spans="1:11" x14ac:dyDescent="0.35">
      <c r="A31" s="6"/>
      <c r="B31" s="5"/>
      <c r="C31" s="14" t="s">
        <v>88</v>
      </c>
      <c r="D31" s="6" t="s">
        <v>166</v>
      </c>
      <c r="E31" s="5">
        <v>200</v>
      </c>
      <c r="F31" s="44"/>
      <c r="G31" s="8">
        <f t="shared" si="0"/>
        <v>0</v>
      </c>
      <c r="H31" s="5"/>
      <c r="I31" s="5"/>
      <c r="J31" s="5"/>
      <c r="K31" s="5"/>
    </row>
    <row r="32" spans="1:11" x14ac:dyDescent="0.35">
      <c r="A32" s="6"/>
      <c r="B32" s="5"/>
      <c r="C32" s="14" t="s">
        <v>89</v>
      </c>
      <c r="D32" s="6" t="s">
        <v>85</v>
      </c>
      <c r="E32" s="5">
        <v>5</v>
      </c>
      <c r="F32" s="44"/>
      <c r="G32" s="8">
        <f t="shared" si="0"/>
        <v>0</v>
      </c>
      <c r="H32" s="5"/>
      <c r="I32" s="5"/>
      <c r="J32" s="5"/>
      <c r="K32" s="5"/>
    </row>
    <row r="33" spans="1:11" x14ac:dyDescent="0.35">
      <c r="A33" s="6"/>
      <c r="B33" s="5"/>
      <c r="C33" s="14" t="s">
        <v>90</v>
      </c>
      <c r="D33" s="6" t="s">
        <v>74</v>
      </c>
      <c r="E33" s="5">
        <v>5</v>
      </c>
      <c r="F33" s="44"/>
      <c r="G33" s="8">
        <f t="shared" si="0"/>
        <v>0</v>
      </c>
      <c r="H33" s="5"/>
      <c r="I33" s="5"/>
      <c r="J33" s="5"/>
      <c r="K33" s="5"/>
    </row>
    <row r="34" spans="1:11" x14ac:dyDescent="0.35">
      <c r="A34" s="6"/>
      <c r="B34" s="5"/>
      <c r="C34" s="14" t="s">
        <v>91</v>
      </c>
      <c r="D34" s="6" t="s">
        <v>74</v>
      </c>
      <c r="E34" s="5">
        <v>5</v>
      </c>
      <c r="F34" s="44"/>
      <c r="G34" s="8">
        <f t="shared" si="0"/>
        <v>0</v>
      </c>
      <c r="H34" s="5"/>
      <c r="I34" s="5"/>
      <c r="J34" s="5"/>
      <c r="K34" s="5"/>
    </row>
    <row r="35" spans="1:11" x14ac:dyDescent="0.35">
      <c r="A35" s="6"/>
      <c r="B35" s="5"/>
      <c r="C35" s="14" t="s">
        <v>92</v>
      </c>
      <c r="D35" s="6" t="s">
        <v>74</v>
      </c>
      <c r="E35" s="5">
        <v>5</v>
      </c>
      <c r="F35" s="44"/>
      <c r="G35" s="8">
        <f t="shared" si="0"/>
        <v>0</v>
      </c>
      <c r="H35" s="5"/>
      <c r="I35" s="5"/>
      <c r="J35" s="5"/>
      <c r="K35" s="5"/>
    </row>
    <row r="36" spans="1:11" x14ac:dyDescent="0.35">
      <c r="A36" s="6"/>
      <c r="B36" s="5"/>
      <c r="C36" s="14" t="s">
        <v>93</v>
      </c>
      <c r="D36" s="6" t="s">
        <v>74</v>
      </c>
      <c r="E36" s="5">
        <v>15</v>
      </c>
      <c r="F36" s="44"/>
      <c r="G36" s="8">
        <f t="shared" si="0"/>
        <v>0</v>
      </c>
      <c r="H36" s="5"/>
      <c r="I36" s="5"/>
      <c r="J36" s="5"/>
      <c r="K36" s="5"/>
    </row>
    <row r="37" spans="1:11" x14ac:dyDescent="0.35">
      <c r="A37" s="6"/>
      <c r="B37" s="5"/>
      <c r="C37" s="14" t="s">
        <v>94</v>
      </c>
      <c r="D37" s="6" t="s">
        <v>74</v>
      </c>
      <c r="E37" s="5">
        <v>5</v>
      </c>
      <c r="F37" s="44"/>
      <c r="G37" s="8">
        <f t="shared" si="0"/>
        <v>0</v>
      </c>
      <c r="H37" s="5"/>
      <c r="I37" s="5"/>
      <c r="J37" s="5"/>
      <c r="K37" s="5"/>
    </row>
    <row r="38" spans="1:11" x14ac:dyDescent="0.35">
      <c r="A38" s="6"/>
      <c r="B38" s="5"/>
      <c r="C38" s="14" t="s">
        <v>95</v>
      </c>
      <c r="D38" s="6" t="s">
        <v>74</v>
      </c>
      <c r="E38" s="5">
        <v>5</v>
      </c>
      <c r="F38" s="44"/>
      <c r="G38" s="8">
        <f t="shared" si="0"/>
        <v>0</v>
      </c>
      <c r="H38" s="5"/>
      <c r="I38" s="5"/>
      <c r="J38" s="5"/>
      <c r="K38" s="5"/>
    </row>
    <row r="39" spans="1:11" x14ac:dyDescent="0.35">
      <c r="A39" s="6"/>
      <c r="B39" s="5"/>
      <c r="C39" s="14" t="s">
        <v>96</v>
      </c>
      <c r="D39" s="6" t="s">
        <v>74</v>
      </c>
      <c r="E39" s="5">
        <v>5</v>
      </c>
      <c r="F39" s="44"/>
      <c r="G39" s="8">
        <f t="shared" si="0"/>
        <v>0</v>
      </c>
      <c r="H39" s="5"/>
      <c r="I39" s="5"/>
      <c r="J39" s="5"/>
      <c r="K39" s="5"/>
    </row>
    <row r="40" spans="1:11" x14ac:dyDescent="0.35">
      <c r="A40" s="6"/>
      <c r="B40" s="5"/>
      <c r="C40" s="14" t="s">
        <v>97</v>
      </c>
      <c r="D40" s="6" t="s">
        <v>98</v>
      </c>
      <c r="E40" s="5">
        <v>5</v>
      </c>
      <c r="F40" s="44"/>
      <c r="G40" s="8">
        <f t="shared" si="0"/>
        <v>0</v>
      </c>
      <c r="H40" s="5"/>
      <c r="I40" s="5"/>
      <c r="J40" s="5"/>
      <c r="K40" s="5"/>
    </row>
    <row r="41" spans="1:11" x14ac:dyDescent="0.35">
      <c r="A41" s="6"/>
      <c r="B41" s="5"/>
      <c r="C41" s="14" t="s">
        <v>99</v>
      </c>
      <c r="D41" s="6" t="s">
        <v>100</v>
      </c>
      <c r="E41" s="5">
        <v>25</v>
      </c>
      <c r="F41" s="44"/>
      <c r="G41" s="8">
        <f t="shared" si="0"/>
        <v>0</v>
      </c>
      <c r="H41" s="5"/>
      <c r="I41" s="5"/>
      <c r="J41" s="5"/>
      <c r="K41" s="5"/>
    </row>
    <row r="42" spans="1:11" x14ac:dyDescent="0.35">
      <c r="A42" s="6"/>
      <c r="B42" s="5"/>
      <c r="C42" s="14" t="s">
        <v>101</v>
      </c>
      <c r="D42" s="6" t="s">
        <v>100</v>
      </c>
      <c r="E42" s="5">
        <v>25</v>
      </c>
      <c r="F42" s="44"/>
      <c r="G42" s="8">
        <f t="shared" si="0"/>
        <v>0</v>
      </c>
      <c r="H42" s="5"/>
      <c r="I42" s="5"/>
      <c r="J42" s="5"/>
      <c r="K42" s="5"/>
    </row>
    <row r="43" spans="1:11" x14ac:dyDescent="0.35">
      <c r="A43" s="6"/>
      <c r="B43" s="5"/>
      <c r="C43" s="14" t="s">
        <v>102</v>
      </c>
      <c r="D43" s="6" t="s">
        <v>74</v>
      </c>
      <c r="E43" s="5">
        <v>50</v>
      </c>
      <c r="F43" s="44"/>
      <c r="G43" s="8">
        <f t="shared" si="0"/>
        <v>0</v>
      </c>
      <c r="H43" s="5"/>
      <c r="I43" s="5"/>
      <c r="J43" s="5"/>
      <c r="K43" s="5"/>
    </row>
    <row r="44" spans="1:11" x14ac:dyDescent="0.35">
      <c r="A44" s="6"/>
      <c r="B44" s="5"/>
      <c r="C44" s="14" t="s">
        <v>103</v>
      </c>
      <c r="D44" s="6" t="s">
        <v>74</v>
      </c>
      <c r="E44" s="5">
        <v>50</v>
      </c>
      <c r="F44" s="44"/>
      <c r="G44" s="8">
        <f t="shared" si="0"/>
        <v>0</v>
      </c>
      <c r="H44" s="5"/>
      <c r="I44" s="5"/>
      <c r="J44" s="5"/>
      <c r="K44" s="5"/>
    </row>
    <row r="45" spans="1:11" x14ac:dyDescent="0.35">
      <c r="A45" s="6"/>
      <c r="B45" s="5"/>
      <c r="C45" s="14" t="s">
        <v>104</v>
      </c>
      <c r="D45" s="6" t="s">
        <v>74</v>
      </c>
      <c r="E45" s="5">
        <v>450</v>
      </c>
      <c r="F45" s="44"/>
      <c r="G45" s="8">
        <f t="shared" si="0"/>
        <v>0</v>
      </c>
      <c r="H45" s="5"/>
      <c r="I45" s="5"/>
      <c r="J45" s="5"/>
      <c r="K45" s="5"/>
    </row>
    <row r="46" spans="1:11" x14ac:dyDescent="0.35">
      <c r="A46" s="6"/>
      <c r="B46" s="53" t="s">
        <v>48</v>
      </c>
      <c r="C46" s="14" t="s">
        <v>105</v>
      </c>
      <c r="D46" s="6" t="s">
        <v>74</v>
      </c>
      <c r="E46" s="5">
        <v>450</v>
      </c>
      <c r="F46" s="44"/>
      <c r="G46" s="8">
        <f t="shared" si="0"/>
        <v>0</v>
      </c>
      <c r="H46" s="53">
        <v>43</v>
      </c>
      <c r="I46" s="53">
        <v>46</v>
      </c>
      <c r="J46" s="53">
        <v>43</v>
      </c>
      <c r="K46" s="53">
        <v>46</v>
      </c>
    </row>
    <row r="47" spans="1:11" x14ac:dyDescent="0.35">
      <c r="A47" s="6"/>
      <c r="B47" s="5"/>
      <c r="C47" s="14" t="s">
        <v>106</v>
      </c>
      <c r="D47" s="6" t="s">
        <v>74</v>
      </c>
      <c r="E47" s="5">
        <v>100</v>
      </c>
      <c r="F47" s="44"/>
      <c r="G47" s="8">
        <f t="shared" si="0"/>
        <v>0</v>
      </c>
      <c r="H47" s="5"/>
      <c r="I47" s="5"/>
      <c r="J47" s="5"/>
      <c r="K47" s="5"/>
    </row>
    <row r="48" spans="1:11" x14ac:dyDescent="0.35">
      <c r="A48" s="6"/>
      <c r="B48" s="5"/>
      <c r="C48" s="49" t="s">
        <v>107</v>
      </c>
      <c r="D48" s="6" t="s">
        <v>168</v>
      </c>
      <c r="E48" s="5">
        <v>200</v>
      </c>
      <c r="F48" s="44"/>
      <c r="G48" s="8">
        <f>E48*F48</f>
        <v>0</v>
      </c>
      <c r="H48" s="5"/>
      <c r="I48" s="5"/>
      <c r="J48" s="5"/>
      <c r="K48" s="5"/>
    </row>
    <row r="49" spans="1:11" ht="15" thickBot="1" x14ac:dyDescent="0.4">
      <c r="C49"/>
      <c r="E49"/>
      <c r="G49" s="60">
        <f>SUM(G4:G48)</f>
        <v>0</v>
      </c>
    </row>
    <row r="52" spans="1:11" x14ac:dyDescent="0.35">
      <c r="C52"/>
      <c r="E52"/>
    </row>
    <row r="53" spans="1:11" s="17" customFormat="1" ht="48.65" customHeight="1" x14ac:dyDescent="0.35">
      <c r="A53" s="11" t="s">
        <v>34</v>
      </c>
      <c r="B53" s="58" t="s">
        <v>35</v>
      </c>
      <c r="C53" s="55" t="s">
        <v>36</v>
      </c>
      <c r="D53" s="11" t="s">
        <v>37</v>
      </c>
      <c r="E53" s="10" t="s">
        <v>38</v>
      </c>
      <c r="F53" s="10" t="s">
        <v>39</v>
      </c>
      <c r="G53" s="10" t="s">
        <v>40</v>
      </c>
      <c r="H53" s="10" t="s">
        <v>108</v>
      </c>
      <c r="I53" s="10" t="s">
        <v>42</v>
      </c>
      <c r="J53" s="10" t="s">
        <v>43</v>
      </c>
      <c r="K53" s="10" t="s">
        <v>44</v>
      </c>
    </row>
    <row r="54" spans="1:11" x14ac:dyDescent="0.35">
      <c r="A54" s="59" t="s">
        <v>109</v>
      </c>
      <c r="B54" s="53" t="s">
        <v>110</v>
      </c>
      <c r="C54" s="56" t="s">
        <v>111</v>
      </c>
      <c r="D54" s="6" t="s">
        <v>112</v>
      </c>
      <c r="E54" s="5">
        <v>418</v>
      </c>
      <c r="F54" s="45"/>
      <c r="G54" s="48">
        <f t="shared" ref="G54:G70" si="1">F54*E54</f>
        <v>0</v>
      </c>
      <c r="H54" s="53" t="s">
        <v>61</v>
      </c>
      <c r="I54" s="53" t="s">
        <v>113</v>
      </c>
      <c r="J54" s="53" t="s">
        <v>114</v>
      </c>
      <c r="K54" s="53" t="s">
        <v>62</v>
      </c>
    </row>
    <row r="55" spans="1:11" x14ac:dyDescent="0.35">
      <c r="A55" s="6"/>
      <c r="B55" s="5"/>
      <c r="C55" s="56" t="s">
        <v>111</v>
      </c>
      <c r="D55" s="6" t="s">
        <v>115</v>
      </c>
      <c r="E55" s="5">
        <v>30</v>
      </c>
      <c r="F55" s="45"/>
      <c r="G55" s="48">
        <f t="shared" si="1"/>
        <v>0</v>
      </c>
      <c r="H55" s="5"/>
      <c r="I55" s="5"/>
      <c r="J55" s="5"/>
      <c r="K55" s="5"/>
    </row>
    <row r="56" spans="1:11" x14ac:dyDescent="0.35">
      <c r="A56" s="6"/>
      <c r="B56" s="53" t="s">
        <v>110</v>
      </c>
      <c r="C56" s="56" t="s">
        <v>116</v>
      </c>
      <c r="D56" s="6" t="s">
        <v>112</v>
      </c>
      <c r="E56" s="5">
        <v>199</v>
      </c>
      <c r="F56" s="45"/>
      <c r="G56" s="48">
        <f t="shared" si="1"/>
        <v>0</v>
      </c>
      <c r="H56" s="53" t="s">
        <v>61</v>
      </c>
      <c r="I56" s="53" t="s">
        <v>113</v>
      </c>
      <c r="J56" s="53" t="s">
        <v>114</v>
      </c>
      <c r="K56" s="53" t="s">
        <v>62</v>
      </c>
    </row>
    <row r="57" spans="1:11" x14ac:dyDescent="0.35">
      <c r="A57" s="6"/>
      <c r="B57" s="54"/>
      <c r="C57" s="56" t="s">
        <v>117</v>
      </c>
      <c r="D57" s="6" t="s">
        <v>47</v>
      </c>
      <c r="E57" s="5">
        <v>38</v>
      </c>
      <c r="F57" s="45"/>
      <c r="G57" s="48">
        <f t="shared" si="1"/>
        <v>0</v>
      </c>
      <c r="H57" s="54"/>
      <c r="I57" s="54"/>
      <c r="J57" s="54"/>
      <c r="K57" s="54"/>
    </row>
    <row r="58" spans="1:11" x14ac:dyDescent="0.35">
      <c r="A58" s="6"/>
      <c r="B58" s="53" t="s">
        <v>110</v>
      </c>
      <c r="C58" s="56" t="s">
        <v>118</v>
      </c>
      <c r="D58" s="6" t="s">
        <v>119</v>
      </c>
      <c r="E58" s="5">
        <v>488</v>
      </c>
      <c r="F58" s="45"/>
      <c r="G58" s="48">
        <f t="shared" si="1"/>
        <v>0</v>
      </c>
      <c r="H58" s="53" t="s">
        <v>120</v>
      </c>
      <c r="I58" s="53" t="s">
        <v>121</v>
      </c>
      <c r="J58" s="53" t="s">
        <v>122</v>
      </c>
      <c r="K58" s="53" t="s">
        <v>169</v>
      </c>
    </row>
    <row r="59" spans="1:11" x14ac:dyDescent="0.35">
      <c r="A59" s="6"/>
      <c r="B59" s="5"/>
      <c r="C59" s="57" t="s">
        <v>123</v>
      </c>
      <c r="D59" s="16" t="s">
        <v>124</v>
      </c>
      <c r="E59" s="5">
        <v>39</v>
      </c>
      <c r="F59" s="46"/>
      <c r="G59" s="48">
        <f t="shared" si="1"/>
        <v>0</v>
      </c>
      <c r="H59" s="5"/>
      <c r="I59" s="5"/>
      <c r="J59" s="5"/>
      <c r="K59" s="5"/>
    </row>
    <row r="60" spans="1:11" x14ac:dyDescent="0.35">
      <c r="A60" s="6"/>
      <c r="B60" s="5"/>
      <c r="C60" s="57" t="s">
        <v>125</v>
      </c>
      <c r="D60" s="16" t="s">
        <v>124</v>
      </c>
      <c r="E60" s="5">
        <v>39</v>
      </c>
      <c r="F60" s="46"/>
      <c r="G60" s="48">
        <f t="shared" si="1"/>
        <v>0</v>
      </c>
      <c r="H60" s="5"/>
      <c r="I60" s="5"/>
      <c r="J60" s="5"/>
      <c r="K60" s="5"/>
    </row>
    <row r="61" spans="1:11" x14ac:dyDescent="0.35">
      <c r="A61" s="6"/>
      <c r="B61" s="5"/>
      <c r="C61" s="57" t="s">
        <v>126</v>
      </c>
      <c r="D61" s="16" t="s">
        <v>124</v>
      </c>
      <c r="E61" s="5">
        <v>39</v>
      </c>
      <c r="F61" s="46"/>
      <c r="G61" s="48">
        <f t="shared" si="1"/>
        <v>0</v>
      </c>
      <c r="H61" s="5"/>
      <c r="I61" s="5"/>
      <c r="J61" s="5"/>
      <c r="K61" s="5"/>
    </row>
    <row r="62" spans="1:11" x14ac:dyDescent="0.35">
      <c r="A62" s="6"/>
      <c r="B62" s="5"/>
      <c r="C62" s="57" t="s">
        <v>127</v>
      </c>
      <c r="D62" s="16" t="s">
        <v>128</v>
      </c>
      <c r="E62" s="5">
        <v>15</v>
      </c>
      <c r="F62" s="46"/>
      <c r="G62" s="50">
        <f t="shared" si="1"/>
        <v>0</v>
      </c>
      <c r="H62" s="5"/>
      <c r="I62" s="5"/>
      <c r="J62" s="5"/>
      <c r="K62" s="5"/>
    </row>
    <row r="63" spans="1:11" x14ac:dyDescent="0.35">
      <c r="A63" s="6"/>
      <c r="B63" s="54"/>
      <c r="C63" s="57" t="s">
        <v>129</v>
      </c>
      <c r="D63" s="16" t="s">
        <v>124</v>
      </c>
      <c r="E63" s="5">
        <v>39</v>
      </c>
      <c r="F63" s="51"/>
      <c r="G63" s="48">
        <f t="shared" si="1"/>
        <v>0</v>
      </c>
      <c r="H63" s="54"/>
      <c r="I63" s="54"/>
      <c r="J63" s="54"/>
      <c r="K63" s="54"/>
    </row>
    <row r="64" spans="1:11" x14ac:dyDescent="0.35">
      <c r="A64" s="6"/>
      <c r="B64" s="54"/>
      <c r="C64" s="57" t="s">
        <v>130</v>
      </c>
      <c r="D64" s="16" t="s">
        <v>47</v>
      </c>
      <c r="E64" s="5">
        <v>25</v>
      </c>
      <c r="F64" s="51"/>
      <c r="G64" s="48">
        <f t="shared" si="1"/>
        <v>0</v>
      </c>
      <c r="H64" s="54"/>
      <c r="I64" s="54"/>
      <c r="J64" s="54"/>
      <c r="K64" s="54"/>
    </row>
    <row r="65" spans="1:11" x14ac:dyDescent="0.35">
      <c r="A65" s="6"/>
      <c r="B65" s="53" t="s">
        <v>110</v>
      </c>
      <c r="C65" s="57" t="s">
        <v>131</v>
      </c>
      <c r="D65" s="16" t="s">
        <v>124</v>
      </c>
      <c r="E65" s="5">
        <v>78</v>
      </c>
      <c r="F65" s="46"/>
      <c r="G65" s="52">
        <f t="shared" si="1"/>
        <v>0</v>
      </c>
      <c r="H65" s="53" t="s">
        <v>61</v>
      </c>
      <c r="I65" s="53" t="s">
        <v>113</v>
      </c>
      <c r="J65" s="53" t="s">
        <v>114</v>
      </c>
      <c r="K65" s="53" t="s">
        <v>62</v>
      </c>
    </row>
    <row r="66" spans="1:11" x14ac:dyDescent="0.35">
      <c r="A66" s="6"/>
      <c r="B66" s="5"/>
      <c r="C66" s="57" t="s">
        <v>132</v>
      </c>
      <c r="D66" s="16" t="s">
        <v>112</v>
      </c>
      <c r="E66" s="5">
        <v>25</v>
      </c>
      <c r="F66" s="46"/>
      <c r="G66" s="48">
        <f t="shared" si="1"/>
        <v>0</v>
      </c>
      <c r="H66" s="5"/>
      <c r="I66" s="5"/>
      <c r="J66" s="5"/>
      <c r="K66" s="5"/>
    </row>
    <row r="67" spans="1:11" x14ac:dyDescent="0.35">
      <c r="A67" s="6"/>
      <c r="B67" s="5"/>
      <c r="C67" s="57" t="s">
        <v>133</v>
      </c>
      <c r="D67" s="16" t="s">
        <v>124</v>
      </c>
      <c r="E67" s="5">
        <v>78</v>
      </c>
      <c r="F67" s="46"/>
      <c r="G67" s="48">
        <f t="shared" si="1"/>
        <v>0</v>
      </c>
      <c r="H67" s="5"/>
      <c r="I67" s="5"/>
      <c r="J67" s="5"/>
      <c r="K67" s="5"/>
    </row>
    <row r="68" spans="1:11" x14ac:dyDescent="0.35">
      <c r="A68" s="6"/>
      <c r="B68" s="54"/>
      <c r="C68" s="57" t="s">
        <v>134</v>
      </c>
      <c r="D68" s="16" t="s">
        <v>124</v>
      </c>
      <c r="E68" s="5">
        <v>39</v>
      </c>
      <c r="F68" s="46"/>
      <c r="G68" s="48">
        <f t="shared" si="1"/>
        <v>0</v>
      </c>
      <c r="H68" s="54"/>
      <c r="I68" s="54"/>
      <c r="J68" s="54"/>
      <c r="K68" s="54"/>
    </row>
    <row r="69" spans="1:11" x14ac:dyDescent="0.35">
      <c r="A69" s="6"/>
      <c r="B69" s="5"/>
      <c r="C69" s="57" t="s">
        <v>135</v>
      </c>
      <c r="D69" s="16" t="s">
        <v>112</v>
      </c>
      <c r="E69" s="5">
        <v>19</v>
      </c>
      <c r="F69" s="45"/>
      <c r="G69" s="48">
        <f t="shared" si="1"/>
        <v>0</v>
      </c>
      <c r="H69" s="54"/>
      <c r="I69" s="54"/>
      <c r="J69" s="54"/>
      <c r="K69" s="54"/>
    </row>
    <row r="70" spans="1:11" x14ac:dyDescent="0.35">
      <c r="A70" s="6"/>
      <c r="B70" s="54"/>
      <c r="C70" s="57" t="s">
        <v>136</v>
      </c>
      <c r="D70" s="16" t="s">
        <v>128</v>
      </c>
      <c r="E70" s="5">
        <v>15</v>
      </c>
      <c r="F70" s="45"/>
      <c r="G70" s="50">
        <f t="shared" si="1"/>
        <v>0</v>
      </c>
      <c r="H70" s="54"/>
      <c r="I70" s="54"/>
      <c r="J70" s="54"/>
      <c r="K70" s="54"/>
    </row>
    <row r="71" spans="1:11" x14ac:dyDescent="0.35">
      <c r="C71"/>
      <c r="E71"/>
      <c r="G71" s="3">
        <f>SUM(G54:G70)</f>
        <v>0</v>
      </c>
    </row>
    <row r="72" spans="1:11" x14ac:dyDescent="0.35">
      <c r="C72" s="15"/>
    </row>
    <row r="73" spans="1:11" x14ac:dyDescent="0.35">
      <c r="C73" s="15"/>
    </row>
    <row r="74" spans="1:11" x14ac:dyDescent="0.35">
      <c r="C74"/>
      <c r="E74"/>
    </row>
    <row r="75" spans="1:11" ht="56.15" customHeight="1" x14ac:dyDescent="0.35">
      <c r="A75" s="11" t="s">
        <v>34</v>
      </c>
      <c r="B75" s="58" t="s">
        <v>35</v>
      </c>
      <c r="C75" s="12" t="s">
        <v>36</v>
      </c>
      <c r="D75" s="11" t="s">
        <v>37</v>
      </c>
      <c r="E75" s="10" t="s">
        <v>38</v>
      </c>
      <c r="F75" s="10" t="s">
        <v>39</v>
      </c>
      <c r="G75" s="10" t="s">
        <v>40</v>
      </c>
      <c r="H75" s="10" t="s">
        <v>108</v>
      </c>
      <c r="I75" s="63" t="s">
        <v>42</v>
      </c>
      <c r="J75" s="10" t="s">
        <v>137</v>
      </c>
      <c r="K75" s="10" t="s">
        <v>138</v>
      </c>
    </row>
    <row r="76" spans="1:11" x14ac:dyDescent="0.35">
      <c r="A76" s="6" t="s">
        <v>139</v>
      </c>
      <c r="B76" s="5"/>
      <c r="C76" s="13" t="s">
        <v>140</v>
      </c>
      <c r="D76" s="6" t="s">
        <v>141</v>
      </c>
      <c r="E76" s="5">
        <v>2</v>
      </c>
      <c r="F76" s="44"/>
      <c r="G76" s="8">
        <f>E76*F76</f>
        <v>0</v>
      </c>
      <c r="H76" s="5"/>
      <c r="I76" s="64"/>
      <c r="J76" s="5"/>
      <c r="K76" s="5"/>
    </row>
    <row r="77" spans="1:11" x14ac:dyDescent="0.35">
      <c r="A77" s="6"/>
      <c r="B77" s="53" t="s">
        <v>110</v>
      </c>
      <c r="C77" s="13" t="s">
        <v>142</v>
      </c>
      <c r="D77" s="6" t="s">
        <v>141</v>
      </c>
      <c r="E77" s="5">
        <v>2</v>
      </c>
      <c r="F77" s="44"/>
      <c r="G77" s="8">
        <f t="shared" ref="G77:G87" si="2">E77*F77</f>
        <v>0</v>
      </c>
      <c r="H77" s="53" t="s">
        <v>61</v>
      </c>
      <c r="I77" s="65" t="s">
        <v>143</v>
      </c>
      <c r="J77" s="5"/>
      <c r="K77" s="5"/>
    </row>
    <row r="78" spans="1:11" x14ac:dyDescent="0.35">
      <c r="A78" s="6"/>
      <c r="B78" s="53" t="s">
        <v>110</v>
      </c>
      <c r="C78" s="13" t="s">
        <v>144</v>
      </c>
      <c r="D78" s="6" t="s">
        <v>141</v>
      </c>
      <c r="E78" s="5">
        <v>1</v>
      </c>
      <c r="F78" s="44"/>
      <c r="G78" s="8">
        <f t="shared" si="2"/>
        <v>0</v>
      </c>
      <c r="H78" s="53" t="s">
        <v>61</v>
      </c>
      <c r="I78" s="65" t="s">
        <v>143</v>
      </c>
      <c r="J78" s="5"/>
      <c r="K78" s="5"/>
    </row>
    <row r="79" spans="1:11" x14ac:dyDescent="0.35">
      <c r="A79" s="6"/>
      <c r="B79" s="5"/>
      <c r="C79" s="14" t="s">
        <v>145</v>
      </c>
      <c r="D79" s="6" t="s">
        <v>141</v>
      </c>
      <c r="E79" s="5">
        <v>1</v>
      </c>
      <c r="F79" s="44"/>
      <c r="G79" s="8">
        <f t="shared" si="2"/>
        <v>0</v>
      </c>
      <c r="H79" s="5"/>
      <c r="I79" s="64"/>
      <c r="J79" s="5"/>
      <c r="K79" s="5"/>
    </row>
    <row r="80" spans="1:11" x14ac:dyDescent="0.35">
      <c r="A80" s="6"/>
      <c r="B80" s="5"/>
      <c r="C80" s="13" t="s">
        <v>146</v>
      </c>
      <c r="D80" s="6" t="s">
        <v>128</v>
      </c>
      <c r="E80" s="5">
        <v>8</v>
      </c>
      <c r="F80" s="44"/>
      <c r="G80" s="8">
        <f t="shared" si="2"/>
        <v>0</v>
      </c>
      <c r="H80" s="5"/>
      <c r="I80" s="64"/>
      <c r="J80" s="5"/>
      <c r="K80" s="5"/>
    </row>
    <row r="81" spans="1:11" x14ac:dyDescent="0.35">
      <c r="A81" s="6"/>
      <c r="B81" s="53" t="s">
        <v>110</v>
      </c>
      <c r="C81" s="13" t="s">
        <v>147</v>
      </c>
      <c r="D81" s="6" t="s">
        <v>128</v>
      </c>
      <c r="E81" s="5">
        <v>8</v>
      </c>
      <c r="F81" s="44"/>
      <c r="G81" s="8">
        <f t="shared" si="2"/>
        <v>0</v>
      </c>
      <c r="H81" s="53" t="s">
        <v>61</v>
      </c>
      <c r="I81" s="64"/>
      <c r="J81" s="53" t="s">
        <v>61</v>
      </c>
      <c r="K81" s="5"/>
    </row>
    <row r="82" spans="1:11" x14ac:dyDescent="0.35">
      <c r="A82" s="6"/>
      <c r="B82" s="5"/>
      <c r="C82" s="13" t="s">
        <v>148</v>
      </c>
      <c r="D82" s="6" t="s">
        <v>128</v>
      </c>
      <c r="E82" s="5">
        <v>7</v>
      </c>
      <c r="F82" s="44"/>
      <c r="G82" s="8">
        <f t="shared" si="2"/>
        <v>0</v>
      </c>
      <c r="H82" s="5"/>
      <c r="I82" s="64"/>
      <c r="J82" s="5"/>
      <c r="K82" s="5"/>
    </row>
    <row r="83" spans="1:11" x14ac:dyDescent="0.35">
      <c r="A83" s="6"/>
      <c r="B83" s="53" t="s">
        <v>110</v>
      </c>
      <c r="C83" s="13" t="s">
        <v>149</v>
      </c>
      <c r="D83" s="6" t="s">
        <v>128</v>
      </c>
      <c r="E83" s="5">
        <v>7</v>
      </c>
      <c r="F83" s="44"/>
      <c r="G83" s="8">
        <f t="shared" si="2"/>
        <v>0</v>
      </c>
      <c r="H83" s="5"/>
      <c r="I83" s="65" t="s">
        <v>150</v>
      </c>
      <c r="J83" s="5"/>
      <c r="K83" s="53" t="s">
        <v>151</v>
      </c>
    </row>
    <row r="84" spans="1:11" x14ac:dyDescent="0.35">
      <c r="A84" s="6"/>
      <c r="B84" s="53" t="s">
        <v>110</v>
      </c>
      <c r="C84" s="13" t="s">
        <v>152</v>
      </c>
      <c r="D84" s="6" t="s">
        <v>141</v>
      </c>
      <c r="E84" s="5">
        <v>18</v>
      </c>
      <c r="F84" s="44"/>
      <c r="G84" s="8">
        <f t="shared" si="2"/>
        <v>0</v>
      </c>
      <c r="H84" s="53" t="s">
        <v>153</v>
      </c>
      <c r="I84" s="65" t="s">
        <v>154</v>
      </c>
      <c r="J84" s="5"/>
      <c r="K84" s="5"/>
    </row>
    <row r="85" spans="1:11" x14ac:dyDescent="0.35">
      <c r="A85" s="6"/>
      <c r="B85" s="5"/>
      <c r="C85" s="13" t="s">
        <v>155</v>
      </c>
      <c r="D85" s="6" t="s">
        <v>141</v>
      </c>
      <c r="E85" s="5">
        <v>3</v>
      </c>
      <c r="F85" s="44"/>
      <c r="G85" s="8">
        <f t="shared" si="2"/>
        <v>0</v>
      </c>
      <c r="H85" s="54"/>
      <c r="I85" s="66"/>
      <c r="J85" s="5"/>
      <c r="K85" s="5"/>
    </row>
    <row r="86" spans="1:11" x14ac:dyDescent="0.35">
      <c r="A86" s="6"/>
      <c r="B86" s="5"/>
      <c r="C86" s="13" t="s">
        <v>156</v>
      </c>
      <c r="D86" s="6" t="s">
        <v>157</v>
      </c>
      <c r="E86" s="5">
        <v>2</v>
      </c>
      <c r="F86" s="44"/>
      <c r="G86" s="8">
        <f t="shared" si="2"/>
        <v>0</v>
      </c>
      <c r="H86" s="5"/>
      <c r="I86" s="64"/>
      <c r="J86" s="5"/>
      <c r="K86" s="5"/>
    </row>
    <row r="87" spans="1:11" x14ac:dyDescent="0.35">
      <c r="A87" s="6"/>
      <c r="B87" s="5"/>
      <c r="C87" s="13" t="s">
        <v>158</v>
      </c>
      <c r="D87" s="6" t="s">
        <v>141</v>
      </c>
      <c r="E87" s="5">
        <v>2</v>
      </c>
      <c r="F87" s="44"/>
      <c r="G87" s="8">
        <f t="shared" si="2"/>
        <v>0</v>
      </c>
      <c r="H87" s="5"/>
      <c r="I87" s="64"/>
      <c r="J87" s="5"/>
      <c r="K87" s="5"/>
    </row>
    <row r="88" spans="1:11" ht="15" thickBot="1" x14ac:dyDescent="0.4">
      <c r="C88"/>
      <c r="E88"/>
      <c r="G88" s="60">
        <f>SUM(G76:G87)</f>
        <v>0</v>
      </c>
    </row>
    <row r="89" spans="1:11" x14ac:dyDescent="0.35">
      <c r="C89"/>
      <c r="E89"/>
    </row>
    <row r="92" spans="1:11" ht="25.15" customHeight="1" x14ac:dyDescent="0.35">
      <c r="A92" s="11" t="s">
        <v>34</v>
      </c>
      <c r="B92" s="58" t="s">
        <v>35</v>
      </c>
      <c r="C92" s="12" t="s">
        <v>36</v>
      </c>
      <c r="D92" s="11" t="s">
        <v>37</v>
      </c>
      <c r="E92" s="10" t="s">
        <v>38</v>
      </c>
      <c r="F92" s="10" t="s">
        <v>39</v>
      </c>
      <c r="G92" s="10" t="s">
        <v>40</v>
      </c>
    </row>
    <row r="93" spans="1:11" x14ac:dyDescent="0.35">
      <c r="A93" s="6" t="s">
        <v>159</v>
      </c>
      <c r="B93" s="5"/>
      <c r="C93" s="7" t="s">
        <v>160</v>
      </c>
      <c r="D93" s="6" t="s">
        <v>161</v>
      </c>
      <c r="E93" s="5">
        <v>3</v>
      </c>
      <c r="F93" s="44"/>
      <c r="G93" s="8">
        <f>E93*F93</f>
        <v>0</v>
      </c>
    </row>
    <row r="94" spans="1:11" x14ac:dyDescent="0.35">
      <c r="A94" s="6"/>
      <c r="B94" s="5"/>
      <c r="C94" s="7" t="s">
        <v>162</v>
      </c>
      <c r="D94" s="6" t="s">
        <v>161</v>
      </c>
      <c r="E94" s="5">
        <v>3</v>
      </c>
      <c r="F94" s="44"/>
      <c r="G94" s="8">
        <f t="shared" ref="G94:G100" si="3">E94*F94</f>
        <v>0</v>
      </c>
    </row>
    <row r="95" spans="1:11" x14ac:dyDescent="0.35">
      <c r="A95" s="6"/>
      <c r="B95" s="5"/>
      <c r="C95" s="7" t="s">
        <v>101</v>
      </c>
      <c r="D95" s="6" t="s">
        <v>161</v>
      </c>
      <c r="E95" s="5">
        <v>3</v>
      </c>
      <c r="F95" s="44"/>
      <c r="G95" s="8">
        <f t="shared" si="3"/>
        <v>0</v>
      </c>
    </row>
    <row r="96" spans="1:11" x14ac:dyDescent="0.35">
      <c r="A96" s="6"/>
      <c r="B96" s="5"/>
      <c r="C96" s="7" t="s">
        <v>99</v>
      </c>
      <c r="D96" s="6" t="s">
        <v>161</v>
      </c>
      <c r="E96" s="5">
        <v>3</v>
      </c>
      <c r="F96" s="44"/>
      <c r="G96" s="8">
        <f t="shared" si="3"/>
        <v>0</v>
      </c>
    </row>
    <row r="97" spans="1:7" x14ac:dyDescent="0.35">
      <c r="A97" s="6"/>
      <c r="B97" s="5"/>
      <c r="C97" s="7" t="s">
        <v>70</v>
      </c>
      <c r="D97" s="6" t="s">
        <v>112</v>
      </c>
      <c r="E97" s="5">
        <v>16</v>
      </c>
      <c r="F97" s="44"/>
      <c r="G97" s="8">
        <f t="shared" si="3"/>
        <v>0</v>
      </c>
    </row>
    <row r="98" spans="1:7" x14ac:dyDescent="0.35">
      <c r="A98" s="6"/>
      <c r="B98" s="5"/>
      <c r="C98" s="7" t="s">
        <v>163</v>
      </c>
      <c r="D98" s="6" t="s">
        <v>85</v>
      </c>
      <c r="E98" s="5">
        <v>3</v>
      </c>
      <c r="F98" s="44"/>
      <c r="G98" s="8">
        <f t="shared" si="3"/>
        <v>0</v>
      </c>
    </row>
    <row r="99" spans="1:7" x14ac:dyDescent="0.35">
      <c r="A99" s="6"/>
      <c r="B99" s="5"/>
      <c r="C99" s="7" t="s">
        <v>164</v>
      </c>
      <c r="D99" s="6" t="s">
        <v>24</v>
      </c>
      <c r="E99" s="5">
        <v>16</v>
      </c>
      <c r="F99" s="44"/>
      <c r="G99" s="8">
        <f t="shared" si="3"/>
        <v>0</v>
      </c>
    </row>
    <row r="100" spans="1:7" x14ac:dyDescent="0.35">
      <c r="A100" s="6"/>
      <c r="B100" s="5"/>
      <c r="C100" s="7" t="s">
        <v>126</v>
      </c>
      <c r="D100" s="6" t="s">
        <v>85</v>
      </c>
      <c r="E100" s="5">
        <v>3</v>
      </c>
      <c r="F100" s="44"/>
      <c r="G100" s="8">
        <f t="shared" si="3"/>
        <v>0</v>
      </c>
    </row>
    <row r="101" spans="1:7" ht="15" thickBot="1" x14ac:dyDescent="0.4">
      <c r="F101" s="4"/>
      <c r="G101" s="60">
        <f>SUM(G93:G100)</f>
        <v>0</v>
      </c>
    </row>
    <row r="102" spans="1:7" ht="15" thickBot="1" x14ac:dyDescent="0.4"/>
    <row r="103" spans="1:7" x14ac:dyDescent="0.35">
      <c r="F103" s="37" t="s">
        <v>165</v>
      </c>
      <c r="G103" s="62">
        <f>G101+G88+G71+G49</f>
        <v>0</v>
      </c>
    </row>
  </sheetData>
  <sheetProtection algorithmName="SHA-512" hashValue="lcl2NkIR4V0KTmSEuZsd7cE3dl4U2eoJtPMzJJYqSGkGOPgW6MzF/aEGG3rVvFUd8WiIiK6GBPGp7DOcqPIswA==" saltValue="pFoJu8s5RLabzMMfDE1Uow==" spinCount="100000" sheet="1" select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8FE9F9BE0514D8C8BDAAB92A6617F" ma:contentTypeVersion="6" ma:contentTypeDescription="Een nieuw document maken." ma:contentTypeScope="" ma:versionID="d7975937ba4be2fb55a75872c8652569">
  <xsd:schema xmlns:xsd="http://www.w3.org/2001/XMLSchema" xmlns:xs="http://www.w3.org/2001/XMLSchema" xmlns:p="http://schemas.microsoft.com/office/2006/metadata/properties" xmlns:ns2="8a0201b2-023d-4952-a911-16d657b3c4d7" xmlns:ns3="7d9cd55f-aaae-4c54-bf1c-1d3c705fc9cc" targetNamespace="http://schemas.microsoft.com/office/2006/metadata/properties" ma:root="true" ma:fieldsID="5e0074e13c32e815259416725dc888f8" ns2:_="" ns3:_="">
    <xsd:import namespace="8a0201b2-023d-4952-a911-16d657b3c4d7"/>
    <xsd:import namespace="7d9cd55f-aaae-4c54-bf1c-1d3c705fc9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201b2-023d-4952-a911-16d657b3c4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cd55f-aaae-4c54-bf1c-1d3c705fc9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CCE8D8-6275-443D-AC55-8CAE6322CF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C3CB6D-2F7A-4BE2-A83A-880E2A90E2CE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7d9cd55f-aaae-4c54-bf1c-1d3c705fc9cc"/>
    <ds:schemaRef ds:uri="8a0201b2-023d-4952-a911-16d657b3c4d7"/>
  </ds:schemaRefs>
</ds:datastoreItem>
</file>

<file path=customXml/itemProps3.xml><?xml version="1.0" encoding="utf-8"?>
<ds:datastoreItem xmlns:ds="http://schemas.openxmlformats.org/officeDocument/2006/customXml" ds:itemID="{99C0339D-A4D8-4777-8693-B5FDC7C48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201b2-023d-4952-a911-16d657b3c4d7"/>
    <ds:schemaRef ds:uri="7d9cd55f-aaae-4c54-bf1c-1d3c705fc9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Beschrijving werkbladen</vt:lpstr>
      <vt:lpstr>Tarieven</vt:lpstr>
    </vt:vector>
  </TitlesOfParts>
  <Manager/>
  <Company>Westerkwartier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Oldenburger</dc:creator>
  <cp:keywords/>
  <dc:description/>
  <cp:lastModifiedBy>Angelique Arends</cp:lastModifiedBy>
  <cp:revision/>
  <dcterms:created xsi:type="dcterms:W3CDTF">2024-06-04T11:11:34Z</dcterms:created>
  <dcterms:modified xsi:type="dcterms:W3CDTF">2024-10-16T14:16:11Z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0x0101001AE8FE9F9BE0514D8C8BDAAB92A6617F</vt:lpwstr>
  </property>
</Properties>
</file>