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aevesbv.sharepoint.com/teams/BUNoordNIC/Gedeelde documenten/General/0. PROJECTEN/Cedris/2024/Cedris - Groengereedschappen en Persoonlijke beschermingsmiddelen/04 Beschrijvend document/Aanbestedingsdocumenten Gepubliceerd/"/>
    </mc:Choice>
  </mc:AlternateContent>
  <xr:revisionPtr revIDLastSave="106" documentId="8_{EC3DFD87-C7F6-4C1C-B761-A852EA9057B9}" xr6:coauthVersionLast="47" xr6:coauthVersionMax="47" xr10:uidLastSave="{173294E5-6FE0-4179-91B5-DDA760076FB8}"/>
  <bookViews>
    <workbookView xWindow="0" yWindow="0" windowWidth="19200" windowHeight="10200" xr2:uid="{37A674E2-7DC6-4550-AF66-3D5C10DDD4FA}"/>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 i="1" l="1"/>
  <c r="H199" i="1" s="1"/>
  <c r="H45" i="1"/>
  <c r="H46" i="1"/>
  <c r="H44"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3" i="1"/>
  <c r="H162" i="1"/>
  <c r="H161" i="1"/>
  <c r="H160" i="1"/>
  <c r="H159" i="1"/>
  <c r="H158" i="1"/>
  <c r="H157" i="1"/>
  <c r="H156" i="1"/>
  <c r="H155" i="1"/>
  <c r="H154" i="1"/>
  <c r="H153" i="1"/>
  <c r="H152" i="1"/>
  <c r="H151" i="1"/>
  <c r="H150" i="1"/>
  <c r="H149" i="1"/>
  <c r="H148" i="1"/>
  <c r="H147" i="1"/>
  <c r="H146" i="1"/>
  <c r="H140" i="1"/>
  <c r="H139" i="1"/>
  <c r="H138" i="1"/>
  <c r="H137" i="1"/>
  <c r="H131" i="1"/>
  <c r="H130" i="1"/>
  <c r="H129" i="1"/>
  <c r="H128" i="1"/>
  <c r="H127" i="1"/>
  <c r="H126" i="1"/>
  <c r="H125" i="1"/>
  <c r="H118" i="1"/>
  <c r="H112" i="1"/>
  <c r="H111" i="1"/>
  <c r="H105" i="1"/>
  <c r="H104" i="1"/>
  <c r="H103" i="1"/>
  <c r="H102" i="1"/>
  <c r="H101" i="1"/>
  <c r="H95" i="1"/>
  <c r="H94" i="1"/>
  <c r="H93" i="1"/>
  <c r="H92" i="1"/>
  <c r="H91" i="1"/>
  <c r="H90" i="1"/>
  <c r="H89" i="1"/>
  <c r="H88" i="1"/>
  <c r="H87" i="1"/>
  <c r="H86" i="1"/>
  <c r="H80" i="1"/>
  <c r="H79" i="1"/>
  <c r="H78" i="1"/>
  <c r="H77" i="1"/>
  <c r="H76" i="1"/>
  <c r="H75" i="1"/>
  <c r="H74" i="1"/>
  <c r="H73" i="1"/>
  <c r="H72" i="1"/>
  <c r="H71" i="1"/>
  <c r="H70" i="1"/>
  <c r="H69" i="1"/>
  <c r="H63" i="1"/>
  <c r="H62" i="1"/>
  <c r="H61" i="1"/>
  <c r="H60" i="1"/>
  <c r="H59" i="1"/>
  <c r="H58" i="1"/>
  <c r="H57" i="1"/>
  <c r="H56" i="1"/>
  <c r="H55" i="1"/>
  <c r="H54" i="1"/>
  <c r="H48" i="1"/>
  <c r="H47" i="1"/>
  <c r="H43" i="1"/>
  <c r="H42" i="1"/>
  <c r="H41" i="1"/>
  <c r="H40" i="1"/>
  <c r="H39" i="1"/>
  <c r="H38" i="1"/>
  <c r="H37" i="1"/>
  <c r="H35" i="1"/>
  <c r="H34" i="1"/>
  <c r="H27" i="1"/>
  <c r="H26" i="1"/>
  <c r="H25" i="1"/>
  <c r="H24" i="1"/>
  <c r="H23" i="1"/>
  <c r="H22" i="1"/>
  <c r="H21" i="1"/>
  <c r="H20" i="1"/>
  <c r="H19" i="1"/>
  <c r="H18" i="1"/>
  <c r="H17" i="1"/>
  <c r="H16" i="1"/>
  <c r="H15" i="1"/>
  <c r="H14" i="1"/>
</calcChain>
</file>

<file path=xl/sharedStrings.xml><?xml version="1.0" encoding="utf-8"?>
<sst xmlns="http://schemas.openxmlformats.org/spreadsheetml/2006/main" count="534" uniqueCount="340">
  <si>
    <t>*De genoemde referentie artikelen dienen ter vergelijking van de kwaliteit. Inschrijver dient een product te offreren waarbij de kwaliteit minimaal gelijk is aan het referentie artikel. Een beperkte afwijking die geen afbreuk doen aan de kwaliteit van het artikel is toegestaan.</t>
  </si>
  <si>
    <r>
      <t xml:space="preserve">*Inschrijver dient alle </t>
    </r>
    <r>
      <rPr>
        <b/>
        <u/>
        <sz val="12"/>
        <rFont val="Aptos Narrow"/>
        <family val="2"/>
        <scheme val="minor"/>
      </rPr>
      <t>geel</t>
    </r>
    <r>
      <rPr>
        <sz val="12"/>
        <rFont val="Aptos Narrow"/>
        <family val="2"/>
        <scheme val="minor"/>
      </rPr>
      <t xml:space="preserve"> gearceerde cellen in te vullen. Alle vermelde prijzen dienen gesteld te zijn in euro's en exclusief BTW.</t>
    </r>
  </si>
  <si>
    <t xml:space="preserve">*Inschrijver dient op artikelniveau kolom I in te vullen en daarbij de belangrijkste specificaties van het product op te nemen. Inschrijver dient dusdanig te specificeren dat het voor Aanbestedende dienst mogelijk is te beoordelen of de aangeboden producten gelijkwaardig zijn. </t>
  </si>
  <si>
    <r>
      <t>*</t>
    </r>
    <r>
      <rPr>
        <sz val="12"/>
        <rFont val="Aptos Narrow"/>
        <family val="2"/>
        <scheme val="minor"/>
      </rPr>
      <t>Genoemde referentieartikelen dienen ter vergelijking van de kwaliteit. Het staat Inschrijver vrij een gelijkwaardig artikel aan te bieden.</t>
    </r>
  </si>
  <si>
    <t>*Genoemde aantallen in kolom G zijn indicatief. Inschrijver kan zich op geen enkele wijze rechten aan ontlenen.</t>
  </si>
  <si>
    <t>Categorie:</t>
  </si>
  <si>
    <t>Omschrijving referentieartikel</t>
  </si>
  <si>
    <t>Specificatie artikel</t>
  </si>
  <si>
    <t>Prijs in €:</t>
  </si>
  <si>
    <t>Eenheid:</t>
  </si>
  <si>
    <t>Weging:</t>
  </si>
  <si>
    <t xml:space="preserve">Artikelomschrijving van deelnemer (merk, type en omschrijving) </t>
  </si>
  <si>
    <t>Werkhandschoenen</t>
  </si>
  <si>
    <t>Werkhandschoen Showa 310</t>
  </si>
  <si>
    <t>cat 1</t>
  </si>
  <si>
    <t>stuk</t>
  </si>
  <si>
    <t>Handsch. Oxxa X-Grip 51-000 (s tot en met xxl)</t>
  </si>
  <si>
    <t>naadloze uitvoering van acryl</t>
  </si>
  <si>
    <t>Handschoenen Prevent oranje</t>
  </si>
  <si>
    <t>Slijtvast met manchet</t>
  </si>
  <si>
    <t>werkhandschoenen</t>
  </si>
  <si>
    <t>Handsch. Oxxa X-Grip thermo/ showa 451 thermo 51-850 (s tot en met xxl)</t>
  </si>
  <si>
    <t>Handschoen One-4-Seven gevoerd</t>
  </si>
  <si>
    <t>Splitleder gevoerd, rubberen kap.</t>
  </si>
  <si>
    <t>Werkhandschoen winter (Showa 406-active handschoen ice- Keiler)</t>
  </si>
  <si>
    <t>Latex coating, waterafstotend, EN 388 en EN 511.</t>
  </si>
  <si>
    <t>Nitril handschoen bl L/xl/xxl 100st</t>
  </si>
  <si>
    <t>nitril</t>
  </si>
  <si>
    <t>M-safe PU-Flex werkhandschoenen (s tm XL)</t>
  </si>
  <si>
    <t>pu-coating op nylon drager. EN 388 (4131)</t>
  </si>
  <si>
    <t>Handschoen Driver gevoerd mt. 7 TM 12/ rundlederen handschoen</t>
  </si>
  <si>
    <t>rundleder, thermo, EN 388 [2133]</t>
  </si>
  <si>
    <t>Handschoen Driver-Touch (M TOT EN MET XXL) schapennappaleder</t>
  </si>
  <si>
    <t>Schapenleer, ongevoerd, slip-on manchet</t>
  </si>
  <si>
    <t>Werkhandschoenen BF (bullflex) Thermo</t>
  </si>
  <si>
    <t>EN 388 en EN 511.</t>
  </si>
  <si>
    <t>Handsch. M-Grip 11-540 8/M (12pr)</t>
  </si>
  <si>
    <t>Slijtvast, naadloos, elastisch polsmanchet</t>
  </si>
  <si>
    <t>Handschoen OX-ON Nippon mt.8 tm 12</t>
  </si>
  <si>
    <t>Kalfsleder, manchet met polsband</t>
  </si>
  <si>
    <t>Werkhandschoenen van nitrilrubber (Hycron, showa730-9)</t>
  </si>
  <si>
    <t>Nitrilcoating, cat 2</t>
  </si>
  <si>
    <t>Bezems/tonkinstok</t>
  </si>
  <si>
    <t>Hark/bezemsteel</t>
  </si>
  <si>
    <t>Hark/bezemsteel Tauari  170x2,8 met gleuf</t>
  </si>
  <si>
    <t>houten steel, met gleuf</t>
  </si>
  <si>
    <t>Hark/bezemsteel Tauari  170x2,8 zonder gleuf</t>
  </si>
  <si>
    <t>houten steel, zonder gleuf</t>
  </si>
  <si>
    <t>Straatbezem (zonder steel)</t>
  </si>
  <si>
    <t>zonder steel</t>
  </si>
  <si>
    <t>zaalveger</t>
  </si>
  <si>
    <t>Zaalveger Vero 1540 cocos 40 cm.</t>
  </si>
  <si>
    <t>Kokos vezels, breedte 40 cm.</t>
  </si>
  <si>
    <t>Wegenbouwbezem (zonder steel)</t>
  </si>
  <si>
    <t>Wegnbouwbezem 45 cm, zonder steel. Solide rood/Solide bruin. VERO.</t>
  </si>
  <si>
    <t>Voetenveger BOR</t>
  </si>
  <si>
    <t>Wisselborstel BOR</t>
  </si>
  <si>
    <t>Rood model, ppn vezels, 45cm lengte</t>
  </si>
  <si>
    <t>Handveger</t>
  </si>
  <si>
    <t>Handveger Vero 1305W cocos 28,5cm</t>
  </si>
  <si>
    <t>Kokos vezels, lengte 28,5cm</t>
  </si>
  <si>
    <t>staaldraadborstel</t>
  </si>
  <si>
    <t>Staaldraadborstel 4 rijen</t>
  </si>
  <si>
    <t>rijen van gehard staal, kunstof/houten handvat</t>
  </si>
  <si>
    <t>stokhouder</t>
  </si>
  <si>
    <t>Stokhouder tbv steel diam 28mm</t>
  </si>
  <si>
    <t>Gatmaat 29mm, geschikt voor bezems met een diameter van 28mm, staal</t>
  </si>
  <si>
    <t>Bezems met steel en/of houder</t>
  </si>
  <si>
    <t>met steel</t>
  </si>
  <si>
    <t>tonkinstok</t>
  </si>
  <si>
    <t>Tonkinstokken 14Ft/420cm 28/30mm</t>
  </si>
  <si>
    <t>420cm lengte, diameter van 28-30mm</t>
  </si>
  <si>
    <t>Schoffel:</t>
  </si>
  <si>
    <t>Schoffels (zonder steel)</t>
  </si>
  <si>
    <t>Betuws schoffel 180 mm rond model zonder steel</t>
  </si>
  <si>
    <t>gesmeed, rond model</t>
  </si>
  <si>
    <t>Westland schoffel 175 mm gebogen blad</t>
  </si>
  <si>
    <t>Van driel schoffel 160 mm rond model zonder steel</t>
  </si>
  <si>
    <t>schoffels (met steel)</t>
  </si>
  <si>
    <t>Schoffel BM 18cm + steel 170cm</t>
  </si>
  <si>
    <t>Van Driel schoffel 16cm + steel 160cm</t>
  </si>
  <si>
    <t>Betuws schoffel 18cm + steel 160cm</t>
  </si>
  <si>
    <t>Westland schoffel 17.5cm + steel</t>
  </si>
  <si>
    <t>Puntschoffel 20cm + steel 170cm</t>
  </si>
  <si>
    <t>schoffelsteel + hilt</t>
  </si>
  <si>
    <t>schoffelsteel + hilt 160x3,2 cm</t>
  </si>
  <si>
    <t>schoffelsteel + hilt 170x3,2 cm</t>
  </si>
  <si>
    <t>(blad) Hark / vork:</t>
  </si>
  <si>
    <t>Bladhark</t>
  </si>
  <si>
    <t>Fiskars Bladhark 21 kunststof tanden Noors fabrikaat z/st.</t>
  </si>
  <si>
    <t>Kunststof tanden, 21 tands</t>
  </si>
  <si>
    <t>Fiskars Bladhark 21 kunstst.tand.Noors fabr. houten st.150cm</t>
  </si>
  <si>
    <t>Kunststof tanden, 21 tands, houten steel</t>
  </si>
  <si>
    <t>Rozenhark</t>
  </si>
  <si>
    <t>Rozenhark metaal verzinkt met steel</t>
  </si>
  <si>
    <t>10 platte, verzinkte tanden</t>
  </si>
  <si>
    <t>Bladharksteel</t>
  </si>
  <si>
    <t>Bladharksteel 150x2,8cm + punt</t>
  </si>
  <si>
    <t>Houten steel</t>
  </si>
  <si>
    <t>Bladharksteel 150x2,4cm + punt</t>
  </si>
  <si>
    <t>Fiskars Bladhark 21 kunst.tand.Noors fabr. glasfib.st.150 cm</t>
  </si>
  <si>
    <t>Kunstof tanden, 21 tands, fiber steel</t>
  </si>
  <si>
    <t>Hooihark</t>
  </si>
  <si>
    <t>Hooihark pvc 16t enkel met steel</t>
  </si>
  <si>
    <t>PVC, 16 tands, enkel, met steel</t>
  </si>
  <si>
    <t>Hooihark pvc 16t enkel z/st</t>
  </si>
  <si>
    <t>PVC, 16 tands, enkel, zonder steel</t>
  </si>
  <si>
    <t>Rozenhark FISKARS CLASSIC geharde metalen tanden met steel 150cm</t>
  </si>
  <si>
    <t>Metalen tanden met houten steel</t>
  </si>
  <si>
    <t>Mestvork</t>
  </si>
  <si>
    <t>Mestvork 5-tands essen steel 135 cm</t>
  </si>
  <si>
    <t>5 tands</t>
  </si>
  <si>
    <t xml:space="preserve">Bladhark "medior" </t>
  </si>
  <si>
    <t>14 tands met steel 150 cm</t>
  </si>
  <si>
    <t xml:space="preserve">Bladhark "senior" </t>
  </si>
  <si>
    <t>20 TANDS, MET STEEL 150CM</t>
  </si>
  <si>
    <t>Snoeischaar/takkenschaar/zaag</t>
  </si>
  <si>
    <t>Snoeischaar</t>
  </si>
  <si>
    <t>Felco 2 snoeischaar</t>
  </si>
  <si>
    <t>klassiek model. 215 mm lang, gewicht 240 gram. Handgrepen voorzien van rubberen schokdempers. Mes van gehard staal, handgreep alumunium</t>
  </si>
  <si>
    <t>Snoeischaar Titan 2</t>
  </si>
  <si>
    <t>SK3 Japans staal, afstelbaar en titanium coating</t>
  </si>
  <si>
    <t>Snoeischaarveer</t>
  </si>
  <si>
    <t>Veer Felco 2-4-7-8-9-10-11</t>
  </si>
  <si>
    <t>veer voor verschoillende maten felco snoeischaar</t>
  </si>
  <si>
    <t>Snoeischaarholster</t>
  </si>
  <si>
    <t>Holster Felco 910 met riemlus/clip</t>
  </si>
  <si>
    <t>Holster felco snoeischaar, gewicht 110 gram</t>
  </si>
  <si>
    <t>Snoeizaag</t>
  </si>
  <si>
    <t>Snoeizaag Bahco 384-6T</t>
  </si>
  <si>
    <t>Geschikt voor verlengstokken, 360mm lengte</t>
  </si>
  <si>
    <t>Snoeizaag Bahco 4212-14-6T</t>
  </si>
  <si>
    <t>gebogen zaagblad, houten greep, 6 tanden per inch. 114inch baldlengte</t>
  </si>
  <si>
    <t>Beugelzaag</t>
  </si>
  <si>
    <t>Beugelzaag Bahco 331-21-51-KP</t>
  </si>
  <si>
    <t>extra geharde tanden,  universele zaag</t>
  </si>
  <si>
    <t>takkenschaar</t>
  </si>
  <si>
    <t>Bahco takkenschaar P19-80-F</t>
  </si>
  <si>
    <t>Cutting capacity 50 mm, lengte 800 mm, rubberen schokdempers.</t>
  </si>
  <si>
    <t>Zaagblad</t>
  </si>
  <si>
    <t>Zaagblad t.b.v. Felco 600</t>
  </si>
  <si>
    <t>roestvrij verchroomd hoogwaardig gehard staal</t>
  </si>
  <si>
    <t>Zaagblad Zubat 300-7.5</t>
  </si>
  <si>
    <t> vaste gebogen snoeizaag Zubat 330-7,5. Bladlengte: 330 mm Vertanding: grof (7,5 tanden per 30 mm)</t>
  </si>
  <si>
    <t>Afvalgrijper</t>
  </si>
  <si>
    <t>Afvalgrijper Pro 85cm LP1133</t>
  </si>
  <si>
    <t>Lengte 85cm, Kunststof bek met gekartelde rubber grip laag</t>
  </si>
  <si>
    <t>Lengte 105cm, metalen bek</t>
  </si>
  <si>
    <t>Lengte 90cm, metalen bek</t>
  </si>
  <si>
    <t>Lengte 92cm, metalen bek</t>
  </si>
  <si>
    <t>Lengte 107cm, metalen bek</t>
  </si>
  <si>
    <t>Veiligheidsslangen</t>
  </si>
  <si>
    <t>Veiligheidsslang</t>
  </si>
  <si>
    <t>##Tricoflex slang 19mm ¾" (25m)##</t>
  </si>
  <si>
    <t>25 meter</t>
  </si>
  <si>
    <t>Brandslang rood 2 1/2</t>
  </si>
  <si>
    <t>Slijtvast, chemicalien bestendig</t>
  </si>
  <si>
    <t>Filters</t>
  </si>
  <si>
    <t>Maskerfilter</t>
  </si>
  <si>
    <t>3M A2P3 filter 6095  (set 2stuks)</t>
  </si>
  <si>
    <t>type vol- en halfgelaatmaskers 3M</t>
  </si>
  <si>
    <t>Set van 2</t>
  </si>
  <si>
    <t>Schop / spade/ graskantsteker</t>
  </si>
  <si>
    <t>Ballastschop</t>
  </si>
  <si>
    <t>Ballastschop alum.+strip PD-steel 95 cm</t>
  </si>
  <si>
    <t>blad van aluminium, steel 95cm</t>
  </si>
  <si>
    <t>Bats</t>
  </si>
  <si>
    <t>Bats 1/4 000 opstap rond +st.110cm</t>
  </si>
  <si>
    <t>Blad van metaal, steel 110 cm, ronde opstap</t>
  </si>
  <si>
    <t>graanschop</t>
  </si>
  <si>
    <t>Graanschop Atlas + strip+st 130cm</t>
  </si>
  <si>
    <t>Slijtstrip, houten steel 130cm.</t>
  </si>
  <si>
    <t>Graanschop Offner +strip+st130cm</t>
  </si>
  <si>
    <t>Graanschop zweeds + strip/PD-st. 95</t>
  </si>
  <si>
    <t>Slijtstrip, houten steel 95cm.</t>
  </si>
  <si>
    <t>spade</t>
  </si>
  <si>
    <t>Spade Atlas gepolijst +steel 80cm</t>
  </si>
  <si>
    <t>steel essenhout 80 cm, gepolijst metalen blad.</t>
  </si>
  <si>
    <t>graskantsteker</t>
  </si>
  <si>
    <t>Graskantsteker stalen steel</t>
  </si>
  <si>
    <t>stalen steel, 85cm. Blad van staal.</t>
  </si>
  <si>
    <t>Banden/palen</t>
  </si>
  <si>
    <t>Buitenband</t>
  </si>
  <si>
    <t>Buitenband 25x10-12 Maxxis Spearz</t>
  </si>
  <si>
    <t xml:space="preserve">Band voor quad, goedkeuring voor gebruik openbare weg, </t>
  </si>
  <si>
    <t>Paal</t>
  </si>
  <si>
    <t>Paal gefreesd geimpr. 60x6cm</t>
  </si>
  <si>
    <t>Gefreesde paal met punt. 6cm diameter</t>
  </si>
  <si>
    <t>Paal geïmpr. geschild 140x8cm</t>
  </si>
  <si>
    <t>Europees naaldhout, lengte 140cm, 7cm diameter</t>
  </si>
  <si>
    <t>Paal kastanje 160 x 08/10cm</t>
  </si>
  <si>
    <t>Kastanjehout, 160cm lengte, diameter 8 tot 10cm</t>
  </si>
  <si>
    <t>PBM's</t>
  </si>
  <si>
    <t>Veiligheidsbril</t>
  </si>
  <si>
    <t>Bezoekersbril X-pect helder 8310</t>
  </si>
  <si>
    <t>anti-condens, pc/nylon</t>
  </si>
  <si>
    <t>Veil.bril Uvex  Astro. hd 9164-065</t>
  </si>
  <si>
    <t>NCH coating. Meervoudige verstelmogelijkheden, polycarbonaat lenzen</t>
  </si>
  <si>
    <t>Veiligheidsbril X-pect grijs 8321</t>
  </si>
  <si>
    <t>Kleur grijs, UV-bescherming minstens 99</t>
  </si>
  <si>
    <t>Overzetbril</t>
  </si>
  <si>
    <t>Overzetbril Drager X-pect 8510</t>
  </si>
  <si>
    <t>NEN-EN 166:2001, anti-condens</t>
  </si>
  <si>
    <t>veiligheidsvest</t>
  </si>
  <si>
    <t>Tric veil.vest 453015 or RWS</t>
  </si>
  <si>
    <t>Signaalkleding, veiligheidsvest, kleur oranje</t>
  </si>
  <si>
    <t>Verkeerskegel</t>
  </si>
  <si>
    <t>Verkeerskegel 75cm RWS refl.</t>
  </si>
  <si>
    <t>75cm hoogte, refelcterende folie klasse 2.</t>
  </si>
  <si>
    <t xml:space="preserve">Verbandtrommel </t>
  </si>
  <si>
    <t>Verbandtrommel B auto</t>
  </si>
  <si>
    <t>Conform europese veiligheidsnorm</t>
  </si>
  <si>
    <t>Oogspoelfles</t>
  </si>
  <si>
    <t>Oogspoelfles + vloeistof Plum</t>
  </si>
  <si>
    <t>500ml, fles</t>
  </si>
  <si>
    <t>kniebeschermers</t>
  </si>
  <si>
    <t>Gripline kniebeschermers kort 13-NR</t>
  </si>
  <si>
    <t>Rubber, blauwe elastische riemen conform Dinnorm EN14404 en vervangbaar kussen</t>
  </si>
  <si>
    <t xml:space="preserve">Gehoorkap </t>
  </si>
  <si>
    <t>Peltor gehoorkap groen Optime II (H520A) met hoofdbeugel</t>
  </si>
  <si>
    <t>zachte, brede kussens, compatibel met brillen en maskers van 3m</t>
  </si>
  <si>
    <t>Oorproppen</t>
  </si>
  <si>
    <t>3M EAR oorproppen EN352-2 doos 250 paar</t>
  </si>
  <si>
    <t xml:space="preserve">Geluidsdrukniveau max. 90 dB. </t>
  </si>
  <si>
    <t>ds</t>
  </si>
  <si>
    <t>Regenkleding</t>
  </si>
  <si>
    <t>Hydrowear regenbroek Oakland ora HV</t>
  </si>
  <si>
    <t>ISO 20471, elastiek in taille</t>
  </si>
  <si>
    <t>Veiligheidshelm</t>
  </si>
  <si>
    <t>Combiset Peltor or G500V5JO DV</t>
  </si>
  <si>
    <t>5J-1 gaasvizier, G500 vizierhouder, Optime I gehoorkap met een gemiddelde dempingswaarde 26 dB(a). Vervangbare kunststof zweetband</t>
  </si>
  <si>
    <t>Helm Peltor G3000DUGU geel cmpl</t>
  </si>
  <si>
    <t>UV-bestendig, Voorzien van meerdere ventilatie openingen en lederen zweetband.</t>
  </si>
  <si>
    <t>veiligheidshelm (beugel)</t>
  </si>
  <si>
    <t>Peltor Bevestigingsset V5</t>
  </si>
  <si>
    <t>Past op een g3000 of g22.</t>
  </si>
  <si>
    <t>veiligheidshelm (vizier)</t>
  </si>
  <si>
    <t>Peltor gaasvizier 5B polyamide</t>
  </si>
  <si>
    <t>Past op een g3000 veiligheidshelm, polyamide</t>
  </si>
  <si>
    <t>Veiligheidshelm (hygienekit)</t>
  </si>
  <si>
    <t>Hygiëneset HY52 voor Optime II</t>
  </si>
  <si>
    <t>Hygieneset voor 1 a2 jaarlijks gebruik</t>
  </si>
  <si>
    <t>Veiligheidshelm (zweetband)</t>
  </si>
  <si>
    <t>Peltor zweetband HYG4</t>
  </si>
  <si>
    <t>Zweetband voor peltor helemen, leren band</t>
  </si>
  <si>
    <t>Diversen:</t>
  </si>
  <si>
    <t>vuilniszakken</t>
  </si>
  <si>
    <t>Rol vuilniszakken t50</t>
  </si>
  <si>
    <t>60 x 80 cm 20 stuks per rol kleur: grijs</t>
  </si>
  <si>
    <t>per rol</t>
  </si>
  <si>
    <t>Komo afvalzakken 60x80 (20 zak)</t>
  </si>
  <si>
    <t>Afvalzak T70 bl. 65/25x140 (10zk)</t>
  </si>
  <si>
    <t>65x140cm 10 stuks per rol kleur: blauw</t>
  </si>
  <si>
    <t>Afvalzak T70 blauw 70x110 (20zk)</t>
  </si>
  <si>
    <t>70x110cm 20 stuks per rol kleur: blauw</t>
  </si>
  <si>
    <t>houder voor afvalzak</t>
  </si>
  <si>
    <t>Metalen houder voor afvalzak + klem</t>
  </si>
  <si>
    <t>metaal, met klem</t>
  </si>
  <si>
    <t>Benzine</t>
  </si>
  <si>
    <t>Aspen Benzine 2-takt 5ltr</t>
  </si>
  <si>
    <t>2 takt, benzine voor kettingzagen, snoeischaren enz.</t>
  </si>
  <si>
    <t>jerrycan</t>
  </si>
  <si>
    <t>Aspen Benzine 4-takt 5ltr</t>
  </si>
  <si>
    <t>4 takt, benzine voor kettingzagen, snoeischaren enz.</t>
  </si>
  <si>
    <t xml:space="preserve">auto/boomgordel </t>
  </si>
  <si>
    <t>Autogordelboomband      (100mt)</t>
  </si>
  <si>
    <t>Nylon, 100 meter, zwart</t>
  </si>
  <si>
    <t>rol</t>
  </si>
  <si>
    <t>spanelastiek</t>
  </si>
  <si>
    <t>Elastiekkoord 6mm aanhangernet</t>
  </si>
  <si>
    <t>6mm dik, 10 meter lang</t>
  </si>
  <si>
    <t>Elastiekkoord 8mm aanhangernet</t>
  </si>
  <si>
    <t>8mm dik, 10 meter lang</t>
  </si>
  <si>
    <t>Afvoerbuis</t>
  </si>
  <si>
    <t>Drainbuis PP450 50 meter  80mm</t>
  </si>
  <si>
    <t xml:space="preserve">50 meter lang, 80 mm breed. </t>
  </si>
  <si>
    <t>Multispray</t>
  </si>
  <si>
    <t>WD-40 multispray (400ml)</t>
  </si>
  <si>
    <t>Bus van 400ml</t>
  </si>
  <si>
    <t>Jerrycan</t>
  </si>
  <si>
    <t>Waterjerrycan wit 20l</t>
  </si>
  <si>
    <t>kleur wit, 20 liter inhoud</t>
  </si>
  <si>
    <t>Maaidraad</t>
  </si>
  <si>
    <t>VOSCA maaidr. rond 2,7mmx358m rood</t>
  </si>
  <si>
    <t>rond maaidraad, diameter 2,7mm, 358 meter lengte.</t>
  </si>
  <si>
    <t>VOSCA maaidr. rond 3,0mmx281m geel</t>
  </si>
  <si>
    <t>rond maaidraad, diameter 3.0mm, 281 meter lengte.</t>
  </si>
  <si>
    <t>VOSCA maaidraad vierk 2,4mmx69m blw</t>
  </si>
  <si>
    <t>Vierkant maaidraad, diameter 2,4mm, 69 meter lengte.</t>
  </si>
  <si>
    <t>Gaaskleed</t>
  </si>
  <si>
    <t>voorzien van zoom en zeilogen</t>
  </si>
  <si>
    <t>voetketting</t>
  </si>
  <si>
    <t>Voetketting verz. 6 mm.</t>
  </si>
  <si>
    <t>6mm dikte, verzinkte voetketting, per 100cm</t>
  </si>
  <si>
    <t>Veters (voor werkschoenen)</t>
  </si>
  <si>
    <t>Grisport veters zwart/grijs 120 cm</t>
  </si>
  <si>
    <t>120CM lang, kleur zwart/grijs</t>
  </si>
  <si>
    <t>per doos (10 stuks)</t>
  </si>
  <si>
    <t>s-haak</t>
  </si>
  <si>
    <t>S-haak verzinkt nr.40 35mm</t>
  </si>
  <si>
    <t>35mm lengte, verzinkt</t>
  </si>
  <si>
    <t>S-haak verzinkt nr.45 40mm</t>
  </si>
  <si>
    <t>40mm lengte, verzinkt</t>
  </si>
  <si>
    <t>Gronddoekhaak</t>
  </si>
  <si>
    <t>Gronddoekhaak recht 25x10cm.</t>
  </si>
  <si>
    <t>recht model, metaal, gepunt.</t>
  </si>
  <si>
    <t>Per doos (200 stuks)</t>
  </si>
  <si>
    <t>Mollenklem</t>
  </si>
  <si>
    <t>Mollenklem Talpex verzinkt</t>
  </si>
  <si>
    <t>Verzinkt staal, 13cm</t>
  </si>
  <si>
    <t>spanrubber</t>
  </si>
  <si>
    <t>Spanrubber 20cm LOS</t>
  </si>
  <si>
    <t>EPDM rubber, lengte 20cm, diameter elastiek 8mm</t>
  </si>
  <si>
    <t>Spanrubber 40cm + S-haak</t>
  </si>
  <si>
    <t>EPDM rubber, lengte 40cm, diameter elastiek 8mm, met verzinkte stalen s-haak</t>
  </si>
  <si>
    <t>Spanrubber 40cm LOS</t>
  </si>
  <si>
    <t>EPDM rubber, lengte 40cm, diameter elastiek 8mm</t>
  </si>
  <si>
    <t>Tapbout</t>
  </si>
  <si>
    <t>Vz 8.8 zktapbout D933 M10 x 30 (100 stuks)</t>
  </si>
  <si>
    <t>Per 100 verpakt, zeskantkop, verzinkt staal, diameter</t>
  </si>
  <si>
    <t>Vz 8.8 zktapbout D933 M5 x 50 (100 stuks)</t>
  </si>
  <si>
    <t>Per 100 verpakt, zeskantkop, verzinkt staal</t>
  </si>
  <si>
    <t>Kortingspercentage* (in%) welke Inschrijver aanbiedt op het overige assortiment wat Inschrijver aan Aanbestedende dienst kan leveren:</t>
  </si>
  <si>
    <t>Totale inschrijfprijs als basis voor de vergelijkingsprijs</t>
  </si>
  <si>
    <t>*het kortingspercentage op het overig assortiment wordt niet meegenomen in de beoordeling van het component 'prijs'.</t>
  </si>
  <si>
    <t xml:space="preserve">Bijlage 3 Prijzenblad behorende bij beschrijvend document groengereedschappen en PBM’s met kenmerk 8975/FMB d.d. 17 juli 2024  </t>
  </si>
  <si>
    <t>gesmeed</t>
  </si>
  <si>
    <t>%</t>
  </si>
  <si>
    <t>Gaaskleed zwart + zoom en zeilogen 3 x 2,5 m</t>
  </si>
  <si>
    <t xml:space="preserve">Afvalgrijper Flora 92cm </t>
  </si>
  <si>
    <t xml:space="preserve">Afvalgrijper Flora 107cm </t>
  </si>
  <si>
    <t xml:space="preserve">Afvalgrijper Flora 90cm </t>
  </si>
  <si>
    <t xml:space="preserve">Afvalgrijper Flora 105cm </t>
  </si>
  <si>
    <t xml:space="preserve">Bezems 35 cm met steel en/of houder. </t>
  </si>
  <si>
    <t xml:space="preserve">Bezems 41 cm met steel en/of houder. </t>
  </si>
  <si>
    <t xml:space="preserve">Bezems 45 cm met steel en/of houder. </t>
  </si>
  <si>
    <t xml:space="preserve">Bezems 60 cm met steel en/of houder. </t>
  </si>
  <si>
    <t>Bijlage 3 Prijzenblad V.3.0 - Groengereedschappen en PBM's Cedris</t>
  </si>
  <si>
    <t>Straatbezem 29, zonder steel. Solide rood/Solide bruin</t>
  </si>
  <si>
    <t>Straatbezem 41 cm, zonder steel. Solide rood/Solide bruin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</si>
</sst>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8"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sz val="10"/>
      <name val="Arial"/>
      <family val="2"/>
    </font>
    <font>
      <sz val="16"/>
      <name val="Aptos Narrow"/>
      <family val="2"/>
      <scheme val="minor"/>
    </font>
    <font>
      <sz val="10"/>
      <name val="Aptos Narrow"/>
      <family val="2"/>
      <scheme val="minor"/>
    </font>
    <font>
      <sz val="12"/>
      <name val="Aptos Narrow"/>
      <family val="2"/>
      <scheme val="minor"/>
    </font>
    <font>
      <b/>
      <u/>
      <sz val="12"/>
      <name val="Aptos Narrow"/>
      <family val="2"/>
      <scheme val="minor"/>
    </font>
    <font>
      <b/>
      <sz val="12"/>
      <name val="Aptos Narrow"/>
      <family val="2"/>
      <scheme val="minor"/>
    </font>
    <font>
      <b/>
      <sz val="11"/>
      <name val="Aptos Narrow"/>
      <family val="2"/>
      <scheme val="minor"/>
    </font>
    <font>
      <sz val="11"/>
      <name val="Aptos Narrow"/>
      <family val="2"/>
      <scheme val="minor"/>
    </font>
    <font>
      <sz val="9"/>
      <name val="Verdana"/>
      <family val="2"/>
    </font>
    <font>
      <b/>
      <sz val="9"/>
      <color theme="1"/>
      <name val="Verdana"/>
      <family val="2"/>
    </font>
    <font>
      <sz val="11"/>
      <name val="Arial"/>
      <family val="2"/>
    </font>
    <font>
      <sz val="10"/>
      <color theme="1"/>
      <name val="Aptos Narrow"/>
      <family val="2"/>
      <scheme val="minor"/>
    </font>
    <font>
      <sz val="11"/>
      <color theme="1"/>
      <name val="Aptos Narrow"/>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5" fillId="0" borderId="0"/>
    <xf numFmtId="9" fontId="17" fillId="0" borderId="0" applyFont="0" applyFill="0" applyBorder="0" applyAlignment="0" applyProtection="0"/>
  </cellStyleXfs>
  <cellXfs count="74">
    <xf numFmtId="0" fontId="0" fillId="0" borderId="0" xfId="0"/>
    <xf numFmtId="0" fontId="6" fillId="2" borderId="0" xfId="1" applyFont="1" applyFill="1"/>
    <xf numFmtId="0" fontId="6" fillId="2" borderId="0" xfId="1" applyFont="1" applyFill="1" applyAlignment="1">
      <alignment horizontal="center"/>
    </xf>
    <xf numFmtId="44" fontId="6" fillId="2" borderId="0" xfId="1" applyNumberFormat="1" applyFont="1" applyFill="1"/>
    <xf numFmtId="0" fontId="7" fillId="2" borderId="0" xfId="1" applyFont="1" applyFill="1"/>
    <xf numFmtId="0" fontId="7" fillId="0" borderId="0" xfId="1" applyFont="1"/>
    <xf numFmtId="0" fontId="6" fillId="0" borderId="0" xfId="1" applyFont="1"/>
    <xf numFmtId="0" fontId="5" fillId="2" borderId="0" xfId="1" applyFill="1"/>
    <xf numFmtId="0" fontId="5" fillId="2" borderId="0" xfId="1" applyFill="1" applyAlignment="1">
      <alignment horizontal="center"/>
    </xf>
    <xf numFmtId="44" fontId="5" fillId="2" borderId="0" xfId="1" applyNumberFormat="1" applyFill="1"/>
    <xf numFmtId="0" fontId="5" fillId="0" borderId="0" xfId="1"/>
    <xf numFmtId="0" fontId="8" fillId="2" borderId="0" xfId="1" applyFont="1" applyFill="1"/>
    <xf numFmtId="0" fontId="8" fillId="2" borderId="0" xfId="1" applyFont="1" applyFill="1" applyAlignment="1">
      <alignment horizontal="center"/>
    </xf>
    <xf numFmtId="44" fontId="8" fillId="2" borderId="0" xfId="1" applyNumberFormat="1" applyFont="1" applyFill="1"/>
    <xf numFmtId="0" fontId="1" fillId="3" borderId="0" xfId="0" applyFont="1" applyFill="1"/>
    <xf numFmtId="164" fontId="1" fillId="3" borderId="0" xfId="0" applyNumberFormat="1" applyFont="1" applyFill="1"/>
    <xf numFmtId="0" fontId="1" fillId="3" borderId="0" xfId="0" applyFont="1" applyFill="1" applyAlignment="1">
      <alignment horizontal="center"/>
    </xf>
    <xf numFmtId="0" fontId="1" fillId="3" borderId="0" xfId="0" applyFont="1" applyFill="1" applyAlignment="1">
      <alignment horizontal="center" wrapText="1"/>
    </xf>
    <xf numFmtId="44" fontId="1" fillId="3" borderId="0" xfId="0" applyNumberFormat="1" applyFont="1" applyFill="1"/>
    <xf numFmtId="0" fontId="1" fillId="3" borderId="0" xfId="0" applyFont="1" applyFill="1" applyAlignment="1">
      <alignment wrapText="1"/>
    </xf>
    <xf numFmtId="0" fontId="4" fillId="0" borderId="0" xfId="0" applyFont="1"/>
    <xf numFmtId="164" fontId="4" fillId="0" borderId="0" xfId="0" applyNumberFormat="1" applyFont="1"/>
    <xf numFmtId="0" fontId="4" fillId="0" borderId="0" xfId="0" applyFont="1" applyAlignment="1">
      <alignment horizontal="center"/>
    </xf>
    <xf numFmtId="0" fontId="4" fillId="0" borderId="0" xfId="0" applyFont="1" applyAlignment="1">
      <alignment horizontal="center" wrapText="1"/>
    </xf>
    <xf numFmtId="44" fontId="4" fillId="0" borderId="0" xfId="0" applyNumberFormat="1" applyFont="1"/>
    <xf numFmtId="0" fontId="11" fillId="0" borderId="0" xfId="0" applyFont="1"/>
    <xf numFmtId="0" fontId="0" fillId="0" borderId="1" xfId="0" applyBorder="1"/>
    <xf numFmtId="49" fontId="0" fillId="0" borderId="1" xfId="0" applyNumberFormat="1" applyBorder="1" applyAlignment="1">
      <alignment horizontal="left"/>
    </xf>
    <xf numFmtId="164" fontId="0" fillId="4" borderId="1" xfId="0" applyNumberFormat="1" applyFill="1" applyBorder="1"/>
    <xf numFmtId="0" fontId="0" fillId="0" borderId="1" xfId="0" applyBorder="1" applyAlignment="1">
      <alignment horizontal="center"/>
    </xf>
    <xf numFmtId="0" fontId="0" fillId="4" borderId="1" xfId="0" applyFill="1" applyBorder="1"/>
    <xf numFmtId="0" fontId="0" fillId="0" borderId="1" xfId="0" applyBorder="1" applyAlignment="1">
      <alignment wrapText="1"/>
    </xf>
    <xf numFmtId="0" fontId="12" fillId="0" borderId="1" xfId="0" applyFont="1" applyBorder="1"/>
    <xf numFmtId="49" fontId="12" fillId="0" borderId="1" xfId="0" applyNumberFormat="1" applyFont="1" applyBorder="1" applyAlignment="1">
      <alignment horizontal="left" wrapText="1"/>
    </xf>
    <xf numFmtId="0" fontId="12" fillId="0" borderId="1" xfId="0" applyFont="1" applyBorder="1" applyAlignment="1">
      <alignment wrapText="1"/>
    </xf>
    <xf numFmtId="164" fontId="12" fillId="4" borderId="1" xfId="0" applyNumberFormat="1" applyFont="1" applyFill="1" applyBorder="1"/>
    <xf numFmtId="0" fontId="12" fillId="0" borderId="1" xfId="0" applyFont="1" applyBorder="1" applyAlignment="1">
      <alignment horizontal="center"/>
    </xf>
    <xf numFmtId="0" fontId="12" fillId="4" borderId="1" xfId="0" applyFont="1" applyFill="1" applyBorder="1"/>
    <xf numFmtId="0" fontId="12" fillId="0" borderId="0" xfId="0" applyFont="1"/>
    <xf numFmtId="49" fontId="13" fillId="0" borderId="0" xfId="0" applyNumberFormat="1" applyFont="1" applyAlignment="1">
      <alignment horizontal="left" wrapText="1"/>
    </xf>
    <xf numFmtId="164" fontId="0" fillId="0" borderId="0" xfId="0" applyNumberFormat="1"/>
    <xf numFmtId="0" fontId="0" fillId="0" borderId="0" xfId="0" applyAlignment="1">
      <alignment horizontal="center"/>
    </xf>
    <xf numFmtId="44" fontId="0" fillId="0" borderId="0" xfId="0" applyNumberFormat="1"/>
    <xf numFmtId="0" fontId="0" fillId="3" borderId="0" xfId="0" applyFill="1"/>
    <xf numFmtId="49" fontId="14" fillId="3" borderId="0" xfId="0" applyNumberFormat="1" applyFont="1" applyFill="1" applyAlignment="1">
      <alignment horizontal="left"/>
    </xf>
    <xf numFmtId="164" fontId="0" fillId="3" borderId="0" xfId="0" applyNumberFormat="1" applyFill="1"/>
    <xf numFmtId="0" fontId="0" fillId="3" borderId="0" xfId="0" applyFill="1" applyAlignment="1">
      <alignment horizontal="center"/>
    </xf>
    <xf numFmtId="44" fontId="0" fillId="3" borderId="0" xfId="0" applyNumberFormat="1" applyFill="1"/>
    <xf numFmtId="49" fontId="14" fillId="0" borderId="0" xfId="0" applyNumberFormat="1" applyFont="1" applyAlignment="1">
      <alignment horizontal="left"/>
    </xf>
    <xf numFmtId="0" fontId="3" fillId="0" borderId="0" xfId="0" applyFont="1"/>
    <xf numFmtId="0" fontId="0" fillId="0" borderId="0" xfId="0" applyAlignment="1">
      <alignment horizontal="left"/>
    </xf>
    <xf numFmtId="49" fontId="0" fillId="0" borderId="1" xfId="0" applyNumberFormat="1" applyBorder="1" applyAlignment="1">
      <alignment horizontal="left" wrapText="1"/>
    </xf>
    <xf numFmtId="0" fontId="0" fillId="5" borderId="0" xfId="0" applyFill="1"/>
    <xf numFmtId="0" fontId="0" fillId="0" borderId="1" xfId="0" applyBorder="1" applyAlignment="1">
      <alignment horizontal="center" vertical="center"/>
    </xf>
    <xf numFmtId="0" fontId="0" fillId="0" borderId="0" xfId="0" applyAlignment="1">
      <alignment horizontal="center" vertical="center"/>
    </xf>
    <xf numFmtId="49" fontId="0" fillId="0" borderId="0" xfId="0" applyNumberFormat="1" applyAlignment="1">
      <alignment horizontal="left"/>
    </xf>
    <xf numFmtId="0" fontId="0" fillId="0" borderId="0" xfId="0" applyAlignment="1">
      <alignment wrapText="1"/>
    </xf>
    <xf numFmtId="164" fontId="0" fillId="5" borderId="0" xfId="0" applyNumberFormat="1" applyFill="1"/>
    <xf numFmtId="44" fontId="0" fillId="5" borderId="0" xfId="0" applyNumberFormat="1" applyFill="1"/>
    <xf numFmtId="0" fontId="0" fillId="0" borderId="1" xfId="0" applyBorder="1" applyAlignment="1">
      <alignment horizontal="left"/>
    </xf>
    <xf numFmtId="0" fontId="2" fillId="3" borderId="0" xfId="0" applyFont="1" applyFill="1"/>
    <xf numFmtId="0" fontId="2" fillId="3" borderId="0" xfId="0" applyFont="1" applyFill="1" applyAlignment="1">
      <alignment horizontal="left"/>
    </xf>
    <xf numFmtId="164" fontId="2" fillId="3" borderId="0" xfId="0" applyNumberFormat="1" applyFont="1" applyFill="1"/>
    <xf numFmtId="0" fontId="2" fillId="3" borderId="0" xfId="0" applyFont="1" applyFill="1" applyAlignment="1">
      <alignment horizontal="center" vertical="center"/>
    </xf>
    <xf numFmtId="0" fontId="2" fillId="3" borderId="0" xfId="0" applyFont="1" applyFill="1" applyAlignment="1">
      <alignment horizontal="center"/>
    </xf>
    <xf numFmtId="44" fontId="2" fillId="3" borderId="0" xfId="0" applyNumberFormat="1" applyFont="1" applyFill="1"/>
    <xf numFmtId="0" fontId="15" fillId="0" borderId="0" xfId="1" applyFont="1"/>
    <xf numFmtId="0" fontId="16" fillId="0" borderId="0" xfId="0" applyFont="1"/>
    <xf numFmtId="44" fontId="0" fillId="5" borderId="1" xfId="0" applyNumberFormat="1" applyFill="1" applyBorder="1"/>
    <xf numFmtId="44" fontId="12" fillId="5" borderId="1" xfId="0" applyNumberFormat="1" applyFont="1" applyFill="1" applyBorder="1"/>
    <xf numFmtId="44" fontId="0" fillId="6" borderId="0" xfId="0" applyNumberFormat="1" applyFill="1" applyAlignment="1">
      <alignment wrapText="1"/>
    </xf>
    <xf numFmtId="0" fontId="3" fillId="0" borderId="0" xfId="0" applyFont="1" applyAlignment="1">
      <alignment horizontal="right"/>
    </xf>
    <xf numFmtId="9" fontId="0" fillId="4" borderId="2" xfId="2" applyFont="1" applyFill="1" applyBorder="1"/>
    <xf numFmtId="0" fontId="10" fillId="2" borderId="0" xfId="0" applyFont="1" applyFill="1" applyAlignment="1">
      <alignment horizontal="left" vertical="top" wrapText="1"/>
    </xf>
  </cellXfs>
  <cellStyles count="3">
    <cellStyle name="Procent" xfId="2" builtinId="5"/>
    <cellStyle name="Standaard" xfId="0" builtinId="0"/>
    <cellStyle name="Standaard 2" xfId="1" xr:uid="{F6F38B5C-7E14-4CFA-A482-1C6CCFF8BD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822E1-2362-4036-A2FD-245BC39DBF45}">
  <dimension ref="A1:J378"/>
  <sheetViews>
    <sheetView tabSelected="1" topLeftCell="A26" zoomScale="71" zoomScaleNormal="100" workbookViewId="0">
      <selection activeCell="D40" sqref="D40"/>
    </sheetView>
  </sheetViews>
  <sheetFormatPr defaultRowHeight="14.5" x14ac:dyDescent="0.35"/>
  <cols>
    <col min="1" max="1" width="6" customWidth="1"/>
    <col min="2" max="2" width="39.453125" customWidth="1"/>
    <col min="3" max="3" width="52.1796875" bestFit="1" customWidth="1"/>
    <col min="4" max="4" width="46" bestFit="1" customWidth="1"/>
    <col min="5" max="5" width="15.81640625" style="40" customWidth="1"/>
    <col min="6" max="6" width="17.81640625" style="41" bestFit="1" customWidth="1"/>
    <col min="7" max="7" width="39.1796875" style="41" customWidth="1"/>
    <col min="8" max="8" width="20.54296875" style="42" customWidth="1"/>
    <col min="9" max="9" width="85.54296875" customWidth="1"/>
    <col min="10" max="10" width="35" customWidth="1"/>
  </cols>
  <sheetData>
    <row r="1" spans="1:10" s="6" customFormat="1" ht="21" x14ac:dyDescent="0.5">
      <c r="A1" s="1" t="s">
        <v>337</v>
      </c>
      <c r="B1" s="1"/>
      <c r="C1" s="1"/>
      <c r="D1" s="1"/>
      <c r="E1" s="2"/>
      <c r="F1" s="3"/>
      <c r="G1" s="3"/>
      <c r="H1" s="1"/>
      <c r="I1" s="4"/>
      <c r="J1" s="5"/>
    </row>
    <row r="2" spans="1:10" s="10" customFormat="1" ht="12.5" x14ac:dyDescent="0.25">
      <c r="A2" s="7"/>
      <c r="B2" s="7"/>
      <c r="C2" s="7"/>
      <c r="D2" s="7"/>
      <c r="E2" s="8"/>
      <c r="F2" s="9"/>
      <c r="G2" s="9"/>
      <c r="H2" s="7"/>
      <c r="I2" s="7"/>
    </row>
    <row r="3" spans="1:10" s="10" customFormat="1" ht="16" x14ac:dyDescent="0.4">
      <c r="A3" s="11" t="s">
        <v>0</v>
      </c>
      <c r="B3" s="11"/>
      <c r="C3" s="11"/>
      <c r="D3" s="11"/>
      <c r="E3" s="12"/>
      <c r="F3" s="13"/>
      <c r="G3" s="13"/>
      <c r="H3" s="11"/>
      <c r="I3" s="7"/>
    </row>
    <row r="4" spans="1:10" s="10" customFormat="1" ht="16" x14ac:dyDescent="0.4">
      <c r="A4" s="11" t="s">
        <v>1</v>
      </c>
      <c r="B4" s="11"/>
      <c r="C4" s="11"/>
      <c r="D4" s="11"/>
      <c r="E4" s="12"/>
      <c r="F4" s="13"/>
      <c r="G4" s="13"/>
      <c r="H4" s="11"/>
      <c r="I4" s="7"/>
    </row>
    <row r="5" spans="1:10" s="10" customFormat="1" ht="16" x14ac:dyDescent="0.4">
      <c r="A5" s="11" t="s">
        <v>2</v>
      </c>
      <c r="B5" s="11"/>
      <c r="C5" s="11"/>
      <c r="D5" s="11"/>
      <c r="E5" s="12"/>
      <c r="F5" s="13"/>
      <c r="G5" s="13"/>
      <c r="H5" s="11"/>
      <c r="I5" s="7"/>
    </row>
    <row r="6" spans="1:10" s="10" customFormat="1" ht="17" customHeight="1" x14ac:dyDescent="0.4">
      <c r="A6" s="73" t="s">
        <v>3</v>
      </c>
      <c r="B6" s="73"/>
      <c r="C6" s="73"/>
      <c r="D6" s="73"/>
      <c r="E6" s="73"/>
      <c r="F6" s="13"/>
      <c r="G6" s="13"/>
      <c r="H6" s="11"/>
      <c r="I6" s="7"/>
    </row>
    <row r="7" spans="1:10" s="10" customFormat="1" ht="16" x14ac:dyDescent="0.4">
      <c r="A7" s="11" t="s">
        <v>4</v>
      </c>
      <c r="B7" s="11"/>
      <c r="C7" s="11"/>
      <c r="D7" s="11"/>
      <c r="E7" s="12"/>
      <c r="F7" s="13"/>
      <c r="G7" s="13"/>
      <c r="H7" s="11"/>
      <c r="I7" s="7"/>
    </row>
    <row r="10" spans="1:10" s="14" customFormat="1" ht="28.75" customHeight="1" x14ac:dyDescent="0.35">
      <c r="B10" s="14" t="s">
        <v>5</v>
      </c>
      <c r="C10" s="14" t="s">
        <v>6</v>
      </c>
      <c r="D10" s="14" t="s">
        <v>7</v>
      </c>
      <c r="E10" s="15" t="s">
        <v>8</v>
      </c>
      <c r="F10" s="16" t="s">
        <v>9</v>
      </c>
      <c r="G10" s="17" t="s">
        <v>10</v>
      </c>
      <c r="H10" s="18"/>
      <c r="I10" s="19" t="s">
        <v>11</v>
      </c>
    </row>
    <row r="11" spans="1:10" s="20" customFormat="1" ht="16.75" customHeight="1" x14ac:dyDescent="0.35">
      <c r="E11" s="21"/>
      <c r="F11" s="22"/>
      <c r="G11" s="23"/>
      <c r="H11" s="24"/>
    </row>
    <row r="12" spans="1:10" s="20" customFormat="1" ht="16.75" customHeight="1" x14ac:dyDescent="0.35">
      <c r="B12" s="25" t="s">
        <v>12</v>
      </c>
      <c r="E12" s="21"/>
      <c r="F12" s="22"/>
      <c r="G12" s="23"/>
      <c r="H12" s="24"/>
    </row>
    <row r="13" spans="1:10" s="20" customFormat="1" ht="16.75" customHeight="1" x14ac:dyDescent="0.35">
      <c r="E13" s="21"/>
      <c r="F13" s="22"/>
      <c r="G13" s="23"/>
      <c r="H13" s="24"/>
    </row>
    <row r="14" spans="1:10" x14ac:dyDescent="0.35">
      <c r="B14" s="26" t="s">
        <v>12</v>
      </c>
      <c r="C14" s="27" t="s">
        <v>13</v>
      </c>
      <c r="D14" s="26" t="s">
        <v>14</v>
      </c>
      <c r="E14" s="28"/>
      <c r="F14" s="29" t="s">
        <v>15</v>
      </c>
      <c r="G14" s="29">
        <v>9870</v>
      </c>
      <c r="H14" s="68">
        <f t="shared" ref="H14:H27" si="0">E14*G14</f>
        <v>0</v>
      </c>
      <c r="I14" s="30"/>
    </row>
    <row r="15" spans="1:10" x14ac:dyDescent="0.35">
      <c r="B15" s="26" t="s">
        <v>12</v>
      </c>
      <c r="C15" s="26" t="s">
        <v>16</v>
      </c>
      <c r="D15" s="31" t="s">
        <v>17</v>
      </c>
      <c r="E15" s="28"/>
      <c r="F15" s="29" t="s">
        <v>15</v>
      </c>
      <c r="G15" s="29">
        <v>2310</v>
      </c>
      <c r="H15" s="68">
        <f t="shared" si="0"/>
        <v>0</v>
      </c>
      <c r="I15" s="30"/>
    </row>
    <row r="16" spans="1:10" x14ac:dyDescent="0.35">
      <c r="B16" s="26" t="s">
        <v>12</v>
      </c>
      <c r="C16" s="26" t="s">
        <v>18</v>
      </c>
      <c r="D16" s="32" t="s">
        <v>19</v>
      </c>
      <c r="E16" s="28"/>
      <c r="F16" s="29" t="s">
        <v>15</v>
      </c>
      <c r="G16" s="29">
        <v>399</v>
      </c>
      <c r="H16" s="68">
        <f t="shared" si="0"/>
        <v>0</v>
      </c>
      <c r="I16" s="30"/>
    </row>
    <row r="17" spans="2:9" ht="29" x14ac:dyDescent="0.35">
      <c r="B17" s="26" t="s">
        <v>20</v>
      </c>
      <c r="C17" s="31" t="s">
        <v>21</v>
      </c>
      <c r="D17" s="31" t="s">
        <v>17</v>
      </c>
      <c r="E17" s="28"/>
      <c r="F17" s="29" t="s">
        <v>15</v>
      </c>
      <c r="G17" s="29">
        <v>126</v>
      </c>
      <c r="H17" s="68">
        <f t="shared" si="0"/>
        <v>0</v>
      </c>
      <c r="I17" s="30"/>
    </row>
    <row r="18" spans="2:9" x14ac:dyDescent="0.35">
      <c r="B18" s="26" t="s">
        <v>20</v>
      </c>
      <c r="C18" s="31" t="s">
        <v>22</v>
      </c>
      <c r="D18" s="31" t="s">
        <v>23</v>
      </c>
      <c r="E18" s="28"/>
      <c r="F18" s="29" t="s">
        <v>15</v>
      </c>
      <c r="G18" s="29">
        <v>1260</v>
      </c>
      <c r="H18" s="68">
        <f t="shared" si="0"/>
        <v>0</v>
      </c>
      <c r="I18" s="30"/>
    </row>
    <row r="19" spans="2:9" s="38" customFormat="1" ht="29" x14ac:dyDescent="0.35">
      <c r="B19" s="32" t="s">
        <v>12</v>
      </c>
      <c r="C19" s="33" t="s">
        <v>24</v>
      </c>
      <c r="D19" s="34" t="s">
        <v>25</v>
      </c>
      <c r="E19" s="35"/>
      <c r="F19" s="36" t="s">
        <v>15</v>
      </c>
      <c r="G19" s="36">
        <v>1260</v>
      </c>
      <c r="H19" s="69">
        <f t="shared" si="0"/>
        <v>0</v>
      </c>
      <c r="I19" s="37"/>
    </row>
    <row r="20" spans="2:9" s="38" customFormat="1" x14ac:dyDescent="0.35">
      <c r="B20" s="32" t="s">
        <v>12</v>
      </c>
      <c r="C20" s="33" t="s">
        <v>26</v>
      </c>
      <c r="D20" s="34" t="s">
        <v>27</v>
      </c>
      <c r="E20" s="35"/>
      <c r="F20" s="36" t="s">
        <v>15</v>
      </c>
      <c r="G20" s="36">
        <v>84</v>
      </c>
      <c r="H20" s="69">
        <f t="shared" si="0"/>
        <v>0</v>
      </c>
      <c r="I20" s="37"/>
    </row>
    <row r="21" spans="2:9" s="38" customFormat="1" x14ac:dyDescent="0.35">
      <c r="B21" s="32" t="s">
        <v>12</v>
      </c>
      <c r="C21" s="33" t="s">
        <v>28</v>
      </c>
      <c r="D21" s="34" t="s">
        <v>29</v>
      </c>
      <c r="E21" s="35"/>
      <c r="F21" s="36" t="s">
        <v>15</v>
      </c>
      <c r="G21" s="36">
        <v>966</v>
      </c>
      <c r="H21" s="69">
        <f t="shared" si="0"/>
        <v>0</v>
      </c>
      <c r="I21" s="37"/>
    </row>
    <row r="22" spans="2:9" s="38" customFormat="1" ht="29" x14ac:dyDescent="0.35">
      <c r="B22" s="32" t="s">
        <v>12</v>
      </c>
      <c r="C22" s="31" t="s">
        <v>30</v>
      </c>
      <c r="D22" s="34" t="s">
        <v>31</v>
      </c>
      <c r="E22" s="35"/>
      <c r="F22" s="36" t="s">
        <v>15</v>
      </c>
      <c r="G22" s="36">
        <v>2205</v>
      </c>
      <c r="H22" s="69">
        <f t="shared" si="0"/>
        <v>0</v>
      </c>
      <c r="I22" s="37"/>
    </row>
    <row r="23" spans="2:9" s="38" customFormat="1" ht="29" x14ac:dyDescent="0.35">
      <c r="B23" s="32" t="s">
        <v>12</v>
      </c>
      <c r="C23" s="33" t="s">
        <v>32</v>
      </c>
      <c r="D23" s="34" t="s">
        <v>33</v>
      </c>
      <c r="E23" s="35"/>
      <c r="F23" s="36" t="s">
        <v>15</v>
      </c>
      <c r="G23" s="36">
        <v>1155</v>
      </c>
      <c r="H23" s="69">
        <f t="shared" si="0"/>
        <v>0</v>
      </c>
      <c r="I23" s="37"/>
    </row>
    <row r="24" spans="2:9" s="38" customFormat="1" x14ac:dyDescent="0.35">
      <c r="B24" s="32" t="s">
        <v>12</v>
      </c>
      <c r="C24" s="33" t="s">
        <v>34</v>
      </c>
      <c r="D24" s="34" t="s">
        <v>35</v>
      </c>
      <c r="E24" s="35"/>
      <c r="F24" s="36" t="s">
        <v>15</v>
      </c>
      <c r="G24" s="36">
        <v>210</v>
      </c>
      <c r="H24" s="69">
        <f t="shared" si="0"/>
        <v>0</v>
      </c>
      <c r="I24" s="37"/>
    </row>
    <row r="25" spans="2:9" s="38" customFormat="1" x14ac:dyDescent="0.35">
      <c r="B25" s="32" t="s">
        <v>12</v>
      </c>
      <c r="C25" s="26" t="s">
        <v>36</v>
      </c>
      <c r="D25" s="34" t="s">
        <v>37</v>
      </c>
      <c r="E25" s="35"/>
      <c r="F25" s="36" t="s">
        <v>15</v>
      </c>
      <c r="G25" s="36">
        <v>252</v>
      </c>
      <c r="H25" s="69">
        <f t="shared" si="0"/>
        <v>0</v>
      </c>
      <c r="I25" s="37"/>
    </row>
    <row r="26" spans="2:9" s="38" customFormat="1" x14ac:dyDescent="0.35">
      <c r="B26" s="32" t="s">
        <v>12</v>
      </c>
      <c r="C26" s="26" t="s">
        <v>38</v>
      </c>
      <c r="D26" s="34" t="s">
        <v>39</v>
      </c>
      <c r="E26" s="35"/>
      <c r="F26" s="36" t="s">
        <v>15</v>
      </c>
      <c r="G26" s="36">
        <v>63</v>
      </c>
      <c r="H26" s="69">
        <f t="shared" si="0"/>
        <v>0</v>
      </c>
      <c r="I26" s="37"/>
    </row>
    <row r="27" spans="2:9" s="38" customFormat="1" x14ac:dyDescent="0.35">
      <c r="B27" s="32" t="s">
        <v>12</v>
      </c>
      <c r="C27" s="31" t="s">
        <v>40</v>
      </c>
      <c r="D27" s="34" t="s">
        <v>41</v>
      </c>
      <c r="E27" s="35"/>
      <c r="F27" s="36" t="s">
        <v>15</v>
      </c>
      <c r="G27" s="36">
        <v>1323</v>
      </c>
      <c r="H27" s="69">
        <f t="shared" si="0"/>
        <v>0</v>
      </c>
      <c r="I27" s="37"/>
    </row>
    <row r="28" spans="2:9" x14ac:dyDescent="0.35">
      <c r="C28" s="39"/>
    </row>
    <row r="29" spans="2:9" x14ac:dyDescent="0.35">
      <c r="C29" s="39"/>
    </row>
    <row r="30" spans="2:9" s="43" customFormat="1" x14ac:dyDescent="0.35">
      <c r="C30" s="44"/>
      <c r="E30" s="45"/>
      <c r="F30" s="46"/>
      <c r="G30" s="46"/>
      <c r="H30" s="47"/>
    </row>
    <row r="31" spans="2:9" x14ac:dyDescent="0.35">
      <c r="C31" s="48"/>
    </row>
    <row r="32" spans="2:9" x14ac:dyDescent="0.35">
      <c r="B32" s="49" t="s">
        <v>42</v>
      </c>
      <c r="C32" s="48"/>
    </row>
    <row r="33" spans="1:9" x14ac:dyDescent="0.35">
      <c r="C33" s="48"/>
    </row>
    <row r="34" spans="1:9" x14ac:dyDescent="0.35">
      <c r="A34" s="50"/>
      <c r="B34" s="26" t="s">
        <v>43</v>
      </c>
      <c r="C34" s="27" t="s">
        <v>44</v>
      </c>
      <c r="D34" s="26" t="s">
        <v>45</v>
      </c>
      <c r="E34" s="28"/>
      <c r="F34" s="29" t="s">
        <v>15</v>
      </c>
      <c r="G34" s="29">
        <v>147</v>
      </c>
      <c r="H34" s="68">
        <f t="shared" ref="H34:H48" si="1">G34*E34</f>
        <v>0</v>
      </c>
      <c r="I34" s="37"/>
    </row>
    <row r="35" spans="1:9" x14ac:dyDescent="0.35">
      <c r="A35" s="50"/>
      <c r="B35" s="26" t="s">
        <v>43</v>
      </c>
      <c r="C35" s="27" t="s">
        <v>46</v>
      </c>
      <c r="D35" s="26" t="s">
        <v>47</v>
      </c>
      <c r="E35" s="28"/>
      <c r="F35" s="29" t="s">
        <v>15</v>
      </c>
      <c r="G35" s="29">
        <v>304</v>
      </c>
      <c r="H35" s="68">
        <f t="shared" si="1"/>
        <v>0</v>
      </c>
      <c r="I35" s="37"/>
    </row>
    <row r="36" spans="1:9" x14ac:dyDescent="0.35">
      <c r="A36" s="50"/>
      <c r="B36" s="26" t="s">
        <v>48</v>
      </c>
      <c r="C36" s="51" t="s">
        <v>338</v>
      </c>
      <c r="D36" s="26" t="s">
        <v>49</v>
      </c>
      <c r="E36" s="28"/>
      <c r="F36" s="29" t="s">
        <v>15</v>
      </c>
      <c r="G36" s="29">
        <v>185</v>
      </c>
      <c r="H36" s="68">
        <f>G36*E36</f>
        <v>0</v>
      </c>
      <c r="I36" s="37"/>
    </row>
    <row r="37" spans="1:9" x14ac:dyDescent="0.35">
      <c r="A37" s="50"/>
      <c r="B37" s="26" t="s">
        <v>48</v>
      </c>
      <c r="C37" s="51" t="s">
        <v>339</v>
      </c>
      <c r="D37" s="26" t="s">
        <v>49</v>
      </c>
      <c r="E37" s="28"/>
      <c r="F37" s="29" t="s">
        <v>15</v>
      </c>
      <c r="G37" s="29">
        <v>185</v>
      </c>
      <c r="H37" s="68">
        <f t="shared" si="1"/>
        <v>0</v>
      </c>
      <c r="I37" s="37"/>
    </row>
    <row r="38" spans="1:9" x14ac:dyDescent="0.35">
      <c r="A38" s="50"/>
      <c r="B38" s="26" t="s">
        <v>50</v>
      </c>
      <c r="C38" s="51" t="s">
        <v>51</v>
      </c>
      <c r="D38" s="26" t="s">
        <v>52</v>
      </c>
      <c r="E38" s="28"/>
      <c r="F38" s="29" t="s">
        <v>15</v>
      </c>
      <c r="G38" s="29">
        <v>73</v>
      </c>
      <c r="H38" s="68">
        <f t="shared" si="1"/>
        <v>0</v>
      </c>
      <c r="I38" s="37"/>
    </row>
    <row r="39" spans="1:9" ht="29" x14ac:dyDescent="0.35">
      <c r="A39" s="50"/>
      <c r="B39" s="26" t="s">
        <v>53</v>
      </c>
      <c r="C39" s="51" t="s">
        <v>54</v>
      </c>
      <c r="D39" s="26" t="s">
        <v>49</v>
      </c>
      <c r="E39" s="28"/>
      <c r="F39" s="29" t="s">
        <v>15</v>
      </c>
      <c r="G39" s="29">
        <v>199</v>
      </c>
      <c r="H39" s="68">
        <f t="shared" si="1"/>
        <v>0</v>
      </c>
      <c r="I39" s="37"/>
    </row>
    <row r="40" spans="1:9" x14ac:dyDescent="0.35">
      <c r="A40" s="50"/>
      <c r="B40" s="26" t="s">
        <v>55</v>
      </c>
      <c r="C40" s="51" t="s">
        <v>56</v>
      </c>
      <c r="D40" s="26" t="s">
        <v>57</v>
      </c>
      <c r="E40" s="28"/>
      <c r="F40" s="29" t="s">
        <v>15</v>
      </c>
      <c r="G40" s="29">
        <v>42</v>
      </c>
      <c r="H40" s="68">
        <f t="shared" si="1"/>
        <v>0</v>
      </c>
      <c r="I40" s="37"/>
    </row>
    <row r="41" spans="1:9" x14ac:dyDescent="0.35">
      <c r="A41" s="50"/>
      <c r="B41" s="26" t="s">
        <v>58</v>
      </c>
      <c r="C41" s="51" t="s">
        <v>59</v>
      </c>
      <c r="D41" s="26" t="s">
        <v>60</v>
      </c>
      <c r="E41" s="28"/>
      <c r="F41" s="29" t="s">
        <v>15</v>
      </c>
      <c r="G41" s="29">
        <v>105</v>
      </c>
      <c r="H41" s="68">
        <f t="shared" si="1"/>
        <v>0</v>
      </c>
      <c r="I41" s="37"/>
    </row>
    <row r="42" spans="1:9" x14ac:dyDescent="0.35">
      <c r="A42" s="50"/>
      <c r="B42" s="26" t="s">
        <v>61</v>
      </c>
      <c r="C42" s="51" t="s">
        <v>62</v>
      </c>
      <c r="D42" s="26" t="s">
        <v>63</v>
      </c>
      <c r="E42" s="28"/>
      <c r="F42" s="29" t="s">
        <v>15</v>
      </c>
      <c r="G42" s="29">
        <v>52</v>
      </c>
      <c r="H42" s="68">
        <f t="shared" si="1"/>
        <v>0</v>
      </c>
      <c r="I42" s="37"/>
    </row>
    <row r="43" spans="1:9" ht="29" x14ac:dyDescent="0.35">
      <c r="A43" s="50"/>
      <c r="B43" s="26" t="s">
        <v>64</v>
      </c>
      <c r="C43" s="51" t="s">
        <v>65</v>
      </c>
      <c r="D43" s="31" t="s">
        <v>66</v>
      </c>
      <c r="E43" s="28"/>
      <c r="F43" s="29" t="s">
        <v>15</v>
      </c>
      <c r="G43" s="29">
        <v>42</v>
      </c>
      <c r="H43" s="68">
        <f t="shared" si="1"/>
        <v>0</v>
      </c>
      <c r="I43" s="37"/>
    </row>
    <row r="44" spans="1:9" x14ac:dyDescent="0.35">
      <c r="A44" s="50"/>
      <c r="B44" s="26" t="s">
        <v>67</v>
      </c>
      <c r="C44" s="51" t="s">
        <v>333</v>
      </c>
      <c r="D44" s="26" t="s">
        <v>68</v>
      </c>
      <c r="E44" s="28"/>
      <c r="F44" s="29" t="s">
        <v>15</v>
      </c>
      <c r="G44" s="29">
        <v>95</v>
      </c>
      <c r="H44" s="68">
        <f t="shared" si="1"/>
        <v>0</v>
      </c>
      <c r="I44" s="37"/>
    </row>
    <row r="45" spans="1:9" x14ac:dyDescent="0.35">
      <c r="A45" s="50"/>
      <c r="B45" s="26" t="s">
        <v>67</v>
      </c>
      <c r="C45" s="51" t="s">
        <v>334</v>
      </c>
      <c r="D45" s="26" t="s">
        <v>68</v>
      </c>
      <c r="E45" s="28"/>
      <c r="F45" s="29" t="s">
        <v>15</v>
      </c>
      <c r="G45" s="29">
        <v>95</v>
      </c>
      <c r="H45" s="68">
        <f t="shared" si="1"/>
        <v>0</v>
      </c>
      <c r="I45" s="37"/>
    </row>
    <row r="46" spans="1:9" x14ac:dyDescent="0.35">
      <c r="A46" s="50"/>
      <c r="B46" s="26" t="s">
        <v>67</v>
      </c>
      <c r="C46" s="51" t="s">
        <v>335</v>
      </c>
      <c r="D46" s="26" t="s">
        <v>68</v>
      </c>
      <c r="E46" s="28"/>
      <c r="F46" s="29" t="s">
        <v>15</v>
      </c>
      <c r="G46" s="29">
        <v>95</v>
      </c>
      <c r="H46" s="68">
        <f t="shared" si="1"/>
        <v>0</v>
      </c>
      <c r="I46" s="37"/>
    </row>
    <row r="47" spans="1:9" x14ac:dyDescent="0.35">
      <c r="A47" s="50"/>
      <c r="B47" s="26" t="s">
        <v>67</v>
      </c>
      <c r="C47" s="51" t="s">
        <v>336</v>
      </c>
      <c r="D47" s="26" t="s">
        <v>68</v>
      </c>
      <c r="E47" s="28"/>
      <c r="F47" s="29" t="s">
        <v>15</v>
      </c>
      <c r="G47" s="29">
        <v>95</v>
      </c>
      <c r="H47" s="68">
        <f t="shared" si="1"/>
        <v>0</v>
      </c>
      <c r="I47" s="37"/>
    </row>
    <row r="48" spans="1:9" ht="30" customHeight="1" x14ac:dyDescent="0.35">
      <c r="A48" s="50"/>
      <c r="B48" s="26" t="s">
        <v>69</v>
      </c>
      <c r="C48" s="51" t="s">
        <v>70</v>
      </c>
      <c r="D48" s="26" t="s">
        <v>71</v>
      </c>
      <c r="E48" s="28"/>
      <c r="F48" s="29" t="s">
        <v>15</v>
      </c>
      <c r="G48" s="29">
        <v>63</v>
      </c>
      <c r="H48" s="68">
        <f t="shared" si="1"/>
        <v>0</v>
      </c>
      <c r="I48" s="37"/>
    </row>
    <row r="50" spans="2:9" s="43" customFormat="1" x14ac:dyDescent="0.35">
      <c r="E50" s="45"/>
      <c r="F50" s="46"/>
      <c r="G50" s="46"/>
      <c r="H50" s="47"/>
    </row>
    <row r="51" spans="2:9" x14ac:dyDescent="0.35">
      <c r="I51" s="52"/>
    </row>
    <row r="52" spans="2:9" x14ac:dyDescent="0.35">
      <c r="B52" s="49" t="s">
        <v>72</v>
      </c>
      <c r="I52" s="52"/>
    </row>
    <row r="53" spans="2:9" x14ac:dyDescent="0.35">
      <c r="I53" s="52"/>
    </row>
    <row r="54" spans="2:9" x14ac:dyDescent="0.35">
      <c r="B54" s="26" t="s">
        <v>73</v>
      </c>
      <c r="C54" s="51" t="s">
        <v>74</v>
      </c>
      <c r="D54" s="26" t="s">
        <v>75</v>
      </c>
      <c r="E54" s="28"/>
      <c r="F54" s="29" t="s">
        <v>15</v>
      </c>
      <c r="G54" s="29">
        <v>262</v>
      </c>
      <c r="H54" s="68">
        <f t="shared" ref="H54:H63" si="2">G54*E54</f>
        <v>0</v>
      </c>
      <c r="I54" s="37"/>
    </row>
    <row r="55" spans="2:9" x14ac:dyDescent="0.35">
      <c r="B55" s="26" t="s">
        <v>73</v>
      </c>
      <c r="C55" s="51" t="s">
        <v>76</v>
      </c>
      <c r="D55" s="26" t="s">
        <v>326</v>
      </c>
      <c r="E55" s="28"/>
      <c r="F55" s="29" t="s">
        <v>15</v>
      </c>
      <c r="G55" s="29">
        <v>73</v>
      </c>
      <c r="H55" s="68">
        <f t="shared" si="2"/>
        <v>0</v>
      </c>
      <c r="I55" s="37"/>
    </row>
    <row r="56" spans="2:9" x14ac:dyDescent="0.35">
      <c r="B56" s="26" t="s">
        <v>73</v>
      </c>
      <c r="C56" s="51" t="s">
        <v>77</v>
      </c>
      <c r="D56" s="26" t="s">
        <v>75</v>
      </c>
      <c r="E56" s="28"/>
      <c r="F56" s="29" t="s">
        <v>15</v>
      </c>
      <c r="G56" s="29">
        <v>105</v>
      </c>
      <c r="H56" s="68">
        <f t="shared" si="2"/>
        <v>0</v>
      </c>
      <c r="I56" s="37"/>
    </row>
    <row r="57" spans="2:9" x14ac:dyDescent="0.35">
      <c r="B57" s="26" t="s">
        <v>78</v>
      </c>
      <c r="C57" s="51" t="s">
        <v>79</v>
      </c>
      <c r="D57" s="26" t="s">
        <v>75</v>
      </c>
      <c r="E57" s="28"/>
      <c r="F57" s="29" t="s">
        <v>15</v>
      </c>
      <c r="G57" s="29">
        <v>588</v>
      </c>
      <c r="H57" s="68">
        <f t="shared" si="2"/>
        <v>0</v>
      </c>
      <c r="I57" s="37"/>
    </row>
    <row r="58" spans="2:9" x14ac:dyDescent="0.35">
      <c r="B58" s="26" t="s">
        <v>78</v>
      </c>
      <c r="C58" s="51" t="s">
        <v>80</v>
      </c>
      <c r="D58" s="26" t="s">
        <v>326</v>
      </c>
      <c r="E58" s="28"/>
      <c r="F58" s="29" t="s">
        <v>15</v>
      </c>
      <c r="G58" s="29">
        <v>304</v>
      </c>
      <c r="H58" s="68">
        <f t="shared" si="2"/>
        <v>0</v>
      </c>
      <c r="I58" s="37"/>
    </row>
    <row r="59" spans="2:9" x14ac:dyDescent="0.35">
      <c r="B59" s="26" t="s">
        <v>78</v>
      </c>
      <c r="C59" s="51" t="s">
        <v>81</v>
      </c>
      <c r="D59" s="26" t="s">
        <v>326</v>
      </c>
      <c r="E59" s="28"/>
      <c r="F59" s="29" t="s">
        <v>15</v>
      </c>
      <c r="G59" s="29">
        <v>147</v>
      </c>
      <c r="H59" s="68">
        <f t="shared" si="2"/>
        <v>0</v>
      </c>
      <c r="I59" s="37"/>
    </row>
    <row r="60" spans="2:9" x14ac:dyDescent="0.35">
      <c r="B60" s="26" t="s">
        <v>78</v>
      </c>
      <c r="C60" s="51" t="s">
        <v>82</v>
      </c>
      <c r="D60" s="26" t="s">
        <v>326</v>
      </c>
      <c r="E60" s="28"/>
      <c r="F60" s="29" t="s">
        <v>15</v>
      </c>
      <c r="G60" s="29">
        <v>147</v>
      </c>
      <c r="H60" s="68">
        <f t="shared" si="2"/>
        <v>0</v>
      </c>
      <c r="I60" s="37"/>
    </row>
    <row r="61" spans="2:9" x14ac:dyDescent="0.35">
      <c r="B61" s="26" t="s">
        <v>78</v>
      </c>
      <c r="C61" s="51" t="s">
        <v>83</v>
      </c>
      <c r="D61" s="26" t="s">
        <v>326</v>
      </c>
      <c r="E61" s="28"/>
      <c r="F61" s="29" t="s">
        <v>15</v>
      </c>
      <c r="G61" s="29">
        <v>52</v>
      </c>
      <c r="H61" s="68">
        <f t="shared" si="2"/>
        <v>0</v>
      </c>
      <c r="I61" s="37"/>
    </row>
    <row r="62" spans="2:9" x14ac:dyDescent="0.35">
      <c r="B62" s="26" t="s">
        <v>84</v>
      </c>
      <c r="C62" s="26" t="s">
        <v>85</v>
      </c>
      <c r="D62" s="26" t="s">
        <v>98</v>
      </c>
      <c r="E62" s="28"/>
      <c r="F62" s="29" t="s">
        <v>15</v>
      </c>
      <c r="G62" s="29">
        <v>126</v>
      </c>
      <c r="H62" s="68">
        <f t="shared" si="2"/>
        <v>0</v>
      </c>
      <c r="I62" s="37"/>
    </row>
    <row r="63" spans="2:9" x14ac:dyDescent="0.35">
      <c r="B63" s="26" t="s">
        <v>84</v>
      </c>
      <c r="C63" s="26" t="s">
        <v>86</v>
      </c>
      <c r="D63" s="26" t="s">
        <v>98</v>
      </c>
      <c r="E63" s="28"/>
      <c r="F63" s="29" t="s">
        <v>15</v>
      </c>
      <c r="G63" s="29">
        <v>357</v>
      </c>
      <c r="H63" s="68">
        <f t="shared" si="2"/>
        <v>0</v>
      </c>
      <c r="I63" s="37"/>
    </row>
    <row r="65" spans="2:9" s="43" customFormat="1" x14ac:dyDescent="0.35">
      <c r="E65" s="45"/>
      <c r="F65" s="46"/>
      <c r="G65" s="46"/>
      <c r="H65" s="47"/>
    </row>
    <row r="67" spans="2:9" x14ac:dyDescent="0.35">
      <c r="B67" s="49" t="s">
        <v>87</v>
      </c>
    </row>
    <row r="68" spans="2:9" ht="9.65" customHeight="1" x14ac:dyDescent="0.35"/>
    <row r="69" spans="2:9" ht="33.65" customHeight="1" x14ac:dyDescent="0.35">
      <c r="B69" s="26" t="s">
        <v>88</v>
      </c>
      <c r="C69" s="51" t="s">
        <v>89</v>
      </c>
      <c r="D69" s="26" t="s">
        <v>90</v>
      </c>
      <c r="E69" s="28"/>
      <c r="F69" s="53" t="s">
        <v>15</v>
      </c>
      <c r="G69" s="29">
        <v>2520</v>
      </c>
      <c r="H69" s="68">
        <f t="shared" ref="H69:H80" si="3">G69*E69</f>
        <v>0</v>
      </c>
      <c r="I69" s="37"/>
    </row>
    <row r="70" spans="2:9" ht="43.75" customHeight="1" x14ac:dyDescent="0.35">
      <c r="B70" s="26" t="s">
        <v>88</v>
      </c>
      <c r="C70" s="51" t="s">
        <v>91</v>
      </c>
      <c r="D70" s="31" t="s">
        <v>92</v>
      </c>
      <c r="E70" s="28"/>
      <c r="F70" s="53" t="s">
        <v>15</v>
      </c>
      <c r="G70" s="29">
        <v>840</v>
      </c>
      <c r="H70" s="68">
        <f t="shared" si="3"/>
        <v>0</v>
      </c>
      <c r="I70" s="37"/>
    </row>
    <row r="71" spans="2:9" x14ac:dyDescent="0.35">
      <c r="B71" s="26" t="s">
        <v>93</v>
      </c>
      <c r="C71" s="51" t="s">
        <v>94</v>
      </c>
      <c r="D71" s="26" t="s">
        <v>95</v>
      </c>
      <c r="E71" s="28"/>
      <c r="F71" s="53" t="s">
        <v>15</v>
      </c>
      <c r="G71" s="29">
        <v>577</v>
      </c>
      <c r="H71" s="68">
        <f t="shared" si="3"/>
        <v>0</v>
      </c>
      <c r="I71" s="37"/>
    </row>
    <row r="72" spans="2:9" x14ac:dyDescent="0.35">
      <c r="B72" s="26" t="s">
        <v>96</v>
      </c>
      <c r="C72" s="51" t="s">
        <v>97</v>
      </c>
      <c r="D72" s="26" t="s">
        <v>98</v>
      </c>
      <c r="E72" s="28"/>
      <c r="F72" s="53" t="s">
        <v>15</v>
      </c>
      <c r="G72" s="29">
        <v>136</v>
      </c>
      <c r="H72" s="68">
        <f t="shared" si="3"/>
        <v>0</v>
      </c>
      <c r="I72" s="37"/>
    </row>
    <row r="73" spans="2:9" ht="17" customHeight="1" x14ac:dyDescent="0.35">
      <c r="B73" s="26" t="s">
        <v>96</v>
      </c>
      <c r="C73" s="51" t="s">
        <v>99</v>
      </c>
      <c r="D73" s="26" t="s">
        <v>98</v>
      </c>
      <c r="E73" s="28"/>
      <c r="F73" s="53" t="s">
        <v>15</v>
      </c>
      <c r="G73" s="29">
        <v>262</v>
      </c>
      <c r="H73" s="68">
        <f t="shared" si="3"/>
        <v>0</v>
      </c>
      <c r="I73" s="37"/>
    </row>
    <row r="74" spans="2:9" ht="49.4" customHeight="1" x14ac:dyDescent="0.35">
      <c r="B74" s="26" t="s">
        <v>88</v>
      </c>
      <c r="C74" s="51" t="s">
        <v>100</v>
      </c>
      <c r="D74" s="26" t="s">
        <v>101</v>
      </c>
      <c r="E74" s="28"/>
      <c r="F74" s="53" t="s">
        <v>15</v>
      </c>
      <c r="G74" s="29">
        <v>231</v>
      </c>
      <c r="H74" s="68">
        <f t="shared" si="3"/>
        <v>0</v>
      </c>
      <c r="I74" s="37"/>
    </row>
    <row r="75" spans="2:9" ht="49.4" customHeight="1" x14ac:dyDescent="0.35">
      <c r="B75" s="26" t="s">
        <v>102</v>
      </c>
      <c r="C75" s="51" t="s">
        <v>103</v>
      </c>
      <c r="D75" s="26" t="s">
        <v>104</v>
      </c>
      <c r="E75" s="28"/>
      <c r="F75" s="53" t="s">
        <v>15</v>
      </c>
      <c r="G75" s="29">
        <v>420</v>
      </c>
      <c r="H75" s="68">
        <f t="shared" si="3"/>
        <v>0</v>
      </c>
      <c r="I75" s="37"/>
    </row>
    <row r="76" spans="2:9" ht="49.4" customHeight="1" x14ac:dyDescent="0.35">
      <c r="B76" s="26" t="s">
        <v>102</v>
      </c>
      <c r="C76" s="51" t="s">
        <v>105</v>
      </c>
      <c r="D76" s="26" t="s">
        <v>106</v>
      </c>
      <c r="E76" s="28"/>
      <c r="F76" s="53" t="s">
        <v>15</v>
      </c>
      <c r="G76" s="29">
        <v>241</v>
      </c>
      <c r="H76" s="68">
        <f t="shared" si="3"/>
        <v>0</v>
      </c>
      <c r="I76" s="37"/>
    </row>
    <row r="77" spans="2:9" ht="45" customHeight="1" x14ac:dyDescent="0.35">
      <c r="B77" s="26" t="s">
        <v>93</v>
      </c>
      <c r="C77" s="51" t="s">
        <v>107</v>
      </c>
      <c r="D77" s="31" t="s">
        <v>108</v>
      </c>
      <c r="E77" s="28"/>
      <c r="F77" s="53" t="s">
        <v>15</v>
      </c>
      <c r="G77" s="29">
        <v>525</v>
      </c>
      <c r="H77" s="68">
        <f t="shared" si="3"/>
        <v>0</v>
      </c>
      <c r="I77" s="37"/>
    </row>
    <row r="78" spans="2:9" ht="36.65" customHeight="1" x14ac:dyDescent="0.35">
      <c r="B78" s="26" t="s">
        <v>109</v>
      </c>
      <c r="C78" s="51" t="s">
        <v>110</v>
      </c>
      <c r="D78" s="26" t="s">
        <v>111</v>
      </c>
      <c r="E78" s="28"/>
      <c r="F78" s="53" t="s">
        <v>15</v>
      </c>
      <c r="G78" s="29">
        <v>105</v>
      </c>
      <c r="H78" s="68">
        <f t="shared" si="3"/>
        <v>0</v>
      </c>
      <c r="I78" s="37"/>
    </row>
    <row r="79" spans="2:9" ht="30" customHeight="1" x14ac:dyDescent="0.35">
      <c r="B79" s="26" t="s">
        <v>88</v>
      </c>
      <c r="C79" s="51" t="s">
        <v>112</v>
      </c>
      <c r="D79" s="26" t="s">
        <v>113</v>
      </c>
      <c r="E79" s="28"/>
      <c r="F79" s="53" t="s">
        <v>15</v>
      </c>
      <c r="G79" s="29">
        <v>168</v>
      </c>
      <c r="H79" s="68">
        <f t="shared" si="3"/>
        <v>0</v>
      </c>
      <c r="I79" s="37"/>
    </row>
    <row r="80" spans="2:9" ht="30" customHeight="1" x14ac:dyDescent="0.35">
      <c r="B80" s="26" t="s">
        <v>88</v>
      </c>
      <c r="C80" s="51" t="s">
        <v>114</v>
      </c>
      <c r="D80" s="26" t="s">
        <v>115</v>
      </c>
      <c r="E80" s="28"/>
      <c r="F80" s="53" t="s">
        <v>15</v>
      </c>
      <c r="G80" s="29">
        <v>84</v>
      </c>
      <c r="H80" s="68">
        <f t="shared" si="3"/>
        <v>0</v>
      </c>
      <c r="I80" s="37"/>
    </row>
    <row r="81" spans="2:9" x14ac:dyDescent="0.35">
      <c r="E81"/>
      <c r="F81" s="54"/>
      <c r="H81"/>
    </row>
    <row r="82" spans="2:9" s="43" customFormat="1" x14ac:dyDescent="0.35">
      <c r="E82" s="45"/>
      <c r="F82" s="46"/>
      <c r="G82" s="46"/>
      <c r="H82" s="47"/>
    </row>
    <row r="84" spans="2:9" x14ac:dyDescent="0.35">
      <c r="B84" s="49" t="s">
        <v>116</v>
      </c>
    </row>
    <row r="86" spans="2:9" ht="60" customHeight="1" x14ac:dyDescent="0.35">
      <c r="B86" s="26" t="s">
        <v>117</v>
      </c>
      <c r="C86" s="27" t="s">
        <v>118</v>
      </c>
      <c r="D86" s="31" t="s">
        <v>119</v>
      </c>
      <c r="E86" s="28"/>
      <c r="F86" s="53" t="s">
        <v>15</v>
      </c>
      <c r="G86" s="29">
        <v>735</v>
      </c>
      <c r="H86" s="68">
        <f t="shared" ref="H86:H95" si="4">G86*E86</f>
        <v>0</v>
      </c>
      <c r="I86" s="37"/>
    </row>
    <row r="87" spans="2:9" x14ac:dyDescent="0.35">
      <c r="B87" s="26" t="s">
        <v>117</v>
      </c>
      <c r="C87" s="26" t="s">
        <v>120</v>
      </c>
      <c r="D87" s="31" t="s">
        <v>121</v>
      </c>
      <c r="E87" s="28"/>
      <c r="F87" s="53" t="s">
        <v>15</v>
      </c>
      <c r="G87" s="29">
        <v>168</v>
      </c>
      <c r="H87" s="68">
        <f t="shared" si="4"/>
        <v>0</v>
      </c>
      <c r="I87" s="37"/>
    </row>
    <row r="88" spans="2:9" ht="32" customHeight="1" x14ac:dyDescent="0.35">
      <c r="B88" s="26" t="s">
        <v>122</v>
      </c>
      <c r="C88" s="27" t="s">
        <v>123</v>
      </c>
      <c r="D88" s="31" t="s">
        <v>124</v>
      </c>
      <c r="E88" s="28"/>
      <c r="F88" s="53" t="s">
        <v>15</v>
      </c>
      <c r="G88" s="29">
        <v>105</v>
      </c>
      <c r="H88" s="68">
        <f t="shared" si="4"/>
        <v>0</v>
      </c>
      <c r="I88" s="37"/>
    </row>
    <row r="89" spans="2:9" ht="32" customHeight="1" x14ac:dyDescent="0.35">
      <c r="B89" s="26" t="s">
        <v>125</v>
      </c>
      <c r="C89" s="27" t="s">
        <v>126</v>
      </c>
      <c r="D89" s="31" t="s">
        <v>127</v>
      </c>
      <c r="E89" s="28"/>
      <c r="F89" s="53" t="s">
        <v>15</v>
      </c>
      <c r="G89" s="29">
        <v>168</v>
      </c>
      <c r="H89" s="68">
        <f t="shared" si="4"/>
        <v>0</v>
      </c>
      <c r="I89" s="37"/>
    </row>
    <row r="90" spans="2:9" ht="32" customHeight="1" x14ac:dyDescent="0.35">
      <c r="B90" s="26" t="s">
        <v>128</v>
      </c>
      <c r="C90" s="27" t="s">
        <v>129</v>
      </c>
      <c r="D90" s="31" t="s">
        <v>130</v>
      </c>
      <c r="E90" s="28"/>
      <c r="F90" s="53" t="s">
        <v>15</v>
      </c>
      <c r="G90" s="29">
        <v>105</v>
      </c>
      <c r="H90" s="68">
        <f t="shared" si="4"/>
        <v>0</v>
      </c>
      <c r="I90" s="37"/>
    </row>
    <row r="91" spans="2:9" ht="32" customHeight="1" x14ac:dyDescent="0.35">
      <c r="B91" s="26" t="s">
        <v>128</v>
      </c>
      <c r="C91" s="27" t="s">
        <v>131</v>
      </c>
      <c r="D91" s="31" t="s">
        <v>132</v>
      </c>
      <c r="E91" s="28"/>
      <c r="F91" s="53" t="s">
        <v>15</v>
      </c>
      <c r="G91" s="29">
        <v>210</v>
      </c>
      <c r="H91" s="68">
        <f t="shared" si="4"/>
        <v>0</v>
      </c>
      <c r="I91" s="37"/>
    </row>
    <row r="92" spans="2:9" ht="32" customHeight="1" x14ac:dyDescent="0.35">
      <c r="B92" s="26" t="s">
        <v>133</v>
      </c>
      <c r="C92" s="27" t="s">
        <v>134</v>
      </c>
      <c r="D92" s="31" t="s">
        <v>135</v>
      </c>
      <c r="E92" s="28"/>
      <c r="F92" s="53" t="s">
        <v>15</v>
      </c>
      <c r="G92" s="29">
        <v>105</v>
      </c>
      <c r="H92" s="68">
        <f t="shared" si="4"/>
        <v>0</v>
      </c>
      <c r="I92" s="37"/>
    </row>
    <row r="93" spans="2:9" ht="29" x14ac:dyDescent="0.35">
      <c r="B93" s="26" t="s">
        <v>136</v>
      </c>
      <c r="C93" s="27" t="s">
        <v>137</v>
      </c>
      <c r="D93" s="31" t="s">
        <v>138</v>
      </c>
      <c r="E93" s="28"/>
      <c r="F93" s="53" t="s">
        <v>15</v>
      </c>
      <c r="G93" s="29">
        <v>157</v>
      </c>
      <c r="H93" s="68">
        <f t="shared" si="4"/>
        <v>0</v>
      </c>
      <c r="I93" s="37"/>
    </row>
    <row r="94" spans="2:9" x14ac:dyDescent="0.35">
      <c r="B94" s="26" t="s">
        <v>139</v>
      </c>
      <c r="C94" s="27" t="s">
        <v>140</v>
      </c>
      <c r="D94" s="31" t="s">
        <v>141</v>
      </c>
      <c r="E94" s="28"/>
      <c r="F94" s="53" t="s">
        <v>15</v>
      </c>
      <c r="G94" s="29">
        <v>126</v>
      </c>
      <c r="H94" s="68">
        <f t="shared" si="4"/>
        <v>0</v>
      </c>
      <c r="I94" s="37"/>
    </row>
    <row r="95" spans="2:9" ht="29" x14ac:dyDescent="0.35">
      <c r="B95" s="26" t="s">
        <v>139</v>
      </c>
      <c r="C95" s="27" t="s">
        <v>142</v>
      </c>
      <c r="D95" s="31" t="s">
        <v>143</v>
      </c>
      <c r="E95" s="28"/>
      <c r="F95" s="53" t="s">
        <v>15</v>
      </c>
      <c r="G95" s="29">
        <v>52</v>
      </c>
      <c r="H95" s="68">
        <f t="shared" si="4"/>
        <v>0</v>
      </c>
      <c r="I95" s="37"/>
    </row>
    <row r="96" spans="2:9" x14ac:dyDescent="0.35">
      <c r="C96" s="55"/>
      <c r="D96" s="56"/>
      <c r="E96" s="57"/>
      <c r="F96" s="54"/>
      <c r="H96" s="58"/>
    </row>
    <row r="97" spans="2:9" s="43" customFormat="1" x14ac:dyDescent="0.35">
      <c r="E97" s="45"/>
      <c r="F97" s="46"/>
      <c r="G97" s="46"/>
      <c r="H97" s="47"/>
    </row>
    <row r="99" spans="2:9" x14ac:dyDescent="0.35">
      <c r="B99" s="49" t="s">
        <v>144</v>
      </c>
    </row>
    <row r="100" spans="2:9" x14ac:dyDescent="0.35">
      <c r="B100" s="49"/>
    </row>
    <row r="101" spans="2:9" ht="33" customHeight="1" x14ac:dyDescent="0.35">
      <c r="B101" s="26" t="s">
        <v>144</v>
      </c>
      <c r="C101" s="51" t="s">
        <v>145</v>
      </c>
      <c r="D101" s="31" t="s">
        <v>146</v>
      </c>
      <c r="E101" s="28"/>
      <c r="F101" s="53" t="s">
        <v>15</v>
      </c>
      <c r="G101" s="29">
        <v>210</v>
      </c>
      <c r="H101" s="68">
        <f>G101*E101</f>
        <v>0</v>
      </c>
      <c r="I101" s="37"/>
    </row>
    <row r="102" spans="2:9" ht="31.75" customHeight="1" x14ac:dyDescent="0.35">
      <c r="B102" s="26" t="s">
        <v>144</v>
      </c>
      <c r="C102" s="51" t="s">
        <v>332</v>
      </c>
      <c r="D102" s="31" t="s">
        <v>147</v>
      </c>
      <c r="E102" s="28"/>
      <c r="F102" s="53" t="s">
        <v>15</v>
      </c>
      <c r="G102" s="29">
        <v>273</v>
      </c>
      <c r="H102" s="68">
        <f>G102*E102</f>
        <v>0</v>
      </c>
      <c r="I102" s="37"/>
    </row>
    <row r="103" spans="2:9" ht="31.75" customHeight="1" x14ac:dyDescent="0.35">
      <c r="B103" s="26" t="s">
        <v>144</v>
      </c>
      <c r="C103" s="51" t="s">
        <v>331</v>
      </c>
      <c r="D103" s="31" t="s">
        <v>148</v>
      </c>
      <c r="E103" s="28"/>
      <c r="F103" s="53" t="s">
        <v>15</v>
      </c>
      <c r="G103" s="29">
        <v>315</v>
      </c>
      <c r="H103" s="68">
        <f>G103*E103</f>
        <v>0</v>
      </c>
      <c r="I103" s="37"/>
    </row>
    <row r="104" spans="2:9" ht="31.75" customHeight="1" x14ac:dyDescent="0.35">
      <c r="B104" s="26" t="s">
        <v>144</v>
      </c>
      <c r="C104" s="51" t="s">
        <v>329</v>
      </c>
      <c r="D104" s="31" t="s">
        <v>149</v>
      </c>
      <c r="E104" s="28"/>
      <c r="F104" s="53" t="s">
        <v>15</v>
      </c>
      <c r="G104" s="29">
        <v>525</v>
      </c>
      <c r="H104" s="68">
        <f>G104*E104</f>
        <v>0</v>
      </c>
      <c r="I104" s="37"/>
    </row>
    <row r="105" spans="2:9" ht="31.75" customHeight="1" x14ac:dyDescent="0.35">
      <c r="B105" s="26" t="s">
        <v>144</v>
      </c>
      <c r="C105" s="51" t="s">
        <v>330</v>
      </c>
      <c r="D105" s="31" t="s">
        <v>150</v>
      </c>
      <c r="E105" s="28"/>
      <c r="F105" s="53" t="s">
        <v>15</v>
      </c>
      <c r="G105" s="29">
        <v>462</v>
      </c>
      <c r="H105" s="68">
        <f>G105*E105</f>
        <v>0</v>
      </c>
      <c r="I105" s="37"/>
    </row>
    <row r="107" spans="2:9" s="43" customFormat="1" x14ac:dyDescent="0.35">
      <c r="E107" s="45"/>
      <c r="F107" s="46"/>
      <c r="G107" s="46"/>
      <c r="H107" s="47"/>
    </row>
    <row r="109" spans="2:9" x14ac:dyDescent="0.35">
      <c r="B109" s="49" t="s">
        <v>151</v>
      </c>
    </row>
    <row r="111" spans="2:9" x14ac:dyDescent="0.35">
      <c r="B111" s="26" t="s">
        <v>152</v>
      </c>
      <c r="C111" s="26" t="s">
        <v>153</v>
      </c>
      <c r="D111" s="26" t="s">
        <v>154</v>
      </c>
      <c r="E111" s="28"/>
      <c r="F111" s="29" t="s">
        <v>15</v>
      </c>
      <c r="G111" s="29">
        <v>58</v>
      </c>
      <c r="H111" s="68">
        <f>G111*E111</f>
        <v>0</v>
      </c>
      <c r="I111" s="37"/>
    </row>
    <row r="112" spans="2:9" x14ac:dyDescent="0.35">
      <c r="B112" s="26" t="s">
        <v>152</v>
      </c>
      <c r="C112" s="26" t="s">
        <v>155</v>
      </c>
      <c r="D112" s="26" t="s">
        <v>156</v>
      </c>
      <c r="E112" s="28"/>
      <c r="F112" s="29" t="s">
        <v>15</v>
      </c>
      <c r="G112" s="29">
        <v>126</v>
      </c>
      <c r="H112" s="68">
        <f>G112*E112</f>
        <v>0</v>
      </c>
      <c r="I112" s="37"/>
    </row>
    <row r="113" spans="2:9" x14ac:dyDescent="0.35">
      <c r="E113" s="57"/>
    </row>
    <row r="114" spans="2:9" s="43" customFormat="1" x14ac:dyDescent="0.35">
      <c r="E114" s="45"/>
      <c r="F114" s="46"/>
      <c r="G114" s="46"/>
      <c r="H114" s="47"/>
    </row>
    <row r="116" spans="2:9" x14ac:dyDescent="0.35">
      <c r="B116" s="49" t="s">
        <v>157</v>
      </c>
    </row>
    <row r="118" spans="2:9" x14ac:dyDescent="0.35">
      <c r="B118" s="26" t="s">
        <v>158</v>
      </c>
      <c r="C118" s="26" t="s">
        <v>159</v>
      </c>
      <c r="D118" s="26" t="s">
        <v>160</v>
      </c>
      <c r="E118" s="28"/>
      <c r="F118" s="29" t="s">
        <v>161</v>
      </c>
      <c r="G118" s="29">
        <v>73</v>
      </c>
      <c r="H118" s="68">
        <f>G118*E118</f>
        <v>0</v>
      </c>
      <c r="I118" s="37"/>
    </row>
    <row r="121" spans="2:9" s="43" customFormat="1" x14ac:dyDescent="0.35">
      <c r="E121" s="45"/>
      <c r="F121" s="46"/>
      <c r="G121" s="46"/>
      <c r="H121" s="47"/>
    </row>
    <row r="123" spans="2:9" x14ac:dyDescent="0.35">
      <c r="B123" s="49" t="s">
        <v>162</v>
      </c>
    </row>
    <row r="125" spans="2:9" ht="30.75" customHeight="1" x14ac:dyDescent="0.35">
      <c r="B125" s="26" t="s">
        <v>163</v>
      </c>
      <c r="C125" s="26" t="s">
        <v>164</v>
      </c>
      <c r="D125" s="26" t="s">
        <v>165</v>
      </c>
      <c r="E125" s="28"/>
      <c r="F125" s="53" t="s">
        <v>15</v>
      </c>
      <c r="G125" s="29">
        <v>168</v>
      </c>
      <c r="H125" s="68">
        <f t="shared" ref="H125:H131" si="5">G125*E125</f>
        <v>0</v>
      </c>
      <c r="I125" s="37"/>
    </row>
    <row r="126" spans="2:9" ht="30.75" customHeight="1" x14ac:dyDescent="0.35">
      <c r="B126" s="26" t="s">
        <v>166</v>
      </c>
      <c r="C126" s="26" t="s">
        <v>167</v>
      </c>
      <c r="D126" s="26" t="s">
        <v>168</v>
      </c>
      <c r="E126" s="28"/>
      <c r="F126" s="53" t="s">
        <v>15</v>
      </c>
      <c r="G126" s="29">
        <v>63</v>
      </c>
      <c r="H126" s="68">
        <f t="shared" si="5"/>
        <v>0</v>
      </c>
      <c r="I126" s="37"/>
    </row>
    <row r="127" spans="2:9" ht="30.75" customHeight="1" x14ac:dyDescent="0.35">
      <c r="B127" s="26" t="s">
        <v>169</v>
      </c>
      <c r="C127" s="26" t="s">
        <v>170</v>
      </c>
      <c r="D127" s="26" t="s">
        <v>171</v>
      </c>
      <c r="E127" s="28"/>
      <c r="F127" s="53" t="s">
        <v>15</v>
      </c>
      <c r="G127" s="29">
        <v>168</v>
      </c>
      <c r="H127" s="68">
        <f t="shared" si="5"/>
        <v>0</v>
      </c>
      <c r="I127" s="37"/>
    </row>
    <row r="128" spans="2:9" ht="30.75" customHeight="1" x14ac:dyDescent="0.35">
      <c r="B128" s="26" t="s">
        <v>169</v>
      </c>
      <c r="C128" s="26" t="s">
        <v>172</v>
      </c>
      <c r="D128" s="26" t="s">
        <v>171</v>
      </c>
      <c r="E128" s="28"/>
      <c r="F128" s="53" t="s">
        <v>15</v>
      </c>
      <c r="G128" s="29">
        <v>84</v>
      </c>
      <c r="H128" s="68">
        <f t="shared" si="5"/>
        <v>0</v>
      </c>
      <c r="I128" s="37"/>
    </row>
    <row r="129" spans="2:9" ht="30.75" customHeight="1" x14ac:dyDescent="0.35">
      <c r="B129" s="26" t="s">
        <v>169</v>
      </c>
      <c r="C129" s="26" t="s">
        <v>173</v>
      </c>
      <c r="D129" s="26" t="s">
        <v>174</v>
      </c>
      <c r="E129" s="28"/>
      <c r="F129" s="53" t="s">
        <v>15</v>
      </c>
      <c r="G129" s="29">
        <v>94</v>
      </c>
      <c r="H129" s="68">
        <f t="shared" si="5"/>
        <v>0</v>
      </c>
      <c r="I129" s="37"/>
    </row>
    <row r="130" spans="2:9" ht="30.75" customHeight="1" x14ac:dyDescent="0.35">
      <c r="B130" s="26" t="s">
        <v>175</v>
      </c>
      <c r="C130" s="59" t="s">
        <v>176</v>
      </c>
      <c r="D130" s="26" t="s">
        <v>177</v>
      </c>
      <c r="E130" s="28"/>
      <c r="F130" s="53" t="s">
        <v>15</v>
      </c>
      <c r="G130" s="29">
        <v>94</v>
      </c>
      <c r="H130" s="68">
        <f t="shared" si="5"/>
        <v>0</v>
      </c>
      <c r="I130" s="37"/>
    </row>
    <row r="131" spans="2:9" ht="30.75" customHeight="1" x14ac:dyDescent="0.35">
      <c r="B131" s="26" t="s">
        <v>178</v>
      </c>
      <c r="C131" s="59" t="s">
        <v>179</v>
      </c>
      <c r="D131" s="26" t="s">
        <v>180</v>
      </c>
      <c r="E131" s="28"/>
      <c r="F131" s="53" t="s">
        <v>15</v>
      </c>
      <c r="G131" s="29">
        <v>84</v>
      </c>
      <c r="H131" s="68">
        <f t="shared" si="5"/>
        <v>0</v>
      </c>
      <c r="I131" s="37"/>
    </row>
    <row r="132" spans="2:9" ht="30.75" customHeight="1" x14ac:dyDescent="0.35">
      <c r="C132" s="50"/>
      <c r="E132"/>
      <c r="F132" s="54"/>
      <c r="H132"/>
    </row>
    <row r="133" spans="2:9" s="60" customFormat="1" ht="17.25" customHeight="1" x14ac:dyDescent="0.35">
      <c r="C133" s="61"/>
      <c r="E133" s="62"/>
      <c r="F133" s="63"/>
      <c r="G133" s="64"/>
      <c r="H133" s="65"/>
    </row>
    <row r="134" spans="2:9" x14ac:dyDescent="0.35">
      <c r="C134" s="50"/>
      <c r="E134"/>
      <c r="F134" s="54"/>
      <c r="H134"/>
    </row>
    <row r="135" spans="2:9" ht="21.65" customHeight="1" x14ac:dyDescent="0.35">
      <c r="B135" s="49" t="s">
        <v>181</v>
      </c>
      <c r="C135" s="50"/>
      <c r="E135"/>
      <c r="F135" s="54"/>
      <c r="H135"/>
    </row>
    <row r="136" spans="2:9" ht="21" customHeight="1" x14ac:dyDescent="0.35">
      <c r="B136" s="49"/>
      <c r="C136" s="50"/>
      <c r="E136"/>
      <c r="F136" s="54"/>
      <c r="H136"/>
    </row>
    <row r="137" spans="2:9" ht="30.75" customHeight="1" x14ac:dyDescent="0.35">
      <c r="B137" s="26" t="s">
        <v>182</v>
      </c>
      <c r="C137" s="59" t="s">
        <v>183</v>
      </c>
      <c r="D137" s="31" t="s">
        <v>184</v>
      </c>
      <c r="E137" s="28"/>
      <c r="F137" s="53" t="s">
        <v>15</v>
      </c>
      <c r="G137" s="29">
        <v>63</v>
      </c>
      <c r="H137" s="68">
        <f>G137*E137</f>
        <v>0</v>
      </c>
      <c r="I137" s="37"/>
    </row>
    <row r="138" spans="2:9" ht="30.75" customHeight="1" x14ac:dyDescent="0.35">
      <c r="B138" s="26" t="s">
        <v>185</v>
      </c>
      <c r="C138" s="26" t="s">
        <v>186</v>
      </c>
      <c r="D138" s="31" t="s">
        <v>187</v>
      </c>
      <c r="E138" s="28"/>
      <c r="F138" s="53" t="s">
        <v>15</v>
      </c>
      <c r="G138" s="29">
        <v>157</v>
      </c>
      <c r="H138" s="68">
        <f>G138*E138</f>
        <v>0</v>
      </c>
      <c r="I138" s="37"/>
    </row>
    <row r="139" spans="2:9" ht="30.75" customHeight="1" x14ac:dyDescent="0.35">
      <c r="B139" s="26" t="s">
        <v>185</v>
      </c>
      <c r="C139" s="26" t="s">
        <v>188</v>
      </c>
      <c r="D139" s="31" t="s">
        <v>189</v>
      </c>
      <c r="E139" s="28"/>
      <c r="F139" s="53" t="s">
        <v>15</v>
      </c>
      <c r="G139" s="29">
        <v>168</v>
      </c>
      <c r="H139" s="68">
        <f>G139*E139</f>
        <v>0</v>
      </c>
      <c r="I139" s="37"/>
    </row>
    <row r="140" spans="2:9" ht="30.75" customHeight="1" x14ac:dyDescent="0.35">
      <c r="B140" s="26" t="s">
        <v>185</v>
      </c>
      <c r="C140" s="26" t="s">
        <v>190</v>
      </c>
      <c r="D140" s="31" t="s">
        <v>191</v>
      </c>
      <c r="E140" s="28"/>
      <c r="F140" s="53" t="s">
        <v>15</v>
      </c>
      <c r="G140" s="29">
        <v>231</v>
      </c>
      <c r="H140" s="68">
        <f>G140*E140</f>
        <v>0</v>
      </c>
      <c r="I140" s="37"/>
    </row>
    <row r="142" spans="2:9" s="43" customFormat="1" x14ac:dyDescent="0.35">
      <c r="E142" s="45"/>
      <c r="F142" s="46"/>
      <c r="G142" s="46"/>
      <c r="H142" s="47"/>
    </row>
    <row r="144" spans="2:9" x14ac:dyDescent="0.35">
      <c r="B144" s="49" t="s">
        <v>192</v>
      </c>
    </row>
    <row r="146" spans="2:9" x14ac:dyDescent="0.35">
      <c r="B146" s="26" t="s">
        <v>193</v>
      </c>
      <c r="C146" s="26" t="s">
        <v>194</v>
      </c>
      <c r="D146" s="26" t="s">
        <v>195</v>
      </c>
      <c r="E146" s="28"/>
      <c r="F146" s="29" t="s">
        <v>15</v>
      </c>
      <c r="G146" s="29">
        <v>609</v>
      </c>
      <c r="H146" s="68">
        <f t="shared" ref="H146:H163" si="6">G146*E146</f>
        <v>0</v>
      </c>
      <c r="I146" s="37"/>
    </row>
    <row r="147" spans="2:9" ht="29" x14ac:dyDescent="0.35">
      <c r="B147" s="26" t="s">
        <v>193</v>
      </c>
      <c r="C147" s="59" t="s">
        <v>196</v>
      </c>
      <c r="D147" s="31" t="s">
        <v>197</v>
      </c>
      <c r="E147" s="28"/>
      <c r="F147" s="53" t="s">
        <v>15</v>
      </c>
      <c r="G147" s="29">
        <v>840</v>
      </c>
      <c r="H147" s="68">
        <f t="shared" si="6"/>
        <v>0</v>
      </c>
      <c r="I147" s="37"/>
    </row>
    <row r="148" spans="2:9" ht="43.75" customHeight="1" x14ac:dyDescent="0.35">
      <c r="B148" s="26" t="s">
        <v>193</v>
      </c>
      <c r="C148" s="59" t="s">
        <v>198</v>
      </c>
      <c r="D148" s="31" t="s">
        <v>199</v>
      </c>
      <c r="E148" s="28"/>
      <c r="F148" s="53" t="s">
        <v>15</v>
      </c>
      <c r="G148" s="29">
        <v>210</v>
      </c>
      <c r="H148" s="68">
        <f t="shared" si="6"/>
        <v>0</v>
      </c>
      <c r="I148" s="37"/>
    </row>
    <row r="149" spans="2:9" ht="43.75" customHeight="1" x14ac:dyDescent="0.35">
      <c r="B149" s="26" t="s">
        <v>200</v>
      </c>
      <c r="C149" s="59" t="s">
        <v>201</v>
      </c>
      <c r="D149" s="31" t="s">
        <v>202</v>
      </c>
      <c r="E149" s="28"/>
      <c r="F149" s="53" t="s">
        <v>15</v>
      </c>
      <c r="G149" s="29">
        <v>94</v>
      </c>
      <c r="H149" s="68">
        <f t="shared" si="6"/>
        <v>0</v>
      </c>
      <c r="I149" s="37"/>
    </row>
    <row r="150" spans="2:9" ht="43.75" customHeight="1" x14ac:dyDescent="0.35">
      <c r="B150" s="26" t="s">
        <v>203</v>
      </c>
      <c r="C150" s="59" t="s">
        <v>204</v>
      </c>
      <c r="D150" s="31" t="s">
        <v>205</v>
      </c>
      <c r="E150" s="28"/>
      <c r="F150" s="53" t="s">
        <v>15</v>
      </c>
      <c r="G150" s="29">
        <v>525</v>
      </c>
      <c r="H150" s="68">
        <f t="shared" si="6"/>
        <v>0</v>
      </c>
      <c r="I150" s="37"/>
    </row>
    <row r="151" spans="2:9" ht="43.75" customHeight="1" x14ac:dyDescent="0.35">
      <c r="B151" s="26" t="s">
        <v>206</v>
      </c>
      <c r="C151" s="59" t="s">
        <v>207</v>
      </c>
      <c r="D151" s="31" t="s">
        <v>208</v>
      </c>
      <c r="E151" s="28"/>
      <c r="F151" s="53" t="s">
        <v>15</v>
      </c>
      <c r="G151" s="29">
        <v>136</v>
      </c>
      <c r="H151" s="68">
        <f t="shared" si="6"/>
        <v>0</v>
      </c>
      <c r="I151" s="37"/>
    </row>
    <row r="152" spans="2:9" ht="43.75" customHeight="1" x14ac:dyDescent="0.35">
      <c r="B152" s="26" t="s">
        <v>209</v>
      </c>
      <c r="C152" s="59" t="s">
        <v>210</v>
      </c>
      <c r="D152" s="31" t="s">
        <v>211</v>
      </c>
      <c r="E152" s="28"/>
      <c r="F152" s="53" t="s">
        <v>15</v>
      </c>
      <c r="G152" s="29">
        <v>94</v>
      </c>
      <c r="H152" s="68">
        <f t="shared" si="6"/>
        <v>0</v>
      </c>
      <c r="I152" s="37"/>
    </row>
    <row r="153" spans="2:9" ht="43.75" customHeight="1" x14ac:dyDescent="0.35">
      <c r="B153" s="26" t="s">
        <v>212</v>
      </c>
      <c r="C153" s="51" t="s">
        <v>213</v>
      </c>
      <c r="D153" s="31" t="s">
        <v>214</v>
      </c>
      <c r="E153" s="28"/>
      <c r="F153" s="53" t="s">
        <v>15</v>
      </c>
      <c r="G153" s="29">
        <v>63</v>
      </c>
      <c r="H153" s="68">
        <f t="shared" si="6"/>
        <v>0</v>
      </c>
      <c r="I153" s="37"/>
    </row>
    <row r="154" spans="2:9" ht="43.75" customHeight="1" x14ac:dyDescent="0.35">
      <c r="B154" s="26" t="s">
        <v>215</v>
      </c>
      <c r="C154" s="51" t="s">
        <v>216</v>
      </c>
      <c r="D154" s="31" t="s">
        <v>217</v>
      </c>
      <c r="E154" s="28"/>
      <c r="F154" s="53" t="s">
        <v>15</v>
      </c>
      <c r="G154" s="29">
        <v>63</v>
      </c>
      <c r="H154" s="68">
        <f t="shared" si="6"/>
        <v>0</v>
      </c>
      <c r="I154" s="37"/>
    </row>
    <row r="155" spans="2:9" ht="29" x14ac:dyDescent="0.35">
      <c r="B155" s="31" t="s">
        <v>218</v>
      </c>
      <c r="C155" s="51" t="s">
        <v>219</v>
      </c>
      <c r="D155" s="31" t="s">
        <v>220</v>
      </c>
      <c r="E155" s="28"/>
      <c r="F155" s="53" t="s">
        <v>15</v>
      </c>
      <c r="G155" s="29">
        <v>840</v>
      </c>
      <c r="H155" s="68">
        <f t="shared" si="6"/>
        <v>0</v>
      </c>
      <c r="I155" s="37"/>
    </row>
    <row r="156" spans="2:9" ht="32.5" customHeight="1" x14ac:dyDescent="0.35">
      <c r="B156" s="31" t="s">
        <v>221</v>
      </c>
      <c r="C156" s="51" t="s">
        <v>222</v>
      </c>
      <c r="D156" s="26" t="s">
        <v>223</v>
      </c>
      <c r="E156" s="28"/>
      <c r="F156" s="53" t="s">
        <v>224</v>
      </c>
      <c r="G156" s="29">
        <v>1050</v>
      </c>
      <c r="H156" s="68">
        <f t="shared" si="6"/>
        <v>0</v>
      </c>
      <c r="I156" s="37"/>
    </row>
    <row r="157" spans="2:9" ht="32.5" customHeight="1" x14ac:dyDescent="0.35">
      <c r="B157" s="31" t="s">
        <v>225</v>
      </c>
      <c r="C157" s="26" t="s">
        <v>226</v>
      </c>
      <c r="D157" s="26" t="s">
        <v>227</v>
      </c>
      <c r="E157" s="28"/>
      <c r="F157" s="53" t="s">
        <v>15</v>
      </c>
      <c r="G157" s="29">
        <v>94</v>
      </c>
      <c r="H157" s="68">
        <f t="shared" si="6"/>
        <v>0</v>
      </c>
      <c r="I157" s="37"/>
    </row>
    <row r="158" spans="2:9" ht="67.5" customHeight="1" x14ac:dyDescent="0.35">
      <c r="B158" s="31" t="s">
        <v>228</v>
      </c>
      <c r="C158" s="26" t="s">
        <v>229</v>
      </c>
      <c r="D158" s="31" t="s">
        <v>230</v>
      </c>
      <c r="E158" s="28"/>
      <c r="F158" s="53" t="s">
        <v>15</v>
      </c>
      <c r="G158" s="29">
        <v>63</v>
      </c>
      <c r="H158" s="68">
        <f t="shared" si="6"/>
        <v>0</v>
      </c>
      <c r="I158" s="37"/>
    </row>
    <row r="159" spans="2:9" ht="48" customHeight="1" x14ac:dyDescent="0.35">
      <c r="B159" s="31" t="s">
        <v>228</v>
      </c>
      <c r="C159" s="51" t="s">
        <v>231</v>
      </c>
      <c r="D159" s="31" t="s">
        <v>232</v>
      </c>
      <c r="E159" s="28"/>
      <c r="F159" s="53" t="s">
        <v>15</v>
      </c>
      <c r="G159" s="29">
        <v>399</v>
      </c>
      <c r="H159" s="68">
        <f t="shared" si="6"/>
        <v>0</v>
      </c>
      <c r="I159" s="37"/>
    </row>
    <row r="160" spans="2:9" x14ac:dyDescent="0.35">
      <c r="B160" s="31" t="s">
        <v>233</v>
      </c>
      <c r="C160" s="51" t="s">
        <v>234</v>
      </c>
      <c r="D160" s="31" t="s">
        <v>235</v>
      </c>
      <c r="E160" s="28"/>
      <c r="F160" s="53" t="s">
        <v>15</v>
      </c>
      <c r="G160" s="29">
        <v>63</v>
      </c>
      <c r="H160" s="68">
        <f t="shared" si="6"/>
        <v>0</v>
      </c>
      <c r="I160" s="37"/>
    </row>
    <row r="161" spans="2:9" x14ac:dyDescent="0.35">
      <c r="B161" s="31" t="s">
        <v>236</v>
      </c>
      <c r="C161" s="51" t="s">
        <v>237</v>
      </c>
      <c r="D161" s="31" t="s">
        <v>238</v>
      </c>
      <c r="E161" s="28"/>
      <c r="F161" s="53" t="s">
        <v>15</v>
      </c>
      <c r="G161" s="29">
        <v>63</v>
      </c>
      <c r="H161" s="68">
        <f t="shared" si="6"/>
        <v>0</v>
      </c>
      <c r="I161" s="37"/>
    </row>
    <row r="162" spans="2:9" x14ac:dyDescent="0.35">
      <c r="B162" s="26" t="s">
        <v>239</v>
      </c>
      <c r="C162" s="51" t="s">
        <v>240</v>
      </c>
      <c r="D162" s="31" t="s">
        <v>241</v>
      </c>
      <c r="E162" s="28"/>
      <c r="F162" s="53" t="s">
        <v>15</v>
      </c>
      <c r="G162" s="29">
        <v>126</v>
      </c>
      <c r="H162" s="68">
        <f t="shared" si="6"/>
        <v>0</v>
      </c>
      <c r="I162" s="37"/>
    </row>
    <row r="163" spans="2:9" x14ac:dyDescent="0.35">
      <c r="B163" s="26" t="s">
        <v>242</v>
      </c>
      <c r="C163" s="51" t="s">
        <v>243</v>
      </c>
      <c r="D163" s="31" t="s">
        <v>244</v>
      </c>
      <c r="E163" s="28"/>
      <c r="F163" s="53" t="s">
        <v>15</v>
      </c>
      <c r="G163" s="29">
        <v>210</v>
      </c>
      <c r="H163" s="68">
        <f t="shared" si="6"/>
        <v>0</v>
      </c>
      <c r="I163" s="37"/>
    </row>
    <row r="165" spans="2:9" s="43" customFormat="1" x14ac:dyDescent="0.35">
      <c r="E165" s="45"/>
      <c r="F165" s="46"/>
      <c r="G165" s="46"/>
      <c r="H165" s="47"/>
    </row>
    <row r="167" spans="2:9" x14ac:dyDescent="0.35">
      <c r="B167" s="49" t="s">
        <v>245</v>
      </c>
    </row>
    <row r="169" spans="2:9" ht="30" customHeight="1" x14ac:dyDescent="0.35">
      <c r="B169" s="26" t="s">
        <v>246</v>
      </c>
      <c r="C169" s="51" t="s">
        <v>247</v>
      </c>
      <c r="D169" s="31" t="s">
        <v>248</v>
      </c>
      <c r="E169" s="28"/>
      <c r="F169" s="53" t="s">
        <v>249</v>
      </c>
      <c r="G169" s="53">
        <v>6510</v>
      </c>
      <c r="H169" s="68">
        <f t="shared" ref="H169:H196" si="7">G169*E169</f>
        <v>0</v>
      </c>
      <c r="I169" s="37"/>
    </row>
    <row r="170" spans="2:9" ht="30" customHeight="1" x14ac:dyDescent="0.35">
      <c r="B170" s="26" t="s">
        <v>246</v>
      </c>
      <c r="C170" s="51" t="s">
        <v>250</v>
      </c>
      <c r="D170" s="31" t="s">
        <v>248</v>
      </c>
      <c r="E170" s="28"/>
      <c r="F170" s="53" t="s">
        <v>249</v>
      </c>
      <c r="G170" s="53">
        <v>24444</v>
      </c>
      <c r="H170" s="68">
        <f t="shared" si="7"/>
        <v>0</v>
      </c>
      <c r="I170" s="37"/>
    </row>
    <row r="171" spans="2:9" ht="30" customHeight="1" x14ac:dyDescent="0.35">
      <c r="B171" s="26" t="s">
        <v>246</v>
      </c>
      <c r="C171" s="51" t="s">
        <v>251</v>
      </c>
      <c r="D171" s="31" t="s">
        <v>252</v>
      </c>
      <c r="E171" s="28"/>
      <c r="F171" s="53" t="s">
        <v>249</v>
      </c>
      <c r="G171" s="53">
        <v>9030</v>
      </c>
      <c r="H171" s="68">
        <f t="shared" si="7"/>
        <v>0</v>
      </c>
      <c r="I171" s="37"/>
    </row>
    <row r="172" spans="2:9" ht="30" customHeight="1" x14ac:dyDescent="0.35">
      <c r="B172" s="26" t="s">
        <v>246</v>
      </c>
      <c r="C172" s="51" t="s">
        <v>253</v>
      </c>
      <c r="D172" s="31" t="s">
        <v>254</v>
      </c>
      <c r="E172" s="28"/>
      <c r="F172" s="53" t="s">
        <v>249</v>
      </c>
      <c r="G172" s="53">
        <v>44835</v>
      </c>
      <c r="H172" s="68">
        <f t="shared" si="7"/>
        <v>0</v>
      </c>
      <c r="I172" s="37"/>
    </row>
    <row r="173" spans="2:9" x14ac:dyDescent="0.35">
      <c r="B173" s="26" t="s">
        <v>255</v>
      </c>
      <c r="C173" s="27" t="s">
        <v>256</v>
      </c>
      <c r="D173" s="31" t="s">
        <v>257</v>
      </c>
      <c r="E173" s="28"/>
      <c r="F173" s="53" t="s">
        <v>15</v>
      </c>
      <c r="G173" s="53">
        <v>588</v>
      </c>
      <c r="H173" s="68">
        <f t="shared" si="7"/>
        <v>0</v>
      </c>
      <c r="I173" s="37"/>
    </row>
    <row r="174" spans="2:9" x14ac:dyDescent="0.35">
      <c r="B174" s="26" t="s">
        <v>258</v>
      </c>
      <c r="C174" s="26" t="s">
        <v>259</v>
      </c>
      <c r="D174" s="31" t="s">
        <v>260</v>
      </c>
      <c r="E174" s="28"/>
      <c r="F174" s="53" t="s">
        <v>261</v>
      </c>
      <c r="G174" s="53">
        <v>1134</v>
      </c>
      <c r="H174" s="68">
        <f t="shared" si="7"/>
        <v>0</v>
      </c>
      <c r="I174" s="37"/>
    </row>
    <row r="175" spans="2:9" x14ac:dyDescent="0.35">
      <c r="B175" s="26" t="s">
        <v>258</v>
      </c>
      <c r="C175" s="26" t="s">
        <v>262</v>
      </c>
      <c r="D175" s="31" t="s">
        <v>263</v>
      </c>
      <c r="E175" s="28"/>
      <c r="F175" s="53" t="s">
        <v>261</v>
      </c>
      <c r="G175" s="53">
        <v>231</v>
      </c>
      <c r="H175" s="68">
        <f t="shared" si="7"/>
        <v>0</v>
      </c>
      <c r="I175" s="37"/>
    </row>
    <row r="176" spans="2:9" x14ac:dyDescent="0.35">
      <c r="B176" s="26" t="s">
        <v>264</v>
      </c>
      <c r="C176" s="59" t="s">
        <v>265</v>
      </c>
      <c r="D176" s="31" t="s">
        <v>266</v>
      </c>
      <c r="E176" s="28"/>
      <c r="F176" s="53" t="s">
        <v>267</v>
      </c>
      <c r="G176" s="53">
        <v>840</v>
      </c>
      <c r="H176" s="68">
        <f t="shared" si="7"/>
        <v>0</v>
      </c>
      <c r="I176" s="37"/>
    </row>
    <row r="177" spans="2:9" x14ac:dyDescent="0.35">
      <c r="B177" s="26" t="s">
        <v>268</v>
      </c>
      <c r="C177" s="59" t="s">
        <v>269</v>
      </c>
      <c r="D177" s="31" t="s">
        <v>270</v>
      </c>
      <c r="E177" s="28"/>
      <c r="F177" s="53" t="s">
        <v>15</v>
      </c>
      <c r="G177" s="53">
        <v>210</v>
      </c>
      <c r="H177" s="68">
        <f t="shared" si="7"/>
        <v>0</v>
      </c>
      <c r="I177" s="37"/>
    </row>
    <row r="178" spans="2:9" x14ac:dyDescent="0.35">
      <c r="B178" s="26" t="s">
        <v>268</v>
      </c>
      <c r="C178" s="59" t="s">
        <v>271</v>
      </c>
      <c r="D178" s="31" t="s">
        <v>272</v>
      </c>
      <c r="E178" s="28"/>
      <c r="F178" s="53" t="s">
        <v>15</v>
      </c>
      <c r="G178" s="53">
        <v>987</v>
      </c>
      <c r="H178" s="68">
        <f t="shared" si="7"/>
        <v>0</v>
      </c>
      <c r="I178" s="37"/>
    </row>
    <row r="179" spans="2:9" x14ac:dyDescent="0.35">
      <c r="B179" s="26" t="s">
        <v>273</v>
      </c>
      <c r="C179" s="27" t="s">
        <v>274</v>
      </c>
      <c r="D179" s="26" t="s">
        <v>275</v>
      </c>
      <c r="E179" s="28"/>
      <c r="F179" s="53" t="s">
        <v>15</v>
      </c>
      <c r="G179" s="29">
        <v>210</v>
      </c>
      <c r="H179" s="68">
        <f t="shared" si="7"/>
        <v>0</v>
      </c>
      <c r="I179" s="37"/>
    </row>
    <row r="180" spans="2:9" x14ac:dyDescent="0.35">
      <c r="B180" s="26" t="s">
        <v>276</v>
      </c>
      <c r="C180" s="27" t="s">
        <v>277</v>
      </c>
      <c r="D180" s="26" t="s">
        <v>278</v>
      </c>
      <c r="E180" s="28"/>
      <c r="F180" s="53" t="s">
        <v>15</v>
      </c>
      <c r="G180" s="29">
        <v>252</v>
      </c>
      <c r="H180" s="68">
        <f t="shared" si="7"/>
        <v>0</v>
      </c>
      <c r="I180" s="37"/>
    </row>
    <row r="181" spans="2:9" x14ac:dyDescent="0.35">
      <c r="B181" s="26" t="s">
        <v>279</v>
      </c>
      <c r="C181" s="27" t="s">
        <v>280</v>
      </c>
      <c r="D181" s="26" t="s">
        <v>281</v>
      </c>
      <c r="E181" s="28"/>
      <c r="F181" s="53" t="s">
        <v>15</v>
      </c>
      <c r="G181" s="29">
        <v>115</v>
      </c>
      <c r="H181" s="68">
        <f t="shared" si="7"/>
        <v>0</v>
      </c>
      <c r="I181" s="37"/>
    </row>
    <row r="182" spans="2:9" ht="32.25" customHeight="1" x14ac:dyDescent="0.35">
      <c r="B182" s="26" t="s">
        <v>282</v>
      </c>
      <c r="C182" s="51" t="s">
        <v>283</v>
      </c>
      <c r="D182" s="31" t="s">
        <v>284</v>
      </c>
      <c r="E182" s="28"/>
      <c r="F182" s="53" t="s">
        <v>15</v>
      </c>
      <c r="G182" s="29">
        <v>84</v>
      </c>
      <c r="H182" s="68">
        <f t="shared" si="7"/>
        <v>0</v>
      </c>
      <c r="I182" s="37"/>
    </row>
    <row r="183" spans="2:9" ht="33.75" customHeight="1" x14ac:dyDescent="0.35">
      <c r="B183" s="26" t="s">
        <v>282</v>
      </c>
      <c r="C183" s="51" t="s">
        <v>285</v>
      </c>
      <c r="D183" s="31" t="s">
        <v>286</v>
      </c>
      <c r="E183" s="28"/>
      <c r="F183" s="53" t="s">
        <v>15</v>
      </c>
      <c r="G183" s="29">
        <v>168</v>
      </c>
      <c r="H183" s="68">
        <f t="shared" si="7"/>
        <v>0</v>
      </c>
      <c r="I183" s="37"/>
    </row>
    <row r="184" spans="2:9" ht="32.25" customHeight="1" x14ac:dyDescent="0.35">
      <c r="B184" s="26" t="s">
        <v>282</v>
      </c>
      <c r="C184" s="51" t="s">
        <v>287</v>
      </c>
      <c r="D184" s="31" t="s">
        <v>288</v>
      </c>
      <c r="E184" s="28"/>
      <c r="F184" s="53" t="s">
        <v>15</v>
      </c>
      <c r="G184" s="29">
        <v>63</v>
      </c>
      <c r="H184" s="68">
        <f t="shared" si="7"/>
        <v>0</v>
      </c>
      <c r="I184" s="37"/>
    </row>
    <row r="185" spans="2:9" ht="25.75" customHeight="1" x14ac:dyDescent="0.35">
      <c r="B185" s="26" t="s">
        <v>289</v>
      </c>
      <c r="C185" s="51" t="s">
        <v>328</v>
      </c>
      <c r="D185" s="31" t="s">
        <v>290</v>
      </c>
      <c r="E185" s="28"/>
      <c r="F185" s="53" t="s">
        <v>15</v>
      </c>
      <c r="G185" s="29">
        <v>105</v>
      </c>
      <c r="H185" s="68">
        <f t="shared" si="7"/>
        <v>0</v>
      </c>
      <c r="I185" s="37"/>
    </row>
    <row r="186" spans="2:9" ht="25.75" customHeight="1" x14ac:dyDescent="0.35">
      <c r="B186" s="26" t="s">
        <v>291</v>
      </c>
      <c r="C186" s="51" t="s">
        <v>292</v>
      </c>
      <c r="D186" s="31" t="s">
        <v>293</v>
      </c>
      <c r="E186" s="28"/>
      <c r="F186" s="53" t="s">
        <v>15</v>
      </c>
      <c r="G186" s="29">
        <v>63</v>
      </c>
      <c r="H186" s="68">
        <f t="shared" si="7"/>
        <v>0</v>
      </c>
      <c r="I186" s="37"/>
    </row>
    <row r="187" spans="2:9" ht="25.75" customHeight="1" x14ac:dyDescent="0.35">
      <c r="B187" s="26" t="s">
        <v>294</v>
      </c>
      <c r="C187" s="51" t="s">
        <v>295</v>
      </c>
      <c r="D187" s="31" t="s">
        <v>296</v>
      </c>
      <c r="E187" s="28"/>
      <c r="F187" s="53" t="s">
        <v>297</v>
      </c>
      <c r="G187" s="29">
        <v>126</v>
      </c>
      <c r="H187" s="68">
        <f t="shared" si="7"/>
        <v>0</v>
      </c>
      <c r="I187" s="37"/>
    </row>
    <row r="188" spans="2:9" ht="25.75" customHeight="1" x14ac:dyDescent="0.35">
      <c r="B188" s="26" t="s">
        <v>298</v>
      </c>
      <c r="C188" s="51" t="s">
        <v>299</v>
      </c>
      <c r="D188" s="31" t="s">
        <v>300</v>
      </c>
      <c r="E188" s="28"/>
      <c r="F188" s="53" t="s">
        <v>15</v>
      </c>
      <c r="G188" s="29">
        <v>420</v>
      </c>
      <c r="H188" s="68">
        <f t="shared" si="7"/>
        <v>0</v>
      </c>
      <c r="I188" s="37"/>
    </row>
    <row r="189" spans="2:9" ht="25.75" customHeight="1" x14ac:dyDescent="0.35">
      <c r="B189" s="26" t="s">
        <v>298</v>
      </c>
      <c r="C189" s="51" t="s">
        <v>301</v>
      </c>
      <c r="D189" s="31" t="s">
        <v>302</v>
      </c>
      <c r="E189" s="28"/>
      <c r="F189" s="53" t="s">
        <v>15</v>
      </c>
      <c r="G189" s="29">
        <v>210</v>
      </c>
      <c r="H189" s="68">
        <f t="shared" si="7"/>
        <v>0</v>
      </c>
      <c r="I189" s="37"/>
    </row>
    <row r="190" spans="2:9" x14ac:dyDescent="0.35">
      <c r="B190" s="26" t="s">
        <v>303</v>
      </c>
      <c r="C190" s="26" t="s">
        <v>304</v>
      </c>
      <c r="D190" s="31" t="s">
        <v>305</v>
      </c>
      <c r="E190" s="28"/>
      <c r="F190" s="29" t="s">
        <v>306</v>
      </c>
      <c r="G190" s="29">
        <v>420</v>
      </c>
      <c r="H190" s="68">
        <f t="shared" si="7"/>
        <v>0</v>
      </c>
      <c r="I190" s="37"/>
    </row>
    <row r="191" spans="2:9" x14ac:dyDescent="0.35">
      <c r="B191" s="26" t="s">
        <v>307</v>
      </c>
      <c r="C191" s="26" t="s">
        <v>308</v>
      </c>
      <c r="D191" s="31" t="s">
        <v>309</v>
      </c>
      <c r="E191" s="28"/>
      <c r="F191" s="29" t="s">
        <v>15</v>
      </c>
      <c r="G191" s="29">
        <v>231</v>
      </c>
      <c r="H191" s="68">
        <f t="shared" si="7"/>
        <v>0</v>
      </c>
      <c r="I191" s="37"/>
    </row>
    <row r="192" spans="2:9" x14ac:dyDescent="0.35">
      <c r="B192" s="26" t="s">
        <v>310</v>
      </c>
      <c r="C192" s="26" t="s">
        <v>311</v>
      </c>
      <c r="D192" s="31" t="s">
        <v>312</v>
      </c>
      <c r="E192" s="28"/>
      <c r="F192" s="29" t="s">
        <v>15</v>
      </c>
      <c r="G192" s="29">
        <v>252</v>
      </c>
      <c r="H192" s="68">
        <f t="shared" si="7"/>
        <v>0</v>
      </c>
      <c r="I192" s="37"/>
    </row>
    <row r="193" spans="2:9" ht="29" x14ac:dyDescent="0.35">
      <c r="B193" s="26" t="s">
        <v>310</v>
      </c>
      <c r="C193" s="26" t="s">
        <v>313</v>
      </c>
      <c r="D193" s="31" t="s">
        <v>314</v>
      </c>
      <c r="E193" s="28"/>
      <c r="F193" s="29" t="s">
        <v>15</v>
      </c>
      <c r="G193" s="29">
        <v>630</v>
      </c>
      <c r="H193" s="68">
        <f t="shared" si="7"/>
        <v>0</v>
      </c>
      <c r="I193" s="37"/>
    </row>
    <row r="194" spans="2:9" x14ac:dyDescent="0.35">
      <c r="B194" s="26" t="s">
        <v>310</v>
      </c>
      <c r="C194" s="26" t="s">
        <v>315</v>
      </c>
      <c r="D194" s="31" t="s">
        <v>316</v>
      </c>
      <c r="E194" s="28"/>
      <c r="F194" s="29" t="s">
        <v>15</v>
      </c>
      <c r="G194" s="29">
        <v>273</v>
      </c>
      <c r="H194" s="68">
        <f t="shared" si="7"/>
        <v>0</v>
      </c>
      <c r="I194" s="37"/>
    </row>
    <row r="195" spans="2:9" x14ac:dyDescent="0.35">
      <c r="B195" s="26" t="s">
        <v>317</v>
      </c>
      <c r="C195" s="26" t="s">
        <v>318</v>
      </c>
      <c r="D195" s="31" t="s">
        <v>319</v>
      </c>
      <c r="E195" s="28"/>
      <c r="F195" s="29" t="s">
        <v>224</v>
      </c>
      <c r="G195" s="29">
        <v>210</v>
      </c>
      <c r="H195" s="68">
        <f t="shared" si="7"/>
        <v>0</v>
      </c>
      <c r="I195" s="37"/>
    </row>
    <row r="196" spans="2:9" x14ac:dyDescent="0.35">
      <c r="B196" s="26" t="s">
        <v>317</v>
      </c>
      <c r="C196" s="26" t="s">
        <v>320</v>
      </c>
      <c r="D196" s="31" t="s">
        <v>321</v>
      </c>
      <c r="E196" s="28"/>
      <c r="F196" s="29" t="s">
        <v>224</v>
      </c>
      <c r="G196" s="29">
        <v>210</v>
      </c>
      <c r="H196" s="68">
        <f t="shared" si="7"/>
        <v>0</v>
      </c>
      <c r="I196" s="37"/>
    </row>
    <row r="197" spans="2:9" ht="16.75" customHeight="1" x14ac:dyDescent="0.35">
      <c r="D197" s="56"/>
      <c r="E197" s="56"/>
    </row>
    <row r="198" spans="2:9" ht="15" thickBot="1" x14ac:dyDescent="0.4"/>
    <row r="199" spans="2:9" ht="15" thickBot="1" x14ac:dyDescent="0.4">
      <c r="B199" s="10" t="s">
        <v>322</v>
      </c>
      <c r="C199" s="10"/>
      <c r="D199" s="10"/>
      <c r="E199" s="72" t="s">
        <v>327</v>
      </c>
      <c r="G199" s="71" t="s">
        <v>323</v>
      </c>
      <c r="H199" s="70">
        <f>SUM(H14:H196)</f>
        <v>0</v>
      </c>
    </row>
    <row r="200" spans="2:9" x14ac:dyDescent="0.35">
      <c r="B200" s="10"/>
      <c r="C200" s="10"/>
      <c r="D200" s="10"/>
    </row>
    <row r="201" spans="2:9" x14ac:dyDescent="0.35">
      <c r="B201" s="66" t="s">
        <v>324</v>
      </c>
      <c r="C201" s="10"/>
      <c r="D201" s="10"/>
    </row>
    <row r="203" spans="2:9" x14ac:dyDescent="0.35">
      <c r="H203" s="41"/>
    </row>
    <row r="204" spans="2:9" x14ac:dyDescent="0.35">
      <c r="B204" s="67" t="s">
        <v>325</v>
      </c>
      <c r="H204" s="41"/>
    </row>
    <row r="367" spans="8:8" x14ac:dyDescent="0.35">
      <c r="H367"/>
    </row>
    <row r="368" spans="8:8" x14ac:dyDescent="0.35">
      <c r="H368"/>
    </row>
    <row r="369" spans="8:8" x14ac:dyDescent="0.35">
      <c r="H369"/>
    </row>
    <row r="370" spans="8:8" x14ac:dyDescent="0.35">
      <c r="H370"/>
    </row>
    <row r="371" spans="8:8" x14ac:dyDescent="0.35">
      <c r="H371"/>
    </row>
    <row r="372" spans="8:8" x14ac:dyDescent="0.35">
      <c r="H372"/>
    </row>
    <row r="373" spans="8:8" x14ac:dyDescent="0.35">
      <c r="H373"/>
    </row>
    <row r="374" spans="8:8" x14ac:dyDescent="0.35">
      <c r="H374"/>
    </row>
    <row r="375" spans="8:8" x14ac:dyDescent="0.35">
      <c r="H375"/>
    </row>
    <row r="376" spans="8:8" x14ac:dyDescent="0.35">
      <c r="H376"/>
    </row>
    <row r="377" spans="8:8" x14ac:dyDescent="0.35">
      <c r="H377"/>
    </row>
    <row r="378" spans="8:8" x14ac:dyDescent="0.35">
      <c r="H378"/>
    </row>
  </sheetData>
  <sheetProtection algorithmName="SHA-512" hashValue="3m6cODvoBeLoJEt8J0BB6xlIiVYYoWNYhpuSKBErg1jPkxd1S295V8+OCZxmgBaMsGak2FJFS8mwIMDnJ6wzsg==" saltValue="nj41bb3MSvn9ZkTfSptuAg==" spinCount="100000" sheet="1" objects="1" scenarios="1"/>
  <protectedRanges>
    <protectedRange sqref="I169:I196 E199" name="Bereik4"/>
    <protectedRange sqref="E14:E27 I14:I27 E34:E48 I34:I48" name="Bereik2"/>
    <protectedRange sqref="E54:E63 I54:I63 E86:E95 I86:I95 E101:E105 I101:I105 I111:I112 E111:E112 E118 I118 E125:E131 I125:I131 G132 E137:E140 I137:I140 E146:E163 I146:I163 E169:E196 I69:I80 E69:E80" name="Bereik3"/>
  </protectedRanges>
  <mergeCells count="1">
    <mergeCell ref="A6:E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1305E9-AAA5-486D-9366-4FEFB1AA223D}">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36B88C4B-26AE-4D96-AFF7-A3BB62EEE90F}">
  <ds:schemaRefs>
    <ds:schemaRef ds:uri="http://schemas.microsoft.com/sharepoint/v3/contenttype/forms"/>
  </ds:schemaRefs>
</ds:datastoreItem>
</file>

<file path=customXml/itemProps3.xml><?xml version="1.0" encoding="utf-8"?>
<ds:datastoreItem xmlns:ds="http://schemas.openxmlformats.org/officeDocument/2006/customXml" ds:itemID="{65F21EF2-AA0F-4173-94B6-93A11E216C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Joran Flap</dc:creator>
  <cp:lastModifiedBy>Joran Flap</cp:lastModifiedBy>
  <dcterms:created xsi:type="dcterms:W3CDTF">2024-07-08T10:58:15Z</dcterms:created>
  <dcterms:modified xsi:type="dcterms:W3CDTF">2024-10-11T12:05:37Z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