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siinkoop.sharepoint.com/sites/PSI/Gedeelde  documenten/Opdrachten/Lopend/UTR 2024-013 Onderhoud Waterpartijen/3a. Aanbesteding/2c. Aanbesteding voorbereiding/c. Publicatie/Bijlagen Leidraad/"/>
    </mc:Choice>
  </mc:AlternateContent>
  <xr:revisionPtr revIDLastSave="273" documentId="13_ncr:1_{0A030C75-EE95-4CBD-AED8-08804A161C37}" xr6:coauthVersionLast="47" xr6:coauthVersionMax="47" xr10:uidLastSave="{F237A807-8606-42CA-A64C-903B990EEAE4}"/>
  <bookViews>
    <workbookView xWindow="-28920" yWindow="-30" windowWidth="29040" windowHeight="15720" activeTab="18" xr2:uid="{00000000-000D-0000-FFFF-FFFF00000000}"/>
  </bookViews>
  <sheets>
    <sheet name="prijzenblad" sheetId="1" r:id="rId1"/>
    <sheet name="Brusselplein" sheetId="2" r:id="rId2"/>
    <sheet name="Maria Pandhof" sheetId="7" r:id="rId3"/>
    <sheet name="Mareplein" sheetId="3" r:id="rId4"/>
    <sheet name="Herderplein" sheetId="4" r:id="rId5"/>
    <sheet name="Hogeweide" sheetId="5" r:id="rId6"/>
    <sheet name="Domplein" sheetId="6" r:id="rId7"/>
    <sheet name="Brink Haarzuilens Drinkfontein" sheetId="9" r:id="rId8"/>
    <sheet name="De Jonge Bacchus" sheetId="10" r:id="rId9"/>
    <sheet name="De Plantage" sheetId="11" r:id="rId10"/>
    <sheet name="Flora's Hof " sheetId="12" r:id="rId11"/>
    <sheet name="Observatorium" sheetId="13" r:id="rId12"/>
    <sheet name="Pandhof de Dom" sheetId="14" r:id="rId13"/>
    <sheet name="Reykjavikplein" sheetId="15" r:id="rId14"/>
    <sheet name="Rosarium" sheetId="16" r:id="rId15"/>
    <sheet name="Vijver Jaarbeursplein" sheetId="17" r:id="rId16"/>
    <sheet name="Walravenfontein" sheetId="18" r:id="rId17"/>
    <sheet name="Waterpomp Mariaplaats" sheetId="19" r:id="rId18"/>
    <sheet name="Zeeheldenbuurt Paardenfontein" sheetId="20" r:id="rId19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" i="1" l="1"/>
  <c r="E50" i="1"/>
  <c r="E40" i="1" l="1"/>
  <c r="E41" i="1"/>
  <c r="E42" i="1"/>
  <c r="E43" i="1"/>
  <c r="E53" i="1"/>
  <c r="E54" i="1"/>
  <c r="E55" i="1"/>
  <c r="E56" i="1"/>
  <c r="E57" i="1"/>
  <c r="E58" i="1"/>
  <c r="E59" i="1"/>
  <c r="E62" i="1"/>
  <c r="E63" i="1"/>
  <c r="E66" i="1"/>
  <c r="E67" i="1"/>
  <c r="E68" i="1"/>
  <c r="E69" i="1"/>
  <c r="D33" i="1"/>
  <c r="E33" i="1" s="1"/>
  <c r="D28" i="1"/>
  <c r="E28" i="1" s="1"/>
  <c r="F6" i="20"/>
  <c r="F5" i="20"/>
  <c r="F8" i="20" s="1"/>
  <c r="D36" i="1" s="1"/>
  <c r="E36" i="1" s="1"/>
  <c r="F10" i="19"/>
  <c r="F9" i="19"/>
  <c r="F8" i="19"/>
  <c r="F7" i="19"/>
  <c r="F6" i="19"/>
  <c r="F5" i="19"/>
  <c r="F9" i="18"/>
  <c r="F8" i="18"/>
  <c r="F7" i="18"/>
  <c r="F6" i="18"/>
  <c r="F5" i="18"/>
  <c r="F13" i="17"/>
  <c r="F12" i="17"/>
  <c r="F11" i="17"/>
  <c r="F15" i="17" s="1"/>
  <c r="F10" i="17"/>
  <c r="F9" i="17"/>
  <c r="F8" i="17"/>
  <c r="F7" i="17"/>
  <c r="F6" i="17"/>
  <c r="F5" i="17"/>
  <c r="F11" i="16"/>
  <c r="F10" i="16"/>
  <c r="F9" i="16"/>
  <c r="F8" i="16"/>
  <c r="F7" i="16"/>
  <c r="F6" i="16"/>
  <c r="F5" i="16"/>
  <c r="F10" i="15"/>
  <c r="F9" i="15"/>
  <c r="F8" i="15"/>
  <c r="F7" i="15"/>
  <c r="F6" i="15"/>
  <c r="F5" i="15"/>
  <c r="F7" i="14"/>
  <c r="F6" i="14"/>
  <c r="F5" i="14"/>
  <c r="F6" i="13"/>
  <c r="F5" i="13"/>
  <c r="F5" i="12"/>
  <c r="F7" i="12" s="1"/>
  <c r="F8" i="11"/>
  <c r="F7" i="11"/>
  <c r="F6" i="11"/>
  <c r="F5" i="11"/>
  <c r="F9" i="10"/>
  <c r="F8" i="10"/>
  <c r="F7" i="10"/>
  <c r="F6" i="10"/>
  <c r="F5" i="10"/>
  <c r="F10" i="9"/>
  <c r="F9" i="9"/>
  <c r="F8" i="9"/>
  <c r="F7" i="9"/>
  <c r="F6" i="9"/>
  <c r="F5" i="9"/>
  <c r="E44" i="1" l="1"/>
  <c r="F12" i="19"/>
  <c r="D35" i="1" s="1"/>
  <c r="E35" i="1" s="1"/>
  <c r="F11" i="18"/>
  <c r="D34" i="1" s="1"/>
  <c r="E34" i="1" s="1"/>
  <c r="F13" i="16"/>
  <c r="D32" i="1" s="1"/>
  <c r="E32" i="1" s="1"/>
  <c r="F12" i="15"/>
  <c r="D31" i="1" s="1"/>
  <c r="E31" i="1" s="1"/>
  <c r="F9" i="14"/>
  <c r="D30" i="1" s="1"/>
  <c r="E30" i="1" s="1"/>
  <c r="F8" i="13"/>
  <c r="D29" i="1" s="1"/>
  <c r="E29" i="1" s="1"/>
  <c r="F11" i="11"/>
  <c r="D27" i="1" s="1"/>
  <c r="E27" i="1" s="1"/>
  <c r="F11" i="10"/>
  <c r="D26" i="1" s="1"/>
  <c r="E26" i="1" s="1"/>
  <c r="F12" i="9"/>
  <c r="D25" i="1" s="1"/>
  <c r="E25" i="1" s="1"/>
  <c r="D19" i="1"/>
  <c r="E47" i="1"/>
  <c r="D24" i="1"/>
  <c r="F7" i="6"/>
  <c r="F9" i="5"/>
  <c r="F8" i="5"/>
  <c r="F7" i="5"/>
  <c r="F6" i="5"/>
  <c r="F5" i="5"/>
  <c r="F11" i="5" s="1"/>
  <c r="D23" i="1" s="1"/>
  <c r="F9" i="4"/>
  <c r="F8" i="4"/>
  <c r="F7" i="4"/>
  <c r="F6" i="4"/>
  <c r="F5" i="4"/>
  <c r="F11" i="4" s="1"/>
  <c r="D22" i="1" s="1"/>
  <c r="F9" i="3"/>
  <c r="F8" i="3"/>
  <c r="F7" i="3"/>
  <c r="F6" i="3"/>
  <c r="F5" i="3"/>
  <c r="F11" i="3" s="1"/>
  <c r="D21" i="1" s="1"/>
  <c r="F9" i="7"/>
  <c r="F8" i="7"/>
  <c r="F7" i="7"/>
  <c r="F6" i="7"/>
  <c r="F5" i="7"/>
  <c r="F11" i="7" s="1"/>
  <c r="D20" i="1" s="1"/>
  <c r="F6" i="2"/>
  <c r="F7" i="2"/>
  <c r="F8" i="2"/>
  <c r="F9" i="2"/>
  <c r="F5" i="2"/>
  <c r="F11" i="2" s="1"/>
  <c r="E21" i="1" l="1"/>
  <c r="E20" i="1"/>
  <c r="E18" i="1"/>
  <c r="E49" i="1"/>
  <c r="E48" i="1"/>
  <c r="E24" i="1"/>
  <c r="E23" i="1"/>
  <c r="E22" i="1"/>
  <c r="E19" i="1" l="1"/>
  <c r="E37" i="1" s="1"/>
</calcChain>
</file>

<file path=xl/sharedStrings.xml><?xml version="1.0" encoding="utf-8"?>
<sst xmlns="http://schemas.openxmlformats.org/spreadsheetml/2006/main" count="608" uniqueCount="137">
  <si>
    <t>Prijsinvulformulier</t>
  </si>
  <si>
    <t>Behoort bij aanbesteding:</t>
  </si>
  <si>
    <t>Onderhoud Waterelementen</t>
  </si>
  <si>
    <t>Perceel 1 Onderhoud waterspecials en fonteinen</t>
  </si>
  <si>
    <t xml:space="preserve">Kenmerk: </t>
  </si>
  <si>
    <t>Datum:</t>
  </si>
  <si>
    <t>Versie: 2.0</t>
  </si>
  <si>
    <t>Inschrijver</t>
  </si>
  <si>
    <t>Plaats</t>
  </si>
  <si>
    <t>Datum</t>
  </si>
  <si>
    <t>Beoordelingsprijs:</t>
  </si>
  <si>
    <t>prijs/eenheid</t>
  </si>
  <si>
    <t>Opstellen Jaarplanning</t>
  </si>
  <si>
    <t>jaar</t>
  </si>
  <si>
    <t>Brusselplein</t>
  </si>
  <si>
    <t>Maria Pandhof</t>
  </si>
  <si>
    <t>Mareplein</t>
  </si>
  <si>
    <t>Herderplein</t>
  </si>
  <si>
    <t>Hogeweide</t>
  </si>
  <si>
    <t>Domplein</t>
  </si>
  <si>
    <t>Brink Haarzuilens Drinkfontein</t>
  </si>
  <si>
    <t>De jonge Bacchus</t>
  </si>
  <si>
    <t>De Plantage</t>
  </si>
  <si>
    <t xml:space="preserve">Flora's Hof </t>
  </si>
  <si>
    <t>Observatorium</t>
  </si>
  <si>
    <r>
      <t xml:space="preserve">Pandhof de dom                                          </t>
    </r>
    <r>
      <rPr>
        <sz val="8"/>
        <color theme="1"/>
        <rFont val="Lucida Sans Unicode"/>
        <family val="2"/>
      </rPr>
      <t>*onder voorbehoud</t>
    </r>
  </si>
  <si>
    <t>Reykjavikplein</t>
  </si>
  <si>
    <t xml:space="preserve">Rosarium </t>
  </si>
  <si>
    <t>Vijver Jaarbeursplein</t>
  </si>
  <si>
    <t>Walravenfontein</t>
  </si>
  <si>
    <t>Waterpomp Mariaplaats</t>
  </si>
  <si>
    <t>Zeeheldenbuurt Paardenfontein</t>
  </si>
  <si>
    <t>TOTAAL vaste kosten</t>
  </si>
  <si>
    <t>Nulmeting</t>
  </si>
  <si>
    <t>Opstellen 0-meting voor alle waterelementen</t>
  </si>
  <si>
    <t>stuk</t>
  </si>
  <si>
    <r>
      <rPr>
        <sz val="10"/>
        <color rgb="FF000000"/>
        <rFont val="Lucida Sans Unicode"/>
      </rPr>
      <t>Aa</t>
    </r>
    <r>
      <rPr>
        <sz val="10"/>
        <rFont val="Lucida Sans Unicode"/>
        <family val="2"/>
      </rPr>
      <t>nleveren PFD (Proces Flow Diagram)</t>
    </r>
    <r>
      <rPr>
        <sz val="10"/>
        <color theme="1"/>
        <rFont val="Lucida Sans Unicode"/>
        <family val="2"/>
      </rPr>
      <t xml:space="preserve"> voor alle waterelementen</t>
    </r>
  </si>
  <si>
    <t>Opstellen electrotechnischschema voor alle waterelementen</t>
  </si>
  <si>
    <t>Opstellen werkomschrijving voor alle waterelementen</t>
  </si>
  <si>
    <t>TOTAAL kosten Nulmeting</t>
  </si>
  <si>
    <r>
      <t>Correctief- en storingsonderhoud</t>
    </r>
    <r>
      <rPr>
        <sz val="10"/>
        <color theme="1"/>
        <rFont val="Lucida Sans Unicode"/>
        <family val="2"/>
      </rPr>
      <t xml:space="preserve"> incl. reis- verblijfkosten</t>
    </r>
  </si>
  <si>
    <t>Onderhoudsmonteur</t>
  </si>
  <si>
    <t>uur</t>
  </si>
  <si>
    <t>Storingsmonteur</t>
  </si>
  <si>
    <t>Programmeur</t>
  </si>
  <si>
    <t>TOTAAL kosten correctief- en storingsonderhoud</t>
  </si>
  <si>
    <t>Overige</t>
  </si>
  <si>
    <t>Conserveren</t>
  </si>
  <si>
    <t>m2</t>
  </si>
  <si>
    <t>Herstellen natuursteen</t>
  </si>
  <si>
    <r>
      <t>m</t>
    </r>
    <r>
      <rPr>
        <vertAlign val="superscript"/>
        <sz val="10"/>
        <color theme="1"/>
        <rFont val="Lucida Sans Unicode"/>
        <family val="2"/>
      </rPr>
      <t>2</t>
    </r>
  </si>
  <si>
    <t>Vervangen slangenset desinfectans doseerpomp</t>
  </si>
  <si>
    <t>set</t>
  </si>
  <si>
    <t>Vervangen UVC lamp tijdens onderhoud</t>
  </si>
  <si>
    <t>lamp</t>
  </si>
  <si>
    <t>Aan- en uitzetten fonteinen (evenementen)</t>
  </si>
  <si>
    <r>
      <rPr>
        <sz val="10"/>
        <color rgb="FF000000"/>
        <rFont val="Lucida Sans Unicode"/>
      </rPr>
      <t>kee</t>
    </r>
    <r>
      <rPr>
        <sz val="10"/>
        <rFont val="Lucida Sans Unicode"/>
        <family val="2"/>
      </rPr>
      <t>r uit+aan</t>
    </r>
  </si>
  <si>
    <t>Voegen vervangen</t>
  </si>
  <si>
    <t>meter</t>
  </si>
  <si>
    <t>Kit vervangen</t>
  </si>
  <si>
    <t>Leveren materialen</t>
  </si>
  <si>
    <t>Zout</t>
  </si>
  <si>
    <t>zak 25kg</t>
  </si>
  <si>
    <t>Desinfectans</t>
  </si>
  <si>
    <t>jerrycan 20l</t>
  </si>
  <si>
    <t>Inzet materieel</t>
  </si>
  <si>
    <t>Hoogwerker</t>
  </si>
  <si>
    <t>dagdeel</t>
  </si>
  <si>
    <t>Mobiele pomp</t>
  </si>
  <si>
    <t>Kraantje - Takel</t>
  </si>
  <si>
    <t>Afzetting</t>
  </si>
  <si>
    <t>dagdeel/meter</t>
  </si>
  <si>
    <t>Opmerkingen</t>
  </si>
  <si>
    <t>De totaalsom van de totale vaste kosten, de totale kosten nulmeting en de totale kosten correctief- en storingsonderhoud telt mee voor de beoordeling.</t>
  </si>
  <si>
    <t xml:space="preserve">Alle prijzen gelden voor de gehele looptijd en zijn vast. </t>
  </si>
  <si>
    <t>U vult alleen de geel gemarkeerde velden in.</t>
  </si>
  <si>
    <t>Alle bedragen exclusief omzetbelasting, inclusief alle bijkomende kosten.</t>
  </si>
  <si>
    <t>locatie</t>
  </si>
  <si>
    <t>tijdsbestek</t>
  </si>
  <si>
    <t>aantal weken</t>
  </si>
  <si>
    <t>aantal maanden</t>
  </si>
  <si>
    <t>Waterspeelplaats Brusselplein</t>
  </si>
  <si>
    <t>1apr t/m 9 nov</t>
  </si>
  <si>
    <t>Onderdeel</t>
  </si>
  <si>
    <t>Omschrijving</t>
  </si>
  <si>
    <t>Aantal</t>
  </si>
  <si>
    <t>eenheid</t>
  </si>
  <si>
    <t>prijs (per keer)</t>
  </si>
  <si>
    <t>totaalbedrag</t>
  </si>
  <si>
    <t>A</t>
  </si>
  <si>
    <r>
      <t xml:space="preserve">Opstartwerkzaamheden seizoenstart
</t>
    </r>
    <r>
      <rPr>
        <sz val="9"/>
        <color theme="1"/>
        <rFont val="Lucida Sans Unicode"/>
        <family val="2"/>
      </rPr>
      <t>eenmalig bij begin seizoen</t>
    </r>
  </si>
  <si>
    <t>éénmalig</t>
  </si>
  <si>
    <t>B</t>
  </si>
  <si>
    <r>
      <t xml:space="preserve">Periodieke Onderhoudswerkzaamheden
</t>
    </r>
    <r>
      <rPr>
        <sz val="9"/>
        <color theme="1"/>
        <rFont val="Lucida Sans Unicode"/>
        <family val="2"/>
      </rPr>
      <t>tweewekelijks</t>
    </r>
  </si>
  <si>
    <t>tweewekelijks</t>
  </si>
  <si>
    <t>C</t>
  </si>
  <si>
    <r>
      <t xml:space="preserve">Tussentijdse schoonmaak
</t>
    </r>
    <r>
      <rPr>
        <sz val="9"/>
        <color theme="1"/>
        <rFont val="Lucida Sans Unicode"/>
        <family val="2"/>
      </rPr>
      <t>twee keer gedurende seizoen</t>
    </r>
  </si>
  <si>
    <t>tweemalig</t>
  </si>
  <si>
    <t>D</t>
  </si>
  <si>
    <r>
      <t xml:space="preserve">Waterkwaliteitsmeting
</t>
    </r>
    <r>
      <rPr>
        <sz val="9"/>
        <color theme="1"/>
        <rFont val="Lucida Sans Unicode"/>
        <family val="2"/>
      </rPr>
      <t>maandelijks</t>
    </r>
  </si>
  <si>
    <t>maandelijks</t>
  </si>
  <si>
    <t>E</t>
  </si>
  <si>
    <r>
      <t xml:space="preserve">Afsluiten en winterklaar maken
</t>
    </r>
    <r>
      <rPr>
        <sz val="9"/>
        <color theme="1"/>
        <rFont val="Lucida Sans Unicode"/>
        <family val="2"/>
      </rPr>
      <t>eenmalig bij eind seizoen</t>
    </r>
  </si>
  <si>
    <t>eenmalig</t>
  </si>
  <si>
    <t xml:space="preserve">Totale jaarlijkse kosten
</t>
  </si>
  <si>
    <t>Vaste prijzen</t>
  </si>
  <si>
    <t>F</t>
  </si>
  <si>
    <t>Reinigen bufferruimte</t>
  </si>
  <si>
    <t>per keer</t>
  </si>
  <si>
    <t>plaats</t>
  </si>
  <si>
    <t>Waterspeelplaats Maria Pandhof</t>
  </si>
  <si>
    <t>Waterspeelplaats Mareplein</t>
  </si>
  <si>
    <t>Waterspeelplaats Herderplein</t>
  </si>
  <si>
    <t>Waterspeelplaats Hogeweide</t>
  </si>
  <si>
    <t>Waterspeelplaats Domplein</t>
  </si>
  <si>
    <t>1apr t/m medio oktober, 
wellicht verschuiving 2e controle moment</t>
  </si>
  <si>
    <r>
      <t xml:space="preserve">Controle uitvoeren cortenstalenplaten
</t>
    </r>
    <r>
      <rPr>
        <sz val="9"/>
        <color theme="1"/>
        <rFont val="Lucida Sans Unicode"/>
        <family val="2"/>
      </rPr>
      <t>twee keer controlen</t>
    </r>
  </si>
  <si>
    <t>materiaalprijs (voorraad 100 bouten)</t>
  </si>
  <si>
    <t>Periodieke Onderhoudswerkzaamheden</t>
  </si>
  <si>
    <t>per kwartaal</t>
  </si>
  <si>
    <t>Waterkwaliteitsmeting</t>
  </si>
  <si>
    <t>Reinigen bovengronds</t>
  </si>
  <si>
    <t>periodiek</t>
  </si>
  <si>
    <t>Reinigen natuursteen</t>
  </si>
  <si>
    <t>Reinigen pompput</t>
  </si>
  <si>
    <t>Reinigen waterbassin</t>
  </si>
  <si>
    <t>De Jonge Bacchus</t>
  </si>
  <si>
    <t xml:space="preserve">Periodieke Onderhoudswerkzaamheden
</t>
  </si>
  <si>
    <t>Pandhof de Dom</t>
  </si>
  <si>
    <t>Rosarium</t>
  </si>
  <si>
    <t>G</t>
  </si>
  <si>
    <t>Vullen waterbassin</t>
  </si>
  <si>
    <t>Opstartwerkzaamheden seizoenstart</t>
  </si>
  <si>
    <r>
      <t xml:space="preserve">Waterkwaliteitsmeting
</t>
    </r>
    <r>
      <rPr>
        <sz val="9"/>
        <color theme="1"/>
        <rFont val="Lucida Sans Unicode"/>
        <family val="2"/>
      </rPr>
      <t>Maandelijks</t>
    </r>
  </si>
  <si>
    <t>H</t>
  </si>
  <si>
    <t>I</t>
  </si>
  <si>
    <t>Afsluiten en winterklaar maken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</si>
</sst>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_ [$€-413]\ * #,##0_ ;_ [$€-413]\ * \-#,##0_ ;_ [$€-413]\ * &quot;-&quot;??_ ;_ @_ "/>
  </numFmts>
  <fonts count="18" x14ac:knownFonts="1">
    <font>
      <sz val="9"/>
      <color theme="1"/>
      <name val="Lucida Sans Unicode"/>
      <family val="2"/>
    </font>
    <font>
      <sz val="9"/>
      <color theme="1"/>
      <name val="Lucida Sans Unicode"/>
      <family val="2"/>
    </font>
    <font>
      <b/>
      <sz val="10"/>
      <color theme="1"/>
      <name val="Lucida Sans Unicode"/>
      <family val="2"/>
    </font>
    <font>
      <sz val="10"/>
      <color theme="1"/>
      <name val="Lucida Sans Unicode"/>
      <family val="2"/>
    </font>
    <font>
      <b/>
      <sz val="16"/>
      <color theme="1"/>
      <name val="Lucida Sans Unicode"/>
      <family val="2"/>
    </font>
    <font>
      <b/>
      <sz val="10"/>
      <color rgb="FFCC0000"/>
      <name val="Lucida Sans Unicode"/>
      <family val="2"/>
    </font>
    <font>
      <sz val="10"/>
      <color theme="1"/>
      <name val="Arial"/>
      <family val="2"/>
    </font>
    <font>
      <b/>
      <sz val="9"/>
      <color theme="1"/>
      <name val="Lucida Sans Unicode"/>
      <family val="2"/>
    </font>
    <font>
      <b/>
      <sz val="9"/>
      <color theme="0"/>
      <name val="Lucida Sans Unicode"/>
      <family val="2"/>
    </font>
    <font>
      <b/>
      <sz val="11"/>
      <color theme="1"/>
      <name val="Lucida Sans Unicode"/>
      <family val="2"/>
    </font>
    <font>
      <sz val="10"/>
      <color rgb="FF000000"/>
      <name val="Lucida Sans Unicode"/>
    </font>
    <font>
      <strike/>
      <sz val="10"/>
      <color theme="1"/>
      <name val="Lucida Sans Unicode"/>
      <family val="2"/>
    </font>
    <font>
      <sz val="10"/>
      <name val="Lucida Sans Unicode"/>
      <family val="2"/>
    </font>
    <font>
      <sz val="10"/>
      <color rgb="FF000000"/>
      <name val="Lucida Sans Unicode"/>
      <family val="2"/>
    </font>
    <font>
      <b/>
      <sz val="10"/>
      <name val="Lucida Sans Unicode"/>
      <family val="2"/>
    </font>
    <font>
      <sz val="8"/>
      <color theme="1"/>
      <name val="Lucida Sans Unicode"/>
      <family val="2"/>
    </font>
    <font>
      <b/>
      <sz val="9"/>
      <name val="Lucida Sans Unicode"/>
      <family val="2"/>
    </font>
    <font>
      <vertAlign val="superscript"/>
      <sz val="10"/>
      <color theme="1"/>
      <name val="Lucida Sans Unicode"/>
      <family val="2"/>
    </font>
  </fonts>
  <fills count="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5"/>
        <bgColor theme="5"/>
      </patternFill>
    </fill>
    <fill>
      <patternFill patternType="solid">
        <fgColor theme="0" tint="-0.24997711111789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5"/>
      </left>
      <right/>
      <top style="thin">
        <color theme="5"/>
      </top>
      <bottom/>
      <diagonal/>
    </border>
    <border>
      <left/>
      <right/>
      <top style="thin">
        <color theme="5"/>
      </top>
      <bottom/>
      <diagonal/>
    </border>
    <border>
      <left/>
      <right style="thin">
        <color theme="5"/>
      </right>
      <top style="thin">
        <color theme="5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2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3" fillId="0" borderId="3" xfId="0" applyFont="1" applyBorder="1"/>
    <xf numFmtId="0" fontId="3" fillId="0" borderId="1" xfId="0" applyFont="1" applyBorder="1"/>
    <xf numFmtId="0" fontId="3" fillId="0" borderId="4" xfId="0" applyFont="1" applyBorder="1"/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9" fontId="3" fillId="0" borderId="1" xfId="1" applyFont="1" applyBorder="1" applyAlignment="1">
      <alignment horizontal="left" vertical="center"/>
    </xf>
    <xf numFmtId="164" fontId="3" fillId="2" borderId="1" xfId="0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164" fontId="3" fillId="0" borderId="0" xfId="0" applyNumberFormat="1" applyFont="1" applyAlignment="1">
      <alignment vertical="center"/>
    </xf>
    <xf numFmtId="0" fontId="3" fillId="0" borderId="0" xfId="0" applyFont="1" applyAlignment="1">
      <alignment wrapText="1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164" fontId="3" fillId="0" borderId="1" xfId="0" applyNumberFormat="1" applyFont="1" applyBorder="1" applyAlignment="1">
      <alignment vertical="center"/>
    </xf>
    <xf numFmtId="0" fontId="3" fillId="0" borderId="0" xfId="0" applyFont="1" applyAlignment="1">
      <alignment horizontal="center"/>
    </xf>
    <xf numFmtId="9" fontId="3" fillId="0" borderId="1" xfId="1" applyFont="1" applyFill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0" fontId="9" fillId="0" borderId="0" xfId="0" applyFont="1"/>
    <xf numFmtId="0" fontId="8" fillId="3" borderId="7" xfId="0" applyFont="1" applyFill="1" applyBorder="1"/>
    <xf numFmtId="0" fontId="8" fillId="3" borderId="8" xfId="0" applyFont="1" applyFill="1" applyBorder="1"/>
    <xf numFmtId="0" fontId="8" fillId="3" borderId="9" xfId="0" applyFont="1" applyFill="1" applyBorder="1"/>
    <xf numFmtId="0" fontId="7" fillId="0" borderId="0" xfId="0" applyFont="1" applyAlignment="1">
      <alignment wrapText="1"/>
    </xf>
    <xf numFmtId="0" fontId="0" fillId="4" borderId="0" xfId="0" applyFill="1"/>
    <xf numFmtId="0" fontId="0" fillId="0" borderId="0" xfId="0" applyAlignment="1">
      <alignment horizontal="center"/>
    </xf>
    <xf numFmtId="0" fontId="0" fillId="2" borderId="0" xfId="0" applyFill="1"/>
    <xf numFmtId="0" fontId="0" fillId="0" borderId="0" xfId="0" applyAlignment="1">
      <alignment horizontal="left" vertical="top"/>
    </xf>
    <xf numFmtId="0" fontId="9" fillId="0" borderId="0" xfId="0" applyFont="1" applyAlignment="1">
      <alignment horizontal="left" vertical="top"/>
    </xf>
    <xf numFmtId="0" fontId="7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top"/>
    </xf>
    <xf numFmtId="0" fontId="0" fillId="4" borderId="0" xfId="0" applyFill="1" applyAlignment="1">
      <alignment horizontal="left" vertical="top"/>
    </xf>
    <xf numFmtId="164" fontId="0" fillId="0" borderId="0" xfId="0" applyNumberFormat="1" applyAlignment="1">
      <alignment horizontal="left" vertical="top"/>
    </xf>
    <xf numFmtId="0" fontId="13" fillId="0" borderId="1" xfId="0" applyFont="1" applyBorder="1" applyAlignment="1">
      <alignment vertical="center"/>
    </xf>
    <xf numFmtId="0" fontId="12" fillId="0" borderId="1" xfId="0" applyFont="1" applyBorder="1" applyAlignment="1">
      <alignment vertical="center"/>
    </xf>
    <xf numFmtId="9" fontId="12" fillId="0" borderId="1" xfId="1" applyFont="1" applyBorder="1" applyAlignment="1">
      <alignment horizontal="left" vertical="center"/>
    </xf>
    <xf numFmtId="164" fontId="3" fillId="2" borderId="0" xfId="0" applyNumberFormat="1" applyFont="1" applyFill="1" applyAlignment="1">
      <alignment horizontal="left" vertical="top"/>
    </xf>
    <xf numFmtId="164" fontId="3" fillId="2" borderId="0" xfId="0" applyNumberFormat="1" applyFont="1" applyFill="1" applyAlignment="1">
      <alignment vertical="center"/>
    </xf>
    <xf numFmtId="0" fontId="16" fillId="0" borderId="0" xfId="0" applyFont="1" applyAlignment="1">
      <alignment vertical="center"/>
    </xf>
    <xf numFmtId="0" fontId="0" fillId="2" borderId="0" xfId="0" applyFill="1" applyAlignment="1">
      <alignment horizontal="left" vertical="top"/>
    </xf>
    <xf numFmtId="9" fontId="3" fillId="0" borderId="0" xfId="1" applyFont="1" applyBorder="1" applyAlignment="1">
      <alignment horizontal="left"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vertical="center" wrapText="1"/>
    </xf>
    <xf numFmtId="9" fontId="12" fillId="0" borderId="0" xfId="1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164" fontId="3" fillId="0" borderId="0" xfId="0" applyNumberFormat="1" applyFont="1" applyAlignment="1">
      <alignment horizontal="left" vertical="top"/>
    </xf>
    <xf numFmtId="0" fontId="12" fillId="0" borderId="0" xfId="0" applyFont="1" applyAlignment="1">
      <alignment horizontal="left" vertical="center" wrapText="1"/>
    </xf>
    <xf numFmtId="0" fontId="16" fillId="0" borderId="0" xfId="0" applyFont="1" applyAlignment="1">
      <alignment horizontal="left" vertical="top"/>
    </xf>
    <xf numFmtId="0" fontId="12" fillId="0" borderId="0" xfId="0" applyFont="1" applyAlignment="1">
      <alignment horizontal="left" vertical="top"/>
    </xf>
    <xf numFmtId="0" fontId="14" fillId="0" borderId="11" xfId="0" applyFont="1" applyBorder="1" applyAlignment="1">
      <alignment vertical="center"/>
    </xf>
    <xf numFmtId="0" fontId="11" fillId="0" borderId="11" xfId="0" applyFont="1" applyBorder="1" applyAlignment="1">
      <alignment vertical="center" wrapText="1"/>
    </xf>
    <xf numFmtId="9" fontId="11" fillId="0" borderId="11" xfId="1" applyFont="1" applyBorder="1" applyAlignment="1">
      <alignment horizontal="left" vertical="center"/>
    </xf>
    <xf numFmtId="0" fontId="3" fillId="0" borderId="10" xfId="0" applyFont="1" applyBorder="1" applyAlignment="1">
      <alignment vertical="center"/>
    </xf>
    <xf numFmtId="0" fontId="3" fillId="0" borderId="10" xfId="0" applyFont="1" applyBorder="1" applyAlignment="1">
      <alignment vertical="center" wrapText="1"/>
    </xf>
    <xf numFmtId="9" fontId="3" fillId="0" borderId="10" xfId="1" applyFont="1" applyBorder="1" applyAlignment="1">
      <alignment horizontal="left" vertical="center"/>
    </xf>
    <xf numFmtId="164" fontId="3" fillId="0" borderId="10" xfId="0" applyNumberFormat="1" applyFont="1" applyBorder="1" applyAlignment="1">
      <alignment vertical="center"/>
    </xf>
    <xf numFmtId="164" fontId="3" fillId="2" borderId="10" xfId="0" applyNumberFormat="1" applyFont="1" applyFill="1" applyBorder="1" applyAlignment="1">
      <alignment vertical="center"/>
    </xf>
    <xf numFmtId="164" fontId="3" fillId="0" borderId="11" xfId="0" applyNumberFormat="1" applyFont="1" applyBorder="1" applyAlignment="1">
      <alignment vertical="center"/>
    </xf>
    <xf numFmtId="44" fontId="3" fillId="2" borderId="1" xfId="0" applyNumberFormat="1" applyFont="1" applyFill="1" applyBorder="1" applyAlignment="1">
      <alignment vertical="center"/>
    </xf>
    <xf numFmtId="44" fontId="12" fillId="2" borderId="1" xfId="0" applyNumberFormat="1" applyFont="1" applyFill="1" applyBorder="1" applyAlignment="1">
      <alignment vertical="center"/>
    </xf>
    <xf numFmtId="164" fontId="3" fillId="0" borderId="4" xfId="0" applyNumberFormat="1" applyFont="1" applyBorder="1" applyAlignment="1">
      <alignment vertical="center"/>
    </xf>
    <xf numFmtId="164" fontId="3" fillId="0" borderId="12" xfId="0" applyNumberFormat="1" applyFont="1" applyBorder="1" applyAlignment="1">
      <alignment vertical="center"/>
    </xf>
    <xf numFmtId="0" fontId="12" fillId="0" borderId="1" xfId="0" applyFont="1" applyBorder="1" applyAlignment="1">
      <alignment vertical="center" wrapText="1"/>
    </xf>
    <xf numFmtId="0" fontId="3" fillId="0" borderId="13" xfId="0" applyFont="1" applyBorder="1"/>
    <xf numFmtId="0" fontId="0" fillId="0" borderId="14" xfId="0" applyBorder="1" applyAlignment="1">
      <alignment wrapText="1"/>
    </xf>
    <xf numFmtId="0" fontId="0" fillId="0" borderId="14" xfId="0" applyBorder="1"/>
    <xf numFmtId="0" fontId="3" fillId="0" borderId="14" xfId="0" applyFont="1" applyBorder="1"/>
    <xf numFmtId="0" fontId="3" fillId="0" borderId="11" xfId="0" applyFont="1" applyBorder="1" applyAlignment="1">
      <alignment vertical="center" wrapText="1"/>
    </xf>
    <xf numFmtId="9" fontId="3" fillId="0" borderId="11" xfId="1" applyFont="1" applyBorder="1" applyAlignment="1">
      <alignment horizontal="left" vertical="center"/>
    </xf>
    <xf numFmtId="44" fontId="3" fillId="2" borderId="10" xfId="0" applyNumberFormat="1" applyFont="1" applyFill="1" applyBorder="1" applyAlignment="1">
      <alignment vertical="center"/>
    </xf>
    <xf numFmtId="44" fontId="3" fillId="0" borderId="4" xfId="0" applyNumberFormat="1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164" fontId="3" fillId="0" borderId="15" xfId="0" applyNumberFormat="1" applyFont="1" applyBorder="1" applyAlignment="1">
      <alignment vertical="center"/>
    </xf>
    <xf numFmtId="164" fontId="0" fillId="0" borderId="16" xfId="0" applyNumberFormat="1" applyBorder="1"/>
    <xf numFmtId="0" fontId="3" fillId="0" borderId="0" xfId="0" applyFont="1"/>
    <xf numFmtId="0" fontId="0" fillId="2" borderId="2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</cellXfs>
  <cellStyles count="2">
    <cellStyle name="Procent" xfId="1" builtinId="5"/>
    <cellStyle name="Standaard" xfId="0" builtinId="0"/>
  </cellStyles>
  <dxfs count="136">
    <dxf>
      <alignment horizontal="left" vertical="top" textRotation="0" indent="0" justifyLastLine="0" shrinkToFit="0" readingOrder="0"/>
    </dxf>
    <dxf>
      <alignment horizontal="left" vertical="top" textRotation="0" indent="0" justifyLastLine="0" shrinkToFit="0" readingOrder="0"/>
    </dxf>
    <dxf>
      <alignment horizontal="left" vertical="top" textRotation="0" indent="0" justifyLastLine="0" shrinkToFit="0" readingOrder="0"/>
    </dxf>
    <dxf>
      <alignment horizontal="left" vertical="top" textRotation="0" indent="0" justifyLastLine="0" shrinkToFit="0" readingOrder="0"/>
    </dxf>
    <dxf>
      <alignment horizontal="left" vertical="top" textRotation="0" indent="0" justifyLastLine="0" shrinkToFit="0" readingOrder="0"/>
    </dxf>
    <dxf>
      <alignment horizontal="left" vertical="top" textRotation="0" indent="0" justifyLastLine="0" shrinkToFit="0" readingOrder="0"/>
    </dxf>
    <dxf>
      <alignment horizontal="left" vertical="top" textRotation="0" indent="0" justifyLastLine="0" shrinkToFit="0" readingOrder="0"/>
    </dxf>
    <dxf>
      <alignment horizontal="left" vertical="top" textRotation="0" indent="0" justifyLastLine="0" shrinkToFit="0" readingOrder="0"/>
    </dxf>
    <dxf>
      <alignment horizontal="left" vertical="top" textRotation="0" indent="0" justifyLastLine="0" shrinkToFit="0" readingOrder="0"/>
    </dxf>
    <dxf>
      <alignment horizontal="left" vertical="top" textRotation="0" indent="0" justifyLastLine="0" shrinkToFit="0" readingOrder="0"/>
    </dxf>
    <dxf>
      <alignment horizontal="left" vertical="top" textRotation="0" indent="0" justifyLastLine="0" shrinkToFit="0" readingOrder="0"/>
    </dxf>
    <dxf>
      <alignment horizontal="left" vertical="top" textRotation="0" indent="0" justifyLastLine="0" shrinkToFit="0" readingOrder="0"/>
    </dxf>
    <dxf>
      <alignment horizontal="left" vertical="top" textRotation="0" indent="0" justifyLastLine="0" shrinkToFit="0" readingOrder="0"/>
    </dxf>
    <dxf>
      <alignment horizontal="left" vertical="top" textRotation="0" indent="0" justifyLastLine="0" shrinkToFit="0" readingOrder="0"/>
    </dxf>
    <dxf>
      <alignment horizontal="left" vertical="top" textRotation="0" indent="0" justifyLastLine="0" shrinkToFit="0" readingOrder="0"/>
    </dxf>
    <dxf>
      <alignment horizontal="left" vertical="top" textRotation="0" indent="0" justifyLastLine="0" shrinkToFit="0" readingOrder="0"/>
    </dxf>
    <dxf>
      <alignment horizontal="left" vertical="top" textRotation="0" indent="0" justifyLastLine="0" shrinkToFit="0" readingOrder="0"/>
    </dxf>
    <dxf>
      <alignment horizontal="left" vertical="top" textRotation="0" indent="0" justifyLastLine="0" shrinkToFit="0" readingOrder="0"/>
    </dxf>
    <dxf>
      <alignment horizontal="left" vertical="top" textRotation="0" indent="0" justifyLastLine="0" shrinkToFit="0" readingOrder="0"/>
    </dxf>
    <dxf>
      <alignment horizontal="left" vertical="top" textRotation="0" indent="0" justifyLastLine="0" shrinkToFit="0" readingOrder="0"/>
    </dxf>
    <dxf>
      <alignment horizontal="left" vertical="top" textRotation="0" indent="0" justifyLastLine="0" shrinkToFit="0" readingOrder="0"/>
    </dxf>
    <dxf>
      <alignment horizontal="left" vertical="top" textRotation="0" indent="0" justifyLastLine="0" shrinkToFit="0" readingOrder="0"/>
    </dxf>
    <dxf>
      <alignment horizontal="left" vertical="top" textRotation="0" indent="0" justifyLastLine="0" shrinkToFit="0" readingOrder="0"/>
    </dxf>
    <dxf>
      <alignment horizontal="left" vertical="top" textRotation="0" indent="0" justifyLastLine="0" shrinkToFit="0" readingOrder="0"/>
    </dxf>
    <dxf>
      <alignment horizontal="left" vertical="top" textRotation="0" indent="0" justifyLastLine="0" shrinkToFit="0" readingOrder="0"/>
    </dxf>
    <dxf>
      <alignment horizontal="left" vertical="top" textRotation="0" indent="0" justifyLastLine="0" shrinkToFit="0" readingOrder="0"/>
    </dxf>
    <dxf>
      <alignment horizontal="left" vertical="top" textRotation="0" indent="0" justifyLastLine="0" shrinkToFit="0" readingOrder="0"/>
    </dxf>
    <dxf>
      <alignment horizontal="left" vertical="top" textRotation="0" indent="0" justifyLastLine="0" shrinkToFit="0" readingOrder="0"/>
    </dxf>
    <dxf>
      <alignment horizontal="left" vertical="top" textRotation="0" indent="0" justifyLastLine="0" shrinkToFit="0" readingOrder="0"/>
    </dxf>
    <dxf>
      <alignment horizontal="left" vertical="top" textRotation="0" indent="0" justifyLastLine="0" shrinkToFit="0" readingOrder="0"/>
    </dxf>
    <dxf>
      <alignment horizontal="left" vertical="top" textRotation="0" indent="0" justifyLastLine="0" shrinkToFit="0" readingOrder="0"/>
    </dxf>
    <dxf>
      <alignment horizontal="left" vertical="top" textRotation="0" indent="0" justifyLastLine="0" shrinkToFit="0" readingOrder="0"/>
    </dxf>
    <dxf>
      <alignment horizontal="left" vertical="top" textRotation="0" indent="0" justifyLastLine="0" shrinkToFit="0" readingOrder="0"/>
    </dxf>
    <dxf>
      <alignment horizontal="left" vertical="top" textRotation="0" indent="0" justifyLastLine="0" shrinkToFit="0" readingOrder="0"/>
    </dxf>
    <dxf>
      <alignment horizontal="left" vertical="top" textRotation="0" indent="0" justifyLastLine="0" shrinkToFit="0" readingOrder="0"/>
    </dxf>
    <dxf>
      <alignment horizontal="left" vertical="top" textRotation="0" indent="0" justifyLastLine="0" shrinkToFit="0" readingOrder="0"/>
    </dxf>
    <dxf>
      <alignment horizontal="left" vertical="top" textRotation="0" indent="0" justifyLastLine="0" shrinkToFit="0" readingOrder="0"/>
    </dxf>
    <dxf>
      <alignment horizontal="left" vertical="top" textRotation="0" indent="0" justifyLastLine="0" shrinkToFit="0" readingOrder="0"/>
    </dxf>
    <dxf>
      <alignment horizontal="left" vertical="top" textRotation="0" indent="0" justifyLastLine="0" shrinkToFit="0" readingOrder="0"/>
    </dxf>
    <dxf>
      <alignment horizontal="left" vertical="top" textRotation="0" indent="0" justifyLastLine="0" shrinkToFit="0" readingOrder="0"/>
    </dxf>
    <dxf>
      <alignment horizontal="left" vertical="top" textRotation="0" indent="0" justifyLastLine="0" shrinkToFit="0" readingOrder="0"/>
    </dxf>
    <dxf>
      <alignment horizontal="left" vertical="top" textRotation="0" indent="0" justifyLastLine="0" shrinkToFit="0" readingOrder="0"/>
    </dxf>
    <dxf>
      <alignment horizontal="left" vertical="top" textRotation="0" indent="0" justifyLastLine="0" shrinkToFit="0" readingOrder="0"/>
    </dxf>
    <dxf>
      <alignment horizontal="left" vertical="top" textRotation="0" indent="0" justifyLastLine="0" shrinkToFit="0" readingOrder="0"/>
    </dxf>
    <dxf>
      <alignment horizontal="left" vertical="top" textRotation="0" indent="0" justifyLastLine="0" shrinkToFit="0" readingOrder="0"/>
    </dxf>
    <dxf>
      <alignment horizontal="left" vertical="top" textRotation="0" indent="0" justifyLastLine="0" shrinkToFit="0" readingOrder="0"/>
    </dxf>
    <dxf>
      <alignment horizontal="left" vertical="top" textRotation="0" indent="0" justifyLastLine="0" shrinkToFit="0" readingOrder="0"/>
    </dxf>
    <dxf>
      <alignment horizontal="left" vertical="top" textRotation="0" indent="0" justifyLastLine="0" shrinkToFit="0" readingOrder="0"/>
    </dxf>
    <dxf>
      <alignment horizontal="left" vertical="top" textRotation="0" indent="0" justifyLastLine="0" shrinkToFit="0" readingOrder="0"/>
    </dxf>
    <dxf>
      <alignment horizontal="left" vertical="top" textRotation="0" indent="0" justifyLastLine="0" shrinkToFit="0" readingOrder="0"/>
    </dxf>
    <dxf>
      <alignment horizontal="left" vertical="top" textRotation="0" indent="0" justifyLastLine="0" shrinkToFit="0" readingOrder="0"/>
    </dxf>
    <dxf>
      <alignment horizontal="left" vertical="top" textRotation="0" indent="0" justifyLastLine="0" shrinkToFit="0" readingOrder="0"/>
    </dxf>
    <dxf>
      <alignment horizontal="left" vertical="top" textRotation="0" indent="0" justifyLastLine="0" shrinkToFit="0" readingOrder="0"/>
    </dxf>
    <dxf>
      <alignment horizontal="left" vertical="top" textRotation="0" indent="0" justifyLastLine="0" shrinkToFit="0" readingOrder="0"/>
    </dxf>
    <dxf>
      <alignment horizontal="left" vertical="top" textRotation="0" indent="0" justifyLastLine="0" shrinkToFit="0" readingOrder="0"/>
    </dxf>
    <dxf>
      <alignment horizontal="left" vertical="top" textRotation="0" indent="0" justifyLastLine="0" shrinkToFit="0" readingOrder="0"/>
    </dxf>
    <dxf>
      <alignment horizontal="left" vertical="top" textRotation="0" indent="0" justifyLastLine="0" shrinkToFit="0" readingOrder="0"/>
    </dxf>
    <dxf>
      <alignment horizontal="left" vertical="top" textRotation="0" indent="0" justifyLastLine="0" shrinkToFit="0" readingOrder="0"/>
    </dxf>
    <dxf>
      <alignment horizontal="left" vertical="top" textRotation="0" indent="0" justifyLastLine="0" shrinkToFit="0" readingOrder="0"/>
    </dxf>
    <dxf>
      <alignment horizontal="left" vertical="top" textRotation="0" indent="0" justifyLastLine="0" shrinkToFit="0" readingOrder="0"/>
    </dxf>
    <dxf>
      <alignment horizontal="left" vertical="top" textRotation="0" indent="0" justifyLastLine="0" shrinkToFit="0" readingOrder="0"/>
    </dxf>
    <dxf>
      <alignment horizontal="left" vertical="top" textRotation="0" indent="0" justifyLastLine="0" shrinkToFit="0" readingOrder="0"/>
    </dxf>
    <dxf>
      <alignment horizontal="left" vertical="top" textRotation="0" indent="0" justifyLastLine="0" shrinkToFit="0" readingOrder="0"/>
    </dxf>
    <dxf>
      <alignment horizontal="left" vertical="top" textRotation="0" indent="0" justifyLastLine="0" shrinkToFit="0" readingOrder="0"/>
    </dxf>
    <dxf>
      <alignment horizontal="left" vertical="top" textRotation="0" indent="0" justifyLastLine="0" shrinkToFit="0" readingOrder="0"/>
    </dxf>
    <dxf>
      <alignment horizontal="left" vertical="top" textRotation="0" indent="0" justifyLastLine="0" shrinkToFit="0" readingOrder="0"/>
    </dxf>
    <dxf>
      <alignment horizontal="left" vertical="top" textRotation="0" indent="0" justifyLastLine="0" shrinkToFit="0" readingOrder="0"/>
    </dxf>
    <dxf>
      <alignment horizontal="left" vertical="top" textRotation="0" indent="0" justifyLastLine="0" shrinkToFit="0" readingOrder="0"/>
    </dxf>
    <dxf>
      <alignment horizontal="left" vertical="top" textRotation="0" indent="0" justifyLastLine="0" shrinkToFit="0" readingOrder="0"/>
    </dxf>
    <dxf>
      <alignment horizontal="left" vertical="top" textRotation="0" indent="0" justifyLastLine="0" shrinkToFit="0" readingOrder="0"/>
    </dxf>
    <dxf>
      <alignment horizontal="left" vertical="top" textRotation="0" indent="0" justifyLastLine="0" shrinkToFit="0" readingOrder="0"/>
    </dxf>
    <dxf>
      <alignment horizontal="left" vertical="top" textRotation="0" indent="0" justifyLastLine="0" shrinkToFit="0" readingOrder="0"/>
    </dxf>
    <dxf>
      <alignment horizontal="left" vertical="top" textRotation="0" indent="0" justifyLastLine="0" shrinkToFit="0" readingOrder="0"/>
    </dxf>
    <dxf>
      <alignment horizontal="left" vertical="top" textRotation="0" indent="0" justifyLastLine="0" shrinkToFit="0" readingOrder="0"/>
    </dxf>
    <dxf>
      <alignment horizontal="left" vertical="top" textRotation="0" indent="0" justifyLastLine="0" shrinkToFit="0" readingOrder="0"/>
    </dxf>
    <dxf>
      <alignment horizontal="left" vertical="top" textRotation="0" indent="0" justifyLastLine="0" shrinkToFit="0" readingOrder="0"/>
    </dxf>
    <dxf>
      <alignment horizontal="left" vertical="top" textRotation="0" indent="0" justifyLastLine="0" shrinkToFit="0" readingOrder="0"/>
    </dxf>
    <dxf>
      <alignment horizontal="left" vertical="top" textRotation="0" indent="0" justifyLastLine="0" shrinkToFit="0" readingOrder="0"/>
    </dxf>
    <dxf>
      <alignment horizontal="left" vertical="top" textRotation="0" indent="0" justifyLastLine="0" shrinkToFit="0" readingOrder="0"/>
    </dxf>
    <dxf>
      <alignment horizontal="left" vertical="top" textRotation="0" indent="0" justifyLastLine="0" shrinkToFit="0" readingOrder="0"/>
    </dxf>
    <dxf>
      <alignment horizontal="left" vertical="top" textRotation="0" indent="0" justifyLastLine="0" shrinkToFit="0" readingOrder="0"/>
    </dxf>
    <dxf>
      <alignment horizontal="left" vertical="top" textRotation="0" indent="0" justifyLastLine="0" shrinkToFit="0" readingOrder="0"/>
    </dxf>
    <dxf>
      <alignment horizontal="left" vertical="top" textRotation="0" indent="0" justifyLastLine="0" shrinkToFit="0" readingOrder="0"/>
    </dxf>
    <dxf>
      <alignment horizontal="left" vertical="top" textRotation="0" indent="0" justifyLastLine="0" shrinkToFit="0" readingOrder="0"/>
    </dxf>
    <dxf>
      <alignment horizontal="left" vertical="top" textRotation="0" indent="0" justifyLastLine="0" shrinkToFit="0" readingOrder="0"/>
    </dxf>
    <dxf>
      <alignment horizontal="left" vertical="top" textRotation="0" indent="0" justifyLastLine="0" shrinkToFit="0" readingOrder="0"/>
    </dxf>
    <dxf>
      <alignment horizontal="left" vertical="top" textRotation="0" indent="0" justifyLastLine="0" shrinkToFit="0" readingOrder="0"/>
    </dxf>
    <dxf>
      <alignment horizontal="left" vertical="top" textRotation="0" indent="0" justifyLastLine="0" shrinkToFit="0" readingOrder="0"/>
    </dxf>
    <dxf>
      <alignment horizontal="left" vertical="top" textRotation="0" indent="0" justifyLastLine="0" shrinkToFit="0" readingOrder="0"/>
    </dxf>
    <dxf>
      <alignment horizontal="left" vertical="top" textRotation="0" indent="0" justifyLastLine="0" shrinkToFit="0" readingOrder="0"/>
    </dxf>
    <dxf>
      <alignment horizontal="left" vertical="top" textRotation="0" indent="0" justifyLastLine="0" shrinkToFit="0" readingOrder="0"/>
    </dxf>
    <dxf>
      <alignment horizontal="left" vertical="top" textRotation="0" indent="0" justifyLastLine="0" shrinkToFit="0" readingOrder="0"/>
    </dxf>
    <dxf>
      <alignment horizontal="left" vertical="top" textRotation="0" indent="0" justifyLastLine="0" shrinkToFit="0" readingOrder="0"/>
    </dxf>
    <dxf>
      <alignment horizontal="left" vertical="top" textRotation="0" indent="0" justifyLastLine="0" shrinkToFit="0" readingOrder="0"/>
    </dxf>
    <dxf>
      <alignment horizontal="left" vertical="top" textRotation="0" indent="0" justifyLastLine="0" shrinkToFit="0" readingOrder="0"/>
    </dxf>
    <dxf>
      <alignment horizontal="left" vertical="top" textRotation="0" indent="0" justifyLastLine="0" shrinkToFit="0" readingOrder="0"/>
    </dxf>
    <dxf>
      <alignment horizontal="left" vertical="top" textRotation="0" indent="0" justifyLastLine="0" shrinkToFit="0" readingOrder="0"/>
    </dxf>
    <dxf>
      <alignment horizontal="left" vertical="top" textRotation="0" indent="0" justifyLastLine="0" shrinkToFit="0" readingOrder="0"/>
    </dxf>
    <dxf>
      <alignment horizontal="left" vertical="top" textRotation="0" indent="0" justifyLastLine="0" shrinkToFit="0" readingOrder="0"/>
    </dxf>
    <dxf>
      <alignment horizontal="left" vertical="top" textRotation="0" indent="0" justifyLastLine="0" shrinkToFit="0" readingOrder="0"/>
    </dxf>
    <dxf>
      <alignment horizontal="left" vertical="top" textRotation="0" indent="0" justifyLastLine="0" shrinkToFit="0" readingOrder="0"/>
    </dxf>
    <dxf>
      <alignment horizontal="left" vertical="top" textRotation="0" indent="0" justifyLastLine="0" shrinkToFit="0" readingOrder="0"/>
    </dxf>
    <dxf>
      <alignment horizontal="left" vertical="top" textRotation="0" indent="0" justifyLastLine="0" shrinkToFit="0" readingOrder="0"/>
    </dxf>
    <dxf>
      <alignment horizontal="left" vertical="top" textRotation="0" indent="0" justifyLastLine="0" shrinkToFit="0" readingOrder="0"/>
    </dxf>
    <dxf>
      <alignment horizontal="left" vertical="top" textRotation="0" indent="0" justifyLastLine="0" shrinkToFit="0" readingOrder="0"/>
    </dxf>
    <dxf>
      <alignment horizontal="left" vertical="top" textRotation="0" indent="0" justifyLastLine="0" shrinkToFit="0" readingOrder="0"/>
    </dxf>
    <dxf>
      <alignment horizontal="left" vertical="top" textRotation="0" indent="0" justifyLastLine="0" shrinkToFit="0" readingOrder="0"/>
    </dxf>
    <dxf>
      <alignment horizontal="left" vertical="top" textRotation="0" indent="0" justifyLastLine="0" shrinkToFit="0" readingOrder="0"/>
    </dxf>
    <dxf>
      <alignment horizontal="left" vertical="top" textRotation="0" indent="0" justifyLastLine="0" shrinkToFit="0" readingOrder="0"/>
    </dxf>
    <dxf>
      <alignment horizontal="left" vertical="top" textRotation="0" indent="0" justifyLastLine="0" shrinkToFit="0" readingOrder="0"/>
    </dxf>
    <dxf>
      <alignment horizontal="left" vertical="top" textRotation="0" indent="0" justifyLastLine="0" shrinkToFit="0" readingOrder="0"/>
    </dxf>
    <dxf>
      <alignment horizontal="left" vertical="top" textRotation="0" indent="0" justifyLastLine="0" shrinkToFit="0" readingOrder="0"/>
    </dxf>
    <dxf>
      <alignment horizontal="left" vertical="top" textRotation="0" indent="0" justifyLastLine="0" shrinkToFit="0" readingOrder="0"/>
    </dxf>
    <dxf>
      <alignment horizontal="left" vertical="top" textRotation="0" indent="0" justifyLastLine="0" shrinkToFit="0" readingOrder="0"/>
    </dxf>
    <dxf>
      <alignment horizontal="left" vertical="top" textRotation="0" indent="0" justifyLastLine="0" shrinkToFit="0" readingOrder="0"/>
    </dxf>
    <dxf>
      <alignment horizontal="left" vertical="top" textRotation="0" indent="0" justifyLastLine="0" shrinkToFit="0" readingOrder="0"/>
    </dxf>
    <dxf>
      <alignment horizontal="left" vertical="top" textRotation="0" indent="0" justifyLastLine="0" shrinkToFit="0" readingOrder="0"/>
    </dxf>
    <dxf>
      <alignment horizontal="left" vertical="top" textRotation="0" indent="0" justifyLastLine="0" shrinkToFit="0" readingOrder="0"/>
    </dxf>
    <dxf>
      <alignment horizontal="left" vertical="top" textRotation="0" indent="0" justifyLastLine="0" shrinkToFit="0" readingOrder="0"/>
    </dxf>
    <dxf>
      <alignment horizontal="left" vertical="top" textRotation="0" indent="0" justifyLastLine="0" shrinkToFit="0" readingOrder="0"/>
    </dxf>
    <dxf>
      <alignment horizontal="left" vertical="top" textRotation="0" indent="0" justifyLastLine="0" shrinkToFit="0" readingOrder="0"/>
    </dxf>
    <dxf>
      <alignment horizontal="left" vertical="top" textRotation="0" indent="0" justifyLastLine="0" shrinkToFit="0" readingOrder="0"/>
    </dxf>
    <dxf>
      <alignment horizontal="left" vertical="top" textRotation="0" indent="0" justifyLastLine="0" shrinkToFit="0" readingOrder="0"/>
    </dxf>
    <dxf>
      <alignment horizontal="left" vertical="top" textRotation="0" indent="0" justifyLastLine="0" shrinkToFit="0" readingOrder="0"/>
    </dxf>
    <dxf>
      <alignment horizontal="left" vertical="top" textRotation="0" indent="0" justifyLastLine="0" shrinkToFit="0" readingOrder="0"/>
    </dxf>
    <dxf>
      <alignment horizontal="left" vertical="top" textRotation="0" indent="0" justifyLastLine="0" shrinkToFit="0" readingOrder="0"/>
    </dxf>
    <dxf>
      <alignment horizontal="left" vertical="top" textRotation="0" indent="0" justifyLastLine="0" shrinkToFit="0" readingOrder="0"/>
    </dxf>
    <dxf>
      <alignment horizontal="left" vertical="top" textRotation="0" indent="0" justifyLastLine="0" shrinkToFit="0" readingOrder="0"/>
    </dxf>
    <dxf>
      <alignment horizontal="left" vertical="top" textRotation="0" indent="0" justifyLastLine="0" shrinkToFit="0" readingOrder="0"/>
    </dxf>
    <dxf>
      <alignment horizontal="left" vertical="top" textRotation="0" indent="0" justifyLastLine="0" shrinkToFit="0" readingOrder="0"/>
    </dxf>
    <dxf>
      <alignment horizontal="left" vertical="top" textRotation="0" indent="0" justifyLastLine="0" shrinkToFit="0" readingOrder="0"/>
    </dxf>
    <dxf>
      <alignment horizontal="left" vertical="top" textRotation="0" indent="0" justifyLastLine="0" shrinkToFit="0" readingOrder="0"/>
    </dxf>
    <dxf>
      <alignment horizontal="left" vertical="top" textRotation="0" indent="0" justifyLastLine="0" shrinkToFit="0" readingOrder="0"/>
    </dxf>
    <dxf>
      <alignment horizontal="left" vertical="top" textRotation="0" indent="0" justifyLastLine="0" shrinkToFit="0" readingOrder="0"/>
    </dxf>
    <dxf>
      <alignment horizontal="left" vertical="top" textRotation="0" indent="0" justifyLastLine="0" shrinkToFit="0" readingOrder="0"/>
    </dxf>
    <dxf>
      <alignment horizontal="left" vertical="top" textRotation="0" indent="0" justifyLastLine="0" shrinkToFit="0" readingOrder="0"/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37F8153-780A-405E-8B71-5622880AA8E6}" name="Tabel1" displayName="Tabel1" ref="A4:F15" totalsRowShown="0" headerRowDxfId="135" dataDxfId="134">
  <autoFilter ref="A4:F15" xr:uid="{537F8153-780A-405E-8B71-5622880AA8E6}"/>
  <tableColumns count="6">
    <tableColumn id="1" xr3:uid="{46A4386C-AAA5-4F14-ACB8-FF93B596E563}" name="Onderdeel" dataDxfId="133"/>
    <tableColumn id="2" xr3:uid="{5D472FE9-033A-4FDF-9DB3-ABFE09145D0D}" name="Omschrijving" dataDxfId="132"/>
    <tableColumn id="3" xr3:uid="{EDBE2286-63B8-47AA-9C6E-7140B6F1F8CF}" name="Aantal" dataDxfId="131"/>
    <tableColumn id="4" xr3:uid="{5EB78FCF-8673-4CA8-AEB1-F07EB3A4DEC3}" name="eenheid" dataDxfId="130"/>
    <tableColumn id="5" xr3:uid="{DD3D267F-A8F3-4BFD-81E1-0B09A07E7AE1}" name="prijs (per keer)" dataDxfId="129"/>
    <tableColumn id="6" xr3:uid="{EECCAA9E-9534-4957-917A-792701DDAF2A}" name="totaalbedrag" dataDxfId="128"/>
  </tableColumns>
  <tableStyleInfo name="TableStyleLight10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9BDC3FE8-FABC-4F65-89B6-CB7C6866191C}" name="Tabel14141516" displayName="Tabel14141516" ref="A4:F8" totalsRowShown="0" headerRowDxfId="63" dataDxfId="62">
  <autoFilter ref="A4:F8" xr:uid="{E46B0E97-AF2A-4590-8690-A607976698A5}"/>
  <tableColumns count="6">
    <tableColumn id="1" xr3:uid="{B0AF3CDF-D9E7-4ED9-8F80-B37E416E3517}" name="Onderdeel" dataDxfId="61"/>
    <tableColumn id="2" xr3:uid="{435EEB24-63C6-4EF1-A96A-21A304B22F31}" name="Omschrijving" dataDxfId="60"/>
    <tableColumn id="3" xr3:uid="{E98054AD-0E28-4B0C-8FF2-A6C745DDB137}" name="Aantal" dataDxfId="59"/>
    <tableColumn id="4" xr3:uid="{B1D1D9F2-EDC0-4202-BC42-892AA5C1220F}" name="eenheid" dataDxfId="58"/>
    <tableColumn id="5" xr3:uid="{5E16613F-C080-438E-A11E-D8DEE9D8E418}" name="prijs (per keer)" dataDxfId="57"/>
    <tableColumn id="6" xr3:uid="{36F53499-3EF9-4441-A354-1CFD9BDC5227}" name="totaalbedrag" dataDxfId="56"/>
  </tableColumns>
  <tableStyleInfo name="TableStyleLight10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A99AD9D8-F169-481D-9D4B-2229690946FB}" name="Tabel141415161718" displayName="Tabel141415161718" ref="A4:F9" totalsRowShown="0" headerRowDxfId="55" dataDxfId="54">
  <autoFilter ref="A4:F9" xr:uid="{E46B0E97-AF2A-4590-8690-A607976698A5}"/>
  <tableColumns count="6">
    <tableColumn id="1" xr3:uid="{58F932D9-7787-47B5-861D-657424E1B411}" name="Onderdeel" dataDxfId="53"/>
    <tableColumn id="2" xr3:uid="{5D73CA98-4C9C-4D78-8A0C-19585B52D0F6}" name="Omschrijving" dataDxfId="52"/>
    <tableColumn id="3" xr3:uid="{BBF33C79-BF69-4B2D-A8BC-D3B48BD620FD}" name="Aantal" dataDxfId="51"/>
    <tableColumn id="4" xr3:uid="{AD397811-CC5D-454C-AA4A-7054563A7923}" name="eenheid" dataDxfId="50"/>
    <tableColumn id="5" xr3:uid="{D1C59D1F-CD73-4C97-8B34-B4A4B18D51B0}" name="prijs (per keer)" dataDxfId="49"/>
    <tableColumn id="6" xr3:uid="{E22C0DF4-E46E-41E9-A513-3E00CD5CCF76}" name="totaalbedrag" dataDxfId="48"/>
  </tableColumns>
  <tableStyleInfo name="TableStyleLight10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34CEE9D2-0AE6-46AF-92E4-80D7BDBE4E59}" name="Tabel1451920" displayName="Tabel1451920" ref="A4:F12" totalsRowShown="0" headerRowDxfId="47" dataDxfId="46">
  <autoFilter ref="A4:F12" xr:uid="{5F880954-3EBC-4037-A961-559F41E1FE91}"/>
  <tableColumns count="6">
    <tableColumn id="1" xr3:uid="{08547003-8B03-4192-963A-3D6890B4F683}" name="Onderdeel" dataDxfId="45"/>
    <tableColumn id="2" xr3:uid="{31F127FE-7A3C-4CB1-915B-BF214D20DBBB}" name="Omschrijving" dataDxfId="44"/>
    <tableColumn id="3" xr3:uid="{B135539A-7368-4C5D-A80A-8B4BED99408A}" name="Aantal" dataDxfId="43"/>
    <tableColumn id="4" xr3:uid="{938AE372-CB25-42CB-972B-A9ED395B9E04}" name="eenheid" dataDxfId="42"/>
    <tableColumn id="5" xr3:uid="{24D957F2-E045-46E1-B9F8-8561380FF2F9}" name="prijs (per keer)" dataDxfId="41"/>
    <tableColumn id="6" xr3:uid="{D3AA492C-076A-42CA-B35A-10998A4BA2BC}" name="totaalbedrag" dataDxfId="40"/>
  </tableColumns>
  <tableStyleInfo name="TableStyleLight10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17AB7517-6535-48F9-8D86-41D26F17BAC3}" name="Tabel14519202122" displayName="Tabel14519202122" ref="A4:F13" totalsRowShown="0" headerRowDxfId="39" dataDxfId="38">
  <autoFilter ref="A4:F13" xr:uid="{5F880954-3EBC-4037-A961-559F41E1FE91}"/>
  <tableColumns count="6">
    <tableColumn id="1" xr3:uid="{909A2860-B420-47AD-934D-21E8E0038E38}" name="Onderdeel" dataDxfId="37"/>
    <tableColumn id="2" xr3:uid="{85BE12BB-3D74-4D0F-88D8-59E49EB0B875}" name="Omschrijving" dataDxfId="36"/>
    <tableColumn id="3" xr3:uid="{C21D069A-1DB1-407E-8925-4A847F41C88A}" name="Aantal" dataDxfId="35"/>
    <tableColumn id="4" xr3:uid="{27379120-39C2-4521-BB64-838BDA3B1755}" name="eenheid" dataDxfId="34"/>
    <tableColumn id="5" xr3:uid="{372CAD09-FAAB-423D-B6E9-DEC440BB710B}" name="prijs (per keer)" dataDxfId="33"/>
    <tableColumn id="6" xr3:uid="{3AA3B19F-D88B-485C-BA6D-C177B215E8FE}" name="totaalbedrag" dataDxfId="32"/>
  </tableColumns>
  <tableStyleInfo name="TableStyleLight10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8A03E51F-6B80-4212-B67A-72F199701C05}" name="Tabel145192021222324" displayName="Tabel145192021222324" ref="A4:F15" totalsRowShown="0" headerRowDxfId="31" dataDxfId="30">
  <autoFilter ref="A4:F15" xr:uid="{5F880954-3EBC-4037-A961-559F41E1FE91}"/>
  <tableColumns count="6">
    <tableColumn id="1" xr3:uid="{379D2459-A344-4B2F-AC06-767578D09F83}" name="Onderdeel" dataDxfId="29"/>
    <tableColumn id="2" xr3:uid="{33F43634-3D0D-40B5-9514-B62F35F85A9B}" name="Omschrijving" dataDxfId="28"/>
    <tableColumn id="3" xr3:uid="{172F477D-412C-41CA-AE34-67B8AE36F07F}" name="Aantal" dataDxfId="27"/>
    <tableColumn id="4" xr3:uid="{F202189D-33A7-4F8D-BB88-004D20EFFA04}" name="eenheid" dataDxfId="26"/>
    <tableColumn id="5" xr3:uid="{1E700AA1-2D60-4530-82AD-4685411B14C6}" name="prijs (per keer)" dataDxfId="25"/>
    <tableColumn id="6" xr3:uid="{B7238233-C81A-4B9D-B318-C50E39167F43}" name="totaalbedrag" dataDxfId="24"/>
  </tableColumns>
  <tableStyleInfo name="TableStyleLight10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556F474E-A9A4-4890-88FC-4348AD6E6E44}" name="Tabel14519202122232425" displayName="Tabel14519202122232425" ref="A4:F11" totalsRowShown="0" headerRowDxfId="23" dataDxfId="22">
  <autoFilter ref="A4:F11" xr:uid="{5F880954-3EBC-4037-A961-559F41E1FE91}"/>
  <tableColumns count="6">
    <tableColumn id="1" xr3:uid="{3029146D-E705-44E6-A736-426FDAA8267E}" name="Onderdeel" dataDxfId="21"/>
    <tableColumn id="2" xr3:uid="{4D3B191F-6F5F-43E0-872A-BCCD8300D5B9}" name="Omschrijving" dataDxfId="20"/>
    <tableColumn id="3" xr3:uid="{03788BCB-18A9-4107-9BCA-FD46D0ADF424}" name="Aantal" dataDxfId="19"/>
    <tableColumn id="4" xr3:uid="{5526AD4B-9543-49F8-BA9E-E6D7E196FF63}" name="eenheid" dataDxfId="18"/>
    <tableColumn id="5" xr3:uid="{5B266EE4-6486-4DB3-B03E-AE8D811D6335}" name="prijs (per keer)" dataDxfId="17"/>
    <tableColumn id="6" xr3:uid="{E2EE6FAC-BE87-46F1-B886-9C97C2A7E575}" name="totaalbedrag" dataDxfId="16"/>
  </tableColumns>
  <tableStyleInfo name="TableStyleLight10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5320ECEC-9297-444A-882A-DB6B9C5B4B3E}" name="Tabel1451920212223242526" displayName="Tabel1451920212223242526" ref="A4:F12" totalsRowShown="0" headerRowDxfId="15" dataDxfId="14">
  <autoFilter ref="A4:F12" xr:uid="{5F880954-3EBC-4037-A961-559F41E1FE91}"/>
  <tableColumns count="6">
    <tableColumn id="1" xr3:uid="{9057C42A-9E1D-4CEF-A01B-FD79D0624654}" name="Onderdeel" dataDxfId="13"/>
    <tableColumn id="2" xr3:uid="{E508CF1D-8919-4EDC-823A-26395021F4BA}" name="Omschrijving" dataDxfId="12"/>
    <tableColumn id="3" xr3:uid="{DED5A19D-771E-4CD7-A4C6-A026B9C89A15}" name="Aantal" dataDxfId="11"/>
    <tableColumn id="4" xr3:uid="{DBF279C8-4CA1-49D4-A883-E32FA88870D4}" name="eenheid" dataDxfId="10"/>
    <tableColumn id="5" xr3:uid="{9EF06C72-1525-4172-B6B5-9A03851737FD}" name="prijs (per keer)" dataDxfId="9"/>
    <tableColumn id="6" xr3:uid="{D0FDF663-47E3-4C22-BF5B-BD71B849D02D}" name="totaalbedrag" dataDxfId="8"/>
  </tableColumns>
  <tableStyleInfo name="TableStyleLight10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A88E29A7-5663-4E4E-AA39-8240ABEB1F59}" name="Tabel14672728" displayName="Tabel14672728" ref="A4:F8" totalsRowShown="0" headerRowDxfId="7" dataDxfId="6">
  <autoFilter ref="A4:F8" xr:uid="{AF095535-7E9A-4414-BFA5-0428C316B84F}"/>
  <tableColumns count="6">
    <tableColumn id="1" xr3:uid="{A246E17C-E9A5-43DF-A78F-4EAA60B50FF4}" name="Onderdeel" dataDxfId="5"/>
    <tableColumn id="2" xr3:uid="{54F578CE-9C8A-4E8C-BBD9-AB2D51D102E6}" name="Omschrijving" dataDxfId="4"/>
    <tableColumn id="3" xr3:uid="{8D5AE834-626A-49EB-87F6-9EC3055C2B5A}" name="Aantal" dataDxfId="3"/>
    <tableColumn id="4" xr3:uid="{24595BF6-2F03-45C1-A9AD-FF289AB615E9}" name="eenheid" dataDxfId="2"/>
    <tableColumn id="5" xr3:uid="{8CF9DF59-1785-4A65-A0EF-82E263DE72AF}" name="prijs (per keer)" dataDxfId="1"/>
    <tableColumn id="6" xr3:uid="{74583840-49D8-4B1C-9E68-C98968227E80}" name="totaalbedrag" dataDxfId="0"/>
  </tableColumns>
  <tableStyleInfo name="TableStyleLight10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5F880954-3EBC-4037-A961-559F41E1FE91}" name="Tabel145" displayName="Tabel145" ref="A4:F15" totalsRowShown="0" headerRowDxfId="127" dataDxfId="126">
  <autoFilter ref="A4:F15" xr:uid="{5F880954-3EBC-4037-A961-559F41E1FE91}"/>
  <tableColumns count="6">
    <tableColumn id="1" xr3:uid="{F04881D2-CCEC-4695-B537-5A3E0AEC7621}" name="Onderdeel" dataDxfId="125"/>
    <tableColumn id="2" xr3:uid="{F34D5D1C-B27E-47B3-AE15-25AE78C57CF4}" name="Omschrijving" dataDxfId="124"/>
    <tableColumn id="3" xr3:uid="{BF228B49-03FE-42EB-8266-4BBF14D65A91}" name="Aantal" dataDxfId="123"/>
    <tableColumn id="4" xr3:uid="{F3DBC26F-BBFA-45A1-BD8F-A7696B637103}" name="eenheid" dataDxfId="122"/>
    <tableColumn id="5" xr3:uid="{DBEB641E-5ABB-4CD0-A06C-1D98FC15A789}" name="prijs (per keer)" dataDxfId="121"/>
    <tableColumn id="6" xr3:uid="{6C89C770-5679-4CAE-B7DD-52D540F5362B}" name="totaalbedrag" dataDxfId="120"/>
  </tableColumns>
  <tableStyleInfo name="TableStyleLight10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E46B0E97-AF2A-4590-8690-A607976698A5}" name="Tabel14" displayName="Tabel14" ref="A4:F15" totalsRowShown="0" headerRowDxfId="119" dataDxfId="118">
  <autoFilter ref="A4:F15" xr:uid="{E46B0E97-AF2A-4590-8690-A607976698A5}"/>
  <tableColumns count="6">
    <tableColumn id="1" xr3:uid="{DA6F3304-03E6-4C38-B002-F41AB01E8FD1}" name="Onderdeel" dataDxfId="117"/>
    <tableColumn id="2" xr3:uid="{F2B64F32-0A05-4B68-9AFA-C38C9DDCFC1D}" name="Omschrijving" dataDxfId="116"/>
    <tableColumn id="3" xr3:uid="{FD4AFFA1-BBE2-4461-A221-C7B5F7D12D24}" name="Aantal" dataDxfId="115"/>
    <tableColumn id="4" xr3:uid="{5A8D2A61-2D05-47F5-8660-91B768498E9F}" name="eenheid" dataDxfId="114"/>
    <tableColumn id="5" xr3:uid="{BD983D4E-17D9-4321-813F-5612F07AFD88}" name="prijs (per keer)" dataDxfId="113"/>
    <tableColumn id="6" xr3:uid="{0177AF6C-2434-4E06-8227-9B134242945D}" name="totaalbedrag" dataDxfId="112"/>
  </tableColumns>
  <tableStyleInfo name="TableStyleLight10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947E317F-D917-423A-B182-7F8FC410307E}" name="Tabel146" displayName="Tabel146" ref="A4:F15" totalsRowShown="0" headerRowDxfId="111" dataDxfId="110">
  <autoFilter ref="A4:F15" xr:uid="{947E317F-D917-423A-B182-7F8FC410307E}"/>
  <tableColumns count="6">
    <tableColumn id="1" xr3:uid="{175A69C9-C952-4BF8-A991-CD27008EBA2A}" name="Onderdeel" dataDxfId="109"/>
    <tableColumn id="2" xr3:uid="{4B9D48F1-C030-4519-B423-6408B2283942}" name="Omschrijving" dataDxfId="108"/>
    <tableColumn id="3" xr3:uid="{3DBA4489-66EB-409B-9057-00D1C4F0DC30}" name="Aantal" dataDxfId="107"/>
    <tableColumn id="4" xr3:uid="{A779D5AF-11F3-47A1-8A71-A4C1C3F84716}" name="eenheid" dataDxfId="106"/>
    <tableColumn id="5" xr3:uid="{6B3A29D1-B76D-46DD-A43D-213EF3D11F35}" name="prijs (per keer)" dataDxfId="105"/>
    <tableColumn id="6" xr3:uid="{4F3A2E84-B2CD-4F5C-8667-03952E8D3901}" name="totaalbedrag" dataDxfId="104"/>
  </tableColumns>
  <tableStyleInfo name="TableStyleLight10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AF095535-7E9A-4414-BFA5-0428C316B84F}" name="Tabel1467" displayName="Tabel1467" ref="A4:F15" totalsRowShown="0" headerRowDxfId="103" dataDxfId="102">
  <autoFilter ref="A4:F15" xr:uid="{AF095535-7E9A-4414-BFA5-0428C316B84F}"/>
  <tableColumns count="6">
    <tableColumn id="1" xr3:uid="{F34F54D8-13D3-44E9-8599-6DBB33A66E1E}" name="Onderdeel" dataDxfId="101"/>
    <tableColumn id="2" xr3:uid="{166A9C3D-256F-4F11-9326-A064A14C511A}" name="Omschrijving" dataDxfId="100"/>
    <tableColumn id="3" xr3:uid="{9E0994F2-D9DF-4498-B595-66F76382614C}" name="Aantal" dataDxfId="99"/>
    <tableColumn id="4" xr3:uid="{397CD490-83B4-481A-A30C-156B3884576A}" name="eenheid" dataDxfId="98"/>
    <tableColumn id="5" xr3:uid="{9B9999E5-7528-43DE-9653-32E0F8B5F48F}" name="prijs (per keer)" dataDxfId="97"/>
    <tableColumn id="6" xr3:uid="{980E578C-043B-48E5-A7D8-33C91CF44144}" name="totaalbedrag" dataDxfId="96"/>
  </tableColumns>
  <tableStyleInfo name="TableStyleLight10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5868D0A-7058-44A5-BFBE-B193812616B0}" name="Tabel138" displayName="Tabel138" ref="A4:F12" totalsRowShown="0" headerRowDxfId="95" dataDxfId="94">
  <autoFilter ref="A4:F12" xr:uid="{537F8153-780A-405E-8B71-5622880AA8E6}"/>
  <tableColumns count="6">
    <tableColumn id="1" xr3:uid="{C1935F8D-8026-42B8-8BA8-F6674FE9AEEA}" name="Onderdeel" dataDxfId="93"/>
    <tableColumn id="2" xr3:uid="{30C12E30-2D4F-4B28-B85D-8DEA8AA46716}" name="Omschrijving" dataDxfId="92"/>
    <tableColumn id="3" xr3:uid="{58E00EE7-8CA7-46FF-A6BD-C734585DA398}" name="Aantal" dataDxfId="91"/>
    <tableColumn id="4" xr3:uid="{936B06FB-F590-4E94-A99E-5078593DC8D6}" name="eenheid" dataDxfId="90"/>
    <tableColumn id="5" xr3:uid="{E92DD375-6293-4E41-8411-F15C5452597C}" name="prijs (per keer)" dataDxfId="89"/>
    <tableColumn id="6" xr3:uid="{90572850-8E9F-46FA-9E1E-8C51BF7CA25B}" name="totaalbedrag" dataDxfId="88"/>
  </tableColumns>
  <tableStyleInfo name="TableStyleLight10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3681A908-554D-42E0-94BE-3365DF459B45}" name="Tabel191011" displayName="Tabel191011" ref="A4:F11" totalsRowShown="0" headerRowDxfId="87" dataDxfId="86">
  <autoFilter ref="A4:F11" xr:uid="{537F8153-780A-405E-8B71-5622880AA8E6}"/>
  <tableColumns count="6">
    <tableColumn id="1" xr3:uid="{39428F21-0EAE-417E-BBF2-23907A7786B7}" name="Onderdeel" dataDxfId="85"/>
    <tableColumn id="2" xr3:uid="{F77A0001-ABA0-4BE3-9B68-7F891610C9E4}" name="Omschrijving" dataDxfId="84"/>
    <tableColumn id="3" xr3:uid="{84874C74-141D-4F24-8108-1ADBD871C953}" name="Aantal" dataDxfId="83"/>
    <tableColumn id="4" xr3:uid="{C3FEA9EA-78C1-4520-BDEF-005960CBAC5C}" name="eenheid" dataDxfId="82"/>
    <tableColumn id="5" xr3:uid="{259F2EA0-20A9-4587-BA48-68AC6AF680C4}" name="prijs (per keer)" dataDxfId="81"/>
    <tableColumn id="6" xr3:uid="{81A16629-F1FE-45F3-B8D9-FB7E6960A5B2}" name="totaalbedrag" dataDxfId="80"/>
  </tableColumns>
  <tableStyleInfo name="TableStyleLight10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6EB90489-97FE-4648-8D10-B53725CFA400}" name="Tabel1467272829303132" displayName="Tabel1467272829303132" ref="A4:F11" totalsRowShown="0" headerRowDxfId="79" dataDxfId="78">
  <autoFilter ref="A4:F11" xr:uid="{AF095535-7E9A-4414-BFA5-0428C316B84F}"/>
  <tableColumns count="6">
    <tableColumn id="1" xr3:uid="{966445F8-AA66-4A73-8967-56760667712A}" name="Onderdeel" dataDxfId="77"/>
    <tableColumn id="2" xr3:uid="{E0DF479E-572B-4C11-A5BA-BAA3445F209B}" name="Omschrijving" dataDxfId="76"/>
    <tableColumn id="3" xr3:uid="{FBBD42E8-D11F-4514-89F5-247210CADF3E}" name="Aantal" dataDxfId="75"/>
    <tableColumn id="4" xr3:uid="{47BB745A-F8D0-4290-BFA5-DDE72B4247F4}" name="eenheid" dataDxfId="74"/>
    <tableColumn id="5" xr3:uid="{DE16D4ED-B391-4606-9EA8-DB15673C801A}" name="prijs (per keer)" dataDxfId="73"/>
    <tableColumn id="6" xr3:uid="{BD3E90C9-37F1-4783-B004-9E3E3E867E37}" name="totaalbedrag" dataDxfId="72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D91D130D-0886-4835-831E-F9B7F4CBB466}" name="Tabel14512" displayName="Tabel14512" ref="A4:F7" totalsRowShown="0" headerRowDxfId="71" dataDxfId="70">
  <autoFilter ref="A4:F7" xr:uid="{5F880954-3EBC-4037-A961-559F41E1FE91}"/>
  <tableColumns count="6">
    <tableColumn id="1" xr3:uid="{CF1DC697-C54F-4FDF-9AEF-8D967883B06A}" name="Onderdeel" dataDxfId="69"/>
    <tableColumn id="2" xr3:uid="{2F927DB5-CF0E-4158-9FB1-E2A41CD43BD1}" name="Omschrijving" dataDxfId="68"/>
    <tableColumn id="3" xr3:uid="{2750E80F-2415-4A93-99C2-EB95FD027E4A}" name="Aantal" dataDxfId="67"/>
    <tableColumn id="4" xr3:uid="{837CC557-F547-4F57-B582-DD9227F56789}" name="eenheid" dataDxfId="66"/>
    <tableColumn id="5" xr3:uid="{129551D6-4723-4E18-92ED-0ECC2A523E91}" name="prijs (per keer)" dataDxfId="65"/>
    <tableColumn id="6" xr3:uid="{0DF03946-D6DF-4B5A-93B3-8A1864364C4E}" name="totaalbedrag" dataDxfId="64"/>
  </tableColumns>
  <tableStyleInfo name="TableStyleLight10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1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2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3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4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5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6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7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G76"/>
  <sheetViews>
    <sheetView zoomScale="93" zoomScaleNormal="93" workbookViewId="0">
      <selection activeCell="G13" sqref="G13"/>
    </sheetView>
  </sheetViews>
  <sheetFormatPr defaultRowHeight="13.5" x14ac:dyDescent="0.25"/>
  <cols>
    <col min="1" max="1" width="53.375" customWidth="1"/>
    <col min="2" max="2" width="10.5" style="1" customWidth="1"/>
    <col min="3" max="3" width="12.75" bestFit="1" customWidth="1"/>
    <col min="4" max="4" width="11.75" style="4" customWidth="1"/>
    <col min="5" max="5" width="27.625" customWidth="1"/>
  </cols>
  <sheetData>
    <row r="1" spans="1:6" ht="19.5" x14ac:dyDescent="0.25">
      <c r="A1" s="5" t="s">
        <v>0</v>
      </c>
    </row>
    <row r="3" spans="1:6" ht="14.25" customHeight="1" x14ac:dyDescent="0.25">
      <c r="A3" s="3" t="s">
        <v>1</v>
      </c>
    </row>
    <row r="4" spans="1:6" ht="14.25" customHeight="1" x14ac:dyDescent="0.25">
      <c r="A4" s="17" t="s">
        <v>2</v>
      </c>
    </row>
    <row r="5" spans="1:6" ht="14.25" customHeight="1" x14ac:dyDescent="0.25">
      <c r="A5" s="3" t="s">
        <v>3</v>
      </c>
    </row>
    <row r="6" spans="1:6" ht="14.25" customHeight="1" x14ac:dyDescent="0.25">
      <c r="A6" s="3"/>
    </row>
    <row r="7" spans="1:6" ht="14.25" customHeight="1" x14ac:dyDescent="0.25">
      <c r="A7" s="4" t="s">
        <v>4</v>
      </c>
      <c r="F7" s="18"/>
    </row>
    <row r="8" spans="1:6" ht="14.25" customHeight="1" x14ac:dyDescent="0.25">
      <c r="A8" s="4"/>
    </row>
    <row r="9" spans="1:6" ht="14.25" customHeight="1" x14ac:dyDescent="0.25">
      <c r="A9" s="4" t="s">
        <v>5</v>
      </c>
      <c r="B9" s="30"/>
    </row>
    <row r="10" spans="1:6" ht="14.25" customHeight="1" x14ac:dyDescent="0.25">
      <c r="A10" s="4" t="s">
        <v>6</v>
      </c>
    </row>
    <row r="11" spans="1:6" ht="14.25" customHeight="1" x14ac:dyDescent="0.25"/>
    <row r="12" spans="1:6" ht="25.15" customHeight="1" x14ac:dyDescent="0.25">
      <c r="A12" s="6" t="s">
        <v>7</v>
      </c>
      <c r="B12" s="79"/>
      <c r="C12" s="80"/>
      <c r="D12" s="80"/>
      <c r="E12" s="81"/>
    </row>
    <row r="13" spans="1:6" ht="25.15" customHeight="1" x14ac:dyDescent="0.25">
      <c r="A13" s="7" t="s">
        <v>8</v>
      </c>
      <c r="B13" s="79"/>
      <c r="C13" s="80"/>
      <c r="D13" s="80"/>
      <c r="E13" s="81"/>
    </row>
    <row r="14" spans="1:6" ht="25.15" customHeight="1" x14ac:dyDescent="0.25">
      <c r="A14" s="8" t="s">
        <v>9</v>
      </c>
      <c r="B14" s="79"/>
      <c r="C14" s="80"/>
      <c r="D14" s="80"/>
      <c r="E14" s="81"/>
    </row>
    <row r="15" spans="1:6" ht="14.25" thickBot="1" x14ac:dyDescent="0.3"/>
    <row r="16" spans="1:6" ht="24.95" customHeight="1" thickBot="1" x14ac:dyDescent="0.3">
      <c r="A16" s="67" t="s">
        <v>10</v>
      </c>
      <c r="B16" s="68"/>
      <c r="C16" s="69"/>
      <c r="D16" s="70"/>
      <c r="E16" s="77">
        <f>E37+E44+E50</f>
        <v>0</v>
      </c>
    </row>
    <row r="17" spans="1:5" ht="19.899999999999999" customHeight="1" x14ac:dyDescent="0.25">
      <c r="D17" s="20" t="s">
        <v>11</v>
      </c>
    </row>
    <row r="18" spans="1:5" ht="19.899999999999999" customHeight="1" x14ac:dyDescent="0.25">
      <c r="A18" s="9" t="s">
        <v>12</v>
      </c>
      <c r="B18" s="10">
        <v>1</v>
      </c>
      <c r="C18" s="11" t="s">
        <v>13</v>
      </c>
      <c r="D18" s="12"/>
      <c r="E18" s="19">
        <f t="shared" ref="E18:E36" si="0">D18*B18</f>
        <v>0</v>
      </c>
    </row>
    <row r="19" spans="1:5" s="2" customFormat="1" ht="19.899999999999999" customHeight="1" x14ac:dyDescent="0.25">
      <c r="A19" s="9" t="s">
        <v>14</v>
      </c>
      <c r="B19" s="10">
        <v>1</v>
      </c>
      <c r="C19" s="11" t="s">
        <v>13</v>
      </c>
      <c r="D19" s="12">
        <f>Brusselplein!F11</f>
        <v>0</v>
      </c>
      <c r="E19" s="19">
        <f t="shared" si="0"/>
        <v>0</v>
      </c>
    </row>
    <row r="20" spans="1:5" s="2" customFormat="1" ht="20.25" customHeight="1" x14ac:dyDescent="0.25">
      <c r="A20" s="9" t="s">
        <v>15</v>
      </c>
      <c r="B20" s="10">
        <v>1</v>
      </c>
      <c r="C20" s="11" t="s">
        <v>13</v>
      </c>
      <c r="D20" s="12">
        <f>'Maria Pandhof'!F11</f>
        <v>0</v>
      </c>
      <c r="E20" s="19">
        <f>B20*D20</f>
        <v>0</v>
      </c>
    </row>
    <row r="21" spans="1:5" s="2" customFormat="1" ht="20.25" customHeight="1" x14ac:dyDescent="0.25">
      <c r="A21" s="9" t="s">
        <v>16</v>
      </c>
      <c r="B21" s="10">
        <v>1</v>
      </c>
      <c r="C21" s="11" t="s">
        <v>13</v>
      </c>
      <c r="D21" s="12">
        <f>Mareplein!F11</f>
        <v>0</v>
      </c>
      <c r="E21" s="19">
        <f>B21*D21</f>
        <v>0</v>
      </c>
    </row>
    <row r="22" spans="1:5" s="2" customFormat="1" ht="20.25" customHeight="1" x14ac:dyDescent="0.25">
      <c r="A22" s="9" t="s">
        <v>17</v>
      </c>
      <c r="B22" s="10">
        <v>1</v>
      </c>
      <c r="C22" s="11" t="s">
        <v>13</v>
      </c>
      <c r="D22" s="12">
        <f>Herderplein!F11</f>
        <v>0</v>
      </c>
      <c r="E22" s="19">
        <f>D22*B22</f>
        <v>0</v>
      </c>
    </row>
    <row r="23" spans="1:5" s="2" customFormat="1" ht="20.25" customHeight="1" x14ac:dyDescent="0.25">
      <c r="A23" s="9" t="s">
        <v>18</v>
      </c>
      <c r="B23" s="10">
        <v>1</v>
      </c>
      <c r="C23" s="11" t="s">
        <v>13</v>
      </c>
      <c r="D23" s="12">
        <f>Hogeweide!F11</f>
        <v>0</v>
      </c>
      <c r="E23" s="19">
        <f t="shared" si="0"/>
        <v>0</v>
      </c>
    </row>
    <row r="24" spans="1:5" s="2" customFormat="1" ht="20.25" customHeight="1" x14ac:dyDescent="0.25">
      <c r="A24" s="9" t="s">
        <v>19</v>
      </c>
      <c r="B24" s="10">
        <v>1</v>
      </c>
      <c r="C24" s="11" t="s">
        <v>13</v>
      </c>
      <c r="D24" s="12">
        <f>Domplein!F7</f>
        <v>0</v>
      </c>
      <c r="E24" s="19">
        <f t="shared" si="0"/>
        <v>0</v>
      </c>
    </row>
    <row r="25" spans="1:5" s="2" customFormat="1" ht="20.25" customHeight="1" x14ac:dyDescent="0.25">
      <c r="A25" s="9" t="s">
        <v>20</v>
      </c>
      <c r="B25" s="10">
        <v>1</v>
      </c>
      <c r="C25" s="11" t="s">
        <v>13</v>
      </c>
      <c r="D25" s="12">
        <f>'Brink Haarzuilens Drinkfontein'!F12</f>
        <v>0</v>
      </c>
      <c r="E25" s="19">
        <f t="shared" si="0"/>
        <v>0</v>
      </c>
    </row>
    <row r="26" spans="1:5" s="2" customFormat="1" ht="20.25" customHeight="1" x14ac:dyDescent="0.25">
      <c r="A26" s="9" t="s">
        <v>21</v>
      </c>
      <c r="B26" s="10">
        <v>1</v>
      </c>
      <c r="C26" s="11" t="s">
        <v>13</v>
      </c>
      <c r="D26" s="12">
        <f>'De Jonge Bacchus'!F11</f>
        <v>0</v>
      </c>
      <c r="E26" s="19">
        <f t="shared" si="0"/>
        <v>0</v>
      </c>
    </row>
    <row r="27" spans="1:5" s="2" customFormat="1" ht="20.25" customHeight="1" x14ac:dyDescent="0.25">
      <c r="A27" s="9" t="s">
        <v>22</v>
      </c>
      <c r="B27" s="10">
        <v>1</v>
      </c>
      <c r="C27" s="11" t="s">
        <v>13</v>
      </c>
      <c r="D27" s="12">
        <f>'De Plantage'!F11</f>
        <v>0</v>
      </c>
      <c r="E27" s="19">
        <f t="shared" si="0"/>
        <v>0</v>
      </c>
    </row>
    <row r="28" spans="1:5" s="2" customFormat="1" ht="20.25" customHeight="1" x14ac:dyDescent="0.25">
      <c r="A28" s="9" t="s">
        <v>23</v>
      </c>
      <c r="B28" s="10">
        <v>1</v>
      </c>
      <c r="C28" s="11" t="s">
        <v>13</v>
      </c>
      <c r="D28" s="12">
        <f>'Flora''s Hof '!F7</f>
        <v>0</v>
      </c>
      <c r="E28" s="19">
        <f t="shared" si="0"/>
        <v>0</v>
      </c>
    </row>
    <row r="29" spans="1:5" s="2" customFormat="1" ht="20.25" customHeight="1" x14ac:dyDescent="0.25">
      <c r="A29" s="9" t="s">
        <v>24</v>
      </c>
      <c r="B29" s="10">
        <v>1</v>
      </c>
      <c r="C29" s="11" t="s">
        <v>13</v>
      </c>
      <c r="D29" s="12">
        <f>Observatorium!F8</f>
        <v>0</v>
      </c>
      <c r="E29" s="19">
        <f t="shared" si="0"/>
        <v>0</v>
      </c>
    </row>
    <row r="30" spans="1:5" s="2" customFormat="1" ht="20.25" customHeight="1" x14ac:dyDescent="0.25">
      <c r="A30" s="9" t="s">
        <v>25</v>
      </c>
      <c r="B30" s="10">
        <v>1</v>
      </c>
      <c r="C30" s="11" t="s">
        <v>13</v>
      </c>
      <c r="D30" s="12">
        <f>'Pandhof de Dom'!F9</f>
        <v>0</v>
      </c>
      <c r="E30" s="19">
        <f t="shared" si="0"/>
        <v>0</v>
      </c>
    </row>
    <row r="31" spans="1:5" s="2" customFormat="1" ht="20.25" customHeight="1" x14ac:dyDescent="0.25">
      <c r="A31" s="9" t="s">
        <v>26</v>
      </c>
      <c r="B31" s="10">
        <v>1</v>
      </c>
      <c r="C31" s="11" t="s">
        <v>13</v>
      </c>
      <c r="D31" s="12">
        <f>Reykjavikplein!F12</f>
        <v>0</v>
      </c>
      <c r="E31" s="19">
        <f t="shared" si="0"/>
        <v>0</v>
      </c>
    </row>
    <row r="32" spans="1:5" s="2" customFormat="1" ht="20.25" customHeight="1" x14ac:dyDescent="0.25">
      <c r="A32" s="9" t="s">
        <v>27</v>
      </c>
      <c r="B32" s="10">
        <v>1</v>
      </c>
      <c r="C32" s="11" t="s">
        <v>13</v>
      </c>
      <c r="D32" s="12">
        <f>Rosarium!F13</f>
        <v>0</v>
      </c>
      <c r="E32" s="19">
        <f t="shared" si="0"/>
        <v>0</v>
      </c>
    </row>
    <row r="33" spans="1:5" s="2" customFormat="1" ht="20.25" customHeight="1" x14ac:dyDescent="0.25">
      <c r="A33" s="9" t="s">
        <v>28</v>
      </c>
      <c r="B33" s="10">
        <v>1</v>
      </c>
      <c r="C33" s="11" t="s">
        <v>13</v>
      </c>
      <c r="D33" s="12">
        <f>'Vijver Jaarbeursplein'!F15</f>
        <v>0</v>
      </c>
      <c r="E33" s="19">
        <f t="shared" si="0"/>
        <v>0</v>
      </c>
    </row>
    <row r="34" spans="1:5" s="2" customFormat="1" ht="20.25" customHeight="1" x14ac:dyDescent="0.25">
      <c r="A34" s="9" t="s">
        <v>29</v>
      </c>
      <c r="B34" s="10">
        <v>1</v>
      </c>
      <c r="C34" s="11" t="s">
        <v>13</v>
      </c>
      <c r="D34" s="12">
        <f>Walravenfontein!F11</f>
        <v>0</v>
      </c>
      <c r="E34" s="19">
        <f t="shared" si="0"/>
        <v>0</v>
      </c>
    </row>
    <row r="35" spans="1:5" s="2" customFormat="1" ht="20.25" customHeight="1" x14ac:dyDescent="0.25">
      <c r="A35" s="9" t="s">
        <v>30</v>
      </c>
      <c r="B35" s="10">
        <v>1</v>
      </c>
      <c r="C35" s="11" t="s">
        <v>13</v>
      </c>
      <c r="D35" s="12">
        <f>'Waterpomp Mariaplaats'!F12</f>
        <v>0</v>
      </c>
      <c r="E35" s="19">
        <f t="shared" si="0"/>
        <v>0</v>
      </c>
    </row>
    <row r="36" spans="1:5" s="2" customFormat="1" ht="20.25" customHeight="1" thickBot="1" x14ac:dyDescent="0.3">
      <c r="A36" s="56" t="s">
        <v>31</v>
      </c>
      <c r="B36" s="57">
        <v>1</v>
      </c>
      <c r="C36" s="58" t="s">
        <v>13</v>
      </c>
      <c r="D36" s="60">
        <f>'Zeeheldenbuurt Paardenfontein'!F8</f>
        <v>0</v>
      </c>
      <c r="E36" s="59">
        <f t="shared" si="0"/>
        <v>0</v>
      </c>
    </row>
    <row r="37" spans="1:5" s="2" customFormat="1" ht="20.25" customHeight="1" thickBot="1" x14ac:dyDescent="0.3">
      <c r="A37" s="53" t="s">
        <v>32</v>
      </c>
      <c r="B37" s="54"/>
      <c r="C37" s="55"/>
      <c r="D37" s="64"/>
      <c r="E37" s="65">
        <f>SUM(E18:E36)</f>
        <v>0</v>
      </c>
    </row>
    <row r="38" spans="1:5" s="2" customFormat="1" ht="20.25" customHeight="1" x14ac:dyDescent="0.25">
      <c r="A38" s="9"/>
      <c r="B38" s="10"/>
      <c r="C38" s="11"/>
      <c r="D38" s="19"/>
      <c r="E38" s="61"/>
    </row>
    <row r="39" spans="1:5" s="2" customFormat="1" ht="20.25" customHeight="1" x14ac:dyDescent="0.25">
      <c r="A39" s="22" t="s">
        <v>33</v>
      </c>
      <c r="B39" s="10"/>
      <c r="C39" s="11"/>
      <c r="D39" s="19"/>
      <c r="E39" s="19"/>
    </row>
    <row r="40" spans="1:5" s="2" customFormat="1" ht="20.25" customHeight="1" x14ac:dyDescent="0.25">
      <c r="A40" s="9" t="s">
        <v>34</v>
      </c>
      <c r="B40" s="10">
        <v>1</v>
      </c>
      <c r="C40" s="11" t="s">
        <v>35</v>
      </c>
      <c r="D40" s="62"/>
      <c r="E40" s="19">
        <f t="shared" ref="E40:E43" si="1">D40*B40</f>
        <v>0</v>
      </c>
    </row>
    <row r="41" spans="1:5" s="2" customFormat="1" ht="20.25" customHeight="1" x14ac:dyDescent="0.25">
      <c r="A41" s="9" t="s">
        <v>36</v>
      </c>
      <c r="B41" s="10">
        <v>1</v>
      </c>
      <c r="C41" s="11" t="s">
        <v>35</v>
      </c>
      <c r="D41" s="62"/>
      <c r="E41" s="19">
        <f t="shared" si="1"/>
        <v>0</v>
      </c>
    </row>
    <row r="42" spans="1:5" s="2" customFormat="1" ht="20.25" customHeight="1" x14ac:dyDescent="0.25">
      <c r="A42" s="9" t="s">
        <v>37</v>
      </c>
      <c r="B42" s="10">
        <v>1</v>
      </c>
      <c r="C42" s="11" t="s">
        <v>35</v>
      </c>
      <c r="D42" s="62"/>
      <c r="E42" s="19">
        <f t="shared" si="1"/>
        <v>0</v>
      </c>
    </row>
    <row r="43" spans="1:5" s="2" customFormat="1" ht="20.25" customHeight="1" thickBot="1" x14ac:dyDescent="0.3">
      <c r="A43" s="56" t="s">
        <v>38</v>
      </c>
      <c r="B43" s="57">
        <v>1</v>
      </c>
      <c r="C43" s="58" t="s">
        <v>35</v>
      </c>
      <c r="D43" s="73"/>
      <c r="E43" s="59">
        <f t="shared" si="1"/>
        <v>0</v>
      </c>
    </row>
    <row r="44" spans="1:5" s="2" customFormat="1" ht="20.25" customHeight="1" thickBot="1" x14ac:dyDescent="0.3">
      <c r="A44" s="75" t="s">
        <v>39</v>
      </c>
      <c r="B44" s="71"/>
      <c r="C44" s="72"/>
      <c r="D44" s="74"/>
      <c r="E44" s="65">
        <f>SUM(E40:E43)</f>
        <v>0</v>
      </c>
    </row>
    <row r="45" spans="1:5" s="2" customFormat="1" ht="20.25" customHeight="1" x14ac:dyDescent="0.25">
      <c r="A45" s="9"/>
      <c r="B45" s="10"/>
      <c r="C45" s="11"/>
      <c r="D45" s="19"/>
      <c r="E45" s="61"/>
    </row>
    <row r="46" spans="1:5" s="2" customFormat="1" ht="20.25" customHeight="1" x14ac:dyDescent="0.25">
      <c r="A46" s="22" t="s">
        <v>40</v>
      </c>
      <c r="B46" s="10"/>
      <c r="C46" s="21"/>
      <c r="D46" s="19"/>
      <c r="E46" s="19"/>
    </row>
    <row r="47" spans="1:5" s="2" customFormat="1" ht="20.25" customHeight="1" x14ac:dyDescent="0.25">
      <c r="A47" s="9" t="s">
        <v>41</v>
      </c>
      <c r="B47" s="10">
        <v>160</v>
      </c>
      <c r="C47" s="11" t="s">
        <v>42</v>
      </c>
      <c r="D47" s="62"/>
      <c r="E47" s="19">
        <f>D47*B47</f>
        <v>0</v>
      </c>
    </row>
    <row r="48" spans="1:5" s="2" customFormat="1" ht="20.25" customHeight="1" x14ac:dyDescent="0.25">
      <c r="A48" s="9" t="s">
        <v>43</v>
      </c>
      <c r="B48" s="10">
        <v>24</v>
      </c>
      <c r="C48" s="11" t="s">
        <v>42</v>
      </c>
      <c r="D48" s="62"/>
      <c r="E48" s="19">
        <f>D48*B48</f>
        <v>0</v>
      </c>
    </row>
    <row r="49" spans="1:7" s="2" customFormat="1" ht="20.25" customHeight="1" thickBot="1" x14ac:dyDescent="0.3">
      <c r="A49" s="56" t="s">
        <v>44</v>
      </c>
      <c r="B49" s="57">
        <v>30</v>
      </c>
      <c r="C49" s="58" t="s">
        <v>42</v>
      </c>
      <c r="D49" s="73"/>
      <c r="E49" s="59">
        <f>D49*B49</f>
        <v>0</v>
      </c>
    </row>
    <row r="50" spans="1:7" s="2" customFormat="1" ht="20.25" customHeight="1" thickBot="1" x14ac:dyDescent="0.3">
      <c r="A50" s="75" t="s">
        <v>45</v>
      </c>
      <c r="B50" s="71"/>
      <c r="C50" s="72"/>
      <c r="D50" s="74"/>
      <c r="E50" s="76">
        <f>SUM(E47:E49)</f>
        <v>0</v>
      </c>
    </row>
    <row r="51" spans="1:7" s="2" customFormat="1" ht="20.25" customHeight="1" x14ac:dyDescent="0.25">
      <c r="A51" s="9"/>
      <c r="B51" s="10"/>
      <c r="C51" s="11"/>
      <c r="D51" s="19"/>
      <c r="E51" s="61"/>
    </row>
    <row r="52" spans="1:7" s="2" customFormat="1" ht="20.25" customHeight="1" x14ac:dyDescent="0.25">
      <c r="A52" s="22" t="s">
        <v>46</v>
      </c>
      <c r="B52" s="10"/>
      <c r="C52" s="11"/>
      <c r="D52" s="19"/>
      <c r="E52" s="19"/>
    </row>
    <row r="53" spans="1:7" s="2" customFormat="1" ht="20.25" customHeight="1" x14ac:dyDescent="0.25">
      <c r="A53" s="9" t="s">
        <v>47</v>
      </c>
      <c r="B53" s="10">
        <v>1</v>
      </c>
      <c r="C53" s="11" t="s">
        <v>48</v>
      </c>
      <c r="D53" s="62"/>
      <c r="E53" s="19">
        <f t="shared" ref="E53:E69" si="2">D53*B53</f>
        <v>0</v>
      </c>
    </row>
    <row r="54" spans="1:7" s="2" customFormat="1" ht="20.25" customHeight="1" x14ac:dyDescent="0.25">
      <c r="A54" s="9" t="s">
        <v>49</v>
      </c>
      <c r="B54" s="10">
        <v>1</v>
      </c>
      <c r="C54" s="21" t="s">
        <v>50</v>
      </c>
      <c r="D54" s="62"/>
      <c r="E54" s="19">
        <f t="shared" si="2"/>
        <v>0</v>
      </c>
      <c r="G54" s="11"/>
    </row>
    <row r="55" spans="1:7" s="2" customFormat="1" ht="20.25" customHeight="1" x14ac:dyDescent="0.25">
      <c r="A55" s="9" t="s">
        <v>51</v>
      </c>
      <c r="B55" s="10">
        <v>1</v>
      </c>
      <c r="C55" s="11" t="s">
        <v>52</v>
      </c>
      <c r="D55" s="62"/>
      <c r="E55" s="19">
        <f t="shared" si="2"/>
        <v>0</v>
      </c>
    </row>
    <row r="56" spans="1:7" s="2" customFormat="1" ht="20.25" customHeight="1" x14ac:dyDescent="0.25">
      <c r="A56" s="9" t="s">
        <v>53</v>
      </c>
      <c r="B56" s="10">
        <v>1</v>
      </c>
      <c r="C56" s="11" t="s">
        <v>54</v>
      </c>
      <c r="D56" s="62"/>
      <c r="E56" s="19">
        <f t="shared" si="2"/>
        <v>0</v>
      </c>
    </row>
    <row r="57" spans="1:7" s="2" customFormat="1" ht="20.25" customHeight="1" x14ac:dyDescent="0.25">
      <c r="A57" s="9" t="s">
        <v>55</v>
      </c>
      <c r="B57" s="10">
        <v>1</v>
      </c>
      <c r="C57" s="11" t="s">
        <v>56</v>
      </c>
      <c r="D57" s="62"/>
      <c r="E57" s="19">
        <f t="shared" si="2"/>
        <v>0</v>
      </c>
    </row>
    <row r="58" spans="1:7" s="2" customFormat="1" ht="20.25" customHeight="1" x14ac:dyDescent="0.25">
      <c r="A58" s="37" t="s">
        <v>57</v>
      </c>
      <c r="B58" s="10">
        <v>1</v>
      </c>
      <c r="C58" s="11" t="s">
        <v>58</v>
      </c>
      <c r="D58" s="62"/>
      <c r="E58" s="19">
        <f t="shared" si="2"/>
        <v>0</v>
      </c>
    </row>
    <row r="59" spans="1:7" s="2" customFormat="1" ht="20.25" customHeight="1" x14ac:dyDescent="0.25">
      <c r="A59" s="38" t="s">
        <v>59</v>
      </c>
      <c r="B59" s="66">
        <v>1</v>
      </c>
      <c r="C59" s="39" t="s">
        <v>58</v>
      </c>
      <c r="D59" s="63"/>
      <c r="E59" s="19">
        <f t="shared" si="2"/>
        <v>0</v>
      </c>
    </row>
    <row r="60" spans="1:7" s="2" customFormat="1" ht="20.25" customHeight="1" x14ac:dyDescent="0.25">
      <c r="A60" s="9"/>
      <c r="B60" s="10"/>
      <c r="C60" s="11"/>
      <c r="D60" s="19"/>
      <c r="E60" s="19"/>
    </row>
    <row r="61" spans="1:7" s="2" customFormat="1" ht="20.25" customHeight="1" x14ac:dyDescent="0.25">
      <c r="A61" s="22" t="s">
        <v>60</v>
      </c>
      <c r="B61" s="10"/>
      <c r="C61" s="11"/>
      <c r="D61" s="19"/>
      <c r="E61" s="19"/>
    </row>
    <row r="62" spans="1:7" s="2" customFormat="1" ht="20.25" customHeight="1" x14ac:dyDescent="0.25">
      <c r="A62" s="9" t="s">
        <v>61</v>
      </c>
      <c r="B62" s="10">
        <v>1</v>
      </c>
      <c r="C62" s="11" t="s">
        <v>62</v>
      </c>
      <c r="D62" s="12"/>
      <c r="E62" s="19">
        <f t="shared" si="2"/>
        <v>0</v>
      </c>
    </row>
    <row r="63" spans="1:7" s="2" customFormat="1" ht="20.25" customHeight="1" x14ac:dyDescent="0.25">
      <c r="A63" s="9" t="s">
        <v>63</v>
      </c>
      <c r="B63" s="10">
        <v>1</v>
      </c>
      <c r="C63" s="11" t="s">
        <v>64</v>
      </c>
      <c r="D63" s="12"/>
      <c r="E63" s="19">
        <f t="shared" si="2"/>
        <v>0</v>
      </c>
    </row>
    <row r="64" spans="1:7" s="2" customFormat="1" ht="20.25" customHeight="1" x14ac:dyDescent="0.25">
      <c r="A64" s="9"/>
      <c r="B64" s="10"/>
      <c r="C64" s="11"/>
      <c r="D64" s="19"/>
      <c r="E64" s="19"/>
    </row>
    <row r="65" spans="1:5" s="2" customFormat="1" ht="20.25" customHeight="1" x14ac:dyDescent="0.25">
      <c r="A65" s="22" t="s">
        <v>65</v>
      </c>
      <c r="B65" s="10"/>
      <c r="C65" s="11"/>
      <c r="D65" s="19"/>
      <c r="E65" s="19"/>
    </row>
    <row r="66" spans="1:5" s="2" customFormat="1" ht="20.25" customHeight="1" x14ac:dyDescent="0.25">
      <c r="A66" s="9" t="s">
        <v>66</v>
      </c>
      <c r="B66" s="10">
        <v>1</v>
      </c>
      <c r="C66" s="11" t="s">
        <v>67</v>
      </c>
      <c r="D66" s="12"/>
      <c r="E66" s="19">
        <f t="shared" si="2"/>
        <v>0</v>
      </c>
    </row>
    <row r="67" spans="1:5" s="2" customFormat="1" ht="20.25" customHeight="1" x14ac:dyDescent="0.25">
      <c r="A67" s="9" t="s">
        <v>68</v>
      </c>
      <c r="B67" s="10">
        <v>1</v>
      </c>
      <c r="C67" s="11" t="s">
        <v>67</v>
      </c>
      <c r="D67" s="12"/>
      <c r="E67" s="19">
        <f t="shared" si="2"/>
        <v>0</v>
      </c>
    </row>
    <row r="68" spans="1:5" s="2" customFormat="1" ht="20.25" customHeight="1" x14ac:dyDescent="0.25">
      <c r="A68" s="9" t="s">
        <v>69</v>
      </c>
      <c r="B68" s="10">
        <v>1</v>
      </c>
      <c r="C68" s="11" t="s">
        <v>67</v>
      </c>
      <c r="D68" s="12"/>
      <c r="E68" s="19">
        <f t="shared" si="2"/>
        <v>0</v>
      </c>
    </row>
    <row r="69" spans="1:5" s="2" customFormat="1" ht="20.25" customHeight="1" x14ac:dyDescent="0.25">
      <c r="A69" s="9" t="s">
        <v>70</v>
      </c>
      <c r="B69" s="10">
        <v>1</v>
      </c>
      <c r="C69" s="11" t="s">
        <v>71</v>
      </c>
      <c r="D69" s="12"/>
      <c r="E69" s="19">
        <f t="shared" si="2"/>
        <v>0</v>
      </c>
    </row>
    <row r="70" spans="1:5" s="2" customFormat="1" ht="19.899999999999999" customHeight="1" x14ac:dyDescent="0.25">
      <c r="A70" s="13"/>
      <c r="B70" s="14"/>
      <c r="C70" s="13"/>
      <c r="D70" s="13"/>
      <c r="E70" s="15"/>
    </row>
    <row r="71" spans="1:5" ht="19.899999999999999" customHeight="1" x14ac:dyDescent="0.25"/>
    <row r="72" spans="1:5" x14ac:dyDescent="0.25">
      <c r="A72" s="4" t="s">
        <v>72</v>
      </c>
      <c r="B72" s="16"/>
      <c r="C72" s="4"/>
      <c r="E72" s="4"/>
    </row>
    <row r="73" spans="1:5" x14ac:dyDescent="0.25">
      <c r="A73" s="4" t="s">
        <v>73</v>
      </c>
      <c r="B73" s="16"/>
      <c r="C73" s="4"/>
      <c r="E73" s="4"/>
    </row>
    <row r="74" spans="1:5" x14ac:dyDescent="0.25">
      <c r="A74" s="4" t="s">
        <v>74</v>
      </c>
      <c r="B74" s="16"/>
      <c r="C74" s="4"/>
      <c r="E74" s="4"/>
    </row>
    <row r="75" spans="1:5" x14ac:dyDescent="0.25">
      <c r="A75" s="78" t="s">
        <v>75</v>
      </c>
      <c r="B75" s="78"/>
      <c r="C75" s="78"/>
      <c r="D75" s="78"/>
      <c r="E75" s="78"/>
    </row>
    <row r="76" spans="1:5" x14ac:dyDescent="0.25">
      <c r="A76" s="78" t="s">
        <v>76</v>
      </c>
      <c r="B76" s="78"/>
      <c r="C76" s="78"/>
      <c r="D76" s="78"/>
      <c r="E76" s="78"/>
    </row>
  </sheetData>
  <sheetProtection algorithmName="SHA-512" hashValue="FoKb7YTfwo0M5+FIBhtpTB5LLScOpdNHJWbIdq0qOIWdLgKAW8RXxsJH8MNtymXcwRj00GzF2GGSxAnDWAOFMQ==" saltValue="JaCDTGaLf/nPh4CUqkKOmw==" spinCount="100000" sheet="1" objects="1" scenarios="1"/>
  <protectedRanges>
    <protectedRange sqref="B12:E14 B9 D18:D36 D40:D43 D47:D49 D53:D59 D62:D63 D66:D69" name="Bereik1"/>
  </protectedRanges>
  <mergeCells count="5">
    <mergeCell ref="A75:E75"/>
    <mergeCell ref="A76:E76"/>
    <mergeCell ref="B12:E12"/>
    <mergeCell ref="B13:E13"/>
    <mergeCell ref="B14:E14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EC5534-D472-42EF-9509-D58AD30B4887}">
  <dimension ref="A1:F39"/>
  <sheetViews>
    <sheetView zoomScaleNormal="100" workbookViewId="0">
      <selection activeCell="B7" sqref="B7"/>
    </sheetView>
  </sheetViews>
  <sheetFormatPr defaultColWidth="9" defaultRowHeight="13.5" x14ac:dyDescent="0.25"/>
  <cols>
    <col min="1" max="1" width="11.875" style="31" bestFit="1" customWidth="1"/>
    <col min="2" max="2" width="35.125" style="31" bestFit="1" customWidth="1"/>
    <col min="3" max="3" width="12" style="31" bestFit="1" customWidth="1"/>
    <col min="4" max="4" width="11" style="31" bestFit="1" customWidth="1"/>
    <col min="5" max="5" width="16.25" style="31" bestFit="1" customWidth="1"/>
    <col min="6" max="6" width="13.875" style="31" bestFit="1" customWidth="1"/>
    <col min="7" max="16384" width="9" style="31"/>
  </cols>
  <sheetData>
    <row r="1" spans="1:6" x14ac:dyDescent="0.25">
      <c r="B1" s="31" t="s">
        <v>109</v>
      </c>
      <c r="C1" s="31" t="s">
        <v>78</v>
      </c>
      <c r="D1" s="31" t="s">
        <v>79</v>
      </c>
      <c r="E1" s="31" t="s">
        <v>80</v>
      </c>
    </row>
    <row r="2" spans="1:6" ht="14.25" x14ac:dyDescent="0.25">
      <c r="B2" s="32" t="s">
        <v>22</v>
      </c>
      <c r="C2" s="31" t="s">
        <v>82</v>
      </c>
      <c r="D2" s="31">
        <v>32</v>
      </c>
      <c r="E2" s="31">
        <v>7</v>
      </c>
    </row>
    <row r="4" spans="1:6" x14ac:dyDescent="0.25">
      <c r="A4" s="31" t="s">
        <v>83</v>
      </c>
      <c r="B4" s="31" t="s">
        <v>84</v>
      </c>
      <c r="C4" s="31" t="s">
        <v>85</v>
      </c>
      <c r="D4" s="31" t="s">
        <v>86</v>
      </c>
      <c r="E4" s="31" t="s">
        <v>87</v>
      </c>
      <c r="F4" s="31" t="s">
        <v>88</v>
      </c>
    </row>
    <row r="5" spans="1:6" ht="27" x14ac:dyDescent="0.25">
      <c r="A5" s="31" t="s">
        <v>89</v>
      </c>
      <c r="B5" s="33" t="s">
        <v>127</v>
      </c>
      <c r="C5" s="31">
        <v>4</v>
      </c>
      <c r="D5" s="31" t="s">
        <v>119</v>
      </c>
      <c r="E5" s="41"/>
      <c r="F5" s="15">
        <f>E5*C5</f>
        <v>0</v>
      </c>
    </row>
    <row r="6" spans="1:6" x14ac:dyDescent="0.25">
      <c r="A6" s="31" t="s">
        <v>92</v>
      </c>
      <c r="B6" s="33" t="s">
        <v>120</v>
      </c>
      <c r="C6" s="31">
        <v>6</v>
      </c>
      <c r="D6" s="31" t="s">
        <v>100</v>
      </c>
      <c r="E6" s="41"/>
      <c r="F6" s="15">
        <f>E6*C6</f>
        <v>0</v>
      </c>
    </row>
    <row r="7" spans="1:6" x14ac:dyDescent="0.25">
      <c r="A7" s="31" t="s">
        <v>95</v>
      </c>
      <c r="B7" s="33" t="s">
        <v>121</v>
      </c>
      <c r="C7" s="31">
        <v>2</v>
      </c>
      <c r="D7" s="31" t="s">
        <v>122</v>
      </c>
      <c r="E7" s="40"/>
      <c r="F7" s="15">
        <f t="shared" ref="F7:F8" si="0">E7*C7</f>
        <v>0</v>
      </c>
    </row>
    <row r="8" spans="1:6" x14ac:dyDescent="0.25">
      <c r="A8" s="31" t="s">
        <v>98</v>
      </c>
      <c r="B8" s="33" t="s">
        <v>123</v>
      </c>
      <c r="C8" s="31">
        <v>2</v>
      </c>
      <c r="D8" s="31" t="s">
        <v>122</v>
      </c>
      <c r="E8" s="40"/>
      <c r="F8" s="15">
        <f t="shared" si="0"/>
        <v>0</v>
      </c>
    </row>
    <row r="9" spans="1:6" x14ac:dyDescent="0.25">
      <c r="A9" s="31" t="s">
        <v>101</v>
      </c>
      <c r="B9" s="33" t="s">
        <v>124</v>
      </c>
      <c r="C9" s="31">
        <v>2</v>
      </c>
      <c r="D9" s="31" t="s">
        <v>122</v>
      </c>
      <c r="E9" s="40"/>
      <c r="F9" s="49"/>
    </row>
    <row r="10" spans="1:6" x14ac:dyDescent="0.25">
      <c r="B10" s="34"/>
      <c r="F10" s="15"/>
    </row>
    <row r="11" spans="1:6" ht="27" x14ac:dyDescent="0.25">
      <c r="B11" s="33" t="s">
        <v>104</v>
      </c>
      <c r="F11" s="36">
        <f>SUM(F5:F9)</f>
        <v>0</v>
      </c>
    </row>
    <row r="14" spans="1:6" x14ac:dyDescent="0.25">
      <c r="E14" s="15"/>
    </row>
    <row r="16" spans="1:6" x14ac:dyDescent="0.25">
      <c r="B16" s="13"/>
      <c r="C16" s="14"/>
      <c r="D16" s="44"/>
    </row>
    <row r="17" spans="2:4" x14ac:dyDescent="0.25">
      <c r="B17" s="13"/>
      <c r="C17" s="14"/>
      <c r="D17" s="44"/>
    </row>
    <row r="18" spans="2:4" x14ac:dyDescent="0.25">
      <c r="B18" s="13"/>
      <c r="C18" s="14"/>
      <c r="D18" s="44"/>
    </row>
    <row r="19" spans="2:4" x14ac:dyDescent="0.25">
      <c r="B19" s="13"/>
      <c r="C19" s="14"/>
      <c r="D19" s="44"/>
    </row>
    <row r="20" spans="2:4" x14ac:dyDescent="0.25">
      <c r="B20" s="13"/>
      <c r="C20" s="14"/>
      <c r="D20" s="44"/>
    </row>
    <row r="24" spans="2:4" x14ac:dyDescent="0.25">
      <c r="B24" s="13"/>
      <c r="C24" s="14"/>
      <c r="D24" s="44"/>
    </row>
    <row r="25" spans="2:4" x14ac:dyDescent="0.25">
      <c r="B25" s="13"/>
      <c r="C25" s="14"/>
      <c r="D25" s="44"/>
    </row>
    <row r="26" spans="2:4" x14ac:dyDescent="0.25">
      <c r="B26" s="45"/>
      <c r="C26" s="46"/>
      <c r="D26" s="47"/>
    </row>
    <row r="27" spans="2:4" x14ac:dyDescent="0.25">
      <c r="B27" s="45"/>
      <c r="C27" s="46"/>
      <c r="D27" s="47"/>
    </row>
    <row r="28" spans="2:4" x14ac:dyDescent="0.25">
      <c r="B28" s="45"/>
      <c r="C28" s="46"/>
      <c r="D28" s="47"/>
    </row>
    <row r="29" spans="2:4" x14ac:dyDescent="0.25">
      <c r="B29" s="45"/>
      <c r="C29" s="46"/>
      <c r="D29" s="47"/>
    </row>
    <row r="30" spans="2:4" x14ac:dyDescent="0.25">
      <c r="B30" s="45"/>
      <c r="C30" s="46"/>
      <c r="D30" s="47"/>
    </row>
    <row r="31" spans="2:4" x14ac:dyDescent="0.25">
      <c r="B31" s="45"/>
      <c r="C31" s="46"/>
      <c r="D31" s="47"/>
    </row>
    <row r="32" spans="2:4" x14ac:dyDescent="0.25">
      <c r="B32" s="45"/>
      <c r="C32" s="46"/>
      <c r="D32" s="47"/>
    </row>
    <row r="33" spans="2:4" x14ac:dyDescent="0.25">
      <c r="B33" s="45"/>
      <c r="C33" s="46"/>
      <c r="D33" s="47"/>
    </row>
    <row r="34" spans="2:4" x14ac:dyDescent="0.25">
      <c r="B34" s="45"/>
      <c r="C34" s="46"/>
      <c r="D34" s="47"/>
    </row>
    <row r="35" spans="2:4" x14ac:dyDescent="0.25">
      <c r="B35" s="45"/>
      <c r="C35" s="46"/>
      <c r="D35" s="47"/>
    </row>
    <row r="36" spans="2:4" x14ac:dyDescent="0.25">
      <c r="B36" s="13"/>
      <c r="C36" s="14"/>
      <c r="D36" s="44"/>
    </row>
    <row r="37" spans="2:4" x14ac:dyDescent="0.25">
      <c r="B37" s="13"/>
      <c r="C37" s="14"/>
      <c r="D37" s="44"/>
    </row>
    <row r="38" spans="2:4" x14ac:dyDescent="0.25">
      <c r="B38" s="48"/>
      <c r="C38" s="14"/>
      <c r="D38" s="44"/>
    </row>
    <row r="39" spans="2:4" x14ac:dyDescent="0.25">
      <c r="B39" s="45"/>
      <c r="C39" s="46"/>
      <c r="D39" s="47"/>
    </row>
  </sheetData>
  <sheetProtection algorithmName="SHA-512" hashValue="q/RtNtb+olnaUMptyJedXITvIGHGwgMRd+YEeSG4sXWAUI5tcVxThR8GqD+D9cEm7FXuTYxWQq8S5GxykLGu0Q==" saltValue="uCn8CG13BnuYFL7GsKpzXg==" spinCount="100000" sheet="1" objects="1" scenarios="1"/>
  <protectedRanges>
    <protectedRange sqref="E5:E9" name="Bereik1"/>
  </protectedRanges>
  <pageMargins left="0.7" right="0.7" top="0.75" bottom="0.75" header="0.3" footer="0.3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FD5785-0E8F-4D2B-9084-EFCE45B3F50C}">
  <dimension ref="A1:F32"/>
  <sheetViews>
    <sheetView zoomScaleNormal="100" workbookViewId="0">
      <selection activeCell="E24" sqref="E24"/>
    </sheetView>
  </sheetViews>
  <sheetFormatPr defaultColWidth="9" defaultRowHeight="13.5" x14ac:dyDescent="0.25"/>
  <cols>
    <col min="1" max="1" width="11.875" style="31" bestFit="1" customWidth="1"/>
    <col min="2" max="2" width="35.125" style="31" bestFit="1" customWidth="1"/>
    <col min="3" max="3" width="12" style="31" bestFit="1" customWidth="1"/>
    <col min="4" max="4" width="10.875" style="31" bestFit="1" customWidth="1"/>
    <col min="5" max="5" width="16.25" style="31" bestFit="1" customWidth="1"/>
    <col min="6" max="6" width="13.875" style="31" bestFit="1" customWidth="1"/>
    <col min="7" max="16384" width="9" style="31"/>
  </cols>
  <sheetData>
    <row r="1" spans="1:6" x14ac:dyDescent="0.25">
      <c r="B1" s="31" t="s">
        <v>109</v>
      </c>
      <c r="C1" s="31" t="s">
        <v>78</v>
      </c>
      <c r="D1" s="31" t="s">
        <v>79</v>
      </c>
      <c r="E1" s="31" t="s">
        <v>80</v>
      </c>
    </row>
    <row r="2" spans="1:6" ht="14.25" x14ac:dyDescent="0.25">
      <c r="B2" s="32" t="s">
        <v>23</v>
      </c>
      <c r="C2" s="31" t="s">
        <v>82</v>
      </c>
      <c r="D2" s="31">
        <v>32</v>
      </c>
      <c r="E2" s="31">
        <v>7</v>
      </c>
    </row>
    <row r="4" spans="1:6" x14ac:dyDescent="0.25">
      <c r="A4" s="31" t="s">
        <v>83</v>
      </c>
      <c r="B4" s="31" t="s">
        <v>84</v>
      </c>
      <c r="C4" s="31" t="s">
        <v>85</v>
      </c>
      <c r="D4" s="31" t="s">
        <v>86</v>
      </c>
      <c r="E4" s="31" t="s">
        <v>87</v>
      </c>
      <c r="F4" s="31" t="s">
        <v>88</v>
      </c>
    </row>
    <row r="5" spans="1:6" x14ac:dyDescent="0.25">
      <c r="A5" s="31" t="s">
        <v>89</v>
      </c>
      <c r="B5" s="33" t="s">
        <v>118</v>
      </c>
      <c r="C5" s="31">
        <v>4</v>
      </c>
      <c r="D5" s="31" t="s">
        <v>119</v>
      </c>
      <c r="E5" s="41"/>
      <c r="F5" s="15">
        <f>E5*C5</f>
        <v>0</v>
      </c>
    </row>
    <row r="6" spans="1:6" x14ac:dyDescent="0.25">
      <c r="B6" s="34"/>
      <c r="F6" s="15"/>
    </row>
    <row r="7" spans="1:6" ht="27" x14ac:dyDescent="0.25">
      <c r="B7" s="33" t="s">
        <v>104</v>
      </c>
      <c r="F7" s="36">
        <f>SUM(F5:F5)</f>
        <v>0</v>
      </c>
    </row>
    <row r="10" spans="1:6" x14ac:dyDescent="0.25">
      <c r="E10" s="15"/>
    </row>
    <row r="13" spans="1:6" x14ac:dyDescent="0.25">
      <c r="B13" s="13"/>
      <c r="C13" s="14"/>
      <c r="D13" s="44"/>
    </row>
    <row r="14" spans="1:6" x14ac:dyDescent="0.25">
      <c r="B14" s="13"/>
      <c r="C14" s="14"/>
      <c r="D14" s="44"/>
    </row>
    <row r="15" spans="1:6" x14ac:dyDescent="0.25">
      <c r="B15" s="13"/>
      <c r="C15" s="14"/>
      <c r="D15" s="44"/>
    </row>
    <row r="16" spans="1:6" x14ac:dyDescent="0.25">
      <c r="B16" s="13"/>
      <c r="C16" s="14"/>
      <c r="D16" s="44"/>
    </row>
    <row r="17" spans="2:4" x14ac:dyDescent="0.25">
      <c r="B17" s="13"/>
      <c r="C17" s="14"/>
      <c r="D17" s="44"/>
    </row>
    <row r="18" spans="2:4" x14ac:dyDescent="0.25">
      <c r="B18" s="13"/>
      <c r="C18" s="14"/>
      <c r="D18" s="44"/>
    </row>
    <row r="19" spans="2:4" x14ac:dyDescent="0.25">
      <c r="B19" s="45"/>
      <c r="C19" s="46"/>
      <c r="D19" s="47"/>
    </row>
    <row r="20" spans="2:4" x14ac:dyDescent="0.25">
      <c r="B20" s="45"/>
      <c r="C20" s="46"/>
      <c r="D20" s="47"/>
    </row>
    <row r="21" spans="2:4" x14ac:dyDescent="0.25">
      <c r="B21" s="45"/>
      <c r="C21" s="46"/>
      <c r="D21" s="47"/>
    </row>
    <row r="22" spans="2:4" x14ac:dyDescent="0.25">
      <c r="B22" s="45"/>
      <c r="C22" s="46"/>
      <c r="D22" s="47"/>
    </row>
    <row r="23" spans="2:4" x14ac:dyDescent="0.25">
      <c r="B23" s="45"/>
      <c r="C23" s="46"/>
      <c r="D23" s="47"/>
    </row>
    <row r="24" spans="2:4" x14ac:dyDescent="0.25">
      <c r="B24" s="45"/>
      <c r="C24" s="46"/>
      <c r="D24" s="47"/>
    </row>
    <row r="25" spans="2:4" x14ac:dyDescent="0.25">
      <c r="B25" s="45"/>
      <c r="C25" s="46"/>
      <c r="D25" s="47"/>
    </row>
    <row r="26" spans="2:4" x14ac:dyDescent="0.25">
      <c r="B26" s="45"/>
      <c r="C26" s="46"/>
      <c r="D26" s="47"/>
    </row>
    <row r="27" spans="2:4" x14ac:dyDescent="0.25">
      <c r="B27" s="45"/>
      <c r="C27" s="46"/>
      <c r="D27" s="47"/>
    </row>
    <row r="28" spans="2:4" x14ac:dyDescent="0.25">
      <c r="B28" s="45"/>
      <c r="C28" s="46"/>
      <c r="D28" s="47"/>
    </row>
    <row r="29" spans="2:4" x14ac:dyDescent="0.25">
      <c r="B29" s="13"/>
      <c r="C29" s="14"/>
      <c r="D29" s="44"/>
    </row>
    <row r="30" spans="2:4" x14ac:dyDescent="0.25">
      <c r="B30" s="13"/>
      <c r="C30" s="14"/>
      <c r="D30" s="44"/>
    </row>
    <row r="31" spans="2:4" x14ac:dyDescent="0.25">
      <c r="B31" s="48"/>
      <c r="C31" s="14"/>
      <c r="D31" s="44"/>
    </row>
    <row r="32" spans="2:4" x14ac:dyDescent="0.25">
      <c r="B32" s="45"/>
      <c r="C32" s="46"/>
      <c r="D32" s="47"/>
    </row>
  </sheetData>
  <sheetProtection algorithmName="SHA-512" hashValue="LvS0wEP1g64SEeAG+L4/Zk0fcGwYcTmC9sBpZaqZr4DvA2Zp90FAz6K3HfhYu+Qyjrghsnhfm0qB4fEZbygm7g==" saltValue="OJLvDuTajOvD8G9Xb9l51A==" spinCount="100000" sheet="1" objects="1" scenarios="1"/>
  <protectedRanges>
    <protectedRange sqref="E5" name="Bereik1"/>
  </protectedRanges>
  <pageMargins left="0.7" right="0.7" top="0.75" bottom="0.75" header="0.3" footer="0.3"/>
  <tableParts count="1">
    <tablePart r:id="rId1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15D5FE-C64E-4341-9B18-9B9D19F7D554}">
  <dimension ref="A1:F35"/>
  <sheetViews>
    <sheetView zoomScaleNormal="100" workbookViewId="0">
      <selection activeCell="E27" sqref="E27"/>
    </sheetView>
  </sheetViews>
  <sheetFormatPr defaultColWidth="9" defaultRowHeight="13.5" x14ac:dyDescent="0.25"/>
  <cols>
    <col min="1" max="1" width="11.875" style="31" bestFit="1" customWidth="1"/>
    <col min="2" max="2" width="35.125" style="31" bestFit="1" customWidth="1"/>
    <col min="3" max="3" width="12" style="31" bestFit="1" customWidth="1"/>
    <col min="4" max="4" width="10.875" style="31" bestFit="1" customWidth="1"/>
    <col min="5" max="5" width="16.25" style="31" bestFit="1" customWidth="1"/>
    <col min="6" max="6" width="13.875" style="31" bestFit="1" customWidth="1"/>
    <col min="7" max="16384" width="9" style="31"/>
  </cols>
  <sheetData>
    <row r="1" spans="1:6" x14ac:dyDescent="0.25">
      <c r="B1" s="31" t="s">
        <v>109</v>
      </c>
      <c r="C1" s="31" t="s">
        <v>78</v>
      </c>
      <c r="D1" s="31" t="s">
        <v>79</v>
      </c>
      <c r="E1" s="31" t="s">
        <v>80</v>
      </c>
    </row>
    <row r="2" spans="1:6" ht="14.25" x14ac:dyDescent="0.25">
      <c r="B2" s="32" t="s">
        <v>24</v>
      </c>
      <c r="C2" s="31" t="s">
        <v>82</v>
      </c>
      <c r="D2" s="31">
        <v>32</v>
      </c>
      <c r="E2" s="31">
        <v>7</v>
      </c>
    </row>
    <row r="4" spans="1:6" x14ac:dyDescent="0.25">
      <c r="A4" s="31" t="s">
        <v>83</v>
      </c>
      <c r="B4" s="31" t="s">
        <v>84</v>
      </c>
      <c r="C4" s="31" t="s">
        <v>85</v>
      </c>
      <c r="D4" s="31" t="s">
        <v>86</v>
      </c>
      <c r="E4" s="31" t="s">
        <v>87</v>
      </c>
      <c r="F4" s="31" t="s">
        <v>88</v>
      </c>
    </row>
    <row r="5" spans="1:6" x14ac:dyDescent="0.25">
      <c r="A5" s="31" t="s">
        <v>89</v>
      </c>
      <c r="B5" s="33" t="s">
        <v>118</v>
      </c>
      <c r="C5" s="31">
        <v>4</v>
      </c>
      <c r="D5" s="31" t="s">
        <v>122</v>
      </c>
      <c r="E5" s="41"/>
      <c r="F5" s="15">
        <f>E5*C5</f>
        <v>0</v>
      </c>
    </row>
    <row r="6" spans="1:6" x14ac:dyDescent="0.25">
      <c r="A6" s="31" t="s">
        <v>92</v>
      </c>
      <c r="B6" s="42" t="s">
        <v>121</v>
      </c>
      <c r="C6" s="50">
        <v>4</v>
      </c>
      <c r="D6" s="47" t="s">
        <v>122</v>
      </c>
      <c r="E6" s="40"/>
      <c r="F6" s="15">
        <f>E6*C6</f>
        <v>0</v>
      </c>
    </row>
    <row r="7" spans="1:6" x14ac:dyDescent="0.25">
      <c r="B7" s="34"/>
      <c r="F7" s="15"/>
    </row>
    <row r="8" spans="1:6" ht="27" x14ac:dyDescent="0.25">
      <c r="B8" s="33" t="s">
        <v>104</v>
      </c>
      <c r="F8" s="36">
        <f>SUM(F5:F6)</f>
        <v>0</v>
      </c>
    </row>
    <row r="11" spans="1:6" x14ac:dyDescent="0.25">
      <c r="E11" s="15"/>
    </row>
    <row r="16" spans="1:6" x14ac:dyDescent="0.25">
      <c r="B16" s="13"/>
      <c r="C16" s="14"/>
      <c r="D16" s="44"/>
    </row>
    <row r="17" spans="2:4" x14ac:dyDescent="0.25">
      <c r="B17" s="13"/>
      <c r="C17" s="14"/>
      <c r="D17" s="44"/>
    </row>
    <row r="18" spans="2:4" x14ac:dyDescent="0.25">
      <c r="B18" s="13"/>
      <c r="C18" s="14"/>
      <c r="D18" s="44"/>
    </row>
    <row r="19" spans="2:4" x14ac:dyDescent="0.25">
      <c r="B19" s="13"/>
      <c r="C19" s="14"/>
      <c r="D19" s="44"/>
    </row>
    <row r="20" spans="2:4" x14ac:dyDescent="0.25">
      <c r="B20" s="13"/>
      <c r="C20" s="14"/>
      <c r="D20" s="44"/>
    </row>
    <row r="21" spans="2:4" x14ac:dyDescent="0.25">
      <c r="B21" s="13"/>
      <c r="C21" s="14"/>
      <c r="D21" s="44"/>
    </row>
    <row r="22" spans="2:4" x14ac:dyDescent="0.25">
      <c r="B22" s="45"/>
      <c r="C22" s="46"/>
      <c r="D22" s="47"/>
    </row>
    <row r="23" spans="2:4" x14ac:dyDescent="0.25">
      <c r="B23" s="45"/>
      <c r="C23" s="46"/>
      <c r="D23" s="47"/>
    </row>
    <row r="24" spans="2:4" x14ac:dyDescent="0.25">
      <c r="B24" s="45"/>
      <c r="C24" s="46"/>
      <c r="D24" s="47"/>
    </row>
    <row r="25" spans="2:4" x14ac:dyDescent="0.25">
      <c r="B25" s="45"/>
      <c r="C25" s="46"/>
      <c r="D25" s="47"/>
    </row>
    <row r="26" spans="2:4" x14ac:dyDescent="0.25">
      <c r="B26" s="45"/>
      <c r="C26" s="46"/>
      <c r="D26" s="47"/>
    </row>
    <row r="27" spans="2:4" x14ac:dyDescent="0.25">
      <c r="B27" s="45"/>
      <c r="C27" s="46"/>
      <c r="D27" s="47"/>
    </row>
    <row r="28" spans="2:4" x14ac:dyDescent="0.25">
      <c r="B28" s="45"/>
      <c r="C28" s="46"/>
      <c r="D28" s="47"/>
    </row>
    <row r="29" spans="2:4" x14ac:dyDescent="0.25">
      <c r="B29" s="45"/>
      <c r="C29" s="46"/>
      <c r="D29" s="47"/>
    </row>
    <row r="30" spans="2:4" x14ac:dyDescent="0.25">
      <c r="B30" s="45"/>
      <c r="C30" s="46"/>
      <c r="D30" s="47"/>
    </row>
    <row r="31" spans="2:4" x14ac:dyDescent="0.25">
      <c r="B31" s="45"/>
      <c r="C31" s="46"/>
      <c r="D31" s="47"/>
    </row>
    <row r="32" spans="2:4" x14ac:dyDescent="0.25">
      <c r="B32" s="13"/>
      <c r="C32" s="14"/>
      <c r="D32" s="44"/>
    </row>
    <row r="33" spans="2:4" x14ac:dyDescent="0.25">
      <c r="B33" s="13"/>
      <c r="C33" s="14"/>
      <c r="D33" s="44"/>
    </row>
    <row r="34" spans="2:4" x14ac:dyDescent="0.25">
      <c r="B34" s="48"/>
      <c r="C34" s="14"/>
      <c r="D34" s="44"/>
    </row>
    <row r="35" spans="2:4" x14ac:dyDescent="0.25">
      <c r="B35" s="45"/>
      <c r="C35" s="46"/>
      <c r="D35" s="47"/>
    </row>
  </sheetData>
  <sheetProtection algorithmName="SHA-512" hashValue="fo2krVZh6QLoq5bPtVTKJ0m1Qh6qCF7RfZn1uAB2TzfA22sxMpGy3CxAoVmyzwmBrBQDttRcQPdG55cvJuedbg==" saltValue="0NKFvApiKxrjLyG+lwcOWQ==" spinCount="100000" sheet="1" objects="1" scenarios="1"/>
  <protectedRanges>
    <protectedRange sqref="E5:E6" name="Bereik1"/>
  </protectedRanges>
  <pageMargins left="0.7" right="0.7" top="0.75" bottom="0.75" header="0.3" footer="0.3"/>
  <tableParts count="1">
    <tablePart r:id="rId1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38A209-4F23-4AB8-BF20-580B9FFB3A62}">
  <dimension ref="A1:F32"/>
  <sheetViews>
    <sheetView zoomScaleNormal="100" workbookViewId="0">
      <selection activeCell="D8" sqref="D8"/>
    </sheetView>
  </sheetViews>
  <sheetFormatPr defaultColWidth="9" defaultRowHeight="13.5" x14ac:dyDescent="0.25"/>
  <cols>
    <col min="1" max="1" width="11.875" style="31" bestFit="1" customWidth="1"/>
    <col min="2" max="2" width="35.125" style="31" bestFit="1" customWidth="1"/>
    <col min="3" max="3" width="12" style="31" bestFit="1" customWidth="1"/>
    <col min="4" max="4" width="10.875" style="31" bestFit="1" customWidth="1"/>
    <col min="5" max="5" width="16.25" style="31" bestFit="1" customWidth="1"/>
    <col min="6" max="6" width="13.875" style="31" bestFit="1" customWidth="1"/>
    <col min="7" max="16384" width="9" style="31"/>
  </cols>
  <sheetData>
    <row r="1" spans="1:6" x14ac:dyDescent="0.25">
      <c r="B1" s="31" t="s">
        <v>109</v>
      </c>
      <c r="C1" s="31" t="s">
        <v>78</v>
      </c>
      <c r="D1" s="31" t="s">
        <v>79</v>
      </c>
      <c r="E1" s="31" t="s">
        <v>80</v>
      </c>
    </row>
    <row r="2" spans="1:6" ht="14.25" x14ac:dyDescent="0.25">
      <c r="B2" s="32" t="s">
        <v>128</v>
      </c>
      <c r="C2" s="31" t="s">
        <v>82</v>
      </c>
      <c r="D2" s="31">
        <v>32</v>
      </c>
      <c r="E2" s="31">
        <v>7</v>
      </c>
    </row>
    <row r="4" spans="1:6" x14ac:dyDescent="0.25">
      <c r="A4" s="31" t="s">
        <v>83</v>
      </c>
      <c r="B4" s="31" t="s">
        <v>84</v>
      </c>
      <c r="C4" s="31" t="s">
        <v>85</v>
      </c>
      <c r="D4" s="31" t="s">
        <v>86</v>
      </c>
      <c r="E4" s="31" t="s">
        <v>87</v>
      </c>
      <c r="F4" s="31" t="s">
        <v>88</v>
      </c>
    </row>
    <row r="5" spans="1:6" x14ac:dyDescent="0.25">
      <c r="A5" s="31" t="s">
        <v>89</v>
      </c>
      <c r="B5" s="33" t="s">
        <v>121</v>
      </c>
      <c r="C5" s="31">
        <v>2</v>
      </c>
      <c r="D5" s="31" t="s">
        <v>122</v>
      </c>
      <c r="E5" s="41"/>
      <c r="F5" s="15">
        <f>E5*C5</f>
        <v>0</v>
      </c>
    </row>
    <row r="6" spans="1:6" x14ac:dyDescent="0.25">
      <c r="A6" s="31" t="s">
        <v>92</v>
      </c>
      <c r="B6" s="33" t="s">
        <v>123</v>
      </c>
      <c r="C6" s="31">
        <v>2</v>
      </c>
      <c r="D6" s="31" t="s">
        <v>122</v>
      </c>
      <c r="E6" s="40"/>
      <c r="F6" s="15">
        <f t="shared" ref="F6:F7" si="0">E6*C6</f>
        <v>0</v>
      </c>
    </row>
    <row r="7" spans="1:6" x14ac:dyDescent="0.25">
      <c r="A7" s="31" t="s">
        <v>95</v>
      </c>
      <c r="B7" s="33" t="s">
        <v>124</v>
      </c>
      <c r="C7" s="31">
        <v>2</v>
      </c>
      <c r="D7" s="31" t="s">
        <v>122</v>
      </c>
      <c r="E7" s="40"/>
      <c r="F7" s="15">
        <f t="shared" si="0"/>
        <v>0</v>
      </c>
    </row>
    <row r="8" spans="1:6" x14ac:dyDescent="0.25">
      <c r="B8" s="34"/>
      <c r="F8" s="15"/>
    </row>
    <row r="9" spans="1:6" ht="27" x14ac:dyDescent="0.25">
      <c r="B9" s="33" t="s">
        <v>104</v>
      </c>
      <c r="F9" s="36">
        <f>SUM(F5:F7)</f>
        <v>0</v>
      </c>
    </row>
    <row r="12" spans="1:6" x14ac:dyDescent="0.25">
      <c r="E12" s="15"/>
    </row>
    <row r="17" spans="2:4" x14ac:dyDescent="0.25">
      <c r="B17" s="13"/>
      <c r="C17" s="14"/>
      <c r="D17" s="44"/>
    </row>
    <row r="18" spans="2:4" x14ac:dyDescent="0.25">
      <c r="B18" s="13"/>
      <c r="C18" s="14"/>
      <c r="D18" s="44"/>
    </row>
    <row r="19" spans="2:4" x14ac:dyDescent="0.25">
      <c r="B19" s="13"/>
      <c r="C19" s="14"/>
      <c r="D19" s="44"/>
    </row>
    <row r="20" spans="2:4" x14ac:dyDescent="0.25">
      <c r="B20" s="13"/>
      <c r="C20" s="14"/>
      <c r="D20" s="44"/>
    </row>
    <row r="21" spans="2:4" x14ac:dyDescent="0.25">
      <c r="B21" s="13"/>
      <c r="C21" s="14"/>
      <c r="D21" s="44"/>
    </row>
    <row r="22" spans="2:4" x14ac:dyDescent="0.25">
      <c r="B22" s="45"/>
      <c r="C22" s="46"/>
      <c r="D22" s="47"/>
    </row>
    <row r="23" spans="2:4" x14ac:dyDescent="0.25">
      <c r="B23" s="45"/>
      <c r="C23" s="46"/>
      <c r="D23" s="47"/>
    </row>
    <row r="24" spans="2:4" x14ac:dyDescent="0.25">
      <c r="B24" s="45"/>
      <c r="C24" s="46"/>
      <c r="D24" s="47"/>
    </row>
    <row r="25" spans="2:4" x14ac:dyDescent="0.25">
      <c r="B25" s="45"/>
      <c r="C25" s="46"/>
      <c r="D25" s="47"/>
    </row>
    <row r="26" spans="2:4" x14ac:dyDescent="0.25">
      <c r="B26" s="45"/>
      <c r="C26" s="46"/>
      <c r="D26" s="47"/>
    </row>
    <row r="27" spans="2:4" x14ac:dyDescent="0.25">
      <c r="B27" s="45"/>
      <c r="C27" s="46"/>
      <c r="D27" s="47"/>
    </row>
    <row r="28" spans="2:4" x14ac:dyDescent="0.25">
      <c r="B28" s="45"/>
      <c r="C28" s="46"/>
      <c r="D28" s="47"/>
    </row>
    <row r="29" spans="2:4" x14ac:dyDescent="0.25">
      <c r="B29" s="13"/>
      <c r="C29" s="14"/>
      <c r="D29" s="44"/>
    </row>
    <row r="30" spans="2:4" x14ac:dyDescent="0.25">
      <c r="B30" s="13"/>
      <c r="C30" s="14"/>
      <c r="D30" s="44"/>
    </row>
    <row r="31" spans="2:4" x14ac:dyDescent="0.25">
      <c r="B31" s="48"/>
      <c r="C31" s="14"/>
      <c r="D31" s="44"/>
    </row>
    <row r="32" spans="2:4" x14ac:dyDescent="0.25">
      <c r="B32" s="45"/>
      <c r="C32" s="46"/>
      <c r="D32" s="47"/>
    </row>
  </sheetData>
  <sheetProtection algorithmName="SHA-512" hashValue="RbUQRQ7PNXmw/IZR+q6q9pIAFF1DSLSbBRshhwYjseIOy98FSWFMqT/zfxhaGJtPF3peW87BdC2DEWxdH5CdTg==" saltValue="65TmUs8BJfuCO83oVXqCeQ==" spinCount="100000" sheet="1" objects="1" scenarios="1"/>
  <protectedRanges>
    <protectedRange sqref="E5:E7" name="Bereik1"/>
  </protectedRanges>
  <pageMargins left="0.7" right="0.7" top="0.75" bottom="0.75" header="0.3" footer="0.3"/>
  <tableParts count="1">
    <tablePart r:id="rId1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AF2CC1-683C-4F28-8107-9BE9264237FB}">
  <dimension ref="A1:F38"/>
  <sheetViews>
    <sheetView zoomScaleNormal="100" workbookViewId="0">
      <selection activeCell="K15" sqref="K15"/>
    </sheetView>
  </sheetViews>
  <sheetFormatPr defaultColWidth="9" defaultRowHeight="13.5" x14ac:dyDescent="0.25"/>
  <cols>
    <col min="1" max="1" width="11.875" style="31" bestFit="1" customWidth="1"/>
    <col min="2" max="2" width="35.125" style="31" bestFit="1" customWidth="1"/>
    <col min="3" max="3" width="12" style="31" bestFit="1" customWidth="1"/>
    <col min="4" max="4" width="10.875" style="31" bestFit="1" customWidth="1"/>
    <col min="5" max="5" width="16.25" style="31" bestFit="1" customWidth="1"/>
    <col min="6" max="6" width="13.875" style="31" bestFit="1" customWidth="1"/>
    <col min="7" max="16384" width="9" style="31"/>
  </cols>
  <sheetData>
    <row r="1" spans="1:6" x14ac:dyDescent="0.25">
      <c r="B1" s="31" t="s">
        <v>109</v>
      </c>
      <c r="C1" s="31" t="s">
        <v>78</v>
      </c>
      <c r="D1" s="31" t="s">
        <v>79</v>
      </c>
      <c r="E1" s="31" t="s">
        <v>80</v>
      </c>
    </row>
    <row r="2" spans="1:6" ht="14.25" x14ac:dyDescent="0.25">
      <c r="B2" s="32" t="s">
        <v>26</v>
      </c>
      <c r="C2" s="31" t="s">
        <v>82</v>
      </c>
      <c r="D2" s="31">
        <v>32</v>
      </c>
      <c r="E2" s="31">
        <v>7</v>
      </c>
    </row>
    <row r="4" spans="1:6" x14ac:dyDescent="0.25">
      <c r="A4" s="31" t="s">
        <v>83</v>
      </c>
      <c r="B4" s="31" t="s">
        <v>84</v>
      </c>
      <c r="C4" s="31" t="s">
        <v>85</v>
      </c>
      <c r="D4" s="31" t="s">
        <v>86</v>
      </c>
      <c r="E4" s="31" t="s">
        <v>87</v>
      </c>
      <c r="F4" s="31" t="s">
        <v>88</v>
      </c>
    </row>
    <row r="5" spans="1:6" x14ac:dyDescent="0.25">
      <c r="A5" s="31" t="s">
        <v>89</v>
      </c>
      <c r="B5" s="33" t="s">
        <v>118</v>
      </c>
      <c r="C5" s="31">
        <v>4</v>
      </c>
      <c r="D5" s="31" t="s">
        <v>122</v>
      </c>
      <c r="E5" s="41"/>
      <c r="F5" s="15">
        <f>E5*C5</f>
        <v>0</v>
      </c>
    </row>
    <row r="6" spans="1:6" x14ac:dyDescent="0.25">
      <c r="A6" s="31" t="s">
        <v>92</v>
      </c>
      <c r="B6" s="33" t="s">
        <v>120</v>
      </c>
      <c r="C6" s="31">
        <v>6</v>
      </c>
      <c r="D6" s="31" t="s">
        <v>100</v>
      </c>
      <c r="E6" s="41"/>
      <c r="F6" s="15">
        <f>E6*C6</f>
        <v>0</v>
      </c>
    </row>
    <row r="7" spans="1:6" x14ac:dyDescent="0.25">
      <c r="A7" s="31" t="s">
        <v>95</v>
      </c>
      <c r="B7" s="51" t="s">
        <v>121</v>
      </c>
      <c r="C7" s="31">
        <v>4</v>
      </c>
      <c r="D7" s="31" t="s">
        <v>122</v>
      </c>
      <c r="E7" s="43"/>
      <c r="F7" s="15">
        <f t="shared" ref="F7:F10" si="0">E7*C7</f>
        <v>0</v>
      </c>
    </row>
    <row r="8" spans="1:6" x14ac:dyDescent="0.25">
      <c r="A8" s="31" t="s">
        <v>98</v>
      </c>
      <c r="B8" s="51" t="s">
        <v>123</v>
      </c>
      <c r="C8" s="31">
        <v>2</v>
      </c>
      <c r="D8" s="31" t="s">
        <v>122</v>
      </c>
      <c r="E8" s="43"/>
      <c r="F8" s="15">
        <f t="shared" si="0"/>
        <v>0</v>
      </c>
    </row>
    <row r="9" spans="1:6" x14ac:dyDescent="0.25">
      <c r="A9" s="31" t="s">
        <v>101</v>
      </c>
      <c r="B9" s="51" t="s">
        <v>124</v>
      </c>
      <c r="C9" s="31">
        <v>2</v>
      </c>
      <c r="D9" s="31" t="s">
        <v>122</v>
      </c>
      <c r="E9" s="43"/>
      <c r="F9" s="15">
        <f t="shared" si="0"/>
        <v>0</v>
      </c>
    </row>
    <row r="10" spans="1:6" x14ac:dyDescent="0.25">
      <c r="A10" s="31" t="s">
        <v>106</v>
      </c>
      <c r="B10" s="51" t="s">
        <v>125</v>
      </c>
      <c r="C10" s="31">
        <v>2</v>
      </c>
      <c r="D10" s="31" t="s">
        <v>122</v>
      </c>
      <c r="E10" s="43"/>
      <c r="F10" s="15">
        <f t="shared" si="0"/>
        <v>0</v>
      </c>
    </row>
    <row r="11" spans="1:6" x14ac:dyDescent="0.25">
      <c r="B11" s="51"/>
      <c r="F11" s="49"/>
    </row>
    <row r="12" spans="1:6" ht="27" x14ac:dyDescent="0.25">
      <c r="B12" s="33" t="s">
        <v>104</v>
      </c>
      <c r="F12" s="36">
        <f>SUM(F5:F10)</f>
        <v>0</v>
      </c>
    </row>
    <row r="15" spans="1:6" x14ac:dyDescent="0.25">
      <c r="E15" s="15"/>
    </row>
    <row r="19" spans="2:4" x14ac:dyDescent="0.25">
      <c r="B19" s="13"/>
      <c r="C19" s="14"/>
      <c r="D19" s="44"/>
    </row>
    <row r="20" spans="2:4" x14ac:dyDescent="0.25">
      <c r="B20" s="13"/>
      <c r="C20" s="14"/>
      <c r="D20" s="44"/>
    </row>
    <row r="21" spans="2:4" x14ac:dyDescent="0.25">
      <c r="B21" s="13"/>
      <c r="C21" s="14"/>
      <c r="D21" s="44"/>
    </row>
    <row r="22" spans="2:4" x14ac:dyDescent="0.25">
      <c r="B22" s="13"/>
      <c r="C22" s="14"/>
      <c r="D22" s="44"/>
    </row>
    <row r="23" spans="2:4" x14ac:dyDescent="0.25">
      <c r="B23" s="13"/>
      <c r="C23" s="14"/>
      <c r="D23" s="44"/>
    </row>
    <row r="24" spans="2:4" x14ac:dyDescent="0.25">
      <c r="B24" s="13"/>
      <c r="C24" s="14"/>
      <c r="D24" s="44"/>
    </row>
    <row r="25" spans="2:4" x14ac:dyDescent="0.25">
      <c r="B25" s="45"/>
      <c r="C25" s="46"/>
      <c r="D25" s="47"/>
    </row>
    <row r="26" spans="2:4" x14ac:dyDescent="0.25">
      <c r="B26" s="45"/>
      <c r="C26" s="46"/>
      <c r="D26" s="47"/>
    </row>
    <row r="27" spans="2:4" x14ac:dyDescent="0.25">
      <c r="B27" s="45"/>
      <c r="C27" s="46"/>
      <c r="D27" s="47"/>
    </row>
    <row r="28" spans="2:4" x14ac:dyDescent="0.25">
      <c r="B28" s="45"/>
      <c r="C28" s="46"/>
      <c r="D28" s="47"/>
    </row>
    <row r="29" spans="2:4" x14ac:dyDescent="0.25">
      <c r="B29" s="45"/>
      <c r="C29" s="46"/>
      <c r="D29" s="47"/>
    </row>
    <row r="30" spans="2:4" x14ac:dyDescent="0.25">
      <c r="B30" s="45"/>
      <c r="C30" s="46"/>
      <c r="D30" s="47"/>
    </row>
    <row r="31" spans="2:4" x14ac:dyDescent="0.25">
      <c r="B31" s="45"/>
      <c r="C31" s="46"/>
      <c r="D31" s="47"/>
    </row>
    <row r="32" spans="2:4" x14ac:dyDescent="0.25">
      <c r="B32" s="45"/>
      <c r="C32" s="46"/>
      <c r="D32" s="47"/>
    </row>
    <row r="33" spans="2:4" x14ac:dyDescent="0.25">
      <c r="B33" s="45"/>
      <c r="C33" s="46"/>
      <c r="D33" s="47"/>
    </row>
    <row r="34" spans="2:4" x14ac:dyDescent="0.25">
      <c r="B34" s="45"/>
      <c r="C34" s="46"/>
      <c r="D34" s="47"/>
    </row>
    <row r="35" spans="2:4" x14ac:dyDescent="0.25">
      <c r="B35" s="13"/>
      <c r="C35" s="14"/>
      <c r="D35" s="44"/>
    </row>
    <row r="36" spans="2:4" x14ac:dyDescent="0.25">
      <c r="B36" s="13"/>
      <c r="C36" s="14"/>
      <c r="D36" s="44"/>
    </row>
    <row r="37" spans="2:4" x14ac:dyDescent="0.25">
      <c r="B37" s="48"/>
      <c r="C37" s="14"/>
      <c r="D37" s="44"/>
    </row>
    <row r="38" spans="2:4" x14ac:dyDescent="0.25">
      <c r="B38" s="45"/>
      <c r="C38" s="46"/>
      <c r="D38" s="47"/>
    </row>
  </sheetData>
  <sheetProtection algorithmName="SHA-512" hashValue="kY0PJbUq6TjtA4rCis/h+DXQvskaAGwM4YExdQQmOcJSNxpo7h/ApSEZVUSNMpBL4bFRQoXVuc13JPxPChq3vA==" saltValue="dvVBneg+JcPn09HRsCa94A==" spinCount="100000" sheet="1" objects="1" scenarios="1"/>
  <protectedRanges>
    <protectedRange sqref="E5:E10" name="Bereik1"/>
  </protectedRanges>
  <pageMargins left="0.7" right="0.7" top="0.75" bottom="0.75" header="0.3" footer="0.3"/>
  <tableParts count="1">
    <tablePart r:id="rId1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604174-8C61-46F4-B6B3-6C51288D3D06}">
  <dimension ref="A1:F40"/>
  <sheetViews>
    <sheetView zoomScaleNormal="100" workbookViewId="0">
      <selection activeCell="E20" sqref="E20"/>
    </sheetView>
  </sheetViews>
  <sheetFormatPr defaultColWidth="9" defaultRowHeight="13.5" x14ac:dyDescent="0.25"/>
  <cols>
    <col min="1" max="1" width="11.875" style="31" bestFit="1" customWidth="1"/>
    <col min="2" max="2" width="35.125" style="31" bestFit="1" customWidth="1"/>
    <col min="3" max="3" width="12" style="31" bestFit="1" customWidth="1"/>
    <col min="4" max="4" width="10.875" style="31" bestFit="1" customWidth="1"/>
    <col min="5" max="5" width="16.25" style="31" bestFit="1" customWidth="1"/>
    <col min="6" max="6" width="13.875" style="31" bestFit="1" customWidth="1"/>
    <col min="7" max="16384" width="9" style="31"/>
  </cols>
  <sheetData>
    <row r="1" spans="1:6" x14ac:dyDescent="0.25">
      <c r="B1" s="31" t="s">
        <v>109</v>
      </c>
      <c r="C1" s="31" t="s">
        <v>78</v>
      </c>
      <c r="D1" s="31" t="s">
        <v>79</v>
      </c>
      <c r="E1" s="31" t="s">
        <v>80</v>
      </c>
    </row>
    <row r="2" spans="1:6" ht="14.25" x14ac:dyDescent="0.25">
      <c r="B2" s="32" t="s">
        <v>129</v>
      </c>
      <c r="C2" s="31" t="s">
        <v>82</v>
      </c>
      <c r="D2" s="31">
        <v>32</v>
      </c>
      <c r="E2" s="31">
        <v>7</v>
      </c>
    </row>
    <row r="4" spans="1:6" x14ac:dyDescent="0.25">
      <c r="A4" s="31" t="s">
        <v>83</v>
      </c>
      <c r="B4" s="31" t="s">
        <v>84</v>
      </c>
      <c r="C4" s="31" t="s">
        <v>85</v>
      </c>
      <c r="D4" s="31" t="s">
        <v>86</v>
      </c>
      <c r="E4" s="31" t="s">
        <v>87</v>
      </c>
      <c r="F4" s="31" t="s">
        <v>88</v>
      </c>
    </row>
    <row r="5" spans="1:6" ht="27" x14ac:dyDescent="0.25">
      <c r="A5" s="31" t="s">
        <v>89</v>
      </c>
      <c r="B5" s="33" t="s">
        <v>127</v>
      </c>
      <c r="C5" s="31">
        <v>4</v>
      </c>
      <c r="D5" s="31" t="s">
        <v>122</v>
      </c>
      <c r="E5" s="41"/>
      <c r="F5" s="15">
        <f>E5*C5</f>
        <v>0</v>
      </c>
    </row>
    <row r="6" spans="1:6" x14ac:dyDescent="0.25">
      <c r="A6" s="31" t="s">
        <v>92</v>
      </c>
      <c r="B6" s="33" t="s">
        <v>120</v>
      </c>
      <c r="C6" s="31">
        <v>6</v>
      </c>
      <c r="D6" s="31" t="s">
        <v>100</v>
      </c>
      <c r="E6" s="41"/>
      <c r="F6" s="15">
        <f>E6*C6</f>
        <v>0</v>
      </c>
    </row>
    <row r="7" spans="1:6" x14ac:dyDescent="0.25">
      <c r="A7" s="31" t="s">
        <v>95</v>
      </c>
      <c r="B7" s="51" t="s">
        <v>121</v>
      </c>
      <c r="C7" s="31">
        <v>2</v>
      </c>
      <c r="D7" s="31" t="s">
        <v>122</v>
      </c>
      <c r="E7" s="43"/>
      <c r="F7" s="15">
        <f t="shared" ref="F7:F11" si="0">E7*C7</f>
        <v>0</v>
      </c>
    </row>
    <row r="8" spans="1:6" x14ac:dyDescent="0.25">
      <c r="A8" s="31" t="s">
        <v>98</v>
      </c>
      <c r="B8" s="51" t="s">
        <v>123</v>
      </c>
      <c r="C8" s="31">
        <v>2</v>
      </c>
      <c r="D8" s="31" t="s">
        <v>122</v>
      </c>
      <c r="E8" s="43"/>
      <c r="F8" s="15">
        <f t="shared" si="0"/>
        <v>0</v>
      </c>
    </row>
    <row r="9" spans="1:6" x14ac:dyDescent="0.25">
      <c r="A9" s="31" t="s">
        <v>101</v>
      </c>
      <c r="B9" s="42" t="s">
        <v>124</v>
      </c>
      <c r="C9" s="31">
        <v>2</v>
      </c>
      <c r="D9" s="31" t="s">
        <v>122</v>
      </c>
      <c r="E9" s="43"/>
      <c r="F9" s="15">
        <f t="shared" si="0"/>
        <v>0</v>
      </c>
    </row>
    <row r="10" spans="1:6" x14ac:dyDescent="0.25">
      <c r="A10" s="31" t="s">
        <v>106</v>
      </c>
      <c r="B10" s="51" t="s">
        <v>125</v>
      </c>
      <c r="C10" s="31">
        <v>2</v>
      </c>
      <c r="D10" s="31" t="s">
        <v>122</v>
      </c>
      <c r="E10" s="43"/>
      <c r="F10" s="15">
        <f t="shared" si="0"/>
        <v>0</v>
      </c>
    </row>
    <row r="11" spans="1:6" x14ac:dyDescent="0.25">
      <c r="A11" s="31" t="s">
        <v>130</v>
      </c>
      <c r="B11" s="51" t="s">
        <v>131</v>
      </c>
      <c r="C11" s="31">
        <v>2</v>
      </c>
      <c r="D11" s="31" t="s">
        <v>122</v>
      </c>
      <c r="E11" s="43"/>
      <c r="F11" s="15">
        <f t="shared" si="0"/>
        <v>0</v>
      </c>
    </row>
    <row r="12" spans="1:6" x14ac:dyDescent="0.25">
      <c r="B12" s="52"/>
      <c r="F12" s="49"/>
    </row>
    <row r="13" spans="1:6" ht="27" x14ac:dyDescent="0.25">
      <c r="B13" s="33" t="s">
        <v>104</v>
      </c>
      <c r="F13" s="36">
        <f>SUM(F5:F11)</f>
        <v>0</v>
      </c>
    </row>
    <row r="16" spans="1:6" x14ac:dyDescent="0.25">
      <c r="E16" s="15"/>
    </row>
    <row r="20" spans="2:4" x14ac:dyDescent="0.25">
      <c r="B20" s="13"/>
      <c r="C20" s="14"/>
      <c r="D20" s="44"/>
    </row>
    <row r="21" spans="2:4" x14ac:dyDescent="0.25">
      <c r="B21" s="13"/>
      <c r="C21" s="14"/>
      <c r="D21" s="44"/>
    </row>
    <row r="22" spans="2:4" x14ac:dyDescent="0.25">
      <c r="B22" s="13"/>
      <c r="C22" s="14"/>
      <c r="D22" s="44"/>
    </row>
    <row r="23" spans="2:4" x14ac:dyDescent="0.25">
      <c r="B23" s="13"/>
      <c r="C23" s="14"/>
      <c r="D23" s="44"/>
    </row>
    <row r="24" spans="2:4" x14ac:dyDescent="0.25">
      <c r="B24" s="13"/>
      <c r="C24" s="14"/>
      <c r="D24" s="44"/>
    </row>
    <row r="25" spans="2:4" x14ac:dyDescent="0.25">
      <c r="B25" s="13"/>
      <c r="C25" s="14"/>
      <c r="D25" s="44"/>
    </row>
    <row r="26" spans="2:4" x14ac:dyDescent="0.25">
      <c r="B26" s="13"/>
      <c r="C26" s="14"/>
      <c r="D26" s="44"/>
    </row>
    <row r="27" spans="2:4" x14ac:dyDescent="0.25">
      <c r="B27" s="45"/>
      <c r="C27" s="46"/>
      <c r="D27" s="47"/>
    </row>
    <row r="28" spans="2:4" x14ac:dyDescent="0.25">
      <c r="B28" s="45"/>
      <c r="C28" s="46"/>
      <c r="D28" s="47"/>
    </row>
    <row r="29" spans="2:4" x14ac:dyDescent="0.25">
      <c r="B29" s="45"/>
      <c r="C29" s="46"/>
      <c r="D29" s="47"/>
    </row>
    <row r="30" spans="2:4" x14ac:dyDescent="0.25">
      <c r="B30" s="45"/>
      <c r="C30" s="46"/>
      <c r="D30" s="47"/>
    </row>
    <row r="31" spans="2:4" x14ac:dyDescent="0.25">
      <c r="B31" s="45"/>
      <c r="C31" s="46"/>
      <c r="D31" s="47"/>
    </row>
    <row r="32" spans="2:4" x14ac:dyDescent="0.25">
      <c r="B32" s="45"/>
      <c r="C32" s="46"/>
      <c r="D32" s="47"/>
    </row>
    <row r="33" spans="2:4" x14ac:dyDescent="0.25">
      <c r="B33" s="45"/>
      <c r="C33" s="46"/>
      <c r="D33" s="47"/>
    </row>
    <row r="34" spans="2:4" x14ac:dyDescent="0.25">
      <c r="B34" s="45"/>
      <c r="C34" s="46"/>
      <c r="D34" s="47"/>
    </row>
    <row r="35" spans="2:4" x14ac:dyDescent="0.25">
      <c r="B35" s="45"/>
      <c r="C35" s="46"/>
      <c r="D35" s="47"/>
    </row>
    <row r="36" spans="2:4" x14ac:dyDescent="0.25">
      <c r="B36" s="45"/>
      <c r="C36" s="46"/>
      <c r="D36" s="47"/>
    </row>
    <row r="37" spans="2:4" x14ac:dyDescent="0.25">
      <c r="B37" s="13"/>
      <c r="C37" s="14"/>
      <c r="D37" s="44"/>
    </row>
    <row r="38" spans="2:4" x14ac:dyDescent="0.25">
      <c r="B38" s="13"/>
      <c r="C38" s="14"/>
      <c r="D38" s="44"/>
    </row>
    <row r="39" spans="2:4" x14ac:dyDescent="0.25">
      <c r="B39" s="48"/>
      <c r="C39" s="14"/>
      <c r="D39" s="44"/>
    </row>
    <row r="40" spans="2:4" x14ac:dyDescent="0.25">
      <c r="B40" s="45"/>
      <c r="C40" s="46"/>
      <c r="D40" s="47"/>
    </row>
  </sheetData>
  <sheetProtection algorithmName="SHA-512" hashValue="d6MzADv87rhPyYvYcXPy9N+LaEBTDG1wMtbfv/yDG0VkDKlqtu4b55IHFFzumR7tPrqtZPB/4O3W1kAWXqhozA==" saltValue="IgSjIILRIq4295hVDF+xjA==" spinCount="100000" sheet="1" objects="1" scenarios="1"/>
  <protectedRanges>
    <protectedRange sqref="E5:E11" name="Bereik1"/>
  </protectedRanges>
  <pageMargins left="0.7" right="0.7" top="0.75" bottom="0.75" header="0.3" footer="0.3"/>
  <tableParts count="1">
    <tablePart r:id="rId1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0917D0-930F-4ADD-936F-B5E5F49753A8}">
  <dimension ref="A1:F43"/>
  <sheetViews>
    <sheetView zoomScaleNormal="100" workbookViewId="0">
      <selection activeCell="E23" sqref="E23"/>
    </sheetView>
  </sheetViews>
  <sheetFormatPr defaultColWidth="9" defaultRowHeight="13.5" x14ac:dyDescent="0.25"/>
  <cols>
    <col min="1" max="1" width="11.875" style="31" bestFit="1" customWidth="1"/>
    <col min="2" max="2" width="35.125" style="31" bestFit="1" customWidth="1"/>
    <col min="3" max="3" width="12" style="31" bestFit="1" customWidth="1"/>
    <col min="4" max="4" width="10.875" style="31" bestFit="1" customWidth="1"/>
    <col min="5" max="5" width="16.25" style="31" bestFit="1" customWidth="1"/>
    <col min="6" max="6" width="13.875" style="31" bestFit="1" customWidth="1"/>
    <col min="7" max="16384" width="9" style="31"/>
  </cols>
  <sheetData>
    <row r="1" spans="1:6" x14ac:dyDescent="0.25">
      <c r="B1" s="31" t="s">
        <v>109</v>
      </c>
      <c r="C1" s="31" t="s">
        <v>78</v>
      </c>
      <c r="D1" s="31" t="s">
        <v>79</v>
      </c>
      <c r="E1" s="31" t="s">
        <v>80</v>
      </c>
    </row>
    <row r="2" spans="1:6" ht="14.25" x14ac:dyDescent="0.25">
      <c r="B2" s="32" t="s">
        <v>28</v>
      </c>
      <c r="C2" s="31" t="s">
        <v>82</v>
      </c>
      <c r="D2" s="31">
        <v>32</v>
      </c>
      <c r="E2" s="31">
        <v>7</v>
      </c>
    </row>
    <row r="4" spans="1:6" x14ac:dyDescent="0.25">
      <c r="A4" s="31" t="s">
        <v>83</v>
      </c>
      <c r="B4" s="31" t="s">
        <v>84</v>
      </c>
      <c r="C4" s="31" t="s">
        <v>85</v>
      </c>
      <c r="D4" s="31" t="s">
        <v>86</v>
      </c>
      <c r="E4" s="31" t="s">
        <v>87</v>
      </c>
      <c r="F4" s="31" t="s">
        <v>88</v>
      </c>
    </row>
    <row r="5" spans="1:6" x14ac:dyDescent="0.25">
      <c r="A5" s="31" t="s">
        <v>89</v>
      </c>
      <c r="B5" s="33" t="s">
        <v>132</v>
      </c>
      <c r="C5" s="31">
        <v>1</v>
      </c>
      <c r="D5" s="31" t="s">
        <v>91</v>
      </c>
      <c r="E5" s="41"/>
      <c r="F5" s="15">
        <f>E5*C5</f>
        <v>0</v>
      </c>
    </row>
    <row r="6" spans="1:6" x14ac:dyDescent="0.25">
      <c r="A6" s="31" t="s">
        <v>92</v>
      </c>
      <c r="B6" s="33" t="s">
        <v>118</v>
      </c>
      <c r="C6" s="31">
        <v>6</v>
      </c>
      <c r="D6" s="31" t="s">
        <v>122</v>
      </c>
      <c r="E6" s="41"/>
      <c r="F6" s="15">
        <f>E6*C6</f>
        <v>0</v>
      </c>
    </row>
    <row r="7" spans="1:6" ht="27" x14ac:dyDescent="0.25">
      <c r="A7" s="31" t="s">
        <v>95</v>
      </c>
      <c r="B7" s="33" t="s">
        <v>133</v>
      </c>
      <c r="C7" s="31">
        <v>6</v>
      </c>
      <c r="D7" s="31" t="s">
        <v>100</v>
      </c>
      <c r="E7" s="41"/>
      <c r="F7" s="15">
        <f>E7*C7</f>
        <v>0</v>
      </c>
    </row>
    <row r="8" spans="1:6" x14ac:dyDescent="0.25">
      <c r="A8" s="31" t="s">
        <v>98</v>
      </c>
      <c r="B8" s="34" t="s">
        <v>121</v>
      </c>
      <c r="C8" s="31">
        <v>4</v>
      </c>
      <c r="D8" s="31" t="s">
        <v>122</v>
      </c>
      <c r="E8" s="43"/>
      <c r="F8" s="15">
        <f t="shared" ref="F8:F13" si="0">E8*C8</f>
        <v>0</v>
      </c>
    </row>
    <row r="9" spans="1:6" x14ac:dyDescent="0.25">
      <c r="A9" s="31" t="s">
        <v>101</v>
      </c>
      <c r="B9" s="34" t="s">
        <v>123</v>
      </c>
      <c r="C9" s="31">
        <v>4</v>
      </c>
      <c r="D9" s="31" t="s">
        <v>122</v>
      </c>
      <c r="E9" s="43"/>
      <c r="F9" s="15">
        <f t="shared" si="0"/>
        <v>0</v>
      </c>
    </row>
    <row r="10" spans="1:6" x14ac:dyDescent="0.25">
      <c r="A10" s="31" t="s">
        <v>106</v>
      </c>
      <c r="B10" s="34" t="s">
        <v>124</v>
      </c>
      <c r="C10" s="31">
        <v>2</v>
      </c>
      <c r="D10" s="31" t="s">
        <v>122</v>
      </c>
      <c r="E10" s="43"/>
      <c r="F10" s="15">
        <f t="shared" si="0"/>
        <v>0</v>
      </c>
    </row>
    <row r="11" spans="1:6" x14ac:dyDescent="0.25">
      <c r="A11" s="31" t="s">
        <v>130</v>
      </c>
      <c r="B11" s="34" t="s">
        <v>125</v>
      </c>
      <c r="C11" s="31">
        <v>1</v>
      </c>
      <c r="D11" s="31" t="s">
        <v>91</v>
      </c>
      <c r="E11" s="43"/>
      <c r="F11" s="15">
        <f t="shared" si="0"/>
        <v>0</v>
      </c>
    </row>
    <row r="12" spans="1:6" x14ac:dyDescent="0.25">
      <c r="A12" s="31" t="s">
        <v>134</v>
      </c>
      <c r="B12" s="34" t="s">
        <v>131</v>
      </c>
      <c r="C12" s="31">
        <v>1</v>
      </c>
      <c r="D12" s="31" t="s">
        <v>91</v>
      </c>
      <c r="E12" s="43"/>
      <c r="F12" s="15">
        <f t="shared" si="0"/>
        <v>0</v>
      </c>
    </row>
    <row r="13" spans="1:6" x14ac:dyDescent="0.25">
      <c r="A13" s="31" t="s">
        <v>135</v>
      </c>
      <c r="B13" s="33" t="s">
        <v>136</v>
      </c>
      <c r="C13" s="31">
        <v>1</v>
      </c>
      <c r="D13" s="31" t="s">
        <v>91</v>
      </c>
      <c r="E13" s="43"/>
      <c r="F13" s="15">
        <f t="shared" si="0"/>
        <v>0</v>
      </c>
    </row>
    <row r="14" spans="1:6" x14ac:dyDescent="0.25">
      <c r="B14" s="34"/>
      <c r="F14" s="49"/>
    </row>
    <row r="15" spans="1:6" ht="27" x14ac:dyDescent="0.25">
      <c r="B15" s="33" t="s">
        <v>104</v>
      </c>
      <c r="F15" s="36">
        <f>SUM(F5:F13)</f>
        <v>0</v>
      </c>
    </row>
    <row r="18" spans="2:5" x14ac:dyDescent="0.25">
      <c r="E18" s="15"/>
    </row>
    <row r="20" spans="2:5" x14ac:dyDescent="0.25">
      <c r="B20" s="13"/>
      <c r="C20" s="14"/>
      <c r="D20" s="44"/>
    </row>
    <row r="21" spans="2:5" x14ac:dyDescent="0.25">
      <c r="B21" s="13"/>
      <c r="C21" s="14"/>
      <c r="D21" s="44"/>
    </row>
    <row r="22" spans="2:5" x14ac:dyDescent="0.25">
      <c r="B22" s="13"/>
      <c r="C22" s="14"/>
      <c r="D22" s="44"/>
    </row>
    <row r="23" spans="2:5" x14ac:dyDescent="0.25">
      <c r="B23" s="13"/>
      <c r="C23" s="14"/>
      <c r="D23" s="44"/>
    </row>
    <row r="24" spans="2:5" x14ac:dyDescent="0.25">
      <c r="B24" s="13"/>
      <c r="C24" s="14"/>
      <c r="D24" s="44"/>
    </row>
    <row r="28" spans="2:5" x14ac:dyDescent="0.25">
      <c r="B28" s="13"/>
      <c r="C28" s="14"/>
      <c r="D28" s="44"/>
    </row>
    <row r="29" spans="2:5" x14ac:dyDescent="0.25">
      <c r="B29" s="13"/>
      <c r="C29" s="14"/>
      <c r="D29" s="44"/>
    </row>
    <row r="30" spans="2:5" x14ac:dyDescent="0.25">
      <c r="B30" s="45"/>
      <c r="C30" s="46"/>
      <c r="D30" s="47"/>
    </row>
    <row r="31" spans="2:5" x14ac:dyDescent="0.25">
      <c r="B31" s="45"/>
      <c r="C31" s="46"/>
      <c r="D31" s="47"/>
    </row>
    <row r="32" spans="2:5" x14ac:dyDescent="0.25">
      <c r="B32" s="45"/>
      <c r="C32" s="46"/>
      <c r="D32" s="47"/>
    </row>
    <row r="33" spans="2:4" x14ac:dyDescent="0.25">
      <c r="B33" s="45"/>
      <c r="C33" s="46"/>
      <c r="D33" s="47"/>
    </row>
    <row r="34" spans="2:4" x14ac:dyDescent="0.25">
      <c r="B34" s="45"/>
      <c r="C34" s="46"/>
      <c r="D34" s="47"/>
    </row>
    <row r="35" spans="2:4" x14ac:dyDescent="0.25">
      <c r="B35" s="45"/>
      <c r="C35" s="46"/>
      <c r="D35" s="47"/>
    </row>
    <row r="36" spans="2:4" x14ac:dyDescent="0.25">
      <c r="B36" s="45"/>
      <c r="C36" s="46"/>
      <c r="D36" s="47"/>
    </row>
    <row r="37" spans="2:4" x14ac:dyDescent="0.25">
      <c r="B37" s="45"/>
      <c r="C37" s="46"/>
      <c r="D37" s="47"/>
    </row>
    <row r="38" spans="2:4" x14ac:dyDescent="0.25">
      <c r="B38" s="45"/>
      <c r="C38" s="46"/>
      <c r="D38" s="47"/>
    </row>
    <row r="39" spans="2:4" x14ac:dyDescent="0.25">
      <c r="B39" s="45"/>
      <c r="C39" s="46"/>
      <c r="D39" s="47"/>
    </row>
    <row r="40" spans="2:4" x14ac:dyDescent="0.25">
      <c r="B40" s="13"/>
      <c r="C40" s="14"/>
      <c r="D40" s="44"/>
    </row>
    <row r="41" spans="2:4" x14ac:dyDescent="0.25">
      <c r="B41" s="13"/>
      <c r="C41" s="14"/>
      <c r="D41" s="44"/>
    </row>
    <row r="42" spans="2:4" x14ac:dyDescent="0.25">
      <c r="B42" s="48"/>
      <c r="C42" s="14"/>
      <c r="D42" s="44"/>
    </row>
    <row r="43" spans="2:4" x14ac:dyDescent="0.25">
      <c r="B43" s="45"/>
      <c r="C43" s="46"/>
      <c r="D43" s="47"/>
    </row>
  </sheetData>
  <sheetProtection algorithmName="SHA-512" hashValue="AmA+OpADQvguN4WLynKT7FuareC2VVZ6IhJdLKZYw21Zr+I/hog5xROUIZ/FWOdxa58eq7tWpknzOqmVxMRYjw==" saltValue="+p7H8MPyXsdmX9cyVnf0fw==" spinCount="100000" sheet="1" objects="1" scenarios="1"/>
  <protectedRanges>
    <protectedRange sqref="E5:E13" name="Bereik1"/>
  </protectedRanges>
  <pageMargins left="0.7" right="0.7" top="0.75" bottom="0.75" header="0.3" footer="0.3"/>
  <tableParts count="1">
    <tablePart r:id="rId1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A318B6-8018-4F83-97BD-E15749CD3C02}">
  <dimension ref="A1:F39"/>
  <sheetViews>
    <sheetView zoomScaleNormal="100" workbookViewId="0">
      <selection activeCell="E20" sqref="E20"/>
    </sheetView>
  </sheetViews>
  <sheetFormatPr defaultColWidth="9" defaultRowHeight="13.5" x14ac:dyDescent="0.25"/>
  <cols>
    <col min="1" max="1" width="11.875" style="31" bestFit="1" customWidth="1"/>
    <col min="2" max="2" width="35.125" style="31" bestFit="1" customWidth="1"/>
    <col min="3" max="3" width="12" style="31" bestFit="1" customWidth="1"/>
    <col min="4" max="4" width="10.875" style="31" bestFit="1" customWidth="1"/>
    <col min="5" max="5" width="16.25" style="31" bestFit="1" customWidth="1"/>
    <col min="6" max="6" width="13.875" style="31" bestFit="1" customWidth="1"/>
    <col min="7" max="16384" width="9" style="31"/>
  </cols>
  <sheetData>
    <row r="1" spans="1:6" x14ac:dyDescent="0.25">
      <c r="B1" s="31" t="s">
        <v>109</v>
      </c>
      <c r="C1" s="31" t="s">
        <v>78</v>
      </c>
      <c r="D1" s="31" t="s">
        <v>79</v>
      </c>
      <c r="E1" s="31" t="s">
        <v>80</v>
      </c>
    </row>
    <row r="2" spans="1:6" ht="14.25" x14ac:dyDescent="0.25">
      <c r="B2" s="32" t="s">
        <v>29</v>
      </c>
      <c r="C2" s="31" t="s">
        <v>82</v>
      </c>
      <c r="D2" s="31">
        <v>32</v>
      </c>
      <c r="E2" s="31">
        <v>7</v>
      </c>
    </row>
    <row r="4" spans="1:6" x14ac:dyDescent="0.25">
      <c r="A4" s="31" t="s">
        <v>83</v>
      </c>
      <c r="B4" s="31" t="s">
        <v>84</v>
      </c>
      <c r="C4" s="31" t="s">
        <v>85</v>
      </c>
      <c r="D4" s="31" t="s">
        <v>86</v>
      </c>
      <c r="E4" s="31" t="s">
        <v>87</v>
      </c>
      <c r="F4" s="31" t="s">
        <v>88</v>
      </c>
    </row>
    <row r="5" spans="1:6" x14ac:dyDescent="0.25">
      <c r="A5" s="31" t="s">
        <v>89</v>
      </c>
      <c r="B5" s="33" t="s">
        <v>118</v>
      </c>
      <c r="C5" s="31">
        <v>4</v>
      </c>
      <c r="D5" s="31" t="s">
        <v>122</v>
      </c>
      <c r="E5" s="41"/>
      <c r="F5" s="15">
        <f>E5*C5</f>
        <v>0</v>
      </c>
    </row>
    <row r="6" spans="1:6" x14ac:dyDescent="0.25">
      <c r="A6" s="31" t="s">
        <v>92</v>
      </c>
      <c r="B6" s="33" t="s">
        <v>121</v>
      </c>
      <c r="C6" s="31">
        <v>2</v>
      </c>
      <c r="D6" s="31" t="s">
        <v>122</v>
      </c>
      <c r="E6" s="40"/>
      <c r="F6" s="15">
        <f t="shared" ref="F6:F9" si="0">E6*C6</f>
        <v>0</v>
      </c>
    </row>
    <row r="7" spans="1:6" x14ac:dyDescent="0.25">
      <c r="A7" s="31" t="s">
        <v>95</v>
      </c>
      <c r="B7" s="33" t="s">
        <v>123</v>
      </c>
      <c r="C7" s="31">
        <v>2</v>
      </c>
      <c r="D7" s="31" t="s">
        <v>122</v>
      </c>
      <c r="E7" s="40"/>
      <c r="F7" s="15">
        <f t="shared" si="0"/>
        <v>0</v>
      </c>
    </row>
    <row r="8" spans="1:6" x14ac:dyDescent="0.25">
      <c r="A8" s="31" t="s">
        <v>98</v>
      </c>
      <c r="B8" s="33" t="s">
        <v>124</v>
      </c>
      <c r="C8" s="31">
        <v>2</v>
      </c>
      <c r="D8" s="31" t="s">
        <v>122</v>
      </c>
      <c r="E8" s="40"/>
      <c r="F8" s="15">
        <f t="shared" si="0"/>
        <v>0</v>
      </c>
    </row>
    <row r="9" spans="1:6" x14ac:dyDescent="0.25">
      <c r="A9" s="31" t="s">
        <v>101</v>
      </c>
      <c r="B9" s="33" t="s">
        <v>125</v>
      </c>
      <c r="C9" s="31">
        <v>2</v>
      </c>
      <c r="D9" s="31" t="s">
        <v>122</v>
      </c>
      <c r="E9" s="40"/>
      <c r="F9" s="15">
        <f t="shared" si="0"/>
        <v>0</v>
      </c>
    </row>
    <row r="10" spans="1:6" x14ac:dyDescent="0.25">
      <c r="B10" s="34"/>
      <c r="F10" s="15"/>
    </row>
    <row r="11" spans="1:6" ht="27" x14ac:dyDescent="0.25">
      <c r="B11" s="33" t="s">
        <v>104</v>
      </c>
      <c r="F11" s="36">
        <f>SUM(F5:F9)</f>
        <v>0</v>
      </c>
    </row>
    <row r="14" spans="1:6" x14ac:dyDescent="0.25">
      <c r="E14" s="15"/>
    </row>
    <row r="16" spans="1:6" x14ac:dyDescent="0.25">
      <c r="B16" s="13"/>
      <c r="C16" s="14"/>
      <c r="D16" s="44"/>
    </row>
    <row r="17" spans="2:4" x14ac:dyDescent="0.25">
      <c r="B17" s="13"/>
      <c r="C17" s="14"/>
      <c r="D17" s="44"/>
    </row>
    <row r="18" spans="2:4" x14ac:dyDescent="0.25">
      <c r="B18" s="13"/>
      <c r="C18" s="14"/>
      <c r="D18" s="44"/>
    </row>
    <row r="19" spans="2:4" x14ac:dyDescent="0.25">
      <c r="B19" s="13"/>
      <c r="C19" s="14"/>
      <c r="D19" s="44"/>
    </row>
    <row r="20" spans="2:4" x14ac:dyDescent="0.25">
      <c r="B20" s="13"/>
      <c r="C20" s="14"/>
      <c r="D20" s="44"/>
    </row>
    <row r="24" spans="2:4" x14ac:dyDescent="0.25">
      <c r="B24" s="13"/>
      <c r="C24" s="14"/>
      <c r="D24" s="44"/>
    </row>
    <row r="25" spans="2:4" x14ac:dyDescent="0.25">
      <c r="B25" s="13"/>
      <c r="C25" s="14"/>
      <c r="D25" s="44"/>
    </row>
    <row r="26" spans="2:4" x14ac:dyDescent="0.25">
      <c r="B26" s="45"/>
      <c r="C26" s="46"/>
      <c r="D26" s="47"/>
    </row>
    <row r="27" spans="2:4" x14ac:dyDescent="0.25">
      <c r="B27" s="45"/>
      <c r="C27" s="46"/>
      <c r="D27" s="47"/>
    </row>
    <row r="28" spans="2:4" x14ac:dyDescent="0.25">
      <c r="B28" s="45"/>
      <c r="C28" s="46"/>
      <c r="D28" s="47"/>
    </row>
    <row r="29" spans="2:4" x14ac:dyDescent="0.25">
      <c r="B29" s="45"/>
      <c r="C29" s="46"/>
      <c r="D29" s="47"/>
    </row>
    <row r="30" spans="2:4" x14ac:dyDescent="0.25">
      <c r="B30" s="45"/>
      <c r="C30" s="46"/>
      <c r="D30" s="47"/>
    </row>
    <row r="31" spans="2:4" x14ac:dyDescent="0.25">
      <c r="B31" s="45"/>
      <c r="C31" s="46"/>
      <c r="D31" s="47"/>
    </row>
    <row r="32" spans="2:4" x14ac:dyDescent="0.25">
      <c r="B32" s="45"/>
      <c r="C32" s="46"/>
      <c r="D32" s="47"/>
    </row>
    <row r="33" spans="2:4" x14ac:dyDescent="0.25">
      <c r="B33" s="45"/>
      <c r="C33" s="46"/>
      <c r="D33" s="47"/>
    </row>
    <row r="34" spans="2:4" x14ac:dyDescent="0.25">
      <c r="B34" s="45"/>
      <c r="C34" s="46"/>
      <c r="D34" s="47"/>
    </row>
    <row r="35" spans="2:4" x14ac:dyDescent="0.25">
      <c r="B35" s="45"/>
      <c r="C35" s="46"/>
      <c r="D35" s="47"/>
    </row>
    <row r="36" spans="2:4" x14ac:dyDescent="0.25">
      <c r="B36" s="13"/>
      <c r="C36" s="14"/>
      <c r="D36" s="44"/>
    </row>
    <row r="37" spans="2:4" x14ac:dyDescent="0.25">
      <c r="B37" s="13"/>
      <c r="C37" s="14"/>
      <c r="D37" s="44"/>
    </row>
    <row r="38" spans="2:4" x14ac:dyDescent="0.25">
      <c r="B38" s="48"/>
      <c r="C38" s="14"/>
      <c r="D38" s="44"/>
    </row>
    <row r="39" spans="2:4" x14ac:dyDescent="0.25">
      <c r="B39" s="45"/>
      <c r="C39" s="46"/>
      <c r="D39" s="47"/>
    </row>
  </sheetData>
  <sheetProtection algorithmName="SHA-512" hashValue="sM32zilS2WazEAie0bRCtkbydODqsty2VIHkE3iYGYDhEONbQYwQ8cdB1f2B5h9Ucwr+fpbU6mCnbZKU8AzpCQ==" saltValue="IlnwFOHYedST0Xhvzm+KMg==" spinCount="100000" sheet="1" objects="1" scenarios="1"/>
  <protectedRanges>
    <protectedRange sqref="E5:E9" name="Bereik1"/>
  </protectedRanges>
  <pageMargins left="0.7" right="0.7" top="0.75" bottom="0.75" header="0.3" footer="0.3"/>
  <tableParts count="1">
    <tablePart r:id="rId1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B77B00-51C5-43F4-9638-CAA0738C7274}">
  <dimension ref="A1:F40"/>
  <sheetViews>
    <sheetView zoomScaleNormal="100" workbookViewId="0">
      <selection activeCell="E20" sqref="E20"/>
    </sheetView>
  </sheetViews>
  <sheetFormatPr defaultColWidth="9" defaultRowHeight="13.5" x14ac:dyDescent="0.25"/>
  <cols>
    <col min="1" max="1" width="11.875" style="31" bestFit="1" customWidth="1"/>
    <col min="2" max="2" width="35.125" style="31" bestFit="1" customWidth="1"/>
    <col min="3" max="3" width="12" style="31" bestFit="1" customWidth="1"/>
    <col min="4" max="4" width="10.875" style="31" bestFit="1" customWidth="1"/>
    <col min="5" max="5" width="16.25" style="31" bestFit="1" customWidth="1"/>
    <col min="6" max="6" width="13.875" style="31" bestFit="1" customWidth="1"/>
    <col min="7" max="16384" width="9" style="31"/>
  </cols>
  <sheetData>
    <row r="1" spans="1:6" x14ac:dyDescent="0.25">
      <c r="B1" s="31" t="s">
        <v>109</v>
      </c>
      <c r="C1" s="31" t="s">
        <v>78</v>
      </c>
      <c r="D1" s="31" t="s">
        <v>79</v>
      </c>
      <c r="E1" s="31" t="s">
        <v>80</v>
      </c>
    </row>
    <row r="2" spans="1:6" ht="14.25" x14ac:dyDescent="0.25">
      <c r="B2" s="32" t="s">
        <v>30</v>
      </c>
      <c r="C2" s="31" t="s">
        <v>82</v>
      </c>
      <c r="D2" s="31">
        <v>32</v>
      </c>
      <c r="E2" s="31">
        <v>7</v>
      </c>
    </row>
    <row r="4" spans="1:6" x14ac:dyDescent="0.25">
      <c r="A4" s="31" t="s">
        <v>83</v>
      </c>
      <c r="B4" s="31" t="s">
        <v>84</v>
      </c>
      <c r="C4" s="31" t="s">
        <v>85</v>
      </c>
      <c r="D4" s="31" t="s">
        <v>86</v>
      </c>
      <c r="E4" s="31" t="s">
        <v>87</v>
      </c>
      <c r="F4" s="31" t="s">
        <v>88</v>
      </c>
    </row>
    <row r="5" spans="1:6" x14ac:dyDescent="0.25">
      <c r="A5" s="31" t="s">
        <v>89</v>
      </c>
      <c r="B5" s="33" t="s">
        <v>118</v>
      </c>
      <c r="C5" s="31">
        <v>4</v>
      </c>
      <c r="D5" s="31" t="s">
        <v>122</v>
      </c>
      <c r="E5" s="41"/>
      <c r="F5" s="15">
        <f>E5*C5</f>
        <v>0</v>
      </c>
    </row>
    <row r="6" spans="1:6" x14ac:dyDescent="0.25">
      <c r="A6" s="31" t="s">
        <v>92</v>
      </c>
      <c r="B6" s="33" t="s">
        <v>121</v>
      </c>
      <c r="C6" s="31">
        <v>6</v>
      </c>
      <c r="D6" s="31" t="s">
        <v>100</v>
      </c>
      <c r="E6" s="41"/>
      <c r="F6" s="15">
        <f>E6*C6</f>
        <v>0</v>
      </c>
    </row>
    <row r="7" spans="1:6" x14ac:dyDescent="0.25">
      <c r="A7" s="31" t="s">
        <v>95</v>
      </c>
      <c r="B7" s="33" t="s">
        <v>123</v>
      </c>
      <c r="C7" s="31">
        <v>2</v>
      </c>
      <c r="D7" s="31" t="s">
        <v>122</v>
      </c>
      <c r="E7" s="40"/>
      <c r="F7" s="15">
        <f t="shared" ref="F7:F10" si="0">E7*C7</f>
        <v>0</v>
      </c>
    </row>
    <row r="8" spans="1:6" x14ac:dyDescent="0.25">
      <c r="A8" s="31" t="s">
        <v>98</v>
      </c>
      <c r="B8" s="33" t="s">
        <v>124</v>
      </c>
      <c r="C8" s="31">
        <v>2</v>
      </c>
      <c r="D8" s="31" t="s">
        <v>122</v>
      </c>
      <c r="E8" s="40"/>
      <c r="F8" s="15">
        <f t="shared" si="0"/>
        <v>0</v>
      </c>
    </row>
    <row r="9" spans="1:6" x14ac:dyDescent="0.25">
      <c r="A9" s="31" t="s">
        <v>101</v>
      </c>
      <c r="B9" s="33" t="s">
        <v>125</v>
      </c>
      <c r="C9" s="31">
        <v>2</v>
      </c>
      <c r="D9" s="31" t="s">
        <v>122</v>
      </c>
      <c r="E9" s="40"/>
      <c r="F9" s="15">
        <f t="shared" si="0"/>
        <v>0</v>
      </c>
    </row>
    <row r="10" spans="1:6" x14ac:dyDescent="0.25">
      <c r="A10" s="31" t="s">
        <v>106</v>
      </c>
      <c r="B10" s="33" t="s">
        <v>131</v>
      </c>
      <c r="C10" s="31">
        <v>2</v>
      </c>
      <c r="D10" s="31" t="s">
        <v>122</v>
      </c>
      <c r="E10" s="40"/>
      <c r="F10" s="15">
        <f t="shared" si="0"/>
        <v>0</v>
      </c>
    </row>
    <row r="11" spans="1:6" x14ac:dyDescent="0.25">
      <c r="B11" s="34"/>
      <c r="F11" s="15"/>
    </row>
    <row r="12" spans="1:6" ht="27" x14ac:dyDescent="0.25">
      <c r="B12" s="33" t="s">
        <v>104</v>
      </c>
      <c r="F12" s="36">
        <f>SUM(F5:F10)</f>
        <v>0</v>
      </c>
    </row>
    <row r="15" spans="1:6" x14ac:dyDescent="0.25">
      <c r="E15" s="15"/>
    </row>
    <row r="19" spans="2:4" x14ac:dyDescent="0.25">
      <c r="B19" s="13"/>
      <c r="C19" s="14"/>
      <c r="D19" s="44"/>
    </row>
    <row r="20" spans="2:4" x14ac:dyDescent="0.25">
      <c r="B20" s="13"/>
      <c r="C20" s="14"/>
      <c r="D20" s="44"/>
    </row>
    <row r="21" spans="2:4" x14ac:dyDescent="0.25">
      <c r="B21" s="13"/>
      <c r="C21" s="14"/>
      <c r="D21" s="44"/>
    </row>
    <row r="22" spans="2:4" x14ac:dyDescent="0.25">
      <c r="B22" s="13"/>
      <c r="C22" s="14"/>
      <c r="D22" s="44"/>
    </row>
    <row r="23" spans="2:4" x14ac:dyDescent="0.25">
      <c r="B23" s="13"/>
      <c r="C23" s="14"/>
      <c r="D23" s="44"/>
    </row>
    <row r="25" spans="2:4" x14ac:dyDescent="0.25">
      <c r="B25" s="13"/>
      <c r="C25" s="14"/>
      <c r="D25" s="44"/>
    </row>
    <row r="26" spans="2:4" x14ac:dyDescent="0.25">
      <c r="B26" s="13"/>
      <c r="C26" s="14"/>
      <c r="D26" s="44"/>
    </row>
    <row r="27" spans="2:4" x14ac:dyDescent="0.25">
      <c r="B27" s="45"/>
      <c r="C27" s="46"/>
      <c r="D27" s="47"/>
    </row>
    <row r="28" spans="2:4" x14ac:dyDescent="0.25">
      <c r="B28" s="45"/>
      <c r="C28" s="46"/>
      <c r="D28" s="47"/>
    </row>
    <row r="29" spans="2:4" x14ac:dyDescent="0.25">
      <c r="B29" s="45"/>
      <c r="C29" s="46"/>
      <c r="D29" s="47"/>
    </row>
    <row r="30" spans="2:4" x14ac:dyDescent="0.25">
      <c r="B30" s="45"/>
      <c r="C30" s="46"/>
      <c r="D30" s="47"/>
    </row>
    <row r="31" spans="2:4" x14ac:dyDescent="0.25">
      <c r="B31" s="45"/>
      <c r="C31" s="46"/>
      <c r="D31" s="47"/>
    </row>
    <row r="32" spans="2:4" x14ac:dyDescent="0.25">
      <c r="B32" s="45"/>
      <c r="C32" s="46"/>
      <c r="D32" s="47"/>
    </row>
    <row r="33" spans="2:4" x14ac:dyDescent="0.25">
      <c r="B33" s="45"/>
      <c r="C33" s="46"/>
      <c r="D33" s="47"/>
    </row>
    <row r="34" spans="2:4" x14ac:dyDescent="0.25">
      <c r="B34" s="45"/>
      <c r="C34" s="46"/>
      <c r="D34" s="47"/>
    </row>
    <row r="35" spans="2:4" x14ac:dyDescent="0.25">
      <c r="B35" s="45"/>
      <c r="C35" s="46"/>
      <c r="D35" s="47"/>
    </row>
    <row r="36" spans="2:4" x14ac:dyDescent="0.25">
      <c r="B36" s="45"/>
      <c r="C36" s="46"/>
      <c r="D36" s="47"/>
    </row>
    <row r="37" spans="2:4" x14ac:dyDescent="0.25">
      <c r="B37" s="13"/>
      <c r="C37" s="14"/>
      <c r="D37" s="44"/>
    </row>
    <row r="38" spans="2:4" x14ac:dyDescent="0.25">
      <c r="B38" s="13"/>
      <c r="C38" s="14"/>
      <c r="D38" s="44"/>
    </row>
    <row r="39" spans="2:4" x14ac:dyDescent="0.25">
      <c r="B39" s="48"/>
      <c r="C39" s="14"/>
      <c r="D39" s="44"/>
    </row>
    <row r="40" spans="2:4" x14ac:dyDescent="0.25">
      <c r="B40" s="45"/>
      <c r="C40" s="46"/>
      <c r="D40" s="47"/>
    </row>
  </sheetData>
  <sheetProtection algorithmName="SHA-512" hashValue="/S8XKJFwtKAjgD9FkgGjkzGeZQSl3aJQSNCsokNPjSYsuWqY/48y87JBftTersY0NKmmVYfFXP8I9MDo45vPaQ==" saltValue="5tP99ERTV4oddUG3oX3I1g==" spinCount="100000" sheet="1" objects="1" scenarios="1"/>
  <protectedRanges>
    <protectedRange sqref="E5:E10" name="Bereik1"/>
  </protectedRanges>
  <pageMargins left="0.7" right="0.7" top="0.75" bottom="0.75" header="0.3" footer="0.3"/>
  <tableParts count="1">
    <tablePart r:id="rId1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0BF2BB-6E72-4230-B65A-8FB2B4D25887}">
  <dimension ref="A1:F32"/>
  <sheetViews>
    <sheetView tabSelected="1" zoomScaleNormal="100" workbookViewId="0">
      <selection activeCell="E18" sqref="E18"/>
    </sheetView>
  </sheetViews>
  <sheetFormatPr defaultColWidth="9" defaultRowHeight="13.5" x14ac:dyDescent="0.25"/>
  <cols>
    <col min="1" max="1" width="11.875" style="31" bestFit="1" customWidth="1"/>
    <col min="2" max="2" width="35.125" style="31" bestFit="1" customWidth="1"/>
    <col min="3" max="3" width="12" style="31" bestFit="1" customWidth="1"/>
    <col min="4" max="4" width="11" style="31" bestFit="1" customWidth="1"/>
    <col min="5" max="5" width="16.25" style="31" bestFit="1" customWidth="1"/>
    <col min="6" max="6" width="13.875" style="31" bestFit="1" customWidth="1"/>
    <col min="7" max="16384" width="9" style="31"/>
  </cols>
  <sheetData>
    <row r="1" spans="1:6" x14ac:dyDescent="0.25">
      <c r="B1" s="31" t="s">
        <v>109</v>
      </c>
      <c r="C1" s="31" t="s">
        <v>78</v>
      </c>
      <c r="D1" s="31" t="s">
        <v>79</v>
      </c>
      <c r="E1" s="31" t="s">
        <v>80</v>
      </c>
    </row>
    <row r="2" spans="1:6" ht="14.25" x14ac:dyDescent="0.25">
      <c r="B2" s="32" t="s">
        <v>31</v>
      </c>
      <c r="C2" s="31" t="s">
        <v>82</v>
      </c>
      <c r="D2" s="31">
        <v>32</v>
      </c>
      <c r="E2" s="31">
        <v>7</v>
      </c>
    </row>
    <row r="4" spans="1:6" x14ac:dyDescent="0.25">
      <c r="A4" s="31" t="s">
        <v>83</v>
      </c>
      <c r="B4" s="31" t="s">
        <v>84</v>
      </c>
      <c r="C4" s="31" t="s">
        <v>85</v>
      </c>
      <c r="D4" s="31" t="s">
        <v>86</v>
      </c>
      <c r="E4" s="31" t="s">
        <v>87</v>
      </c>
      <c r="F4" s="31" t="s">
        <v>88</v>
      </c>
    </row>
    <row r="5" spans="1:6" ht="27" x14ac:dyDescent="0.25">
      <c r="A5" s="31" t="s">
        <v>89</v>
      </c>
      <c r="B5" s="33" t="s">
        <v>127</v>
      </c>
      <c r="C5" s="31">
        <v>4</v>
      </c>
      <c r="D5" s="31" t="s">
        <v>122</v>
      </c>
      <c r="E5" s="41"/>
      <c r="F5" s="15">
        <f>E5*C5</f>
        <v>0</v>
      </c>
    </row>
    <row r="6" spans="1:6" x14ac:dyDescent="0.25">
      <c r="A6" s="31" t="s">
        <v>92</v>
      </c>
      <c r="B6" s="33" t="s">
        <v>121</v>
      </c>
      <c r="C6" s="31">
        <v>2</v>
      </c>
      <c r="D6" s="31" t="s">
        <v>122</v>
      </c>
      <c r="E6" s="40"/>
      <c r="F6" s="15">
        <f t="shared" ref="F6" si="0">E6*C6</f>
        <v>0</v>
      </c>
    </row>
    <row r="7" spans="1:6" x14ac:dyDescent="0.25">
      <c r="B7" s="34"/>
      <c r="F7" s="15"/>
    </row>
    <row r="8" spans="1:6" ht="27" x14ac:dyDescent="0.25">
      <c r="B8" s="33" t="s">
        <v>104</v>
      </c>
      <c r="F8" s="36">
        <f>SUM(F5:F6)</f>
        <v>0</v>
      </c>
    </row>
    <row r="11" spans="1:6" x14ac:dyDescent="0.25">
      <c r="E11" s="15"/>
    </row>
    <row r="17" spans="2:4" x14ac:dyDescent="0.25">
      <c r="B17" s="13"/>
      <c r="C17" s="14"/>
      <c r="D17" s="44"/>
    </row>
    <row r="18" spans="2:4" x14ac:dyDescent="0.25">
      <c r="B18" s="13"/>
      <c r="C18" s="14"/>
      <c r="D18" s="44"/>
    </row>
    <row r="19" spans="2:4" x14ac:dyDescent="0.25">
      <c r="B19" s="45"/>
      <c r="C19" s="46"/>
      <c r="D19" s="47"/>
    </row>
    <row r="20" spans="2:4" x14ac:dyDescent="0.25">
      <c r="B20" s="13"/>
      <c r="C20" s="14"/>
      <c r="D20" s="44"/>
    </row>
    <row r="21" spans="2:4" x14ac:dyDescent="0.25">
      <c r="B21" s="13"/>
      <c r="C21" s="14"/>
      <c r="D21" s="44"/>
    </row>
    <row r="22" spans="2:4" x14ac:dyDescent="0.25">
      <c r="B22" s="13"/>
      <c r="C22" s="14"/>
      <c r="D22" s="44"/>
    </row>
    <row r="23" spans="2:4" x14ac:dyDescent="0.25">
      <c r="B23" s="13"/>
      <c r="C23" s="14"/>
      <c r="D23" s="44"/>
    </row>
    <row r="24" spans="2:4" x14ac:dyDescent="0.25">
      <c r="B24" s="13"/>
      <c r="C24" s="14"/>
      <c r="D24" s="44"/>
    </row>
    <row r="25" spans="2:4" x14ac:dyDescent="0.25">
      <c r="B25" s="45"/>
      <c r="C25" s="46"/>
      <c r="D25" s="47"/>
    </row>
    <row r="26" spans="2:4" x14ac:dyDescent="0.25">
      <c r="B26" s="45"/>
      <c r="C26" s="46"/>
      <c r="D26" s="47"/>
    </row>
    <row r="27" spans="2:4" x14ac:dyDescent="0.25">
      <c r="B27" s="45"/>
      <c r="C27" s="46"/>
      <c r="D27" s="47"/>
    </row>
    <row r="28" spans="2:4" x14ac:dyDescent="0.25">
      <c r="B28" s="45"/>
      <c r="C28" s="46"/>
      <c r="D28" s="47"/>
    </row>
    <row r="29" spans="2:4" x14ac:dyDescent="0.25">
      <c r="B29" s="13"/>
      <c r="C29" s="14"/>
      <c r="D29" s="44"/>
    </row>
    <row r="30" spans="2:4" x14ac:dyDescent="0.25">
      <c r="B30" s="13"/>
      <c r="C30" s="14"/>
      <c r="D30" s="44"/>
    </row>
    <row r="31" spans="2:4" x14ac:dyDescent="0.25">
      <c r="B31" s="48"/>
      <c r="C31" s="14"/>
      <c r="D31" s="44"/>
    </row>
    <row r="32" spans="2:4" x14ac:dyDescent="0.25">
      <c r="B32" s="45"/>
      <c r="C32" s="46"/>
      <c r="D32" s="47"/>
    </row>
  </sheetData>
  <sheetProtection algorithmName="SHA-512" hashValue="W3AeNC99D/Ezejm4+o5MQn1aRs9g3Q5/t1LWLojmz0L7ZuqWu5D8hwdY0XeljytBIs3ov8qyven0SjPcrgBWhw==" saltValue="nlqkmT8EyLOG5V9qzfW77w==" spinCount="100000" sheet="1" objects="1" scenarios="1"/>
  <protectedRanges>
    <protectedRange sqref="E5:E6" name="Bereik1"/>
  </protectedRanges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FCE288-F649-4408-AE70-D3137D81AC24}">
  <dimension ref="A1:F14"/>
  <sheetViews>
    <sheetView zoomScaleNormal="100" workbookViewId="0">
      <selection activeCell="C26" sqref="C26"/>
    </sheetView>
  </sheetViews>
  <sheetFormatPr defaultColWidth="9" defaultRowHeight="13.5" x14ac:dyDescent="0.25"/>
  <cols>
    <col min="1" max="1" width="11" style="31" customWidth="1"/>
    <col min="2" max="2" width="34.5" style="31" customWidth="1"/>
    <col min="3" max="3" width="12.875" style="31" customWidth="1"/>
    <col min="4" max="4" width="11.75" style="31" customWidth="1"/>
    <col min="5" max="5" width="18.875" style="31" customWidth="1"/>
    <col min="6" max="6" width="12.625" style="31" customWidth="1"/>
    <col min="7" max="16384" width="9" style="31"/>
  </cols>
  <sheetData>
    <row r="1" spans="1:6" x14ac:dyDescent="0.25">
      <c r="B1" s="31" t="s">
        <v>77</v>
      </c>
      <c r="C1" s="31" t="s">
        <v>78</v>
      </c>
      <c r="D1" s="31" t="s">
        <v>79</v>
      </c>
      <c r="E1" s="31" t="s">
        <v>80</v>
      </c>
    </row>
    <row r="2" spans="1:6" ht="14.25" x14ac:dyDescent="0.25">
      <c r="B2" s="32" t="s">
        <v>81</v>
      </c>
      <c r="C2" s="31" t="s">
        <v>82</v>
      </c>
      <c r="D2" s="31">
        <v>32</v>
      </c>
      <c r="E2" s="31">
        <v>7</v>
      </c>
    </row>
    <row r="4" spans="1:6" x14ac:dyDescent="0.25">
      <c r="A4" s="31" t="s">
        <v>83</v>
      </c>
      <c r="B4" s="31" t="s">
        <v>84</v>
      </c>
      <c r="C4" s="31" t="s">
        <v>85</v>
      </c>
      <c r="D4" s="31" t="s">
        <v>86</v>
      </c>
      <c r="E4" s="31" t="s">
        <v>87</v>
      </c>
      <c r="F4" s="31" t="s">
        <v>88</v>
      </c>
    </row>
    <row r="5" spans="1:6" ht="27" x14ac:dyDescent="0.25">
      <c r="A5" s="31" t="s">
        <v>89</v>
      </c>
      <c r="B5" s="33" t="s">
        <v>90</v>
      </c>
      <c r="C5" s="31">
        <v>1</v>
      </c>
      <c r="D5" s="31" t="s">
        <v>91</v>
      </c>
      <c r="E5" s="12"/>
      <c r="F5" s="19">
        <f>E5*C5</f>
        <v>0</v>
      </c>
    </row>
    <row r="6" spans="1:6" ht="27" customHeight="1" x14ac:dyDescent="0.25">
      <c r="A6" s="31" t="s">
        <v>92</v>
      </c>
      <c r="B6" s="33" t="s">
        <v>93</v>
      </c>
      <c r="C6" s="31">
        <v>15</v>
      </c>
      <c r="D6" s="31" t="s">
        <v>94</v>
      </c>
      <c r="E6" s="12"/>
      <c r="F6" s="19">
        <f t="shared" ref="F6:F9" si="0">E6*C6</f>
        <v>0</v>
      </c>
    </row>
    <row r="7" spans="1:6" ht="27" x14ac:dyDescent="0.25">
      <c r="A7" s="31" t="s">
        <v>95</v>
      </c>
      <c r="B7" s="33" t="s">
        <v>96</v>
      </c>
      <c r="C7" s="31">
        <v>2</v>
      </c>
      <c r="D7" s="31" t="s">
        <v>97</v>
      </c>
      <c r="E7" s="12"/>
      <c r="F7" s="19">
        <f t="shared" si="0"/>
        <v>0</v>
      </c>
    </row>
    <row r="8" spans="1:6" ht="27" x14ac:dyDescent="0.25">
      <c r="A8" s="31" t="s">
        <v>98</v>
      </c>
      <c r="B8" s="33" t="s">
        <v>99</v>
      </c>
      <c r="C8" s="31">
        <v>6</v>
      </c>
      <c r="D8" s="31" t="s">
        <v>100</v>
      </c>
      <c r="E8" s="12"/>
      <c r="F8" s="19">
        <f t="shared" si="0"/>
        <v>0</v>
      </c>
    </row>
    <row r="9" spans="1:6" ht="27" x14ac:dyDescent="0.25">
      <c r="A9" s="31" t="s">
        <v>101</v>
      </c>
      <c r="B9" s="33" t="s">
        <v>102</v>
      </c>
      <c r="C9" s="31">
        <v>1</v>
      </c>
      <c r="D9" s="31" t="s">
        <v>103</v>
      </c>
      <c r="E9" s="12"/>
      <c r="F9" s="19">
        <f t="shared" si="0"/>
        <v>0</v>
      </c>
    </row>
    <row r="10" spans="1:6" x14ac:dyDescent="0.25">
      <c r="B10" s="34"/>
    </row>
    <row r="11" spans="1:6" ht="27" x14ac:dyDescent="0.25">
      <c r="B11" s="33" t="s">
        <v>104</v>
      </c>
      <c r="F11" s="36">
        <f>SUM(F5:F9)</f>
        <v>0</v>
      </c>
    </row>
    <row r="13" spans="1:6" x14ac:dyDescent="0.25">
      <c r="B13" s="35" t="s">
        <v>105</v>
      </c>
    </row>
    <row r="14" spans="1:6" x14ac:dyDescent="0.25">
      <c r="A14" s="31" t="s">
        <v>106</v>
      </c>
      <c r="B14" s="31" t="s">
        <v>107</v>
      </c>
      <c r="D14" s="31" t="s">
        <v>108</v>
      </c>
      <c r="E14" s="12"/>
    </row>
  </sheetData>
  <sheetProtection algorithmName="SHA-512" hashValue="iQ5zdw8f+x2jVA12oOpWvCUfvCDXvQcci2b+4opq6bvzWjLWF6JlgixxjTRD3+bALc6P1DiuvTymTMrf/Qh2zA==" saltValue="uSu9S9sekfjmm3uqbfhbjw==" spinCount="100000" sheet="1" objects="1" scenarios="1"/>
  <protectedRanges>
    <protectedRange sqref="E5:E9 E14" name="Bereik1"/>
  </protectedRanges>
  <pageMargins left="0.7" right="0.7" top="0.75" bottom="0.75" header="0.3" footer="0.3"/>
  <pageSetup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5AE813-A939-4924-90EB-1EBCB219961B}">
  <dimension ref="A1:F14"/>
  <sheetViews>
    <sheetView zoomScaleNormal="100" workbookViewId="0">
      <selection activeCell="F20" sqref="F20"/>
    </sheetView>
  </sheetViews>
  <sheetFormatPr defaultColWidth="9" defaultRowHeight="13.5" x14ac:dyDescent="0.25"/>
  <cols>
    <col min="1" max="1" width="11.875" style="31" bestFit="1" customWidth="1"/>
    <col min="2" max="2" width="35.125" style="31" bestFit="1" customWidth="1"/>
    <col min="3" max="3" width="12" style="31" bestFit="1" customWidth="1"/>
    <col min="4" max="4" width="10.875" style="31" bestFit="1" customWidth="1"/>
    <col min="5" max="5" width="16.25" style="31" bestFit="1" customWidth="1"/>
    <col min="6" max="6" width="13.875" style="31" bestFit="1" customWidth="1"/>
    <col min="7" max="16384" width="9" style="31"/>
  </cols>
  <sheetData>
    <row r="1" spans="1:6" x14ac:dyDescent="0.25">
      <c r="B1" s="31" t="s">
        <v>109</v>
      </c>
      <c r="C1" s="31" t="s">
        <v>78</v>
      </c>
      <c r="D1" s="31" t="s">
        <v>79</v>
      </c>
      <c r="E1" s="31" t="s">
        <v>80</v>
      </c>
    </row>
    <row r="2" spans="1:6" ht="14.25" x14ac:dyDescent="0.25">
      <c r="B2" s="32" t="s">
        <v>110</v>
      </c>
      <c r="C2" s="31" t="s">
        <v>82</v>
      </c>
      <c r="D2" s="31">
        <v>32</v>
      </c>
      <c r="E2" s="31">
        <v>7</v>
      </c>
    </row>
    <row r="4" spans="1:6" x14ac:dyDescent="0.25">
      <c r="A4" s="31" t="s">
        <v>83</v>
      </c>
      <c r="B4" s="31" t="s">
        <v>84</v>
      </c>
      <c r="C4" s="31" t="s">
        <v>85</v>
      </c>
      <c r="D4" s="31" t="s">
        <v>86</v>
      </c>
      <c r="E4" s="31" t="s">
        <v>87</v>
      </c>
      <c r="F4" s="31" t="s">
        <v>88</v>
      </c>
    </row>
    <row r="5" spans="1:6" ht="27" x14ac:dyDescent="0.25">
      <c r="A5" s="31" t="s">
        <v>89</v>
      </c>
      <c r="B5" s="33" t="s">
        <v>90</v>
      </c>
      <c r="C5" s="31">
        <v>1</v>
      </c>
      <c r="D5" s="31" t="s">
        <v>91</v>
      </c>
      <c r="E5" s="12"/>
      <c r="F5" s="19">
        <f>E5*C5</f>
        <v>0</v>
      </c>
    </row>
    <row r="6" spans="1:6" ht="27" x14ac:dyDescent="0.25">
      <c r="A6" s="31" t="s">
        <v>92</v>
      </c>
      <c r="B6" s="33" t="s">
        <v>93</v>
      </c>
      <c r="C6" s="31">
        <v>15</v>
      </c>
      <c r="D6" s="31" t="s">
        <v>94</v>
      </c>
      <c r="E6" s="12"/>
      <c r="F6" s="19">
        <f>E6*C6</f>
        <v>0</v>
      </c>
    </row>
    <row r="7" spans="1:6" ht="27" x14ac:dyDescent="0.25">
      <c r="A7" s="31" t="s">
        <v>95</v>
      </c>
      <c r="B7" s="33" t="s">
        <v>96</v>
      </c>
      <c r="C7" s="31">
        <v>2</v>
      </c>
      <c r="D7" s="31" t="s">
        <v>97</v>
      </c>
      <c r="E7" s="12"/>
      <c r="F7" s="19">
        <f>E7*C7</f>
        <v>0</v>
      </c>
    </row>
    <row r="8" spans="1:6" ht="27" x14ac:dyDescent="0.25">
      <c r="A8" s="31" t="s">
        <v>98</v>
      </c>
      <c r="B8" s="33" t="s">
        <v>99</v>
      </c>
      <c r="C8" s="31">
        <v>6</v>
      </c>
      <c r="D8" s="31" t="s">
        <v>100</v>
      </c>
      <c r="E8" s="12"/>
      <c r="F8" s="19">
        <f>E8*C8</f>
        <v>0</v>
      </c>
    </row>
    <row r="9" spans="1:6" ht="27" x14ac:dyDescent="0.25">
      <c r="A9" s="31" t="s">
        <v>101</v>
      </c>
      <c r="B9" s="33" t="s">
        <v>102</v>
      </c>
      <c r="C9" s="31">
        <v>1</v>
      </c>
      <c r="D9" s="31" t="s">
        <v>103</v>
      </c>
      <c r="E9" s="12"/>
      <c r="F9" s="19">
        <f>E9*C9</f>
        <v>0</v>
      </c>
    </row>
    <row r="10" spans="1:6" x14ac:dyDescent="0.25">
      <c r="B10" s="34"/>
      <c r="F10" s="19"/>
    </row>
    <row r="11" spans="1:6" ht="27" x14ac:dyDescent="0.25">
      <c r="B11" s="33" t="s">
        <v>104</v>
      </c>
      <c r="F11" s="36">
        <f>SUM(F5:F9)</f>
        <v>0</v>
      </c>
    </row>
    <row r="13" spans="1:6" x14ac:dyDescent="0.25">
      <c r="B13" s="35" t="s">
        <v>105</v>
      </c>
    </row>
    <row r="14" spans="1:6" x14ac:dyDescent="0.25">
      <c r="A14" s="31" t="s">
        <v>106</v>
      </c>
      <c r="B14" s="31" t="s">
        <v>107</v>
      </c>
      <c r="D14" s="31" t="s">
        <v>108</v>
      </c>
      <c r="E14" s="12"/>
    </row>
  </sheetData>
  <sheetProtection sheet="1" objects="1" scenarios="1"/>
  <protectedRanges>
    <protectedRange algorithmName="SHA-512" hashValue="eB5kOd9dfpYnfp/a/81Pd86Af5bp+vB1Q8L6YVVlbmbdme65IW9JViof6hNidk06OXoVFdXQR+XO6QVCoyv5ZA==" saltValue="EdaP/d9DZ+M22YGmP760QQ==" spinCount="100000" sqref="E5:E9 E14" name="Bereik1"/>
  </protectedRanges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0CB10E-0478-4BE0-BED3-CC50BB2F8E78}">
  <dimension ref="A1:F14"/>
  <sheetViews>
    <sheetView zoomScaleNormal="100" workbookViewId="0">
      <selection activeCell="E26" sqref="E26"/>
    </sheetView>
  </sheetViews>
  <sheetFormatPr defaultColWidth="9" defaultRowHeight="13.5" x14ac:dyDescent="0.25"/>
  <cols>
    <col min="1" max="1" width="11.875" style="31" bestFit="1" customWidth="1"/>
    <col min="2" max="2" width="35.125" style="31" bestFit="1" customWidth="1"/>
    <col min="3" max="3" width="12" style="31" bestFit="1" customWidth="1"/>
    <col min="4" max="4" width="10.875" style="31" bestFit="1" customWidth="1"/>
    <col min="5" max="5" width="16.25" style="31" bestFit="1" customWidth="1"/>
    <col min="6" max="6" width="13.875" style="31" bestFit="1" customWidth="1"/>
    <col min="7" max="16384" width="9" style="31"/>
  </cols>
  <sheetData>
    <row r="1" spans="1:6" x14ac:dyDescent="0.25">
      <c r="B1" s="31" t="s">
        <v>109</v>
      </c>
      <c r="C1" s="31" t="s">
        <v>78</v>
      </c>
      <c r="D1" s="31" t="s">
        <v>79</v>
      </c>
      <c r="E1" s="31" t="s">
        <v>80</v>
      </c>
    </row>
    <row r="2" spans="1:6" ht="14.25" x14ac:dyDescent="0.25">
      <c r="B2" s="32" t="s">
        <v>111</v>
      </c>
      <c r="C2" s="31" t="s">
        <v>82</v>
      </c>
      <c r="D2" s="31">
        <v>32</v>
      </c>
      <c r="E2" s="31">
        <v>7</v>
      </c>
    </row>
    <row r="4" spans="1:6" x14ac:dyDescent="0.25">
      <c r="A4" s="31" t="s">
        <v>83</v>
      </c>
      <c r="B4" s="31" t="s">
        <v>84</v>
      </c>
      <c r="C4" s="31" t="s">
        <v>85</v>
      </c>
      <c r="D4" s="31" t="s">
        <v>86</v>
      </c>
      <c r="E4" s="31" t="s">
        <v>87</v>
      </c>
      <c r="F4" s="31" t="s">
        <v>88</v>
      </c>
    </row>
    <row r="5" spans="1:6" ht="27" x14ac:dyDescent="0.25">
      <c r="A5" s="31" t="s">
        <v>89</v>
      </c>
      <c r="B5" s="33" t="s">
        <v>90</v>
      </c>
      <c r="C5" s="31">
        <v>1</v>
      </c>
      <c r="D5" s="31" t="s">
        <v>91</v>
      </c>
      <c r="E5" s="12"/>
      <c r="F5" s="19">
        <f>E5*C5</f>
        <v>0</v>
      </c>
    </row>
    <row r="6" spans="1:6" ht="27" x14ac:dyDescent="0.25">
      <c r="A6" s="31" t="s">
        <v>92</v>
      </c>
      <c r="B6" s="33" t="s">
        <v>93</v>
      </c>
      <c r="C6" s="31">
        <v>15</v>
      </c>
      <c r="D6" s="31" t="s">
        <v>94</v>
      </c>
      <c r="E6" s="12"/>
      <c r="F6" s="19">
        <f>E6*C6</f>
        <v>0</v>
      </c>
    </row>
    <row r="7" spans="1:6" ht="27" x14ac:dyDescent="0.25">
      <c r="A7" s="31" t="s">
        <v>95</v>
      </c>
      <c r="B7" s="33" t="s">
        <v>96</v>
      </c>
      <c r="C7" s="31">
        <v>2</v>
      </c>
      <c r="D7" s="31" t="s">
        <v>97</v>
      </c>
      <c r="E7" s="12"/>
      <c r="F7" s="19">
        <f>E7*C7</f>
        <v>0</v>
      </c>
    </row>
    <row r="8" spans="1:6" ht="27" x14ac:dyDescent="0.25">
      <c r="A8" s="31" t="s">
        <v>98</v>
      </c>
      <c r="B8" s="33" t="s">
        <v>99</v>
      </c>
      <c r="C8" s="31">
        <v>6</v>
      </c>
      <c r="D8" s="31" t="s">
        <v>100</v>
      </c>
      <c r="E8" s="12"/>
      <c r="F8" s="19">
        <f>E8*C8</f>
        <v>0</v>
      </c>
    </row>
    <row r="9" spans="1:6" ht="27" x14ac:dyDescent="0.25">
      <c r="A9" s="31" t="s">
        <v>101</v>
      </c>
      <c r="B9" s="33" t="s">
        <v>102</v>
      </c>
      <c r="C9" s="31">
        <v>1</v>
      </c>
      <c r="D9" s="31" t="s">
        <v>103</v>
      </c>
      <c r="E9" s="12"/>
      <c r="F9" s="19">
        <f>E9*C9</f>
        <v>0</v>
      </c>
    </row>
    <row r="10" spans="1:6" x14ac:dyDescent="0.25">
      <c r="B10" s="34"/>
      <c r="F10" s="19"/>
    </row>
    <row r="11" spans="1:6" ht="27" x14ac:dyDescent="0.25">
      <c r="B11" s="33" t="s">
        <v>104</v>
      </c>
      <c r="F11" s="36">
        <f>SUM(F5:F9)</f>
        <v>0</v>
      </c>
    </row>
    <row r="13" spans="1:6" x14ac:dyDescent="0.25">
      <c r="B13" s="35" t="s">
        <v>105</v>
      </c>
    </row>
    <row r="14" spans="1:6" x14ac:dyDescent="0.25">
      <c r="A14" s="31" t="s">
        <v>106</v>
      </c>
      <c r="B14" s="31" t="s">
        <v>107</v>
      </c>
      <c r="D14" s="31" t="s">
        <v>108</v>
      </c>
      <c r="E14" s="12"/>
    </row>
  </sheetData>
  <sheetProtection sheet="1" objects="1" scenarios="1"/>
  <protectedRanges>
    <protectedRange algorithmName="SHA-512" hashValue="2rmUbGbPT03SMaHUlMe9bLYGGbPj5Ev0ct1t4NPjCsQ67T+7AS3vRzoeuHBEkcbZH9rCuU44h+imN2xQVEc9kQ==" saltValue="Ay73NeU6WrcF6u0a0eqk8Q==" spinCount="100000" sqref="E5:E9 E14" name="Bereik1"/>
  </protectedRanges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084F29-7596-428C-BF6A-272109381F6E}">
  <dimension ref="A1:F14"/>
  <sheetViews>
    <sheetView zoomScaleNormal="100" workbookViewId="0">
      <selection activeCell="G24" sqref="G24"/>
    </sheetView>
  </sheetViews>
  <sheetFormatPr defaultColWidth="9" defaultRowHeight="13.5" x14ac:dyDescent="0.25"/>
  <cols>
    <col min="1" max="1" width="11.875" style="31" bestFit="1" customWidth="1"/>
    <col min="2" max="2" width="35.125" style="31" bestFit="1" customWidth="1"/>
    <col min="3" max="3" width="12" style="31" bestFit="1" customWidth="1"/>
    <col min="4" max="4" width="10.875" style="31" bestFit="1" customWidth="1"/>
    <col min="5" max="5" width="16.25" style="31" bestFit="1" customWidth="1"/>
    <col min="6" max="6" width="13.875" style="31" bestFit="1" customWidth="1"/>
    <col min="7" max="16384" width="9" style="31"/>
  </cols>
  <sheetData>
    <row r="1" spans="1:6" x14ac:dyDescent="0.25">
      <c r="B1" s="31" t="s">
        <v>109</v>
      </c>
      <c r="C1" s="31" t="s">
        <v>78</v>
      </c>
      <c r="D1" s="31" t="s">
        <v>79</v>
      </c>
      <c r="E1" s="31" t="s">
        <v>80</v>
      </c>
    </row>
    <row r="2" spans="1:6" ht="14.25" x14ac:dyDescent="0.25">
      <c r="B2" s="32" t="s">
        <v>112</v>
      </c>
      <c r="C2" s="31" t="s">
        <v>82</v>
      </c>
      <c r="D2" s="31">
        <v>32</v>
      </c>
      <c r="E2" s="31">
        <v>7</v>
      </c>
    </row>
    <row r="4" spans="1:6" x14ac:dyDescent="0.25">
      <c r="A4" s="31" t="s">
        <v>83</v>
      </c>
      <c r="B4" s="31" t="s">
        <v>84</v>
      </c>
      <c r="C4" s="31" t="s">
        <v>85</v>
      </c>
      <c r="D4" s="31" t="s">
        <v>86</v>
      </c>
      <c r="E4" s="31" t="s">
        <v>87</v>
      </c>
      <c r="F4" s="31" t="s">
        <v>88</v>
      </c>
    </row>
    <row r="5" spans="1:6" ht="27" x14ac:dyDescent="0.25">
      <c r="A5" s="31" t="s">
        <v>89</v>
      </c>
      <c r="B5" s="33" t="s">
        <v>90</v>
      </c>
      <c r="C5" s="31">
        <v>1</v>
      </c>
      <c r="D5" s="31" t="s">
        <v>91</v>
      </c>
      <c r="E5" s="12"/>
      <c r="F5" s="19">
        <f>E5*C5</f>
        <v>0</v>
      </c>
    </row>
    <row r="6" spans="1:6" ht="27" x14ac:dyDescent="0.25">
      <c r="A6" s="31" t="s">
        <v>92</v>
      </c>
      <c r="B6" s="33" t="s">
        <v>93</v>
      </c>
      <c r="C6" s="31">
        <v>15</v>
      </c>
      <c r="D6" s="31" t="s">
        <v>94</v>
      </c>
      <c r="E6" s="12"/>
      <c r="F6" s="19">
        <f>E6*C6</f>
        <v>0</v>
      </c>
    </row>
    <row r="7" spans="1:6" ht="27" x14ac:dyDescent="0.25">
      <c r="A7" s="31" t="s">
        <v>95</v>
      </c>
      <c r="B7" s="33" t="s">
        <v>96</v>
      </c>
      <c r="C7" s="31">
        <v>2</v>
      </c>
      <c r="D7" s="31" t="s">
        <v>97</v>
      </c>
      <c r="E7" s="12"/>
      <c r="F7" s="19">
        <f>E7*C7</f>
        <v>0</v>
      </c>
    </row>
    <row r="8" spans="1:6" ht="27" x14ac:dyDescent="0.25">
      <c r="A8" s="31" t="s">
        <v>98</v>
      </c>
      <c r="B8" s="33" t="s">
        <v>99</v>
      </c>
      <c r="C8" s="31">
        <v>6</v>
      </c>
      <c r="D8" s="31" t="s">
        <v>100</v>
      </c>
      <c r="E8" s="12"/>
      <c r="F8" s="19">
        <f>E8*C8</f>
        <v>0</v>
      </c>
    </row>
    <row r="9" spans="1:6" ht="27" x14ac:dyDescent="0.25">
      <c r="A9" s="31" t="s">
        <v>101</v>
      </c>
      <c r="B9" s="33" t="s">
        <v>102</v>
      </c>
      <c r="C9" s="31">
        <v>1</v>
      </c>
      <c r="D9" s="31" t="s">
        <v>103</v>
      </c>
      <c r="E9" s="12"/>
      <c r="F9" s="19">
        <f>E9*C9</f>
        <v>0</v>
      </c>
    </row>
    <row r="10" spans="1:6" x14ac:dyDescent="0.25">
      <c r="B10" s="34"/>
      <c r="F10" s="19"/>
    </row>
    <row r="11" spans="1:6" ht="27" x14ac:dyDescent="0.25">
      <c r="B11" s="33" t="s">
        <v>104</v>
      </c>
      <c r="F11" s="36">
        <f>SUM(F5:F9)</f>
        <v>0</v>
      </c>
    </row>
    <row r="13" spans="1:6" x14ac:dyDescent="0.25">
      <c r="B13" s="35" t="s">
        <v>105</v>
      </c>
    </row>
    <row r="14" spans="1:6" x14ac:dyDescent="0.25">
      <c r="A14" s="31" t="s">
        <v>106</v>
      </c>
      <c r="B14" s="31" t="s">
        <v>107</v>
      </c>
      <c r="D14" s="31" t="s">
        <v>108</v>
      </c>
      <c r="E14" s="12"/>
    </row>
  </sheetData>
  <sheetProtection algorithmName="SHA-512" hashValue="eJFu7b9TuArTTW0wVDcqPwzUbKYg/l3095qdp3UA19Y9pMj46BPFwFVJ1Stn8lFxtUT22eNf/fsO3ItKVqZAfg==" saltValue="82ncXNJ5O0uN60hNwgVmug==" spinCount="100000" sheet="1" objects="1" scenarios="1"/>
  <protectedRanges>
    <protectedRange algorithmName="SHA-512" hashValue="OBwbrFyyxE66REksr0YMEFa0cSifO1IvyYxGaQx57h4qkKw7vWYwYhusDTKONZ4p8BfLWkMF0JsIfttNLPGC2Q==" saltValue="H4rBDowt9+XLyhsK2xuo3Q==" spinCount="100000" sqref="E5:E9 E14" name="Bereik1"/>
  </protectedRanges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7F6043-5AB2-40A7-A603-B50EE3FAA6B7}">
  <dimension ref="A1:F14"/>
  <sheetViews>
    <sheetView zoomScaleNormal="100" workbookViewId="0">
      <selection activeCell="L8" sqref="L8"/>
    </sheetView>
  </sheetViews>
  <sheetFormatPr defaultColWidth="9" defaultRowHeight="13.5" x14ac:dyDescent="0.25"/>
  <cols>
    <col min="1" max="1" width="11.875" style="31" bestFit="1" customWidth="1"/>
    <col min="2" max="2" width="35.125" style="31" bestFit="1" customWidth="1"/>
    <col min="3" max="3" width="12" style="31" bestFit="1" customWidth="1"/>
    <col min="4" max="4" width="11" style="31" bestFit="1" customWidth="1"/>
    <col min="5" max="5" width="16.25" style="31" bestFit="1" customWidth="1"/>
    <col min="6" max="6" width="13.875" style="31" bestFit="1" customWidth="1"/>
    <col min="7" max="16384" width="9" style="31"/>
  </cols>
  <sheetData>
    <row r="1" spans="1:6" x14ac:dyDescent="0.25">
      <c r="B1" s="31" t="s">
        <v>109</v>
      </c>
      <c r="C1" s="31" t="s">
        <v>78</v>
      </c>
      <c r="D1" s="31" t="s">
        <v>79</v>
      </c>
      <c r="E1" s="31" t="s">
        <v>80</v>
      </c>
    </row>
    <row r="2" spans="1:6" ht="14.25" x14ac:dyDescent="0.25">
      <c r="B2" s="32" t="s">
        <v>113</v>
      </c>
      <c r="C2" s="31" t="s">
        <v>82</v>
      </c>
      <c r="D2" s="31">
        <v>32</v>
      </c>
      <c r="E2" s="31">
        <v>7</v>
      </c>
    </row>
    <row r="4" spans="1:6" x14ac:dyDescent="0.25">
      <c r="A4" s="31" t="s">
        <v>83</v>
      </c>
      <c r="B4" s="31" t="s">
        <v>84</v>
      </c>
      <c r="C4" s="31" t="s">
        <v>85</v>
      </c>
      <c r="D4" s="31" t="s">
        <v>86</v>
      </c>
      <c r="E4" s="31" t="s">
        <v>87</v>
      </c>
      <c r="F4" s="31" t="s">
        <v>88</v>
      </c>
    </row>
    <row r="5" spans="1:6" ht="27" x14ac:dyDescent="0.25">
      <c r="A5" s="31" t="s">
        <v>89</v>
      </c>
      <c r="B5" s="33" t="s">
        <v>90</v>
      </c>
      <c r="C5" s="31">
        <v>1</v>
      </c>
      <c r="D5" s="31" t="s">
        <v>91</v>
      </c>
      <c r="E5" s="12"/>
      <c r="F5" s="19">
        <f>E5*C5</f>
        <v>0</v>
      </c>
    </row>
    <row r="6" spans="1:6" ht="27" x14ac:dyDescent="0.25">
      <c r="A6" s="31" t="s">
        <v>92</v>
      </c>
      <c r="B6" s="33" t="s">
        <v>93</v>
      </c>
      <c r="C6" s="31">
        <v>15</v>
      </c>
      <c r="D6" s="31" t="s">
        <v>94</v>
      </c>
      <c r="E6" s="12"/>
      <c r="F6" s="19">
        <f>E6*C6</f>
        <v>0</v>
      </c>
    </row>
    <row r="7" spans="1:6" ht="27" x14ac:dyDescent="0.25">
      <c r="A7" s="31" t="s">
        <v>95</v>
      </c>
      <c r="B7" s="33" t="s">
        <v>96</v>
      </c>
      <c r="C7" s="31">
        <v>2</v>
      </c>
      <c r="D7" s="31" t="s">
        <v>97</v>
      </c>
      <c r="E7" s="12"/>
      <c r="F7" s="19">
        <f>E7*C7</f>
        <v>0</v>
      </c>
    </row>
    <row r="8" spans="1:6" ht="27" x14ac:dyDescent="0.25">
      <c r="A8" s="31" t="s">
        <v>98</v>
      </c>
      <c r="B8" s="33" t="s">
        <v>99</v>
      </c>
      <c r="C8" s="31">
        <v>6</v>
      </c>
      <c r="D8" s="31" t="s">
        <v>100</v>
      </c>
      <c r="E8" s="12"/>
      <c r="F8" s="19">
        <f>E8*C8</f>
        <v>0</v>
      </c>
    </row>
    <row r="9" spans="1:6" ht="27" x14ac:dyDescent="0.25">
      <c r="A9" s="31" t="s">
        <v>101</v>
      </c>
      <c r="B9" s="33" t="s">
        <v>102</v>
      </c>
      <c r="C9" s="31">
        <v>1</v>
      </c>
      <c r="D9" s="31" t="s">
        <v>103</v>
      </c>
      <c r="E9" s="12"/>
      <c r="F9" s="19">
        <f>E9*C9</f>
        <v>0</v>
      </c>
    </row>
    <row r="10" spans="1:6" x14ac:dyDescent="0.25">
      <c r="B10" s="34"/>
      <c r="F10" s="19"/>
    </row>
    <row r="11" spans="1:6" ht="27" x14ac:dyDescent="0.25">
      <c r="B11" s="33" t="s">
        <v>104</v>
      </c>
      <c r="F11" s="36">
        <f>SUM(F5:F9)</f>
        <v>0</v>
      </c>
    </row>
    <row r="13" spans="1:6" x14ac:dyDescent="0.25">
      <c r="B13" s="35" t="s">
        <v>105</v>
      </c>
    </row>
    <row r="14" spans="1:6" x14ac:dyDescent="0.25">
      <c r="A14" s="31" t="s">
        <v>106</v>
      </c>
      <c r="B14" s="31" t="s">
        <v>107</v>
      </c>
      <c r="D14" s="31" t="s">
        <v>108</v>
      </c>
      <c r="E14" s="12"/>
    </row>
  </sheetData>
  <sheetProtection algorithmName="SHA-512" hashValue="Tuh8OkzwqBNBxI/8vcFwNG1k45DwVPf5SykgOJa9Rtt3V08R9QCRhMTgqcH2BSr2XM7HOhrIL1aOfpLVmuIk5g==" saltValue="vs/9rXqf8IpoGFqla0QyhQ==" spinCount="100000" sheet="1" objects="1" scenarios="1"/>
  <protectedRanges>
    <protectedRange algorithmName="SHA-512" hashValue="OGsIUe/blKjq2NdFlFcLXJ5i3u5/PIQTHJzNA8BAYfiwi6Utd38w6ZtAEikufzZ/TMo96b+oIjtiwtRKU9oxFA==" saltValue="DgQwT2nesI6CUFQNjdp6iQ==" spinCount="100000" sqref="E5:E9 E14" name="Bereik1"/>
  </protectedRanges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3DCC6E-D071-4574-9909-9D451F19DA74}">
  <dimension ref="A1:F13"/>
  <sheetViews>
    <sheetView topLeftCell="B1" workbookViewId="0">
      <selection activeCell="E27" sqref="E27"/>
    </sheetView>
  </sheetViews>
  <sheetFormatPr defaultRowHeight="13.5" x14ac:dyDescent="0.25"/>
  <cols>
    <col min="1" max="1" width="13.75" customWidth="1"/>
    <col min="2" max="2" width="35.875" customWidth="1"/>
    <col min="3" max="3" width="38.875" customWidth="1"/>
    <col min="4" max="4" width="12.875" customWidth="1"/>
    <col min="5" max="5" width="16.125" customWidth="1"/>
    <col min="6" max="6" width="14.5" customWidth="1"/>
  </cols>
  <sheetData>
    <row r="1" spans="1:6" x14ac:dyDescent="0.25">
      <c r="B1" t="s">
        <v>109</v>
      </c>
      <c r="C1" t="s">
        <v>78</v>
      </c>
      <c r="D1" t="s">
        <v>79</v>
      </c>
      <c r="E1" t="s">
        <v>80</v>
      </c>
    </row>
    <row r="2" spans="1:6" ht="23.45" customHeight="1" x14ac:dyDescent="0.25">
      <c r="B2" s="23" t="s">
        <v>114</v>
      </c>
      <c r="C2" s="1" t="s">
        <v>115</v>
      </c>
      <c r="D2">
        <v>32</v>
      </c>
      <c r="E2">
        <v>7</v>
      </c>
    </row>
    <row r="6" spans="1:6" x14ac:dyDescent="0.25">
      <c r="A6" s="24" t="s">
        <v>83</v>
      </c>
      <c r="B6" s="25" t="s">
        <v>84</v>
      </c>
      <c r="C6" s="25" t="s">
        <v>85</v>
      </c>
      <c r="D6" s="25" t="s">
        <v>86</v>
      </c>
      <c r="E6" s="25" t="s">
        <v>87</v>
      </c>
      <c r="F6" s="26" t="s">
        <v>88</v>
      </c>
    </row>
    <row r="7" spans="1:6" ht="27" x14ac:dyDescent="0.25">
      <c r="A7" t="s">
        <v>89</v>
      </c>
      <c r="B7" s="27" t="s">
        <v>116</v>
      </c>
      <c r="C7">
        <v>2</v>
      </c>
      <c r="D7" t="s">
        <v>97</v>
      </c>
      <c r="E7" s="12"/>
      <c r="F7" s="19">
        <f>E7*C7</f>
        <v>0</v>
      </c>
    </row>
    <row r="8" spans="1:6" x14ac:dyDescent="0.25">
      <c r="B8" s="27"/>
    </row>
    <row r="9" spans="1:6" x14ac:dyDescent="0.25">
      <c r="B9" s="28" t="s">
        <v>105</v>
      </c>
    </row>
    <row r="10" spans="1:6" x14ac:dyDescent="0.25">
      <c r="B10" t="s">
        <v>117</v>
      </c>
      <c r="E10" s="12"/>
    </row>
    <row r="13" spans="1:6" x14ac:dyDescent="0.25">
      <c r="B13" s="29"/>
    </row>
  </sheetData>
  <sheetProtection algorithmName="SHA-512" hashValue="njeuJAtS+AoA3u88pzULPVMpmfpExCi0OcGkFuZbWd1wA0k8Af4MHj52L/RRnGhpyf0nhEae+lLIQeJKh4GM2g==" saltValue="u19w9dLKkvQRyq5WLMHAUg==" spinCount="100000" sheet="1" objects="1" scenarios="1"/>
  <protectedRanges>
    <protectedRange algorithmName="SHA-512" hashValue="8th6JJlZaMEsOLMz92kUTrd5bgNKFwKOa+qKLftrhwf3u4dkpeVAWi6CBo613fnl5VmUfp+Ijrh8qS4PQQH4lQ==" saltValue="JRXdQgP/lIODWNzFEJvY7g==" spinCount="100000" sqref="E7 E10" name="Bereik1"/>
  </protectedRange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8EADF2-BDE1-44D6-8D97-0DAAE27ED806}">
  <dimension ref="A1:F32"/>
  <sheetViews>
    <sheetView zoomScaleNormal="100" workbookViewId="0">
      <selection activeCell="K26" sqref="K26"/>
    </sheetView>
  </sheetViews>
  <sheetFormatPr defaultColWidth="9" defaultRowHeight="13.5" x14ac:dyDescent="0.25"/>
  <cols>
    <col min="1" max="1" width="12.75" style="31" customWidth="1"/>
    <col min="2" max="2" width="36.375" style="31" bestFit="1" customWidth="1"/>
    <col min="3" max="3" width="12.875" style="31" customWidth="1"/>
    <col min="4" max="4" width="11.75" style="31" customWidth="1"/>
    <col min="5" max="5" width="18.875" style="31" customWidth="1"/>
    <col min="6" max="6" width="12.625" style="31" customWidth="1"/>
    <col min="7" max="16384" width="9" style="31"/>
  </cols>
  <sheetData>
    <row r="1" spans="1:6" x14ac:dyDescent="0.25">
      <c r="B1" s="31" t="s">
        <v>77</v>
      </c>
      <c r="C1" s="31" t="s">
        <v>78</v>
      </c>
      <c r="D1" s="31" t="s">
        <v>79</v>
      </c>
      <c r="E1" s="31" t="s">
        <v>80</v>
      </c>
    </row>
    <row r="2" spans="1:6" ht="14.25" x14ac:dyDescent="0.25">
      <c r="B2" s="32" t="s">
        <v>20</v>
      </c>
      <c r="C2" s="31" t="s">
        <v>82</v>
      </c>
      <c r="D2" s="31">
        <v>32</v>
      </c>
      <c r="E2" s="31">
        <v>7</v>
      </c>
    </row>
    <row r="4" spans="1:6" x14ac:dyDescent="0.25">
      <c r="A4" s="31" t="s">
        <v>83</v>
      </c>
      <c r="B4" s="31" t="s">
        <v>84</v>
      </c>
      <c r="C4" s="31" t="s">
        <v>85</v>
      </c>
      <c r="D4" s="31" t="s">
        <v>86</v>
      </c>
      <c r="E4" s="31" t="s">
        <v>87</v>
      </c>
      <c r="F4" s="31" t="s">
        <v>88</v>
      </c>
    </row>
    <row r="5" spans="1:6" x14ac:dyDescent="0.25">
      <c r="A5" s="31" t="s">
        <v>89</v>
      </c>
      <c r="B5" s="33" t="s">
        <v>118</v>
      </c>
      <c r="C5" s="31">
        <v>4</v>
      </c>
      <c r="D5" s="31" t="s">
        <v>119</v>
      </c>
      <c r="E5" s="40"/>
      <c r="F5" s="15">
        <f t="shared" ref="F5" si="0">E5*C5</f>
        <v>0</v>
      </c>
    </row>
    <row r="6" spans="1:6" x14ac:dyDescent="0.25">
      <c r="A6" s="31" t="s">
        <v>92</v>
      </c>
      <c r="B6" s="33" t="s">
        <v>120</v>
      </c>
      <c r="C6" s="31">
        <v>6</v>
      </c>
      <c r="D6" s="31" t="s">
        <v>100</v>
      </c>
      <c r="E6" s="41"/>
      <c r="F6" s="15">
        <f>E6*C6</f>
        <v>0</v>
      </c>
    </row>
    <row r="7" spans="1:6" x14ac:dyDescent="0.25">
      <c r="A7" s="31" t="s">
        <v>95</v>
      </c>
      <c r="B7" s="42" t="s">
        <v>121</v>
      </c>
      <c r="C7" s="31">
        <v>4</v>
      </c>
      <c r="D7" s="31" t="s">
        <v>122</v>
      </c>
      <c r="E7" s="40"/>
      <c r="F7" s="15">
        <f t="shared" ref="F7:F10" si="1">E7*C7</f>
        <v>0</v>
      </c>
    </row>
    <row r="8" spans="1:6" x14ac:dyDescent="0.25">
      <c r="A8" s="31" t="s">
        <v>98</v>
      </c>
      <c r="B8" s="42" t="s">
        <v>123</v>
      </c>
      <c r="C8" s="31">
        <v>2</v>
      </c>
      <c r="D8" s="31" t="s">
        <v>122</v>
      </c>
      <c r="E8" s="40"/>
      <c r="F8" s="15">
        <f t="shared" si="1"/>
        <v>0</v>
      </c>
    </row>
    <row r="9" spans="1:6" x14ac:dyDescent="0.25">
      <c r="A9" s="31" t="s">
        <v>101</v>
      </c>
      <c r="B9" s="42" t="s">
        <v>124</v>
      </c>
      <c r="C9" s="31">
        <v>2</v>
      </c>
      <c r="D9" s="31" t="s">
        <v>122</v>
      </c>
      <c r="E9" s="40"/>
      <c r="F9" s="15">
        <f t="shared" si="1"/>
        <v>0</v>
      </c>
    </row>
    <row r="10" spans="1:6" x14ac:dyDescent="0.25">
      <c r="A10" s="31" t="s">
        <v>106</v>
      </c>
      <c r="B10" s="34" t="s">
        <v>125</v>
      </c>
      <c r="C10" s="31">
        <v>2</v>
      </c>
      <c r="D10" s="31" t="s">
        <v>122</v>
      </c>
      <c r="E10" s="43"/>
      <c r="F10" s="15">
        <f t="shared" si="1"/>
        <v>0</v>
      </c>
    </row>
    <row r="11" spans="1:6" x14ac:dyDescent="0.25">
      <c r="B11" s="34"/>
    </row>
    <row r="12" spans="1:6" ht="27" x14ac:dyDescent="0.25">
      <c r="B12" s="33" t="s">
        <v>104</v>
      </c>
      <c r="F12" s="36">
        <f>SUM(F5:F10)</f>
        <v>0</v>
      </c>
    </row>
    <row r="14" spans="1:6" x14ac:dyDescent="0.25">
      <c r="E14" s="15"/>
    </row>
    <row r="15" spans="1:6" x14ac:dyDescent="0.25">
      <c r="E15" s="15"/>
    </row>
    <row r="16" spans="1:6" x14ac:dyDescent="0.25">
      <c r="E16" s="15"/>
    </row>
    <row r="17" spans="1:5" x14ac:dyDescent="0.25">
      <c r="E17" s="15"/>
    </row>
    <row r="18" spans="1:5" x14ac:dyDescent="0.25">
      <c r="A18" s="13"/>
      <c r="B18" s="14"/>
      <c r="C18" s="44"/>
      <c r="E18" s="15"/>
    </row>
    <row r="19" spans="1:5" x14ac:dyDescent="0.25">
      <c r="A19" s="13"/>
      <c r="B19" s="13"/>
      <c r="C19" s="14"/>
      <c r="D19" s="44"/>
      <c r="E19" s="15"/>
    </row>
    <row r="20" spans="1:5" x14ac:dyDescent="0.25">
      <c r="A20" s="45"/>
      <c r="B20" s="13"/>
      <c r="C20" s="14"/>
      <c r="D20" s="44"/>
      <c r="E20" s="15"/>
    </row>
    <row r="21" spans="1:5" x14ac:dyDescent="0.25">
      <c r="A21" s="45"/>
      <c r="B21" s="13"/>
      <c r="C21" s="14"/>
      <c r="D21" s="44"/>
      <c r="E21" s="15"/>
    </row>
    <row r="22" spans="1:5" x14ac:dyDescent="0.25">
      <c r="A22" s="45"/>
      <c r="B22" s="13"/>
      <c r="C22" s="14"/>
      <c r="D22" s="44"/>
      <c r="E22" s="15"/>
    </row>
    <row r="23" spans="1:5" x14ac:dyDescent="0.25">
      <c r="A23" s="45"/>
      <c r="B23" s="13"/>
      <c r="C23" s="14"/>
      <c r="D23" s="44"/>
      <c r="E23" s="15"/>
    </row>
    <row r="24" spans="1:5" x14ac:dyDescent="0.25">
      <c r="A24" s="45"/>
      <c r="B24" s="46"/>
      <c r="C24" s="47"/>
      <c r="E24" s="15"/>
    </row>
    <row r="25" spans="1:5" x14ac:dyDescent="0.25">
      <c r="A25" s="45"/>
      <c r="B25" s="46"/>
      <c r="C25" s="47"/>
      <c r="E25" s="15"/>
    </row>
    <row r="26" spans="1:5" x14ac:dyDescent="0.25">
      <c r="A26" s="45"/>
      <c r="B26" s="46"/>
      <c r="C26" s="47"/>
      <c r="E26" s="15"/>
    </row>
    <row r="27" spans="1:5" x14ac:dyDescent="0.25">
      <c r="A27" s="45"/>
      <c r="B27" s="46"/>
      <c r="C27" s="47"/>
    </row>
    <row r="28" spans="1:5" x14ac:dyDescent="0.25">
      <c r="A28" s="45"/>
      <c r="B28" s="46"/>
      <c r="C28" s="47"/>
    </row>
    <row r="29" spans="1:5" x14ac:dyDescent="0.25">
      <c r="A29" s="13"/>
      <c r="B29" s="14"/>
      <c r="C29" s="44"/>
    </row>
    <row r="30" spans="1:5" x14ac:dyDescent="0.25">
      <c r="A30" s="13"/>
      <c r="B30" s="14"/>
      <c r="C30" s="44"/>
    </row>
    <row r="31" spans="1:5" x14ac:dyDescent="0.25">
      <c r="A31" s="48"/>
      <c r="B31" s="14"/>
      <c r="C31" s="44"/>
    </row>
    <row r="32" spans="1:5" x14ac:dyDescent="0.25">
      <c r="A32" s="45"/>
      <c r="B32" s="46"/>
      <c r="C32" s="47"/>
    </row>
  </sheetData>
  <sheetProtection algorithmName="SHA-512" hashValue="3p2s/NxeHMYFLPA65idH1hPURpTkPIWZHBweCLON7i6a1frvPYCNWw8gjDwajHV6cbFGDGNfZZ5jp7jFf22Idg==" saltValue="xBip4hBJW0voAvFTYCsI9Q==" spinCount="100000" sheet="1" objects="1" scenarios="1"/>
  <protectedRanges>
    <protectedRange algorithmName="SHA-512" hashValue="YjwluwiSu3xONZWsqCUFEPvXpW/HZm8FTgIY7Tr6L9HExCLYbQaiABaIt36zZDEkqFbKEri5Gtu1CzGKYHUVDg==" saltValue="jKdB7jeNxtBZZbRnXovUcg==" spinCount="100000" sqref="E5:E10" name="Bereik1"/>
  </protectedRanges>
  <pageMargins left="0.7" right="0.7" top="0.75" bottom="0.75" header="0.3" footer="0.3"/>
  <pageSetup orientation="portrait" r:id="rId1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636D3A-6435-4F16-A097-8D1472EC5EC2}">
  <dimension ref="A1:F32"/>
  <sheetViews>
    <sheetView zoomScaleNormal="100" workbookViewId="0">
      <selection activeCell="H17" sqref="H17"/>
    </sheetView>
  </sheetViews>
  <sheetFormatPr defaultColWidth="9" defaultRowHeight="13.5" x14ac:dyDescent="0.25"/>
  <cols>
    <col min="1" max="1" width="11" style="31" customWidth="1"/>
    <col min="2" max="2" width="34.5" style="31" customWidth="1"/>
    <col min="3" max="3" width="12.875" style="31" customWidth="1"/>
    <col min="4" max="4" width="11.75" style="31" customWidth="1"/>
    <col min="5" max="5" width="18.875" style="31" customWidth="1"/>
    <col min="6" max="6" width="12.625" style="31" customWidth="1"/>
    <col min="7" max="16384" width="9" style="31"/>
  </cols>
  <sheetData>
    <row r="1" spans="1:6" x14ac:dyDescent="0.25">
      <c r="B1" s="31" t="s">
        <v>77</v>
      </c>
      <c r="C1" s="31" t="s">
        <v>78</v>
      </c>
      <c r="D1" s="31" t="s">
        <v>79</v>
      </c>
      <c r="E1" s="31" t="s">
        <v>80</v>
      </c>
    </row>
    <row r="2" spans="1:6" ht="14.25" x14ac:dyDescent="0.25">
      <c r="B2" s="32" t="s">
        <v>126</v>
      </c>
      <c r="C2" s="31" t="s">
        <v>82</v>
      </c>
      <c r="D2" s="31">
        <v>32</v>
      </c>
      <c r="E2" s="31">
        <v>7</v>
      </c>
    </row>
    <row r="4" spans="1:6" x14ac:dyDescent="0.25">
      <c r="A4" s="31" t="s">
        <v>83</v>
      </c>
      <c r="B4" s="31" t="s">
        <v>84</v>
      </c>
      <c r="C4" s="31" t="s">
        <v>85</v>
      </c>
      <c r="D4" s="31" t="s">
        <v>86</v>
      </c>
      <c r="E4" s="31" t="s">
        <v>87</v>
      </c>
      <c r="F4" s="31" t="s">
        <v>88</v>
      </c>
    </row>
    <row r="5" spans="1:6" ht="27" x14ac:dyDescent="0.25">
      <c r="A5" s="31" t="s">
        <v>89</v>
      </c>
      <c r="B5" s="33" t="s">
        <v>118</v>
      </c>
      <c r="C5" s="31">
        <v>4</v>
      </c>
      <c r="D5" s="31" t="s">
        <v>119</v>
      </c>
      <c r="E5" s="41"/>
      <c r="F5" s="15">
        <f t="shared" ref="F5:F9" si="0">E5*C5</f>
        <v>0</v>
      </c>
    </row>
    <row r="6" spans="1:6" x14ac:dyDescent="0.25">
      <c r="A6" s="31" t="s">
        <v>92</v>
      </c>
      <c r="B6" s="42" t="s">
        <v>121</v>
      </c>
      <c r="C6" s="31">
        <v>6</v>
      </c>
      <c r="D6" s="31" t="s">
        <v>100</v>
      </c>
      <c r="E6" s="40"/>
      <c r="F6" s="15">
        <f t="shared" si="0"/>
        <v>0</v>
      </c>
    </row>
    <row r="7" spans="1:6" x14ac:dyDescent="0.25">
      <c r="A7" s="31" t="s">
        <v>95</v>
      </c>
      <c r="B7" s="42" t="s">
        <v>123</v>
      </c>
      <c r="C7" s="31">
        <v>4</v>
      </c>
      <c r="D7" s="31" t="s">
        <v>122</v>
      </c>
      <c r="E7" s="40"/>
      <c r="F7" s="15">
        <f t="shared" si="0"/>
        <v>0</v>
      </c>
    </row>
    <row r="8" spans="1:6" x14ac:dyDescent="0.25">
      <c r="A8" s="31" t="s">
        <v>98</v>
      </c>
      <c r="B8" s="42" t="s">
        <v>124</v>
      </c>
      <c r="C8" s="31">
        <v>2</v>
      </c>
      <c r="D8" s="31" t="s">
        <v>122</v>
      </c>
      <c r="E8" s="40"/>
      <c r="F8" s="15">
        <f t="shared" si="0"/>
        <v>0</v>
      </c>
    </row>
    <row r="9" spans="1:6" x14ac:dyDescent="0.25">
      <c r="A9" s="31" t="s">
        <v>101</v>
      </c>
      <c r="B9" s="34" t="s">
        <v>125</v>
      </c>
      <c r="C9" s="31">
        <v>2</v>
      </c>
      <c r="D9" s="31" t="s">
        <v>122</v>
      </c>
      <c r="E9" s="43"/>
      <c r="F9" s="15">
        <f t="shared" si="0"/>
        <v>0</v>
      </c>
    </row>
    <row r="10" spans="1:6" x14ac:dyDescent="0.25">
      <c r="B10" s="34"/>
      <c r="C10" s="31">
        <v>2</v>
      </c>
      <c r="D10" s="31" t="s">
        <v>122</v>
      </c>
    </row>
    <row r="11" spans="1:6" ht="27" x14ac:dyDescent="0.25">
      <c r="B11" s="33" t="s">
        <v>104</v>
      </c>
      <c r="F11" s="36">
        <f>SUM(F5:F9)</f>
        <v>0</v>
      </c>
    </row>
    <row r="14" spans="1:6" x14ac:dyDescent="0.25">
      <c r="E14" s="15"/>
    </row>
    <row r="17" spans="2:4" x14ac:dyDescent="0.25">
      <c r="B17" s="13"/>
      <c r="C17" s="14"/>
      <c r="D17" s="44"/>
    </row>
    <row r="18" spans="2:4" x14ac:dyDescent="0.25">
      <c r="B18" s="13"/>
      <c r="C18" s="14"/>
      <c r="D18" s="44"/>
    </row>
    <row r="19" spans="2:4" x14ac:dyDescent="0.25">
      <c r="B19" s="13"/>
      <c r="C19" s="14"/>
      <c r="D19" s="44"/>
    </row>
    <row r="20" spans="2:4" x14ac:dyDescent="0.25">
      <c r="B20" s="13"/>
      <c r="C20" s="14"/>
      <c r="D20" s="44"/>
    </row>
    <row r="21" spans="2:4" x14ac:dyDescent="0.25">
      <c r="B21" s="13"/>
      <c r="C21" s="14"/>
      <c r="D21" s="44"/>
    </row>
    <row r="22" spans="2:4" x14ac:dyDescent="0.25">
      <c r="B22" s="45"/>
      <c r="C22" s="46"/>
      <c r="D22" s="47"/>
    </row>
    <row r="23" spans="2:4" x14ac:dyDescent="0.25">
      <c r="B23" s="45"/>
      <c r="C23" s="46"/>
      <c r="D23" s="47"/>
    </row>
    <row r="24" spans="2:4" x14ac:dyDescent="0.25">
      <c r="B24" s="45"/>
      <c r="C24" s="46"/>
      <c r="D24" s="47"/>
    </row>
    <row r="25" spans="2:4" x14ac:dyDescent="0.25">
      <c r="B25" s="45"/>
      <c r="C25" s="46"/>
      <c r="D25" s="47"/>
    </row>
    <row r="26" spans="2:4" x14ac:dyDescent="0.25">
      <c r="B26" s="45"/>
      <c r="C26" s="46"/>
      <c r="D26" s="47"/>
    </row>
    <row r="27" spans="2:4" x14ac:dyDescent="0.25">
      <c r="B27" s="45"/>
      <c r="C27" s="46"/>
      <c r="D27" s="47"/>
    </row>
    <row r="28" spans="2:4" x14ac:dyDescent="0.25">
      <c r="B28" s="45"/>
      <c r="C28" s="46"/>
      <c r="D28" s="47"/>
    </row>
    <row r="29" spans="2:4" x14ac:dyDescent="0.25">
      <c r="B29" s="13"/>
      <c r="C29" s="14"/>
      <c r="D29" s="44"/>
    </row>
    <row r="30" spans="2:4" x14ac:dyDescent="0.25">
      <c r="B30" s="13"/>
      <c r="C30" s="14"/>
      <c r="D30" s="44"/>
    </row>
    <row r="31" spans="2:4" x14ac:dyDescent="0.25">
      <c r="B31" s="48"/>
      <c r="C31" s="14"/>
      <c r="D31" s="44"/>
    </row>
    <row r="32" spans="2:4" x14ac:dyDescent="0.25">
      <c r="B32" s="45"/>
      <c r="C32" s="46"/>
      <c r="D32" s="47"/>
    </row>
  </sheetData>
  <sheetProtection algorithmName="SHA-512" hashValue="SHox5r5RX0Uf1MNJMpZRrLMRjS24Ae9B+wHjeayBpNixnWHpL2rfCnyhJ1p+1rqnIZlRH8YMfGjYwrj5Ik34sg==" saltValue="ZOuTqX0pX0DW/JafRGU3og==" spinCount="100000" sheet="1" objects="1" scenarios="1"/>
  <protectedRanges>
    <protectedRange sqref="E5:E9" name="Bereik1"/>
  </protectedRanges>
  <pageMargins left="0.7" right="0.7" top="0.75" bottom="0.75" header="0.3" footer="0.3"/>
  <pageSetup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4887d9c-c043-4b96-ae60-af274171b736" xsi:nil="true"/>
    <lcf76f155ced4ddcb4097134ff3c332f xmlns="433175f9-c5c7-4446-bda4-232dc4103c3c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09C2C45833F4D4F9DEFF90ECFED62F8" ma:contentTypeVersion="15" ma:contentTypeDescription="Een nieuw document maken." ma:contentTypeScope="" ma:versionID="7142603dc41d6bdb9ce03f903bb81202">
  <xsd:schema xmlns:xsd="http://www.w3.org/2001/XMLSchema" xmlns:xs="http://www.w3.org/2001/XMLSchema" xmlns:p="http://schemas.microsoft.com/office/2006/metadata/properties" xmlns:ns2="433175f9-c5c7-4446-bda4-232dc4103c3c" xmlns:ns3="74887d9c-c043-4b96-ae60-af274171b736" targetNamespace="http://schemas.microsoft.com/office/2006/metadata/properties" ma:root="true" ma:fieldsID="d7ced26a3c2686f0523d4bf4cdd8b5fa" ns2:_="" ns3:_="">
    <xsd:import namespace="433175f9-c5c7-4446-bda4-232dc4103c3c"/>
    <xsd:import namespace="74887d9c-c043-4b96-ae60-af274171b73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bjectDetectorVersion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3175f9-c5c7-4446-bda4-232dc4103c3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Afbeeldingtags" ma:readOnly="false" ma:fieldId="{5cf76f15-5ced-4ddc-b409-7134ff3c332f}" ma:taxonomyMulti="true" ma:sspId="4596e9f6-9129-4d3e-9509-92a3afeecd8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887d9c-c043-4b96-ae60-af274171b736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8dc4502f-72d1-4229-a434-efeb46e452de}" ma:internalName="TaxCatchAll" ma:showField="CatchAllData" ma:web="74887d9c-c043-4b96-ae60-af274171b73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04283FA-A96C-4BFC-8096-104E30BA4B81}">
  <ds:schemaRefs>
    <ds:schemaRef ds:uri="433175f9-c5c7-4446-bda4-232dc4103c3c"/>
    <ds:schemaRef ds:uri="http://purl.org/dc/elements/1.1/"/>
    <ds:schemaRef ds:uri="http://purl.org/dc/dcmitype/"/>
    <ds:schemaRef ds:uri="74887d9c-c043-4b96-ae60-af274171b736"/>
    <ds:schemaRef ds:uri="http://www.w3.org/XML/1998/namespace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B97E1CB1-A3AB-4191-9F4C-6E28A61E82B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33175f9-c5c7-4446-bda4-232dc4103c3c"/>
    <ds:schemaRef ds:uri="74887d9c-c043-4b96-ae60-af274171b73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9AEA865-DBDD-4F95-8B53-375D553083C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19</vt:i4>
      </vt:variant>
    </vt:vector>
  </HeadingPairs>
  <TitlesOfParts>
    <vt:vector size="19" baseType="lpstr">
      <vt:lpstr>prijzenblad</vt:lpstr>
      <vt:lpstr>Brusselplein</vt:lpstr>
      <vt:lpstr>Maria Pandhof</vt:lpstr>
      <vt:lpstr>Mareplein</vt:lpstr>
      <vt:lpstr>Herderplein</vt:lpstr>
      <vt:lpstr>Hogeweide</vt:lpstr>
      <vt:lpstr>Domplein</vt:lpstr>
      <vt:lpstr>Brink Haarzuilens Drinkfontein</vt:lpstr>
      <vt:lpstr>De Jonge Bacchus</vt:lpstr>
      <vt:lpstr>De Plantage</vt:lpstr>
      <vt:lpstr>Flora's Hof </vt:lpstr>
      <vt:lpstr>Observatorium</vt:lpstr>
      <vt:lpstr>Pandhof de Dom</vt:lpstr>
      <vt:lpstr>Reykjavikplein</vt:lpstr>
      <vt:lpstr>Rosarium</vt:lpstr>
      <vt:lpstr>Vijver Jaarbeursplein</vt:lpstr>
      <vt:lpstr>Walravenfontein</vt:lpstr>
      <vt:lpstr>Waterpomp Mariaplaats</vt:lpstr>
      <vt:lpstr>Zeeheldenbuurt Paardenfontein</vt:lpstr>
    </vt:vector>
  </TitlesOfParts>
  <Manager/>
  <Company>Gemeente Utrecht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Bemener, Eelko</dc:creator>
  <cp:keywords/>
  <dc:description/>
  <cp:lastModifiedBy>Corline Hazenoot</cp:lastModifiedBy>
  <cp:revision/>
  <dcterms:created xsi:type="dcterms:W3CDTF">2018-01-05T09:59:26Z</dcterms:created>
  <dcterms:modified xsi:type="dcterms:W3CDTF">2025-01-06T20:11:25Z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0x010100009C2C45833F4D4F9DEFF90ECFED62F8</vt:lpwstr>
  </property>
  <property fmtid="{D5CDD505-2E9C-101B-9397-08002B2CF9AE}" pid="3" name="MediaServiceImageTags">
    <vt:lpwstr/>
  </property>
  <property fmtid="{D5CDD505-2E9C-101B-9397-08002B2CF9AE}" pid="4" name="Order">
    <vt:r8>22600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</Properties>
</file>