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2 Arbeid\EA Wasmiddel chemicalien en doseerapp\2024\_7 Vragen en antwoorden\"/>
    </mc:Choice>
  </mc:AlternateContent>
  <bookViews>
    <workbookView xWindow="-15" yWindow="-15" windowWidth="19230" windowHeight="7020"/>
  </bookViews>
  <sheets>
    <sheet name="Invulinstructie" sheetId="4" r:id="rId1"/>
    <sheet name="Witwas" sheetId="1" r:id="rId2"/>
    <sheet name="Bontwas" sheetId="2" r:id="rId3"/>
    <sheet name="Doseerapparatuur" sheetId="3" r:id="rId4"/>
    <sheet name="Overige producten en diensten" sheetId="6" r:id="rId5"/>
    <sheet name="Totaaloverzicht" sheetId="5" r:id="rId6"/>
  </sheets>
  <calcPr calcId="162913"/>
</workbook>
</file>

<file path=xl/calcChain.xml><?xml version="1.0" encoding="utf-8"?>
<calcChain xmlns="http://schemas.openxmlformats.org/spreadsheetml/2006/main">
  <c r="G9" i="5" l="1"/>
  <c r="E8" i="6"/>
  <c r="E5" i="6"/>
  <c r="E4" i="6"/>
  <c r="E10" i="6" l="1"/>
  <c r="G11" i="5"/>
  <c r="G13" i="5" s="1"/>
  <c r="I9" i="2"/>
  <c r="I10" i="2"/>
  <c r="I11" i="2"/>
  <c r="I12" i="2"/>
  <c r="I13" i="2"/>
  <c r="I14" i="2"/>
  <c r="I15" i="2"/>
  <c r="I16" i="2"/>
  <c r="I17" i="2"/>
  <c r="I18" i="2"/>
  <c r="I19" i="2"/>
  <c r="I20" i="2"/>
  <c r="I21" i="2"/>
  <c r="I22" i="2"/>
  <c r="I23" i="2"/>
  <c r="I24" i="2"/>
  <c r="I25" i="2"/>
  <c r="I26" i="2"/>
  <c r="I27" i="2"/>
  <c r="I28" i="2"/>
  <c r="I29" i="2"/>
  <c r="I30" i="2"/>
  <c r="I31" i="2"/>
  <c r="I9" i="1"/>
  <c r="I10" i="1"/>
  <c r="I11" i="1"/>
  <c r="I12" i="1"/>
  <c r="I13" i="1"/>
  <c r="I14" i="1"/>
  <c r="I15" i="1"/>
  <c r="I16" i="1"/>
  <c r="I17" i="1"/>
  <c r="I18" i="1"/>
  <c r="I19" i="1"/>
  <c r="I20" i="1"/>
  <c r="I21" i="1"/>
  <c r="I22" i="1"/>
  <c r="I23" i="1"/>
  <c r="I24" i="1"/>
  <c r="I25" i="1"/>
  <c r="I26" i="1"/>
  <c r="I27" i="1"/>
  <c r="I28" i="1"/>
  <c r="I29" i="1"/>
  <c r="I30" i="1"/>
  <c r="I31" i="1"/>
  <c r="D22" i="3" l="1"/>
  <c r="D21" i="3"/>
  <c r="D15" i="3"/>
  <c r="D14" i="3"/>
  <c r="D8" i="3"/>
  <c r="D7" i="3"/>
  <c r="D23" i="3" l="1"/>
  <c r="D16" i="3"/>
  <c r="D9" i="3"/>
  <c r="D25" i="3" l="1"/>
  <c r="B34" i="2"/>
  <c r="I8" i="2"/>
  <c r="B34" i="1"/>
  <c r="I8" i="1"/>
  <c r="I32" i="1" s="1"/>
  <c r="I32" i="2" l="1"/>
  <c r="I33" i="2" s="1"/>
  <c r="B7" i="5" s="1"/>
  <c r="G7" i="5" s="1"/>
  <c r="I33" i="1" l="1"/>
  <c r="B5" i="5" s="1"/>
  <c r="G5" i="5" s="1"/>
</calcChain>
</file>

<file path=xl/sharedStrings.xml><?xml version="1.0" encoding="utf-8"?>
<sst xmlns="http://schemas.openxmlformats.org/spreadsheetml/2006/main" count="125" uniqueCount="95">
  <si>
    <t xml:space="preserve">Procesvastlegging wasproces witwas </t>
  </si>
  <si>
    <t>Machine: Electrolux M4400H 45 kilo</t>
  </si>
  <si>
    <t>Capaciteit 45 kilo</t>
  </si>
  <si>
    <t>Beladingsgraad 80% (36 kilo)</t>
  </si>
  <si>
    <t>Soort wasgoed: lakens, slopen, handdoeken, washandjes, bontjes, dweilen, wafeldoeken</t>
  </si>
  <si>
    <t>U dient bij het definiëren van het wasproces rekening te houden met het volgende:</t>
  </si>
  <si>
    <t>Het witwasproces mag in de praktijk niet langer duren dan 60 minuten (geklokt!).</t>
  </si>
  <si>
    <r>
      <t xml:space="preserve">Voor het witwasproces geldt een maximale temperatuur van 80 </t>
    </r>
    <r>
      <rPr>
        <vertAlign val="superscript"/>
        <sz val="10"/>
        <color theme="1"/>
        <rFont val="Verdana"/>
        <family val="2"/>
      </rPr>
      <t>o</t>
    </r>
    <r>
      <rPr>
        <sz val="10"/>
        <color theme="1"/>
        <rFont val="Verdana"/>
        <family val="2"/>
      </rPr>
      <t>C.</t>
    </r>
  </si>
  <si>
    <t>Fase</t>
  </si>
  <si>
    <t>Tijd
(minuten)</t>
  </si>
  <si>
    <t>Wasmiddel / chemicaliën</t>
  </si>
  <si>
    <t>Product</t>
  </si>
  <si>
    <t xml:space="preserve">Prijs per kilo of liter Product </t>
  </si>
  <si>
    <r>
      <t>Temp. (</t>
    </r>
    <r>
      <rPr>
        <b/>
        <vertAlign val="superscript"/>
        <sz val="10"/>
        <color theme="1"/>
        <rFont val="Verdana"/>
        <family val="2"/>
      </rPr>
      <t>o</t>
    </r>
    <r>
      <rPr>
        <b/>
        <sz val="10"/>
        <color theme="1"/>
        <rFont val="Verdana"/>
        <family val="2"/>
      </rPr>
      <t>C)</t>
    </r>
  </si>
  <si>
    <t xml:space="preserve">Benodigde hoeveelheid  </t>
  </si>
  <si>
    <t>Totaalprijs per wasbeurt (witwas)</t>
  </si>
  <si>
    <t>Prijs per wasproces (automatisch berekend)</t>
  </si>
  <si>
    <t>Totaal aantal minuten wasbeurt</t>
  </si>
  <si>
    <t xml:space="preserve">Procesvastlegging wasproces bontwas </t>
  </si>
  <si>
    <t>Soort wasgoed: scheurdekens, hemden, T-shirts, overalls</t>
  </si>
  <si>
    <t>Het bontwasproces mag in de praktijk niet langer duren dan 50 minuten (geklokt!).</t>
  </si>
  <si>
    <r>
      <t>Voor het bontwasproces geldt een maximale temperatuur van 60</t>
    </r>
    <r>
      <rPr>
        <vertAlign val="superscript"/>
        <sz val="10"/>
        <color theme="1"/>
        <rFont val="Verdana"/>
        <family val="2"/>
      </rPr>
      <t>o</t>
    </r>
    <r>
      <rPr>
        <sz val="10"/>
        <color theme="1"/>
        <rFont val="Verdana"/>
        <family val="2"/>
      </rPr>
      <t>C.</t>
    </r>
  </si>
  <si>
    <t xml:space="preserve">Eenheid Product kilo of liter </t>
  </si>
  <si>
    <t xml:space="preserve">Eenheid Product  kilo of liter </t>
  </si>
  <si>
    <t>Totaalprijs per wasbeurt (bontwas)</t>
  </si>
  <si>
    <t>Huurprijzen doseerapparatuur PI Zuid Oost Locatie Ter Peel</t>
  </si>
  <si>
    <t xml:space="preserve">huurprijs per maand </t>
  </si>
  <si>
    <t>aantal doseerapparatuur</t>
  </si>
  <si>
    <t xml:space="preserve">totaal </t>
  </si>
  <si>
    <t>Huurprijzen doseerapparatuur PI Vught</t>
  </si>
  <si>
    <t>Huurprijzen doseerapparatuur PI Veenhuizen Locatie Norgerhaven</t>
  </si>
  <si>
    <t xml:space="preserve">Invulinstructie </t>
  </si>
  <si>
    <t>A: Fase - de fase van het wasproces (b.v. voorwas/hoofdwas/spoelen)</t>
  </si>
  <si>
    <r>
      <t xml:space="preserve">C: Temperatuur </t>
    </r>
    <r>
      <rPr>
        <vertAlign val="superscript"/>
        <sz val="10"/>
        <color theme="1"/>
        <rFont val="Verdana"/>
        <family val="2"/>
      </rPr>
      <t>0</t>
    </r>
    <r>
      <rPr>
        <sz val="10"/>
        <color theme="1"/>
        <rFont val="Verdana"/>
        <family val="2"/>
      </rPr>
      <t>C - de temperatuur die wordt gebruikt</t>
    </r>
  </si>
  <si>
    <t xml:space="preserve">B: aantal doseerapparatuur </t>
  </si>
  <si>
    <t>C: huurprijs per maand</t>
  </si>
  <si>
    <t>Wijzigingen of aanpassingen van deze bijlage is niet toegestaan en leidt tot terzijdelegging van de Inschrijving</t>
  </si>
  <si>
    <t>Type doseerapparaat</t>
  </si>
  <si>
    <t>Totaalprijs huur doseerapparaat PI Zuid Oost Locatie Ter Peel</t>
  </si>
  <si>
    <t>Totaalprijs huur doseerapparaat PI Veenhuizen Locatie Norgerhaven</t>
  </si>
  <si>
    <t>Totaalprijs huur doseerapparaat PI Vught</t>
  </si>
  <si>
    <t>Totaalprijs huur doseerapparatuur Locaties</t>
  </si>
  <si>
    <t>A: Type apparaat</t>
  </si>
  <si>
    <t>x</t>
  </si>
  <si>
    <t>Totaalprijs per maand</t>
  </si>
  <si>
    <t>Doseerapparatuur huur per maand</t>
  </si>
  <si>
    <t>=</t>
  </si>
  <si>
    <t>Kolom D wordt automatisch berekend - cel D23 geeft de totale huurprijs per maand van 'doseerapparatuur'.</t>
  </si>
  <si>
    <t>Totaal kilo prijs bontwas</t>
  </si>
  <si>
    <t>Totaal kilo prijs witwas</t>
  </si>
  <si>
    <t>Totaalprijs per kilo bontwas</t>
  </si>
  <si>
    <t>Totaalprijs per kilo witwas</t>
  </si>
  <si>
    <t>De totaalprijs wordt als volgt berekend door onderstaande totaalprijzen bij elkaar op te tellen (o.b.v. de fictieve prijs per maand):</t>
  </si>
  <si>
    <t xml:space="preserve">Totaaloverzicht </t>
  </si>
  <si>
    <t>D: Wasmiddel/chemicaliën - wat voor soort middel wordt ingezet</t>
  </si>
  <si>
    <t>F: Eenheid Product kilo of liter - worden Producten per kilo of liter geleverd</t>
  </si>
  <si>
    <t>G: Benodigde hoeveelheid - van het betreffende Product</t>
  </si>
  <si>
    <t>H: Prijs per kilo of liter Product</t>
  </si>
  <si>
    <t>Kolom I wordt automatisch berekend - cel I34 geeft de totaalprijs van één 'witwas' en één 'bontwas'</t>
  </si>
  <si>
    <t>Cel I35 geeft de totaalprijs van één kilo 'witwas' en één kilo 'bontwas'</t>
  </si>
  <si>
    <t>Witwas: totaal kilo prijs tabblad 'Witwas' cel I35 (totaalprijs van één kilo 'witwas') x fictief aantal maandelijkse kilo's 'witwassen'</t>
  </si>
  <si>
    <t>Bontwas: totaal kilo prijs tabblad 'Bontwas' cel I35 (totaalprijs van één kilo 'bontwas') x fictief aantal maandelijkse kilo's 'bontwassen'</t>
  </si>
  <si>
    <t xml:space="preserve">(maandelijkse aantal kilo's witwas) </t>
  </si>
  <si>
    <t>(maandelijkse aantal kilo's bontwas)</t>
  </si>
  <si>
    <t xml:space="preserve">Formulier D Prijzenblad, wasprocessen en invulinstructie </t>
  </si>
  <si>
    <t xml:space="preserve">Aan de hand van deze bijlage wordt de door inschrijver aangeboden prijs bepaald. </t>
  </si>
  <si>
    <t>Op de tabbladen 'witwas' en 'bontwas' vult inschrijver de volgende kolommen:</t>
  </si>
  <si>
    <t>E: Product - welk Product zet inschrijver in deze fase van het wasproces in</t>
  </si>
  <si>
    <t xml:space="preserve">Op het tabblad 'doseerapparatuur' vult inschrijver de volgende kolommen per Locatie in: </t>
  </si>
  <si>
    <t xml:space="preserve">Prijs per kilo of liter Product op basis van verpakkingseenheid passend en aangeleverd in drumtainer (conform bijlage 1 Programma van Eisen eis 39)  </t>
  </si>
  <si>
    <t>Doseerapparatuur</t>
  </si>
  <si>
    <t>prijs</t>
  </si>
  <si>
    <t>eenheid product</t>
  </si>
  <si>
    <t>Aantal</t>
  </si>
  <si>
    <t>totaal</t>
  </si>
  <si>
    <t>Overige producten en diensten</t>
  </si>
  <si>
    <t>per 1000kg</t>
  </si>
  <si>
    <t>per 200 kg</t>
  </si>
  <si>
    <t>stuk</t>
  </si>
  <si>
    <r>
      <t xml:space="preserve">Spoedbestelling </t>
    </r>
    <r>
      <rPr>
        <i/>
        <sz val="11"/>
        <color theme="1"/>
        <rFont val="Calibri"/>
        <family val="2"/>
        <scheme val="minor"/>
      </rPr>
      <t>(tarief dient incl. alle bijkomende kosten te zijn)</t>
    </r>
  </si>
  <si>
    <t>Totaalprijs overige producten en diensten</t>
  </si>
  <si>
    <t>Dienst</t>
  </si>
  <si>
    <t>Geurmiddel Lizerna Aura (of vergelijkbaar)</t>
  </si>
  <si>
    <t>Zouttabletten</t>
  </si>
  <si>
    <t>Aantal over looptijd OVK</t>
  </si>
  <si>
    <t>Alleen de geel gemarkeerde velden in kolom D</t>
  </si>
  <si>
    <t xml:space="preserve">Na het invullen van de tabbladen 'witwas', 'bontwas', 'doseerapparatuur' en 'overige producten en diensten' volgt de berekening in het tabblad 'totaaloverzicht'. </t>
  </si>
  <si>
    <t>Overige producten en diensten: totaalprijs tabblad 'overige producten en diensten' cel E10</t>
  </si>
  <si>
    <t>De totaalprijs vermeld in cel G13 is de inschrijfprijs van inschrijver</t>
  </si>
  <si>
    <t xml:space="preserve">Inschrijver dient de geel gemarkeerde velden van de tabbladen 'witwas', 'bontwas', 'doseerapparatuur' en 'overige producten en diensten' in te vullen. </t>
  </si>
  <si>
    <t xml:space="preserve">Op het tabblad 'overige producten' vult inschrijver de volgende kolommen: </t>
  </si>
  <si>
    <t>Bij de huurprijs per maand die door inschrijver in kolom C zal worden ingevuld dient het periodieke onderhoud en eventuele reparaties aan de doseerapparatuur verdisconteert te worden in de prijs.</t>
  </si>
  <si>
    <t>Doseerapparatuur: totaalprijs tabblad 'Doseerapparatuur' cel D25</t>
  </si>
  <si>
    <t>Kolom E wordt automatisch berekend - cel E10 geeft de totale prijs van 'overige producten en diensten' weer, welke gedeeld worden door 48 maanden zodat de weging gelijk getrokken wordt met de overige tabbladen die per maand worden weergegeven.</t>
  </si>
  <si>
    <r>
      <t xml:space="preserve">B: Tijd in minuten - de benodigde tijd van betreffende fase - het totaal aantal minuten (cel B34) mag niet langer dan 60 minuten voor de witte was duren en niet langer dan 50 minuten voor de bonte was duren. </t>
    </r>
    <r>
      <rPr>
        <b/>
        <sz val="10"/>
        <color theme="1"/>
        <rFont val="Verdana"/>
        <family val="2"/>
      </rPr>
      <t>Overschrijding van het aantal minuten leidt tot terzijde legging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</si>
</sst>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quot;€&quot;\ #,##0.000000"/>
    <numFmt numFmtId="166" formatCode="&quot;€&quot;\ #,##0.0000"/>
    <numFmt numFmtId="167" formatCode="0.0000"/>
  </numFmts>
  <fonts count="8" x14ac:knownFonts="1">
    <font>
      <sz val="11"/>
      <color theme="1"/>
      <name val="Calibri"/>
      <family val="2"/>
      <scheme val="minor"/>
    </font>
    <font>
      <sz val="10"/>
      <color theme="1"/>
      <name val="Verdana"/>
      <family val="2"/>
    </font>
    <font>
      <b/>
      <sz val="10"/>
      <color theme="1"/>
      <name val="Verdana"/>
      <family val="2"/>
    </font>
    <font>
      <vertAlign val="superscript"/>
      <sz val="10"/>
      <color theme="1"/>
      <name val="Verdana"/>
      <family val="2"/>
    </font>
    <font>
      <b/>
      <vertAlign val="superscript"/>
      <sz val="10"/>
      <color theme="1"/>
      <name val="Verdana"/>
      <family val="2"/>
    </font>
    <font>
      <b/>
      <sz val="10"/>
      <color rgb="FFFF0000"/>
      <name val="Verdana"/>
      <family val="2"/>
    </font>
    <font>
      <b/>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3999755851924192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00">
    <xf numFmtId="0" fontId="0" fillId="0" borderId="0" xfId="0"/>
    <xf numFmtId="0" fontId="1" fillId="0" borderId="0" xfId="0" applyFont="1"/>
    <xf numFmtId="0" fontId="2" fillId="0" borderId="1" xfId="0" applyFont="1" applyBorder="1"/>
    <xf numFmtId="0" fontId="1" fillId="0" borderId="2" xfId="0" applyFont="1" applyBorder="1"/>
    <xf numFmtId="0" fontId="1" fillId="0" borderId="3" xfId="0" applyFont="1" applyBorder="1"/>
    <xf numFmtId="0" fontId="1" fillId="0" borderId="4" xfId="0" applyFont="1" applyBorder="1" applyAlignment="1">
      <alignment wrapText="1"/>
    </xf>
    <xf numFmtId="0" fontId="1"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1" fillId="0" borderId="0" xfId="0" applyFont="1" applyAlignment="1">
      <alignment vertical="center"/>
    </xf>
    <xf numFmtId="0" fontId="2" fillId="0" borderId="5" xfId="0" applyFont="1" applyBorder="1"/>
    <xf numFmtId="0" fontId="1" fillId="2" borderId="14" xfId="0" applyFont="1" applyFill="1" applyBorder="1"/>
    <xf numFmtId="0" fontId="1" fillId="2" borderId="15" xfId="0" applyFont="1" applyFill="1" applyBorder="1"/>
    <xf numFmtId="0" fontId="1" fillId="2" borderId="17" xfId="0" applyFont="1" applyFill="1" applyBorder="1"/>
    <xf numFmtId="0" fontId="1" fillId="2" borderId="13" xfId="0" applyFont="1" applyFill="1" applyBorder="1"/>
    <xf numFmtId="0" fontId="1" fillId="2" borderId="13" xfId="0" applyFont="1" applyFill="1" applyBorder="1" applyAlignment="1">
      <alignment wrapText="1"/>
    </xf>
    <xf numFmtId="0" fontId="1" fillId="2" borderId="18" xfId="0" applyFont="1" applyFill="1" applyBorder="1"/>
    <xf numFmtId="0" fontId="1" fillId="2" borderId="19" xfId="0" applyFont="1" applyFill="1" applyBorder="1"/>
    <xf numFmtId="0" fontId="1" fillId="0" borderId="22" xfId="0" applyFont="1" applyBorder="1"/>
    <xf numFmtId="0" fontId="1" fillId="3" borderId="21" xfId="0" applyFont="1" applyFill="1" applyBorder="1"/>
    <xf numFmtId="0" fontId="1" fillId="3" borderId="20" xfId="0" applyFont="1" applyFill="1" applyBorder="1"/>
    <xf numFmtId="0" fontId="1" fillId="3" borderId="22" xfId="0" applyFont="1" applyFill="1" applyBorder="1"/>
    <xf numFmtId="0" fontId="1" fillId="3" borderId="23" xfId="0" applyFont="1" applyFill="1" applyBorder="1"/>
    <xf numFmtId="0" fontId="2" fillId="0" borderId="24" xfId="0" applyFont="1" applyBorder="1"/>
    <xf numFmtId="0" fontId="2" fillId="0" borderId="0" xfId="0" applyFont="1"/>
    <xf numFmtId="0" fontId="2" fillId="0" borderId="1" xfId="0" applyFont="1" applyBorder="1" applyAlignment="1">
      <alignment horizontal="center" vertical="center"/>
    </xf>
    <xf numFmtId="164" fontId="1" fillId="0" borderId="25" xfId="0" applyNumberFormat="1" applyFont="1" applyBorder="1"/>
    <xf numFmtId="0" fontId="1" fillId="2" borderId="25" xfId="0" applyFont="1" applyFill="1" applyBorder="1"/>
    <xf numFmtId="164" fontId="1" fillId="2" borderId="25" xfId="0" applyNumberFormat="1" applyFont="1" applyFill="1" applyBorder="1"/>
    <xf numFmtId="0" fontId="1" fillId="0" borderId="0" xfId="0" applyFont="1" applyAlignment="1">
      <alignment wrapText="1"/>
    </xf>
    <xf numFmtId="0" fontId="1" fillId="0" borderId="1" xfId="0" applyFont="1" applyBorder="1" applyAlignment="1">
      <alignment horizontal="center" vertical="center"/>
    </xf>
    <xf numFmtId="0" fontId="2" fillId="0" borderId="0" xfId="0" applyFont="1" applyBorder="1"/>
    <xf numFmtId="0" fontId="1" fillId="0" borderId="1" xfId="0" applyFont="1" applyBorder="1" applyAlignment="1">
      <alignment horizontal="center"/>
    </xf>
    <xf numFmtId="164" fontId="2" fillId="5" borderId="1" xfId="0" applyNumberFormat="1" applyFont="1" applyFill="1" applyBorder="1"/>
    <xf numFmtId="3" fontId="1" fillId="0" borderId="1" xfId="0" applyNumberFormat="1" applyFont="1" applyBorder="1" applyAlignment="1">
      <alignment horizontal="center" vertical="center"/>
    </xf>
    <xf numFmtId="0" fontId="1" fillId="4" borderId="0" xfId="0" applyFont="1" applyFill="1"/>
    <xf numFmtId="0" fontId="1" fillId="4" borderId="0" xfId="0" applyFont="1" applyFill="1" applyAlignment="1">
      <alignment wrapText="1"/>
    </xf>
    <xf numFmtId="0" fontId="1" fillId="4" borderId="1" xfId="0" applyFont="1" applyFill="1" applyBorder="1"/>
    <xf numFmtId="166" fontId="1" fillId="0" borderId="16" xfId="0" applyNumberFormat="1" applyFont="1" applyBorder="1"/>
    <xf numFmtId="166" fontId="1" fillId="2" borderId="13" xfId="0" applyNumberFormat="1" applyFont="1" applyFill="1" applyBorder="1"/>
    <xf numFmtId="166" fontId="1" fillId="2" borderId="25" xfId="0" applyNumberFormat="1" applyFont="1" applyFill="1" applyBorder="1"/>
    <xf numFmtId="0" fontId="1" fillId="3" borderId="26" xfId="0" applyFont="1" applyFill="1" applyBorder="1"/>
    <xf numFmtId="166" fontId="1" fillId="2" borderId="19" xfId="0" applyNumberFormat="1" applyFont="1" applyFill="1" applyBorder="1"/>
    <xf numFmtId="0" fontId="1" fillId="3" borderId="1" xfId="0" applyFont="1" applyFill="1" applyBorder="1"/>
    <xf numFmtId="167" fontId="1" fillId="2" borderId="13" xfId="0" applyNumberFormat="1" applyFont="1" applyFill="1" applyBorder="1"/>
    <xf numFmtId="167" fontId="1" fillId="2" borderId="25" xfId="0" applyNumberFormat="1" applyFont="1" applyFill="1" applyBorder="1"/>
    <xf numFmtId="167" fontId="1" fillId="2" borderId="19" xfId="0" applyNumberFormat="1" applyFont="1" applyFill="1" applyBorder="1"/>
    <xf numFmtId="166" fontId="2" fillId="0" borderId="1" xfId="0" applyNumberFormat="1" applyFont="1" applyBorder="1"/>
    <xf numFmtId="0" fontId="5" fillId="0" borderId="0" xfId="0" applyFont="1" applyFill="1"/>
    <xf numFmtId="0" fontId="1" fillId="0" borderId="0" xfId="0" applyFont="1" applyFill="1"/>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2" fillId="7" borderId="24" xfId="0" applyFont="1" applyFill="1" applyBorder="1"/>
    <xf numFmtId="0" fontId="2" fillId="7" borderId="23" xfId="0" applyFont="1" applyFill="1" applyBorder="1"/>
    <xf numFmtId="164" fontId="1" fillId="2" borderId="19" xfId="0" applyNumberFormat="1" applyFont="1" applyFill="1" applyBorder="1"/>
    <xf numFmtId="164" fontId="1" fillId="0" borderId="27" xfId="0" applyNumberFormat="1" applyFont="1" applyBorder="1"/>
    <xf numFmtId="164" fontId="1" fillId="0" borderId="26" xfId="0" applyNumberFormat="1" applyFont="1" applyBorder="1"/>
    <xf numFmtId="0" fontId="0" fillId="0" borderId="2" xfId="0" applyBorder="1"/>
    <xf numFmtId="0" fontId="2" fillId="7" borderId="2" xfId="0" applyFont="1" applyFill="1" applyBorder="1" applyAlignment="1">
      <alignment horizontal="center" vertical="center"/>
    </xf>
    <xf numFmtId="0" fontId="2" fillId="7" borderId="2"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0" fillId="7" borderId="1" xfId="0" applyFill="1" applyBorder="1"/>
    <xf numFmtId="0" fontId="0" fillId="7" borderId="1" xfId="0" applyFill="1" applyBorder="1" applyAlignment="1">
      <alignment horizontal="center" wrapText="1"/>
    </xf>
    <xf numFmtId="0" fontId="0" fillId="7" borderId="1" xfId="0" applyFill="1" applyBorder="1" applyAlignment="1">
      <alignment horizontal="center"/>
    </xf>
    <xf numFmtId="0" fontId="0" fillId="7" borderId="23" xfId="0" applyFill="1" applyBorder="1" applyAlignment="1">
      <alignment horizontal="center"/>
    </xf>
    <xf numFmtId="0" fontId="0" fillId="0" borderId="28" xfId="0" applyBorder="1" applyAlignment="1">
      <alignment wrapText="1"/>
    </xf>
    <xf numFmtId="0" fontId="0" fillId="0" borderId="24" xfId="0" applyBorder="1" applyAlignment="1">
      <alignment vertical="center" wrapText="1"/>
    </xf>
    <xf numFmtId="0" fontId="0" fillId="0" borderId="0" xfId="0" applyAlignment="1">
      <alignment horizontal="center"/>
    </xf>
    <xf numFmtId="0" fontId="0" fillId="0" borderId="1" xfId="0" applyBorder="1" applyAlignment="1">
      <alignment horizontal="center" vertical="top"/>
    </xf>
    <xf numFmtId="0" fontId="0" fillId="0" borderId="2" xfId="0" applyBorder="1" applyAlignment="1">
      <alignment horizontal="center" vertical="top"/>
    </xf>
    <xf numFmtId="2" fontId="0" fillId="0" borderId="7" xfId="0" applyNumberFormat="1" applyBorder="1" applyAlignment="1">
      <alignment vertical="top"/>
    </xf>
    <xf numFmtId="0" fontId="0" fillId="0" borderId="28" xfId="0" applyBorder="1" applyAlignment="1">
      <alignment horizontal="center" vertical="top"/>
    </xf>
    <xf numFmtId="2" fontId="0" fillId="2" borderId="2" xfId="0" applyNumberFormat="1" applyFill="1" applyBorder="1" applyAlignment="1">
      <alignment vertical="top"/>
    </xf>
    <xf numFmtId="2" fontId="0" fillId="2" borderId="28" xfId="0" applyNumberFormat="1" applyFill="1" applyBorder="1" applyAlignment="1">
      <alignment vertical="top"/>
    </xf>
    <xf numFmtId="2" fontId="0" fillId="2" borderId="1" xfId="0" applyNumberFormat="1" applyFill="1" applyBorder="1" applyAlignment="1">
      <alignment horizontal="right" vertical="top"/>
    </xf>
    <xf numFmtId="2" fontId="0" fillId="0" borderId="28" xfId="0" applyNumberFormat="1" applyBorder="1" applyAlignment="1">
      <alignment vertical="top"/>
    </xf>
    <xf numFmtId="2" fontId="0" fillId="8" borderId="1" xfId="0" applyNumberFormat="1" applyFill="1" applyBorder="1"/>
    <xf numFmtId="0" fontId="1" fillId="8" borderId="1" xfId="0" applyFont="1" applyFill="1" applyBorder="1"/>
    <xf numFmtId="164" fontId="2" fillId="8" borderId="1" xfId="0" applyNumberFormat="1" applyFont="1" applyFill="1" applyBorder="1"/>
    <xf numFmtId="165" fontId="2" fillId="8" borderId="1" xfId="0" applyNumberFormat="1" applyFont="1" applyFill="1" applyBorder="1"/>
    <xf numFmtId="164" fontId="1" fillId="8" borderId="1" xfId="0" applyNumberFormat="1" applyFont="1" applyFill="1" applyBorder="1"/>
    <xf numFmtId="166" fontId="1" fillId="8" borderId="23" xfId="0" applyNumberFormat="1" applyFont="1" applyFill="1" applyBorder="1"/>
    <xf numFmtId="165" fontId="1" fillId="8" borderId="1" xfId="0" applyNumberFormat="1" applyFont="1" applyFill="1" applyBorder="1"/>
    <xf numFmtId="0" fontId="1" fillId="0" borderId="10"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0" xfId="0" applyFont="1" applyBorder="1" applyAlignment="1">
      <alignment wrapText="1"/>
    </xf>
    <xf numFmtId="0" fontId="1" fillId="4" borderId="24" xfId="0" applyFont="1" applyFill="1" applyBorder="1" applyAlignment="1">
      <alignment horizontal="center"/>
    </xf>
    <xf numFmtId="0" fontId="1" fillId="4" borderId="21" xfId="0" applyFont="1" applyFill="1" applyBorder="1" applyAlignment="1">
      <alignment horizontal="center"/>
    </xf>
    <xf numFmtId="0" fontId="1" fillId="0" borderId="24" xfId="0" applyFont="1" applyBorder="1" applyAlignment="1">
      <alignment horizontal="center"/>
    </xf>
    <xf numFmtId="0" fontId="1" fillId="0" borderId="21" xfId="0" applyFont="1" applyBorder="1" applyAlignment="1">
      <alignment horizontal="center"/>
    </xf>
    <xf numFmtId="0" fontId="1" fillId="0" borderId="0" xfId="0" applyFont="1" applyAlignment="1">
      <alignment horizontal="left" wrapText="1"/>
    </xf>
    <xf numFmtId="0" fontId="2" fillId="6" borderId="24" xfId="0" applyFont="1" applyFill="1" applyBorder="1" applyAlignment="1">
      <alignment horizontal="center" vertical="center"/>
    </xf>
    <xf numFmtId="0" fontId="2" fillId="6" borderId="23" xfId="0" applyFont="1" applyFill="1" applyBorder="1" applyAlignment="1">
      <alignment horizontal="center" vertical="center"/>
    </xf>
    <xf numFmtId="0" fontId="6" fillId="0" borderId="24"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tabSelected="1" workbookViewId="0">
      <selection activeCell="A4" sqref="A4"/>
    </sheetView>
  </sheetViews>
  <sheetFormatPr defaultRowHeight="12.75" x14ac:dyDescent="0.2"/>
  <cols>
    <col min="1" max="1" width="124.7109375" style="1" customWidth="1"/>
    <col min="2" max="16384" width="9.140625" style="1"/>
  </cols>
  <sheetData>
    <row r="1" spans="1:1" ht="27" customHeight="1" thickBot="1" x14ac:dyDescent="0.25">
      <c r="A1" s="52" t="s">
        <v>64</v>
      </c>
    </row>
    <row r="2" spans="1:1" x14ac:dyDescent="0.2">
      <c r="A2" s="26" t="s">
        <v>31</v>
      </c>
    </row>
    <row r="3" spans="1:1" x14ac:dyDescent="0.2">
      <c r="A3" s="1" t="s">
        <v>65</v>
      </c>
    </row>
    <row r="4" spans="1:1" ht="25.5" x14ac:dyDescent="0.2">
      <c r="A4" s="31" t="s">
        <v>89</v>
      </c>
    </row>
    <row r="6" spans="1:1" x14ac:dyDescent="0.2">
      <c r="A6" s="26" t="s">
        <v>66</v>
      </c>
    </row>
    <row r="7" spans="1:1" x14ac:dyDescent="0.2">
      <c r="A7" s="1" t="s">
        <v>32</v>
      </c>
    </row>
    <row r="8" spans="1:1" ht="38.25" x14ac:dyDescent="0.2">
      <c r="A8" s="31" t="s">
        <v>94</v>
      </c>
    </row>
    <row r="9" spans="1:1" ht="15" x14ac:dyDescent="0.2">
      <c r="A9" s="1" t="s">
        <v>33</v>
      </c>
    </row>
    <row r="10" spans="1:1" x14ac:dyDescent="0.2">
      <c r="A10" s="1" t="s">
        <v>54</v>
      </c>
    </row>
    <row r="11" spans="1:1" x14ac:dyDescent="0.2">
      <c r="A11" s="1" t="s">
        <v>67</v>
      </c>
    </row>
    <row r="12" spans="1:1" x14ac:dyDescent="0.2">
      <c r="A12" s="1" t="s">
        <v>55</v>
      </c>
    </row>
    <row r="13" spans="1:1" x14ac:dyDescent="0.2">
      <c r="A13" s="1" t="s">
        <v>56</v>
      </c>
    </row>
    <row r="14" spans="1:1" x14ac:dyDescent="0.2">
      <c r="A14" s="1" t="s">
        <v>57</v>
      </c>
    </row>
    <row r="15" spans="1:1" x14ac:dyDescent="0.2">
      <c r="A15" s="1" t="s">
        <v>58</v>
      </c>
    </row>
    <row r="16" spans="1:1" x14ac:dyDescent="0.2">
      <c r="A16" s="37" t="s">
        <v>59</v>
      </c>
    </row>
    <row r="18" spans="1:1" x14ac:dyDescent="0.2">
      <c r="A18" s="26" t="s">
        <v>68</v>
      </c>
    </row>
    <row r="19" spans="1:1" x14ac:dyDescent="0.2">
      <c r="A19" s="1" t="s">
        <v>42</v>
      </c>
    </row>
    <row r="20" spans="1:1" x14ac:dyDescent="0.2">
      <c r="A20" s="1" t="s">
        <v>34</v>
      </c>
    </row>
    <row r="21" spans="1:1" x14ac:dyDescent="0.2">
      <c r="A21" s="1" t="s">
        <v>35</v>
      </c>
    </row>
    <row r="22" spans="1:1" x14ac:dyDescent="0.2">
      <c r="A22" s="1" t="s">
        <v>47</v>
      </c>
    </row>
    <row r="24" spans="1:1" x14ac:dyDescent="0.2">
      <c r="A24" s="26" t="s">
        <v>90</v>
      </c>
    </row>
    <row r="25" spans="1:1" x14ac:dyDescent="0.2">
      <c r="A25" s="1" t="s">
        <v>85</v>
      </c>
    </row>
    <row r="26" spans="1:1" ht="38.25" x14ac:dyDescent="0.2">
      <c r="A26" s="31" t="s">
        <v>93</v>
      </c>
    </row>
    <row r="28" spans="1:1" ht="25.5" x14ac:dyDescent="0.2">
      <c r="A28" s="31" t="s">
        <v>86</v>
      </c>
    </row>
    <row r="29" spans="1:1" x14ac:dyDescent="0.2">
      <c r="A29" s="1" t="s">
        <v>52</v>
      </c>
    </row>
    <row r="30" spans="1:1" x14ac:dyDescent="0.2">
      <c r="A30" s="37" t="s">
        <v>60</v>
      </c>
    </row>
    <row r="31" spans="1:1" ht="25.5" x14ac:dyDescent="0.2">
      <c r="A31" s="38" t="s">
        <v>61</v>
      </c>
    </row>
    <row r="32" spans="1:1" x14ac:dyDescent="0.2">
      <c r="A32" s="1" t="s">
        <v>92</v>
      </c>
    </row>
    <row r="33" spans="1:1" x14ac:dyDescent="0.2">
      <c r="A33" s="1" t="s">
        <v>87</v>
      </c>
    </row>
    <row r="34" spans="1:1" x14ac:dyDescent="0.2">
      <c r="A34" s="1" t="s">
        <v>88</v>
      </c>
    </row>
    <row r="36" spans="1:1" x14ac:dyDescent="0.2">
      <c r="A36" s="26" t="s">
        <v>36</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opLeftCell="A16" workbookViewId="0">
      <selection activeCell="B34" sqref="B34"/>
    </sheetView>
  </sheetViews>
  <sheetFormatPr defaultRowHeight="12.75" x14ac:dyDescent="0.2"/>
  <cols>
    <col min="1" max="1" width="40" style="1" customWidth="1"/>
    <col min="2" max="2" width="11.5703125" style="1" customWidth="1"/>
    <col min="3" max="3" width="9.140625" style="1"/>
    <col min="4" max="4" width="14.5703125" style="1" customWidth="1"/>
    <col min="5" max="5" width="31.42578125" style="1" customWidth="1"/>
    <col min="6" max="6" width="12.28515625" style="1" customWidth="1"/>
    <col min="7" max="7" width="14.5703125" style="1" customWidth="1"/>
    <col min="8" max="8" width="15.140625" style="1" customWidth="1"/>
    <col min="9" max="9" width="17.7109375" style="1" customWidth="1"/>
    <col min="10" max="16384" width="9.140625" style="1"/>
  </cols>
  <sheetData>
    <row r="1" spans="1:9" ht="25.5" customHeight="1" thickBot="1" x14ac:dyDescent="0.25">
      <c r="A1" s="53" t="s">
        <v>0</v>
      </c>
    </row>
    <row r="2" spans="1:9" ht="13.5" thickBot="1" x14ac:dyDescent="0.25">
      <c r="A2" s="2" t="s">
        <v>1</v>
      </c>
    </row>
    <row r="3" spans="1:9" x14ac:dyDescent="0.2">
      <c r="A3" s="3" t="s">
        <v>2</v>
      </c>
      <c r="B3" s="12" t="s">
        <v>5</v>
      </c>
      <c r="C3" s="6"/>
      <c r="D3" s="6"/>
      <c r="E3" s="6"/>
      <c r="F3" s="6"/>
      <c r="G3" s="6"/>
      <c r="H3" s="6"/>
      <c r="I3" s="7"/>
    </row>
    <row r="4" spans="1:9" x14ac:dyDescent="0.2">
      <c r="A4" s="4" t="s">
        <v>3</v>
      </c>
      <c r="B4" s="8" t="s">
        <v>6</v>
      </c>
      <c r="C4" s="9"/>
      <c r="D4" s="9"/>
      <c r="E4" s="9"/>
      <c r="F4" s="9"/>
      <c r="G4" s="9"/>
      <c r="H4" s="9"/>
      <c r="I4" s="10"/>
    </row>
    <row r="5" spans="1:9" ht="15" x14ac:dyDescent="0.2">
      <c r="A5" s="4"/>
      <c r="B5" s="8" t="s">
        <v>7</v>
      </c>
      <c r="C5" s="9"/>
      <c r="D5" s="9"/>
      <c r="E5" s="9"/>
      <c r="F5" s="9"/>
      <c r="G5" s="9"/>
      <c r="H5" s="9"/>
      <c r="I5" s="10"/>
    </row>
    <row r="6" spans="1:9" ht="39" thickBot="1" x14ac:dyDescent="0.25">
      <c r="A6" s="5" t="s">
        <v>4</v>
      </c>
      <c r="B6" s="86" t="s">
        <v>69</v>
      </c>
      <c r="C6" s="87"/>
      <c r="D6" s="87"/>
      <c r="E6" s="87"/>
      <c r="F6" s="87"/>
      <c r="G6" s="87"/>
      <c r="H6" s="87"/>
      <c r="I6" s="88"/>
    </row>
    <row r="7" spans="1:9" ht="51.75" thickBot="1" x14ac:dyDescent="0.25">
      <c r="A7" s="60" t="s">
        <v>8</v>
      </c>
      <c r="B7" s="61" t="s">
        <v>9</v>
      </c>
      <c r="C7" s="61" t="s">
        <v>13</v>
      </c>
      <c r="D7" s="61" t="s">
        <v>10</v>
      </c>
      <c r="E7" s="60" t="s">
        <v>11</v>
      </c>
      <c r="F7" s="61" t="s">
        <v>23</v>
      </c>
      <c r="G7" s="62" t="s">
        <v>14</v>
      </c>
      <c r="H7" s="62" t="s">
        <v>12</v>
      </c>
      <c r="I7" s="61" t="s">
        <v>16</v>
      </c>
    </row>
    <row r="8" spans="1:9" ht="13.5" thickBot="1" x14ac:dyDescent="0.25">
      <c r="A8" s="13"/>
      <c r="B8" s="14"/>
      <c r="C8" s="14"/>
      <c r="D8" s="14"/>
      <c r="E8" s="14"/>
      <c r="F8" s="14"/>
      <c r="G8" s="47"/>
      <c r="H8" s="42"/>
      <c r="I8" s="40">
        <f>G8*H8</f>
        <v>0</v>
      </c>
    </row>
    <row r="9" spans="1:9" ht="13.5" thickBot="1" x14ac:dyDescent="0.25">
      <c r="A9" s="15"/>
      <c r="B9" s="16"/>
      <c r="C9" s="16"/>
      <c r="D9" s="16"/>
      <c r="E9" s="16"/>
      <c r="F9" s="16"/>
      <c r="G9" s="46"/>
      <c r="H9" s="41"/>
      <c r="I9" s="40">
        <f t="shared" ref="I9:I31" si="0">G9*H9</f>
        <v>0</v>
      </c>
    </row>
    <row r="10" spans="1:9" ht="13.5" thickBot="1" x14ac:dyDescent="0.25">
      <c r="A10" s="15"/>
      <c r="B10" s="16"/>
      <c r="C10" s="16"/>
      <c r="D10" s="16"/>
      <c r="E10" s="16"/>
      <c r="F10" s="16"/>
      <c r="G10" s="46"/>
      <c r="H10" s="41"/>
      <c r="I10" s="40">
        <f t="shared" si="0"/>
        <v>0</v>
      </c>
    </row>
    <row r="11" spans="1:9" ht="13.5" thickBot="1" x14ac:dyDescent="0.25">
      <c r="A11" s="15"/>
      <c r="B11" s="16"/>
      <c r="C11" s="16"/>
      <c r="D11" s="16"/>
      <c r="E11" s="16"/>
      <c r="F11" s="17"/>
      <c r="G11" s="46"/>
      <c r="H11" s="41"/>
      <c r="I11" s="40">
        <f t="shared" si="0"/>
        <v>0</v>
      </c>
    </row>
    <row r="12" spans="1:9" ht="13.5" thickBot="1" x14ac:dyDescent="0.25">
      <c r="A12" s="15"/>
      <c r="B12" s="16"/>
      <c r="C12" s="16"/>
      <c r="D12" s="16"/>
      <c r="E12" s="16"/>
      <c r="F12" s="16"/>
      <c r="G12" s="46"/>
      <c r="H12" s="41"/>
      <c r="I12" s="40">
        <f t="shared" si="0"/>
        <v>0</v>
      </c>
    </row>
    <row r="13" spans="1:9" ht="13.5" thickBot="1" x14ac:dyDescent="0.25">
      <c r="A13" s="15"/>
      <c r="B13" s="16"/>
      <c r="C13" s="16"/>
      <c r="D13" s="16"/>
      <c r="E13" s="16"/>
      <c r="F13" s="16"/>
      <c r="G13" s="46"/>
      <c r="H13" s="41"/>
      <c r="I13" s="40">
        <f t="shared" si="0"/>
        <v>0</v>
      </c>
    </row>
    <row r="14" spans="1:9" ht="13.5" thickBot="1" x14ac:dyDescent="0.25">
      <c r="A14" s="15"/>
      <c r="B14" s="16"/>
      <c r="C14" s="16"/>
      <c r="D14" s="16"/>
      <c r="E14" s="16"/>
      <c r="F14" s="16"/>
      <c r="G14" s="46"/>
      <c r="H14" s="41"/>
      <c r="I14" s="40">
        <f t="shared" si="0"/>
        <v>0</v>
      </c>
    </row>
    <row r="15" spans="1:9" ht="13.5" thickBot="1" x14ac:dyDescent="0.25">
      <c r="A15" s="15"/>
      <c r="B15" s="16"/>
      <c r="C15" s="16"/>
      <c r="D15" s="16"/>
      <c r="E15" s="16"/>
      <c r="F15" s="16"/>
      <c r="G15" s="46"/>
      <c r="H15" s="41"/>
      <c r="I15" s="40">
        <f t="shared" si="0"/>
        <v>0</v>
      </c>
    </row>
    <row r="16" spans="1:9" ht="13.5" thickBot="1" x14ac:dyDescent="0.25">
      <c r="A16" s="15"/>
      <c r="B16" s="16"/>
      <c r="C16" s="16"/>
      <c r="D16" s="16"/>
      <c r="E16" s="16"/>
      <c r="F16" s="16"/>
      <c r="G16" s="46"/>
      <c r="H16" s="41"/>
      <c r="I16" s="40">
        <f t="shared" si="0"/>
        <v>0</v>
      </c>
    </row>
    <row r="17" spans="1:9" ht="13.5" thickBot="1" x14ac:dyDescent="0.25">
      <c r="A17" s="15"/>
      <c r="B17" s="16"/>
      <c r="C17" s="16"/>
      <c r="D17" s="16"/>
      <c r="E17" s="16"/>
      <c r="F17" s="16"/>
      <c r="G17" s="46"/>
      <c r="H17" s="41"/>
      <c r="I17" s="40">
        <f t="shared" si="0"/>
        <v>0</v>
      </c>
    </row>
    <row r="18" spans="1:9" ht="13.5" thickBot="1" x14ac:dyDescent="0.25">
      <c r="A18" s="15"/>
      <c r="B18" s="16"/>
      <c r="C18" s="16"/>
      <c r="D18" s="16"/>
      <c r="E18" s="16"/>
      <c r="F18" s="16"/>
      <c r="G18" s="46"/>
      <c r="H18" s="41"/>
      <c r="I18" s="40">
        <f t="shared" si="0"/>
        <v>0</v>
      </c>
    </row>
    <row r="19" spans="1:9" ht="13.5" thickBot="1" x14ac:dyDescent="0.25">
      <c r="A19" s="15"/>
      <c r="B19" s="16"/>
      <c r="C19" s="16"/>
      <c r="D19" s="16"/>
      <c r="E19" s="16"/>
      <c r="F19" s="16"/>
      <c r="G19" s="46"/>
      <c r="H19" s="41"/>
      <c r="I19" s="40">
        <f t="shared" si="0"/>
        <v>0</v>
      </c>
    </row>
    <row r="20" spans="1:9" ht="13.5" thickBot="1" x14ac:dyDescent="0.25">
      <c r="A20" s="15"/>
      <c r="B20" s="16"/>
      <c r="C20" s="16"/>
      <c r="D20" s="16"/>
      <c r="E20" s="16"/>
      <c r="F20" s="16"/>
      <c r="G20" s="46"/>
      <c r="H20" s="41"/>
      <c r="I20" s="40">
        <f t="shared" si="0"/>
        <v>0</v>
      </c>
    </row>
    <row r="21" spans="1:9" ht="13.5" thickBot="1" x14ac:dyDescent="0.25">
      <c r="A21" s="15"/>
      <c r="B21" s="16"/>
      <c r="C21" s="16"/>
      <c r="D21" s="16"/>
      <c r="E21" s="16"/>
      <c r="F21" s="16"/>
      <c r="G21" s="46"/>
      <c r="H21" s="41"/>
      <c r="I21" s="40">
        <f t="shared" si="0"/>
        <v>0</v>
      </c>
    </row>
    <row r="22" spans="1:9" ht="13.5" thickBot="1" x14ac:dyDescent="0.25">
      <c r="A22" s="15"/>
      <c r="B22" s="16"/>
      <c r="C22" s="16"/>
      <c r="D22" s="16"/>
      <c r="E22" s="16"/>
      <c r="F22" s="16"/>
      <c r="G22" s="46"/>
      <c r="H22" s="41"/>
      <c r="I22" s="40">
        <f t="shared" si="0"/>
        <v>0</v>
      </c>
    </row>
    <row r="23" spans="1:9" ht="13.5" thickBot="1" x14ac:dyDescent="0.25">
      <c r="A23" s="15"/>
      <c r="B23" s="16"/>
      <c r="C23" s="16"/>
      <c r="D23" s="16"/>
      <c r="E23" s="16"/>
      <c r="F23" s="16"/>
      <c r="G23" s="46"/>
      <c r="H23" s="41"/>
      <c r="I23" s="40">
        <f t="shared" si="0"/>
        <v>0</v>
      </c>
    </row>
    <row r="24" spans="1:9" ht="13.5" thickBot="1" x14ac:dyDescent="0.25">
      <c r="A24" s="15"/>
      <c r="B24" s="16"/>
      <c r="C24" s="16"/>
      <c r="D24" s="16"/>
      <c r="E24" s="16"/>
      <c r="F24" s="16"/>
      <c r="G24" s="46"/>
      <c r="H24" s="41"/>
      <c r="I24" s="40">
        <f t="shared" si="0"/>
        <v>0</v>
      </c>
    </row>
    <row r="25" spans="1:9" ht="13.5" thickBot="1" x14ac:dyDescent="0.25">
      <c r="A25" s="15"/>
      <c r="B25" s="16"/>
      <c r="C25" s="16"/>
      <c r="D25" s="16"/>
      <c r="E25" s="16"/>
      <c r="F25" s="16"/>
      <c r="G25" s="46"/>
      <c r="H25" s="41"/>
      <c r="I25" s="40">
        <f t="shared" si="0"/>
        <v>0</v>
      </c>
    </row>
    <row r="26" spans="1:9" ht="13.5" thickBot="1" x14ac:dyDescent="0.25">
      <c r="A26" s="15"/>
      <c r="B26" s="16"/>
      <c r="C26" s="16"/>
      <c r="D26" s="16"/>
      <c r="E26" s="16"/>
      <c r="F26" s="16"/>
      <c r="G26" s="46"/>
      <c r="H26" s="41"/>
      <c r="I26" s="40">
        <f t="shared" si="0"/>
        <v>0</v>
      </c>
    </row>
    <row r="27" spans="1:9" ht="13.5" thickBot="1" x14ac:dyDescent="0.25">
      <c r="A27" s="15"/>
      <c r="B27" s="16"/>
      <c r="C27" s="16"/>
      <c r="D27" s="16"/>
      <c r="E27" s="16"/>
      <c r="F27" s="16"/>
      <c r="G27" s="46"/>
      <c r="H27" s="41"/>
      <c r="I27" s="40">
        <f t="shared" si="0"/>
        <v>0</v>
      </c>
    </row>
    <row r="28" spans="1:9" ht="13.5" thickBot="1" x14ac:dyDescent="0.25">
      <c r="A28" s="15"/>
      <c r="B28" s="16"/>
      <c r="C28" s="16"/>
      <c r="D28" s="16"/>
      <c r="E28" s="16"/>
      <c r="F28" s="16"/>
      <c r="G28" s="46"/>
      <c r="H28" s="41"/>
      <c r="I28" s="40">
        <f t="shared" si="0"/>
        <v>0</v>
      </c>
    </row>
    <row r="29" spans="1:9" ht="13.5" thickBot="1" x14ac:dyDescent="0.25">
      <c r="A29" s="15"/>
      <c r="B29" s="16"/>
      <c r="C29" s="16"/>
      <c r="D29" s="16"/>
      <c r="E29" s="16"/>
      <c r="F29" s="16"/>
      <c r="G29" s="46"/>
      <c r="H29" s="41"/>
      <c r="I29" s="40">
        <f t="shared" si="0"/>
        <v>0</v>
      </c>
    </row>
    <row r="30" spans="1:9" ht="13.5" thickBot="1" x14ac:dyDescent="0.25">
      <c r="A30" s="15"/>
      <c r="B30" s="16"/>
      <c r="C30" s="16"/>
      <c r="D30" s="16"/>
      <c r="E30" s="16"/>
      <c r="F30" s="16"/>
      <c r="G30" s="46"/>
      <c r="H30" s="41"/>
      <c r="I30" s="40">
        <f t="shared" si="0"/>
        <v>0</v>
      </c>
    </row>
    <row r="31" spans="1:9" ht="13.5" thickBot="1" x14ac:dyDescent="0.25">
      <c r="A31" s="18"/>
      <c r="B31" s="19"/>
      <c r="C31" s="19"/>
      <c r="D31" s="19"/>
      <c r="E31" s="19"/>
      <c r="F31" s="19"/>
      <c r="G31" s="46"/>
      <c r="H31" s="44"/>
      <c r="I31" s="40">
        <f t="shared" si="0"/>
        <v>0</v>
      </c>
    </row>
    <row r="32" spans="1:9" ht="13.5" thickBot="1" x14ac:dyDescent="0.25">
      <c r="A32" s="2" t="s">
        <v>15</v>
      </c>
      <c r="B32" s="21"/>
      <c r="C32" s="22"/>
      <c r="D32" s="22"/>
      <c r="E32" s="22"/>
      <c r="F32" s="22"/>
      <c r="G32" s="43"/>
      <c r="H32" s="45"/>
      <c r="I32" s="84">
        <f>SUM(I8:I31)</f>
        <v>0</v>
      </c>
    </row>
    <row r="33" spans="1:9" ht="13.5" thickBot="1" x14ac:dyDescent="0.25">
      <c r="A33" s="2" t="s">
        <v>49</v>
      </c>
      <c r="B33" s="23"/>
      <c r="C33" s="23"/>
      <c r="D33" s="23"/>
      <c r="E33" s="23"/>
      <c r="F33" s="23"/>
      <c r="G33" s="23"/>
      <c r="H33" s="23"/>
      <c r="I33" s="85">
        <f>I32/36</f>
        <v>0</v>
      </c>
    </row>
    <row r="34" spans="1:9" ht="13.5" thickBot="1" x14ac:dyDescent="0.25">
      <c r="A34" s="2" t="s">
        <v>17</v>
      </c>
      <c r="B34" s="80">
        <f>SUM(B8:B31)</f>
        <v>0</v>
      </c>
      <c r="C34" s="23"/>
      <c r="D34" s="23"/>
      <c r="E34" s="23"/>
      <c r="F34" s="23"/>
      <c r="G34" s="23"/>
      <c r="H34" s="23"/>
      <c r="I34" s="24"/>
    </row>
  </sheetData>
  <mergeCells count="1">
    <mergeCell ref="B6:I6"/>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opLeftCell="A17" workbookViewId="0">
      <selection activeCell="B34" sqref="B34"/>
    </sheetView>
  </sheetViews>
  <sheetFormatPr defaultRowHeight="12.75" x14ac:dyDescent="0.2"/>
  <cols>
    <col min="1" max="1" width="42" style="1" customWidth="1"/>
    <col min="2" max="2" width="11.5703125" style="1" customWidth="1"/>
    <col min="3" max="3" width="9.140625" style="1"/>
    <col min="4" max="4" width="14.5703125" style="1" customWidth="1"/>
    <col min="5" max="5" width="31.42578125" style="1" customWidth="1"/>
    <col min="6" max="6" width="12.28515625" style="1" customWidth="1"/>
    <col min="7" max="7" width="14.5703125" style="1" customWidth="1"/>
    <col min="8" max="8" width="15.140625" style="1" customWidth="1"/>
    <col min="9" max="9" width="17.7109375" style="1" customWidth="1"/>
    <col min="10" max="16384" width="9.140625" style="1"/>
  </cols>
  <sheetData>
    <row r="1" spans="1:9" ht="26.25" customHeight="1" thickBot="1" x14ac:dyDescent="0.25">
      <c r="A1" s="53" t="s">
        <v>18</v>
      </c>
    </row>
    <row r="2" spans="1:9" ht="13.5" thickBot="1" x14ac:dyDescent="0.25">
      <c r="A2" s="2" t="s">
        <v>1</v>
      </c>
    </row>
    <row r="3" spans="1:9" x14ac:dyDescent="0.2">
      <c r="A3" s="3" t="s">
        <v>2</v>
      </c>
      <c r="B3" s="12" t="s">
        <v>5</v>
      </c>
      <c r="C3" s="6"/>
      <c r="D3" s="6"/>
      <c r="E3" s="6"/>
      <c r="F3" s="6"/>
      <c r="G3" s="6"/>
      <c r="H3" s="6"/>
      <c r="I3" s="7"/>
    </row>
    <row r="4" spans="1:9" x14ac:dyDescent="0.2">
      <c r="A4" s="4" t="s">
        <v>3</v>
      </c>
      <c r="B4" s="11" t="s">
        <v>20</v>
      </c>
      <c r="C4" s="9"/>
      <c r="D4" s="9"/>
      <c r="E4" s="9"/>
      <c r="F4" s="9"/>
      <c r="G4" s="9"/>
      <c r="H4" s="9"/>
      <c r="I4" s="10"/>
    </row>
    <row r="5" spans="1:9" ht="15" x14ac:dyDescent="0.2">
      <c r="A5" s="4"/>
      <c r="B5" s="8" t="s">
        <v>21</v>
      </c>
      <c r="C5" s="9"/>
      <c r="D5" s="9"/>
      <c r="E5" s="9"/>
      <c r="F5" s="9"/>
      <c r="G5" s="9"/>
      <c r="H5" s="9"/>
      <c r="I5" s="10"/>
    </row>
    <row r="6" spans="1:9" ht="26.25" thickBot="1" x14ac:dyDescent="0.25">
      <c r="A6" s="5" t="s">
        <v>19</v>
      </c>
      <c r="B6" s="86" t="s">
        <v>69</v>
      </c>
      <c r="C6" s="87"/>
      <c r="D6" s="87"/>
      <c r="E6" s="87"/>
      <c r="F6" s="87"/>
      <c r="G6" s="87"/>
      <c r="H6" s="89"/>
      <c r="I6" s="88"/>
    </row>
    <row r="7" spans="1:9" ht="51.75" thickBot="1" x14ac:dyDescent="0.25">
      <c r="A7" s="60" t="s">
        <v>8</v>
      </c>
      <c r="B7" s="61" t="s">
        <v>9</v>
      </c>
      <c r="C7" s="61" t="s">
        <v>13</v>
      </c>
      <c r="D7" s="61" t="s">
        <v>10</v>
      </c>
      <c r="E7" s="60" t="s">
        <v>11</v>
      </c>
      <c r="F7" s="61" t="s">
        <v>22</v>
      </c>
      <c r="G7" s="62" t="s">
        <v>14</v>
      </c>
      <c r="H7" s="62" t="s">
        <v>12</v>
      </c>
      <c r="I7" s="63" t="s">
        <v>16</v>
      </c>
    </row>
    <row r="8" spans="1:9" ht="13.5" thickBot="1" x14ac:dyDescent="0.25">
      <c r="A8" s="13"/>
      <c r="B8" s="14"/>
      <c r="C8" s="14"/>
      <c r="D8" s="14"/>
      <c r="E8" s="14"/>
      <c r="F8" s="14"/>
      <c r="G8" s="47"/>
      <c r="H8" s="42"/>
      <c r="I8" s="40">
        <f>G8*H8</f>
        <v>0</v>
      </c>
    </row>
    <row r="9" spans="1:9" ht="13.5" thickBot="1" x14ac:dyDescent="0.25">
      <c r="A9" s="15"/>
      <c r="B9" s="16"/>
      <c r="C9" s="16"/>
      <c r="D9" s="16"/>
      <c r="E9" s="16"/>
      <c r="F9" s="16"/>
      <c r="G9" s="46"/>
      <c r="H9" s="41"/>
      <c r="I9" s="40">
        <f t="shared" ref="I9:I31" si="0">G9*H9</f>
        <v>0</v>
      </c>
    </row>
    <row r="10" spans="1:9" ht="13.5" thickBot="1" x14ac:dyDescent="0.25">
      <c r="A10" s="15"/>
      <c r="B10" s="16"/>
      <c r="C10" s="16"/>
      <c r="D10" s="16"/>
      <c r="E10" s="16"/>
      <c r="F10" s="16"/>
      <c r="G10" s="46"/>
      <c r="H10" s="41"/>
      <c r="I10" s="40">
        <f t="shared" si="0"/>
        <v>0</v>
      </c>
    </row>
    <row r="11" spans="1:9" ht="13.5" thickBot="1" x14ac:dyDescent="0.25">
      <c r="A11" s="15"/>
      <c r="B11" s="16"/>
      <c r="C11" s="16"/>
      <c r="D11" s="16"/>
      <c r="E11" s="16"/>
      <c r="F11" s="17"/>
      <c r="G11" s="46"/>
      <c r="H11" s="41"/>
      <c r="I11" s="40">
        <f t="shared" si="0"/>
        <v>0</v>
      </c>
    </row>
    <row r="12" spans="1:9" ht="13.5" thickBot="1" x14ac:dyDescent="0.25">
      <c r="A12" s="15"/>
      <c r="B12" s="16"/>
      <c r="C12" s="16"/>
      <c r="D12" s="16"/>
      <c r="E12" s="16"/>
      <c r="F12" s="16"/>
      <c r="G12" s="46"/>
      <c r="H12" s="41"/>
      <c r="I12" s="40">
        <f t="shared" si="0"/>
        <v>0</v>
      </c>
    </row>
    <row r="13" spans="1:9" ht="13.5" thickBot="1" x14ac:dyDescent="0.25">
      <c r="A13" s="15"/>
      <c r="B13" s="16"/>
      <c r="C13" s="16"/>
      <c r="D13" s="16"/>
      <c r="E13" s="16"/>
      <c r="F13" s="16"/>
      <c r="G13" s="46"/>
      <c r="H13" s="41"/>
      <c r="I13" s="40">
        <f t="shared" si="0"/>
        <v>0</v>
      </c>
    </row>
    <row r="14" spans="1:9" ht="13.5" thickBot="1" x14ac:dyDescent="0.25">
      <c r="A14" s="15"/>
      <c r="B14" s="16"/>
      <c r="C14" s="16"/>
      <c r="D14" s="16"/>
      <c r="E14" s="16"/>
      <c r="F14" s="16"/>
      <c r="G14" s="46"/>
      <c r="H14" s="41"/>
      <c r="I14" s="40">
        <f t="shared" si="0"/>
        <v>0</v>
      </c>
    </row>
    <row r="15" spans="1:9" ht="13.5" thickBot="1" x14ac:dyDescent="0.25">
      <c r="A15" s="15"/>
      <c r="B15" s="16"/>
      <c r="C15" s="16"/>
      <c r="D15" s="16"/>
      <c r="E15" s="16"/>
      <c r="F15" s="16"/>
      <c r="G15" s="46"/>
      <c r="H15" s="41"/>
      <c r="I15" s="40">
        <f t="shared" si="0"/>
        <v>0</v>
      </c>
    </row>
    <row r="16" spans="1:9" ht="13.5" thickBot="1" x14ac:dyDescent="0.25">
      <c r="A16" s="15"/>
      <c r="B16" s="16"/>
      <c r="C16" s="16"/>
      <c r="D16" s="16"/>
      <c r="E16" s="16"/>
      <c r="F16" s="16"/>
      <c r="G16" s="46"/>
      <c r="H16" s="41"/>
      <c r="I16" s="40">
        <f t="shared" si="0"/>
        <v>0</v>
      </c>
    </row>
    <row r="17" spans="1:9" ht="13.5" thickBot="1" x14ac:dyDescent="0.25">
      <c r="A17" s="15"/>
      <c r="B17" s="16"/>
      <c r="C17" s="16"/>
      <c r="D17" s="16"/>
      <c r="E17" s="16"/>
      <c r="F17" s="16"/>
      <c r="G17" s="46"/>
      <c r="H17" s="41"/>
      <c r="I17" s="40">
        <f t="shared" si="0"/>
        <v>0</v>
      </c>
    </row>
    <row r="18" spans="1:9" ht="13.5" thickBot="1" x14ac:dyDescent="0.25">
      <c r="A18" s="15"/>
      <c r="B18" s="16"/>
      <c r="C18" s="16"/>
      <c r="D18" s="16"/>
      <c r="E18" s="16"/>
      <c r="F18" s="16"/>
      <c r="G18" s="46"/>
      <c r="H18" s="41"/>
      <c r="I18" s="40">
        <f t="shared" si="0"/>
        <v>0</v>
      </c>
    </row>
    <row r="19" spans="1:9" ht="13.5" thickBot="1" x14ac:dyDescent="0.25">
      <c r="A19" s="15"/>
      <c r="B19" s="16"/>
      <c r="C19" s="16"/>
      <c r="D19" s="16"/>
      <c r="E19" s="16"/>
      <c r="F19" s="16"/>
      <c r="G19" s="46"/>
      <c r="H19" s="41"/>
      <c r="I19" s="40">
        <f t="shared" si="0"/>
        <v>0</v>
      </c>
    </row>
    <row r="20" spans="1:9" ht="13.5" thickBot="1" x14ac:dyDescent="0.25">
      <c r="A20" s="15"/>
      <c r="B20" s="16"/>
      <c r="C20" s="16"/>
      <c r="D20" s="16"/>
      <c r="E20" s="16"/>
      <c r="F20" s="16"/>
      <c r="G20" s="46"/>
      <c r="H20" s="41"/>
      <c r="I20" s="40">
        <f t="shared" si="0"/>
        <v>0</v>
      </c>
    </row>
    <row r="21" spans="1:9" ht="13.5" thickBot="1" x14ac:dyDescent="0.25">
      <c r="A21" s="15"/>
      <c r="B21" s="16"/>
      <c r="C21" s="16"/>
      <c r="D21" s="16"/>
      <c r="E21" s="16"/>
      <c r="F21" s="16"/>
      <c r="G21" s="46"/>
      <c r="H21" s="41"/>
      <c r="I21" s="40">
        <f t="shared" si="0"/>
        <v>0</v>
      </c>
    </row>
    <row r="22" spans="1:9" ht="13.5" thickBot="1" x14ac:dyDescent="0.25">
      <c r="A22" s="15"/>
      <c r="B22" s="16"/>
      <c r="C22" s="16"/>
      <c r="D22" s="16"/>
      <c r="E22" s="16"/>
      <c r="F22" s="16"/>
      <c r="G22" s="46"/>
      <c r="H22" s="41"/>
      <c r="I22" s="40">
        <f t="shared" si="0"/>
        <v>0</v>
      </c>
    </row>
    <row r="23" spans="1:9" ht="13.5" thickBot="1" x14ac:dyDescent="0.25">
      <c r="A23" s="15"/>
      <c r="B23" s="16"/>
      <c r="C23" s="16"/>
      <c r="D23" s="16"/>
      <c r="E23" s="16"/>
      <c r="F23" s="16"/>
      <c r="G23" s="46"/>
      <c r="H23" s="41"/>
      <c r="I23" s="40">
        <f t="shared" si="0"/>
        <v>0</v>
      </c>
    </row>
    <row r="24" spans="1:9" ht="13.5" thickBot="1" x14ac:dyDescent="0.25">
      <c r="A24" s="15"/>
      <c r="B24" s="16"/>
      <c r="C24" s="16"/>
      <c r="D24" s="16"/>
      <c r="E24" s="16"/>
      <c r="F24" s="16"/>
      <c r="G24" s="46"/>
      <c r="H24" s="41"/>
      <c r="I24" s="40">
        <f t="shared" si="0"/>
        <v>0</v>
      </c>
    </row>
    <row r="25" spans="1:9" ht="13.5" thickBot="1" x14ac:dyDescent="0.25">
      <c r="A25" s="15"/>
      <c r="B25" s="16"/>
      <c r="C25" s="16"/>
      <c r="D25" s="16"/>
      <c r="E25" s="16"/>
      <c r="F25" s="16"/>
      <c r="G25" s="46"/>
      <c r="H25" s="41"/>
      <c r="I25" s="40">
        <f t="shared" si="0"/>
        <v>0</v>
      </c>
    </row>
    <row r="26" spans="1:9" ht="13.5" thickBot="1" x14ac:dyDescent="0.25">
      <c r="A26" s="15"/>
      <c r="B26" s="16"/>
      <c r="C26" s="16"/>
      <c r="D26" s="16"/>
      <c r="E26" s="16"/>
      <c r="F26" s="16"/>
      <c r="G26" s="46"/>
      <c r="H26" s="41"/>
      <c r="I26" s="40">
        <f t="shared" si="0"/>
        <v>0</v>
      </c>
    </row>
    <row r="27" spans="1:9" ht="13.5" thickBot="1" x14ac:dyDescent="0.25">
      <c r="A27" s="15"/>
      <c r="B27" s="16"/>
      <c r="C27" s="16"/>
      <c r="D27" s="16"/>
      <c r="E27" s="16"/>
      <c r="F27" s="16"/>
      <c r="G27" s="46"/>
      <c r="H27" s="41"/>
      <c r="I27" s="40">
        <f t="shared" si="0"/>
        <v>0</v>
      </c>
    </row>
    <row r="28" spans="1:9" ht="13.5" thickBot="1" x14ac:dyDescent="0.25">
      <c r="A28" s="15"/>
      <c r="B28" s="16"/>
      <c r="C28" s="16"/>
      <c r="D28" s="16"/>
      <c r="E28" s="16"/>
      <c r="F28" s="16"/>
      <c r="G28" s="46"/>
      <c r="H28" s="41"/>
      <c r="I28" s="40">
        <f t="shared" si="0"/>
        <v>0</v>
      </c>
    </row>
    <row r="29" spans="1:9" ht="13.5" thickBot="1" x14ac:dyDescent="0.25">
      <c r="A29" s="15"/>
      <c r="B29" s="16"/>
      <c r="C29" s="16"/>
      <c r="D29" s="16"/>
      <c r="E29" s="16"/>
      <c r="F29" s="16"/>
      <c r="G29" s="46"/>
      <c r="H29" s="41"/>
      <c r="I29" s="40">
        <f t="shared" si="0"/>
        <v>0</v>
      </c>
    </row>
    <row r="30" spans="1:9" ht="13.5" thickBot="1" x14ac:dyDescent="0.25">
      <c r="A30" s="15"/>
      <c r="B30" s="16"/>
      <c r="C30" s="16"/>
      <c r="D30" s="16"/>
      <c r="E30" s="16"/>
      <c r="F30" s="16"/>
      <c r="G30" s="46"/>
      <c r="H30" s="41"/>
      <c r="I30" s="40">
        <f t="shared" si="0"/>
        <v>0</v>
      </c>
    </row>
    <row r="31" spans="1:9" ht="13.5" thickBot="1" x14ac:dyDescent="0.25">
      <c r="A31" s="18"/>
      <c r="B31" s="19"/>
      <c r="C31" s="19"/>
      <c r="D31" s="19"/>
      <c r="E31" s="19"/>
      <c r="F31" s="19"/>
      <c r="G31" s="48"/>
      <c r="H31" s="44"/>
      <c r="I31" s="40">
        <f t="shared" si="0"/>
        <v>0</v>
      </c>
    </row>
    <row r="32" spans="1:9" ht="13.5" thickBot="1" x14ac:dyDescent="0.25">
      <c r="A32" s="2" t="s">
        <v>24</v>
      </c>
      <c r="B32" s="21"/>
      <c r="C32" s="22"/>
      <c r="D32" s="22"/>
      <c r="E32" s="22"/>
      <c r="F32" s="43"/>
      <c r="G32" s="45"/>
      <c r="H32" s="45"/>
      <c r="I32" s="84">
        <f>SUM(I8:I31)</f>
        <v>0</v>
      </c>
    </row>
    <row r="33" spans="1:9" ht="13.5" thickBot="1" x14ac:dyDescent="0.25">
      <c r="A33" s="2" t="s">
        <v>48</v>
      </c>
      <c r="B33" s="23"/>
      <c r="C33" s="23"/>
      <c r="D33" s="23"/>
      <c r="E33" s="23"/>
      <c r="F33" s="23"/>
      <c r="G33" s="23"/>
      <c r="H33" s="23"/>
      <c r="I33" s="85">
        <f>I32/36</f>
        <v>0</v>
      </c>
    </row>
    <row r="34" spans="1:9" ht="13.5" thickBot="1" x14ac:dyDescent="0.25">
      <c r="A34" s="2" t="s">
        <v>17</v>
      </c>
      <c r="B34" s="80">
        <f>SUM(B8:B31)</f>
        <v>0</v>
      </c>
      <c r="C34" s="23"/>
      <c r="D34" s="23"/>
      <c r="E34" s="23"/>
      <c r="F34" s="23"/>
      <c r="G34" s="23"/>
      <c r="H34" s="23"/>
      <c r="I34" s="24"/>
    </row>
  </sheetData>
  <mergeCells count="1">
    <mergeCell ref="B6:I6"/>
  </mergeCells>
  <pageMargins left="0.70866141732283472" right="0.70866141732283472"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F8" sqref="F8"/>
    </sheetView>
  </sheetViews>
  <sheetFormatPr defaultRowHeight="12.75" x14ac:dyDescent="0.2"/>
  <cols>
    <col min="1" max="1" width="35" style="1" customWidth="1"/>
    <col min="2" max="2" width="39.5703125" style="1" customWidth="1"/>
    <col min="3" max="3" width="27.42578125" style="1" customWidth="1"/>
    <col min="4" max="4" width="17.5703125" style="1" customWidth="1"/>
    <col min="5" max="16384" width="9.140625" style="1"/>
  </cols>
  <sheetData>
    <row r="1" spans="1:5" ht="25.5" customHeight="1" thickBot="1" x14ac:dyDescent="0.25">
      <c r="A1" s="52" t="s">
        <v>70</v>
      </c>
    </row>
    <row r="3" spans="1:5" ht="25.5" customHeight="1" x14ac:dyDescent="0.2">
      <c r="A3" s="94" t="s">
        <v>91</v>
      </c>
      <c r="B3" s="94"/>
      <c r="C3" s="94"/>
      <c r="D3" s="94"/>
      <c r="E3" s="31"/>
    </row>
    <row r="4" spans="1:5" ht="13.5" thickBot="1" x14ac:dyDescent="0.25"/>
    <row r="5" spans="1:5" ht="13.5" thickBot="1" x14ac:dyDescent="0.25">
      <c r="A5" s="54" t="s">
        <v>25</v>
      </c>
      <c r="B5" s="55"/>
      <c r="C5" s="26"/>
      <c r="D5" s="26"/>
    </row>
    <row r="6" spans="1:5" ht="13.5" thickBot="1" x14ac:dyDescent="0.25">
      <c r="A6" s="32" t="s">
        <v>37</v>
      </c>
      <c r="B6" s="32" t="s">
        <v>27</v>
      </c>
      <c r="C6" s="32" t="s">
        <v>26</v>
      </c>
      <c r="D6" s="27" t="s">
        <v>28</v>
      </c>
    </row>
    <row r="7" spans="1:5" x14ac:dyDescent="0.2">
      <c r="A7" s="29"/>
      <c r="B7" s="29"/>
      <c r="C7" s="30"/>
      <c r="D7" s="28">
        <f>B7*C7</f>
        <v>0</v>
      </c>
    </row>
    <row r="8" spans="1:5" ht="13.5" thickBot="1" x14ac:dyDescent="0.25">
      <c r="A8" s="19"/>
      <c r="B8" s="19"/>
      <c r="C8" s="56"/>
      <c r="D8" s="57">
        <f>B8*C8</f>
        <v>0</v>
      </c>
    </row>
    <row r="9" spans="1:5" ht="13.5" thickBot="1" x14ac:dyDescent="0.25">
      <c r="A9" s="90" t="s">
        <v>38</v>
      </c>
      <c r="B9" s="91"/>
      <c r="C9" s="58"/>
      <c r="D9" s="83">
        <f>SUM(D7:D8)</f>
        <v>0</v>
      </c>
    </row>
    <row r="11" spans="1:5" ht="13.5" thickBot="1" x14ac:dyDescent="0.25"/>
    <row r="12" spans="1:5" ht="13.5" thickBot="1" x14ac:dyDescent="0.25">
      <c r="A12" s="54" t="s">
        <v>30</v>
      </c>
      <c r="B12" s="55"/>
      <c r="C12" s="26"/>
      <c r="D12" s="26"/>
    </row>
    <row r="13" spans="1:5" ht="13.5" thickBot="1" x14ac:dyDescent="0.25">
      <c r="A13" s="32" t="s">
        <v>37</v>
      </c>
      <c r="B13" s="32" t="s">
        <v>27</v>
      </c>
      <c r="C13" s="32" t="s">
        <v>26</v>
      </c>
      <c r="D13" s="27" t="s">
        <v>28</v>
      </c>
    </row>
    <row r="14" spans="1:5" x14ac:dyDescent="0.2">
      <c r="A14" s="29"/>
      <c r="B14" s="29"/>
      <c r="C14" s="30"/>
      <c r="D14" s="28">
        <f>B14*C14</f>
        <v>0</v>
      </c>
    </row>
    <row r="15" spans="1:5" ht="13.5" thickBot="1" x14ac:dyDescent="0.25">
      <c r="A15" s="19"/>
      <c r="B15" s="19"/>
      <c r="C15" s="56"/>
      <c r="D15" s="57">
        <f>B15*C15</f>
        <v>0</v>
      </c>
    </row>
    <row r="16" spans="1:5" ht="13.5" thickBot="1" x14ac:dyDescent="0.25">
      <c r="A16" s="90" t="s">
        <v>39</v>
      </c>
      <c r="B16" s="91"/>
      <c r="C16" s="58"/>
      <c r="D16" s="83">
        <f>SUM(D14:D15)</f>
        <v>0</v>
      </c>
    </row>
    <row r="18" spans="1:4" ht="13.5" thickBot="1" x14ac:dyDescent="0.25"/>
    <row r="19" spans="1:4" ht="13.5" thickBot="1" x14ac:dyDescent="0.25">
      <c r="A19" s="54" t="s">
        <v>29</v>
      </c>
      <c r="B19" s="55"/>
      <c r="C19" s="26"/>
      <c r="D19" s="26"/>
    </row>
    <row r="20" spans="1:4" ht="13.5" thickBot="1" x14ac:dyDescent="0.25">
      <c r="A20" s="32" t="s">
        <v>37</v>
      </c>
      <c r="B20" s="32" t="s">
        <v>27</v>
      </c>
      <c r="C20" s="32" t="s">
        <v>26</v>
      </c>
      <c r="D20" s="27" t="s">
        <v>28</v>
      </c>
    </row>
    <row r="21" spans="1:4" x14ac:dyDescent="0.2">
      <c r="A21" s="29"/>
      <c r="B21" s="29"/>
      <c r="C21" s="30"/>
      <c r="D21" s="28">
        <f>B21*C21</f>
        <v>0</v>
      </c>
    </row>
    <row r="22" spans="1:4" ht="13.5" thickBot="1" x14ac:dyDescent="0.25">
      <c r="A22" s="19"/>
      <c r="B22" s="19"/>
      <c r="C22" s="56"/>
      <c r="D22" s="57">
        <f>B22*C22</f>
        <v>0</v>
      </c>
    </row>
    <row r="23" spans="1:4" ht="13.5" thickBot="1" x14ac:dyDescent="0.25">
      <c r="A23" s="92" t="s">
        <v>40</v>
      </c>
      <c r="B23" s="93"/>
      <c r="C23" s="58"/>
      <c r="D23" s="83">
        <f>SUM(D21:D22)</f>
        <v>0</v>
      </c>
    </row>
    <row r="24" spans="1:4" ht="13.5" thickBot="1" x14ac:dyDescent="0.25"/>
    <row r="25" spans="1:4" ht="13.5" thickBot="1" x14ac:dyDescent="0.25">
      <c r="A25" s="25" t="s">
        <v>41</v>
      </c>
      <c r="B25" s="20"/>
      <c r="C25" s="20"/>
      <c r="D25" s="81">
        <f>D9+D16+D23</f>
        <v>0</v>
      </c>
    </row>
  </sheetData>
  <mergeCells count="4">
    <mergeCell ref="A9:B9"/>
    <mergeCell ref="A16:B16"/>
    <mergeCell ref="A23:B23"/>
    <mergeCell ref="A3:D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E10" sqref="E10"/>
    </sheetView>
  </sheetViews>
  <sheetFormatPr defaultRowHeight="15" x14ac:dyDescent="0.25"/>
  <cols>
    <col min="1" max="1" width="31.140625" customWidth="1"/>
    <col min="2" max="2" width="19.42578125" customWidth="1"/>
    <col min="3" max="3" width="19.7109375" customWidth="1"/>
    <col min="4" max="4" width="15.7109375" customWidth="1"/>
    <col min="5" max="5" width="21.28515625" customWidth="1"/>
  </cols>
  <sheetData>
    <row r="1" spans="1:5" ht="15.75" thickBot="1" x14ac:dyDescent="0.3">
      <c r="A1" s="95" t="s">
        <v>75</v>
      </c>
      <c r="B1" s="96"/>
    </row>
    <row r="2" spans="1:5" ht="15.75" thickBot="1" x14ac:dyDescent="0.3"/>
    <row r="3" spans="1:5" ht="30.75" thickBot="1" x14ac:dyDescent="0.3">
      <c r="A3" s="64" t="s">
        <v>11</v>
      </c>
      <c r="B3" s="65" t="s">
        <v>72</v>
      </c>
      <c r="C3" s="65" t="s">
        <v>84</v>
      </c>
      <c r="D3" s="66" t="s">
        <v>71</v>
      </c>
      <c r="E3" s="67" t="s">
        <v>74</v>
      </c>
    </row>
    <row r="4" spans="1:5" ht="24" customHeight="1" x14ac:dyDescent="0.25">
      <c r="A4" s="59" t="s">
        <v>83</v>
      </c>
      <c r="B4" s="72" t="s">
        <v>76</v>
      </c>
      <c r="C4" s="72">
        <v>2</v>
      </c>
      <c r="D4" s="75">
        <v>0</v>
      </c>
      <c r="E4" s="73">
        <f>SUM(C4*D4)</f>
        <v>0</v>
      </c>
    </row>
    <row r="5" spans="1:5" ht="30.75" thickBot="1" x14ac:dyDescent="0.3">
      <c r="A5" s="68" t="s">
        <v>82</v>
      </c>
      <c r="B5" s="74" t="s">
        <v>77</v>
      </c>
      <c r="C5" s="74">
        <v>15</v>
      </c>
      <c r="D5" s="76">
        <v>0</v>
      </c>
      <c r="E5" s="78">
        <f>SUM(C5*D5)</f>
        <v>0</v>
      </c>
    </row>
    <row r="6" spans="1:5" ht="15.75" thickBot="1" x14ac:dyDescent="0.3">
      <c r="B6" s="70"/>
    </row>
    <row r="7" spans="1:5" ht="15.75" thickBot="1" x14ac:dyDescent="0.3">
      <c r="A7" s="64" t="s">
        <v>81</v>
      </c>
      <c r="B7" s="65" t="s">
        <v>72</v>
      </c>
      <c r="C7" s="66" t="s">
        <v>73</v>
      </c>
      <c r="D7" s="66" t="s">
        <v>71</v>
      </c>
      <c r="E7" s="67" t="s">
        <v>74</v>
      </c>
    </row>
    <row r="8" spans="1:5" ht="30.75" thickBot="1" x14ac:dyDescent="0.3">
      <c r="A8" s="69" t="s">
        <v>79</v>
      </c>
      <c r="B8" s="71" t="s">
        <v>78</v>
      </c>
      <c r="C8" s="71">
        <v>1</v>
      </c>
      <c r="D8" s="77">
        <v>0</v>
      </c>
      <c r="E8" s="78">
        <f>SUM(C8*D8)</f>
        <v>0</v>
      </c>
    </row>
    <row r="9" spans="1:5" ht="15.75" thickBot="1" x14ac:dyDescent="0.3"/>
    <row r="10" spans="1:5" ht="15.75" thickBot="1" x14ac:dyDescent="0.3">
      <c r="A10" s="97" t="s">
        <v>80</v>
      </c>
      <c r="B10" s="98"/>
      <c r="C10" s="98"/>
      <c r="D10" s="99"/>
      <c r="E10" s="79">
        <f>SUM(E4:E8)/48</f>
        <v>0</v>
      </c>
    </row>
  </sheetData>
  <mergeCells count="2">
    <mergeCell ref="A1:B1"/>
    <mergeCell ref="A10:D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election activeCell="G9" sqref="G9"/>
    </sheetView>
  </sheetViews>
  <sheetFormatPr defaultRowHeight="12.75" x14ac:dyDescent="0.2"/>
  <cols>
    <col min="1" max="1" width="45.5703125" style="1" customWidth="1"/>
    <col min="2" max="2" width="16.42578125" style="1" customWidth="1"/>
    <col min="3" max="3" width="9.140625" style="1"/>
    <col min="4" max="4" width="12.7109375" style="1" customWidth="1"/>
    <col min="5" max="5" width="35.85546875" style="1" bestFit="1" customWidth="1"/>
    <col min="6" max="6" width="10" style="1" customWidth="1"/>
    <col min="7" max="7" width="24.42578125" style="1" bestFit="1" customWidth="1"/>
    <col min="8" max="16384" width="9.140625" style="1"/>
  </cols>
  <sheetData>
    <row r="1" spans="1:7" x14ac:dyDescent="0.2">
      <c r="A1" s="1" t="s">
        <v>53</v>
      </c>
    </row>
    <row r="3" spans="1:7" x14ac:dyDescent="0.2">
      <c r="G3" s="26" t="s">
        <v>44</v>
      </c>
    </row>
    <row r="4" spans="1:7" ht="13.5" thickBot="1" x14ac:dyDescent="0.25"/>
    <row r="5" spans="1:7" ht="13.5" thickBot="1" x14ac:dyDescent="0.25">
      <c r="A5" s="2" t="s">
        <v>51</v>
      </c>
      <c r="B5" s="82">
        <f>+Witwas!I33</f>
        <v>0</v>
      </c>
      <c r="C5" s="32" t="s">
        <v>43</v>
      </c>
      <c r="D5" s="36">
        <v>43200</v>
      </c>
      <c r="E5" s="39" t="s">
        <v>62</v>
      </c>
      <c r="F5" s="34" t="s">
        <v>46</v>
      </c>
      <c r="G5" s="49">
        <f>B5*D5</f>
        <v>0</v>
      </c>
    </row>
    <row r="6" spans="1:7" ht="13.5" thickBot="1" x14ac:dyDescent="0.25"/>
    <row r="7" spans="1:7" ht="13.5" thickBot="1" x14ac:dyDescent="0.25">
      <c r="A7" s="2" t="s">
        <v>50</v>
      </c>
      <c r="B7" s="82">
        <f>+Bontwas!I33</f>
        <v>0</v>
      </c>
      <c r="C7" s="32" t="s">
        <v>43</v>
      </c>
      <c r="D7" s="36">
        <v>43200</v>
      </c>
      <c r="E7" s="39" t="s">
        <v>63</v>
      </c>
      <c r="F7" s="34" t="s">
        <v>46</v>
      </c>
      <c r="G7" s="49">
        <f>B7*D7</f>
        <v>0</v>
      </c>
    </row>
    <row r="8" spans="1:7" ht="13.5" thickBot="1" x14ac:dyDescent="0.25"/>
    <row r="9" spans="1:7" ht="13.5" thickBot="1" x14ac:dyDescent="0.25">
      <c r="A9" s="2" t="s">
        <v>45</v>
      </c>
      <c r="B9" s="33"/>
      <c r="G9" s="81">
        <f>+Doseerapparatuur!D25</f>
        <v>0</v>
      </c>
    </row>
    <row r="10" spans="1:7" ht="13.5" thickBot="1" x14ac:dyDescent="0.25">
      <c r="A10" s="33"/>
      <c r="B10" s="33"/>
    </row>
    <row r="11" spans="1:7" ht="13.5" thickBot="1" x14ac:dyDescent="0.25">
      <c r="A11" s="2" t="s">
        <v>80</v>
      </c>
      <c r="B11" s="33"/>
      <c r="G11" s="81">
        <f>+'Overige producten en diensten'!E10</f>
        <v>0</v>
      </c>
    </row>
    <row r="12" spans="1:7" ht="13.5" thickBot="1" x14ac:dyDescent="0.25"/>
    <row r="13" spans="1:7" ht="13.5" thickBot="1" x14ac:dyDescent="0.25">
      <c r="A13" s="2" t="s">
        <v>44</v>
      </c>
      <c r="B13" s="33"/>
      <c r="G13" s="35">
        <f>G5+G7+G9+G11</f>
        <v>0</v>
      </c>
    </row>
    <row r="17" spans="1:6" x14ac:dyDescent="0.2">
      <c r="A17" s="50"/>
      <c r="B17" s="51"/>
      <c r="C17" s="51"/>
      <c r="D17" s="51"/>
      <c r="E17" s="51"/>
      <c r="F17" s="51"/>
    </row>
  </sheetData>
  <pageMargins left="0.7" right="0.7"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Witwas</vt:lpstr>
      <vt:lpstr>Bontwas</vt:lpstr>
      <vt:lpstr>Doseerapparatuur</vt:lpstr>
      <vt:lpstr>Overige producten en diensten</vt:lpstr>
      <vt:lpstr>Totaaloverzicht</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Iersel, Anne Marie van</dc:creator>
  <cp:lastModifiedBy>Waterreus, Jolanda</cp:lastModifiedBy>
  <cp:lastPrinted>2019-12-12T10:46:16Z</cp:lastPrinted>
  <dcterms:created xsi:type="dcterms:W3CDTF">2019-12-03T12:46:13Z</dcterms:created>
  <dcterms:modified xsi:type="dcterms:W3CDTF">2024-06-12T10:51:17Z</dcterms:modified>
</cp:coreProperties>
</file>