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mc:AlternateContent xmlns:mc="http://schemas.openxmlformats.org/markup-compatibility/2006">
    <mc:Choice Requires="x15">
      <x15ac:absPath xmlns:x15ac="http://schemas.microsoft.com/office/spreadsheetml/2010/11/ac" url="https://vfmfe.sharepoint.com/Gedeelde documenten/Klanten/Gem. Almere/03 Projecten/23266 EA Warme dranken/3. NvI/2e NvI/"/>
    </mc:Choice>
  </mc:AlternateContent>
  <xr:revisionPtr revIDLastSave="292" documentId="8_{D29D8DCB-29C7-4E92-95B4-86F74AC93708}" xr6:coauthVersionLast="47" xr6:coauthVersionMax="47" xr10:uidLastSave="{E39E3B33-EC1B-47FE-816A-38B21A93BF4F}"/>
  <bookViews>
    <workbookView xWindow="28680" yWindow="1200" windowWidth="24240" windowHeight="13140" activeTab="2" xr2:uid="{00000000-000D-0000-FFFF-FFFF00000000}"/>
  </bookViews>
  <sheets>
    <sheet name="Invulinstructie" sheetId="1" r:id="rId1"/>
    <sheet name="1. Inschrijfstaat" sheetId="2" r:id="rId2"/>
    <sheet name="2. Automaten" sheetId="13" r:id="rId3"/>
    <sheet name="3. Service en onderhoud" sheetId="14" r:id="rId4"/>
    <sheet name="4. Ingrediënten en condimenten" sheetId="15" r:id="rId5"/>
    <sheet name="5. Inzet en personeelskosten" sheetId="18" r:id="rId6"/>
  </sheets>
  <definedNames>
    <definedName name="_xlnm.Print_Area" localSheetId="1">'1. Inschrijfstaat'!$A$1:$D$16</definedName>
    <definedName name="_xlnm.Print_Area" localSheetId="2">'2. Automaten'!$A$1:$I$14</definedName>
    <definedName name="_xlnm.Print_Area" localSheetId="3">'3. Service en onderhoud'!$A$1:$F$14</definedName>
    <definedName name="_xlnm.Print_Area" localSheetId="4">'4. Ingrediënten en condimenten'!$A$1:$F$25</definedName>
    <definedName name="_xlnm.Print_Area" localSheetId="5">'5. Inzet en personeelskosten'!$A$1:$D$8</definedName>
    <definedName name="_xlnm.Print_Area" localSheetId="0">Invulinstructie!$A$1:$A$21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3" l="1"/>
  <c r="H7" i="13"/>
  <c r="H8" i="13"/>
  <c r="H9" i="13"/>
  <c r="H10" i="13"/>
  <c r="H11" i="13"/>
  <c r="H12" i="13"/>
  <c r="H5" i="13"/>
  <c r="E12" i="14"/>
  <c r="E11" i="14"/>
  <c r="E10" i="14"/>
  <c r="E9" i="14"/>
  <c r="E8" i="14"/>
  <c r="E7" i="14"/>
  <c r="E6" i="14"/>
  <c r="E5" i="14"/>
  <c r="G13" i="13"/>
  <c r="F13" i="13"/>
  <c r="H13" i="13" l="1"/>
  <c r="C6" i="2"/>
  <c r="E18" i="15"/>
  <c r="E19" i="15"/>
  <c r="E20" i="15"/>
  <c r="E24" i="15" s="1"/>
  <c r="E21" i="15"/>
  <c r="E22" i="15"/>
  <c r="E23" i="15"/>
  <c r="E17" i="15"/>
  <c r="E6" i="15"/>
  <c r="E7" i="15"/>
  <c r="E8" i="15"/>
  <c r="E9" i="15"/>
  <c r="E10" i="15"/>
  <c r="E11" i="15"/>
  <c r="E12" i="15"/>
  <c r="E5" i="15"/>
  <c r="E13" i="14" l="1"/>
  <c r="B5" i="2" s="1"/>
  <c r="C5" i="2" s="1"/>
  <c r="E13" i="15"/>
  <c r="B6" i="2" s="1"/>
  <c r="B4" i="2"/>
  <c r="C4" i="2" l="1"/>
  <c r="C7" i="2" s="1"/>
  <c r="B7" i="2"/>
</calcChain>
</file>

<file path=xl/sharedStrings.xml><?xml version="1.0" encoding="utf-8"?>
<sst xmlns="http://schemas.openxmlformats.org/spreadsheetml/2006/main" count="120" uniqueCount="81">
  <si>
    <t>Invulinstructie Prijzenblad</t>
  </si>
  <si>
    <r>
      <rPr>
        <b/>
        <sz val="10"/>
        <color rgb="FF586574"/>
        <rFont val="Pt sans"/>
        <family val="2"/>
        <scheme val="major"/>
      </rPr>
      <t xml:space="preserve">Onderdeel 2: Automaten
</t>
    </r>
    <r>
      <rPr>
        <sz val="10"/>
        <color rgb="FF586574"/>
        <rFont val="Pt sans"/>
        <family val="2"/>
        <scheme val="major"/>
      </rPr>
      <t xml:space="preserve">Inschrijver dient in dit tabblad op te geven welk type en merk warmedrankenautomaat op welke locatie wordt geplaatst en de prijs per automaat per jaar op te geven. Na de initiële looptijd van de Overeenkomst kunnen geen kosten meer voor de automaten in rekening gebracht worden. </t>
    </r>
  </si>
  <si>
    <r>
      <rPr>
        <b/>
        <sz val="10"/>
        <color rgb="FF586574"/>
        <rFont val="Pt sans"/>
        <family val="2"/>
        <scheme val="major"/>
      </rPr>
      <t>Onderdeel 3: Service en onderhoud</t>
    </r>
    <r>
      <rPr>
        <sz val="10"/>
        <color rgb="FF586574"/>
        <rFont val="Pt sans"/>
        <family val="2"/>
        <scheme val="major"/>
      </rPr>
      <t xml:space="preserve">
Inschrijver dient in dit tabblad de onderhoudsprijs per automaat per jaar op de geven. Dit resulteert in een prijs per locatie en een totaalprijs per jaar.  </t>
    </r>
    <r>
      <rPr>
        <sz val="11"/>
        <color rgb="FFFF0000"/>
        <rFont val="Pt sans"/>
        <family val="2"/>
        <scheme val="major"/>
      </rPr>
      <t xml:space="preserve">
</t>
    </r>
  </si>
  <si>
    <r>
      <rPr>
        <b/>
        <sz val="10"/>
        <color rgb="FF586574"/>
        <rFont val="Pt sans"/>
        <family val="2"/>
        <scheme val="major"/>
      </rPr>
      <t>Onderdeel 4: Ingrediënten en condimenten</t>
    </r>
    <r>
      <rPr>
        <sz val="10"/>
        <color rgb="FF586574"/>
        <rFont val="Pt sans"/>
        <family val="2"/>
        <scheme val="major"/>
      </rPr>
      <t xml:space="preserve">
Inschrijver dient een stuksprijs op te geven voor de ingrediënten en condimenten. De prijs per artikel dient vermenigvuldigd te worden met een fictieve afname in het Prijzenblad. Inschrijver kan geen rechten ontlenen aan deze afname. De condimenten worden doorbelast op basis van werkelijke afname. </t>
    </r>
  </si>
  <si>
    <r>
      <t xml:space="preserve">Onderdeel 5: Inzet en personeelskosten (ter informatie)
</t>
    </r>
    <r>
      <rPr>
        <sz val="10"/>
        <color rgb="FF586574"/>
        <rFont val="Pt sans"/>
        <family val="2"/>
        <scheme val="major"/>
      </rPr>
      <t xml:space="preserve">In dit tabblad dient gespecificeerd te worden weergegeven hoe de personele inzet wordt opgezet. Op basis van functie en aantal uren per dag/week/jaar en het aantal dagen per jaar dat de betreffende medewerker wordt ingezet, komen de personeelskosten tot uitdrukking. Er dient rekening gehouden te worden met verminderde ureninzet tijdens vakantieperiodes. Dit onderdeel wordt </t>
    </r>
    <r>
      <rPr>
        <u/>
        <sz val="10"/>
        <color rgb="FF586574"/>
        <rFont val="Pt sans"/>
        <family val="2"/>
        <scheme val="major"/>
      </rPr>
      <t>niet</t>
    </r>
    <r>
      <rPr>
        <sz val="10"/>
        <color rgb="FF586574"/>
        <rFont val="Pt sans"/>
        <family val="2"/>
        <scheme val="major"/>
      </rPr>
      <t xml:space="preserve"> meegenomen in de prijsbeoordeling.</t>
    </r>
  </si>
  <si>
    <t>1. Inschrijfstaat</t>
  </si>
  <si>
    <t>Onderdeel</t>
  </si>
  <si>
    <t>Prijs excl. BTW</t>
  </si>
  <si>
    <t>Prijs incl. BTW</t>
  </si>
  <si>
    <t>Totaal: 2. Automaten</t>
  </si>
  <si>
    <t>Totaal: 3. Service en onderhoud</t>
  </si>
  <si>
    <t>Totaal: 4. Ingrediënten en condimenten</t>
  </si>
  <si>
    <t>Totaal prijs</t>
  </si>
  <si>
    <t>Datum:</t>
  </si>
  <si>
    <t>Handtekening rechtsgeldig vertegenwoordiger:</t>
  </si>
  <si>
    <t>Naam:</t>
  </si>
  <si>
    <t>Functie:</t>
  </si>
  <si>
    <t>Organisatie:</t>
  </si>
  <si>
    <t>2. Automaten</t>
  </si>
  <si>
    <t>Warme drankenautomaten</t>
  </si>
  <si>
    <t>Locatie</t>
  </si>
  <si>
    <t xml:space="preserve">Omschrijving automaat </t>
  </si>
  <si>
    <t>Aantal</t>
  </si>
  <si>
    <t>Totaalprijs per jaar (excl. btw)</t>
  </si>
  <si>
    <t>Stadhuis</t>
  </si>
  <si>
    <t xml:space="preserve">Regulier </t>
  </si>
  <si>
    <t>Luxe</t>
  </si>
  <si>
    <t xml:space="preserve">De Voetnoot </t>
  </si>
  <si>
    <t>Topsportcentrum</t>
  </si>
  <si>
    <t>Veiligheidshuis/Alnovum</t>
  </si>
  <si>
    <t>Kruimeldief</t>
  </si>
  <si>
    <t xml:space="preserve">Recyclingperron de Steiger </t>
  </si>
  <si>
    <t>Totaalprijs per jaar</t>
  </si>
  <si>
    <t>3. Service en onderhoud</t>
  </si>
  <si>
    <t>Service en onderhoudsprijs per automaat per jaar  (excl. btw)</t>
  </si>
  <si>
    <t>4. Condimenten</t>
  </si>
  <si>
    <t xml:space="preserve">Let op: bij een eventuele afwijking in het aantal stuks per doos/verpakking dient u zelf de hoeveelheid om te rekenen.  </t>
  </si>
  <si>
    <t>Omschrijving artikel</t>
  </si>
  <si>
    <t>Gevraagde prijs per eenheid</t>
  </si>
  <si>
    <t>Indicatieafname</t>
  </si>
  <si>
    <t>Prijs per stuk</t>
  </si>
  <si>
    <t>Roerstaafjes hout</t>
  </si>
  <si>
    <t>Residuzak</t>
  </si>
  <si>
    <t>Prijs per verpakking 100 stuks</t>
  </si>
  <si>
    <t>Creamersticks</t>
  </si>
  <si>
    <t>Prijs per verpakking 1000 stuks</t>
  </si>
  <si>
    <t>Suikersticks PR 1000x4g</t>
  </si>
  <si>
    <t>Zoetstofsticks PR 500x0,6g</t>
  </si>
  <si>
    <t>Prijs per verpakking 500 stuks</t>
  </si>
  <si>
    <t>Chocosticks</t>
  </si>
  <si>
    <t xml:space="preserve">Thee </t>
  </si>
  <si>
    <t xml:space="preserve">Prijs per doos 25 stuks </t>
  </si>
  <si>
    <t>Totale kosten per jaar</t>
  </si>
  <si>
    <t>Koffiebonen</t>
  </si>
  <si>
    <t>Prijs per zak 1kg</t>
  </si>
  <si>
    <t xml:space="preserve">Automatensuiker </t>
  </si>
  <si>
    <t xml:space="preserve">Melk topping </t>
  </si>
  <si>
    <t>Plantaardige melk topping</t>
  </si>
  <si>
    <t xml:space="preserve">Verse/lang houdbare halfvolle melk </t>
  </si>
  <si>
    <t>Prijs per pak 1 ltr</t>
  </si>
  <si>
    <t>Cacao</t>
  </si>
  <si>
    <t>Prijs per zak 1 kg</t>
  </si>
  <si>
    <t>5. Personeelskosten (en inzet)</t>
  </si>
  <si>
    <t>In dit tabblad dienen de personeelskosten gespecificeerd te worden weergegeven. Dit onderdeel wordt niet meegenomen in de prijsbeoordeling, maar is ter informatie om de inzet van Social Return ten opzichte van de loonsom te bepalen.</t>
  </si>
  <si>
    <t>Kosten per jaar excl. BTW</t>
  </si>
  <si>
    <t>Kosten per jaar incl. BTW</t>
  </si>
  <si>
    <t>Prijs per dispenser 2000 stuks</t>
  </si>
  <si>
    <t xml:space="preserve">Verse/lang houdbare plantaardige melk </t>
  </si>
  <si>
    <t>Totale loonsom per jaar</t>
  </si>
  <si>
    <t>Personeelskosten</t>
  </si>
  <si>
    <t xml:space="preserve">Koffiesticks decafé </t>
  </si>
  <si>
    <t xml:space="preserve">Prijs per verpakking 40 stuks </t>
  </si>
  <si>
    <r>
      <t xml:space="preserve">Opdrachtnemer dient ten behoeve van deze aanbesteding het </t>
    </r>
    <r>
      <rPr>
        <u/>
        <sz val="10"/>
        <color rgb="FF586574"/>
        <rFont val="Pt sans"/>
        <family val="2"/>
        <scheme val="major"/>
      </rPr>
      <t>volledige</t>
    </r>
    <r>
      <rPr>
        <sz val="10"/>
        <color rgb="FF586574"/>
        <rFont val="Pt sans"/>
        <family val="2"/>
        <scheme val="major"/>
      </rPr>
      <t xml:space="preserve"> Prijzenblad in te vullen. Opdrachtnemer dient uitsluitend gebruik te maken van dit model en de </t>
    </r>
    <r>
      <rPr>
        <u/>
        <sz val="10"/>
        <color rgb="FF586574"/>
        <rFont val="Pt sans"/>
        <family val="2"/>
        <scheme val="major"/>
      </rPr>
      <t>witte</t>
    </r>
    <r>
      <rPr>
        <sz val="10"/>
        <color rgb="FF586574"/>
        <rFont val="Pt sans"/>
        <family val="2"/>
        <scheme val="major"/>
      </rPr>
      <t xml:space="preserve"> cellen in te vullen. Opdrachtnemer mag geen wijzigingen aanbrengen in het model, zoals het toevoegen/verwijderen van regels. Er zijn formules of koppelingen toegevoegd in het Prijzenblad ter indicatie. Opdrachtnemer is </t>
    </r>
    <r>
      <rPr>
        <u/>
        <sz val="10"/>
        <color rgb="FF586574"/>
        <rFont val="Pt sans"/>
        <family val="2"/>
        <scheme val="major"/>
      </rPr>
      <t>zelf</t>
    </r>
    <r>
      <rPr>
        <sz val="10"/>
        <color rgb="FF586574"/>
        <rFont val="Pt sans"/>
        <family val="2"/>
        <scheme val="major"/>
      </rPr>
      <t xml:space="preserve"> verantwoordelijk voor een juiste koppeling van cellen.
</t>
    </r>
  </si>
  <si>
    <t>Merk automaat</t>
  </si>
  <si>
    <t>Tafelmodel</t>
  </si>
  <si>
    <t>Type automaat (staand of tafel model)</t>
  </si>
  <si>
    <t>N.v.t. (op aanrechtblad)</t>
  </si>
  <si>
    <t>Totaal prijs per jaar (excl. btw)</t>
  </si>
  <si>
    <t>Huurprijs per automaat per jaar (excl. onderhoud en excl. btw)</t>
  </si>
  <si>
    <t>Huurprijs meubel per automaat per jaar (excl. btw)
(in geval van tafelmodel)</t>
  </si>
  <si>
    <t>Indien u een staand model aanbiedt mag u regels in deze kolom op € - 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</si>
</sst>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_-* #,##0.00_-;_-* #,##0.00\-;_-* &quot;-&quot;??_-;_-@_-"/>
  </numFmts>
  <fonts count="26"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b/>
      <sz val="11"/>
      <name val="Pt sans"/>
      <family val="2"/>
      <scheme val="minor"/>
    </font>
    <font>
      <sz val="10"/>
      <color rgb="FF586574"/>
      <name val="Pt sans"/>
      <family val="2"/>
      <scheme val="minor"/>
    </font>
    <font>
      <sz val="10"/>
      <color rgb="FF586574"/>
      <name val="Pt sans"/>
      <family val="2"/>
      <scheme val="major"/>
    </font>
    <font>
      <b/>
      <sz val="10"/>
      <name val="Calibri"/>
      <family val="2"/>
    </font>
    <font>
      <b/>
      <sz val="10"/>
      <color rgb="FF586574"/>
      <name val="Pt sans"/>
      <family val="2"/>
      <scheme val="minor"/>
    </font>
    <font>
      <sz val="11"/>
      <color theme="1"/>
      <name val="Pt sans"/>
      <family val="2"/>
      <scheme val="major"/>
    </font>
    <font>
      <b/>
      <sz val="10"/>
      <color rgb="FF586574"/>
      <name val="Pt sans"/>
      <family val="2"/>
      <scheme val="major"/>
    </font>
    <font>
      <b/>
      <sz val="12"/>
      <color rgb="FF586574"/>
      <name val="Open Sans"/>
      <family val="2"/>
    </font>
    <font>
      <b/>
      <sz val="12"/>
      <color rgb="FFF28A05"/>
      <name val="Open Sans"/>
      <family val="2"/>
    </font>
    <font>
      <sz val="10"/>
      <color rgb="FFF28A05"/>
      <name val="Calibri"/>
      <family val="2"/>
    </font>
    <font>
      <sz val="13"/>
      <color theme="0"/>
      <name val="Pt sans"/>
      <family val="2"/>
      <scheme val="major"/>
    </font>
    <font>
      <b/>
      <sz val="10"/>
      <color theme="0"/>
      <name val="Pt sans"/>
      <family val="2"/>
      <scheme val="minor"/>
    </font>
    <font>
      <sz val="11"/>
      <color rgb="FFFF0000"/>
      <name val="Pt sans"/>
      <family val="2"/>
      <scheme val="major"/>
    </font>
    <font>
      <b/>
      <sz val="12"/>
      <color rgb="FFF28A05"/>
      <name val="Pt sans"/>
      <family val="2"/>
      <scheme val="minor"/>
    </font>
    <font>
      <sz val="10"/>
      <color theme="0"/>
      <name val="Pt sans"/>
      <family val="2"/>
      <scheme val="minor"/>
    </font>
    <font>
      <b/>
      <sz val="12"/>
      <color theme="4"/>
      <name val="Open Sans"/>
      <family val="2"/>
    </font>
    <font>
      <sz val="10"/>
      <name val="Calibri"/>
      <family val="2"/>
    </font>
    <font>
      <i/>
      <sz val="10"/>
      <name val="Calibri"/>
      <family val="2"/>
    </font>
    <font>
      <b/>
      <sz val="14"/>
      <name val="Calibri"/>
      <family val="2"/>
    </font>
    <font>
      <u/>
      <sz val="10"/>
      <color rgb="FF586574"/>
      <name val="Pt sans"/>
      <family val="2"/>
      <scheme val="major"/>
    </font>
    <font>
      <b/>
      <sz val="10"/>
      <color theme="0"/>
      <name val="Pt sans"/>
      <family val="2"/>
      <scheme val="major"/>
    </font>
    <font>
      <i/>
      <sz val="11"/>
      <color theme="1"/>
      <name val="Pt sans"/>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s>
  <borders count="25">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thin">
        <color rgb="FF586574"/>
      </left>
      <right style="thin">
        <color rgb="FF586574"/>
      </right>
      <top/>
      <bottom style="thin">
        <color rgb="FF586574"/>
      </bottom>
      <diagonal/>
    </border>
    <border>
      <left style="thin">
        <color rgb="FF586574"/>
      </left>
      <right style="thin">
        <color rgb="FF586574"/>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style="thin">
        <color rgb="FF586574"/>
      </left>
      <right/>
      <top/>
      <bottom/>
      <diagonal/>
    </border>
    <border>
      <left style="thin">
        <color rgb="FF586574"/>
      </left>
      <right/>
      <top style="thin">
        <color rgb="FF586574"/>
      </top>
      <bottom style="thin">
        <color rgb="FF586574"/>
      </bottom>
      <diagonal/>
    </border>
    <border>
      <left/>
      <right style="thin">
        <color rgb="FF586574"/>
      </right>
      <top style="thin">
        <color rgb="FF586574"/>
      </top>
      <bottom style="thin">
        <color rgb="FF586574"/>
      </bottom>
      <diagonal/>
    </border>
    <border>
      <left/>
      <right style="thin">
        <color rgb="FF586574"/>
      </right>
      <top style="thin">
        <color rgb="FF586574"/>
      </top>
      <bottom/>
      <diagonal/>
    </border>
    <border>
      <left/>
      <right style="thin">
        <color rgb="FF586574"/>
      </right>
      <top/>
      <bottom/>
      <diagonal/>
    </border>
    <border>
      <left/>
      <right style="thin">
        <color rgb="FF586574"/>
      </right>
      <top/>
      <bottom style="thin">
        <color rgb="FF586574"/>
      </bottom>
      <diagonal/>
    </border>
    <border>
      <left style="thin">
        <color rgb="FF586574"/>
      </left>
      <right/>
      <top style="thin">
        <color rgb="FF586574"/>
      </top>
      <bottom/>
      <diagonal/>
    </border>
    <border>
      <left style="thin">
        <color rgb="FF586574"/>
      </left>
      <right/>
      <top/>
      <bottom style="thin">
        <color rgb="FF586574"/>
      </bottom>
      <diagonal/>
    </border>
    <border>
      <left/>
      <right/>
      <top style="thin">
        <color rgb="FF586574"/>
      </top>
      <bottom style="thin">
        <color rgb="FF586574"/>
      </bottom>
      <diagonal/>
    </border>
    <border>
      <left/>
      <right style="medium">
        <color rgb="FF808080"/>
      </right>
      <top style="medium">
        <color rgb="FF808080"/>
      </top>
      <bottom style="medium">
        <color rgb="FF808080"/>
      </bottom>
      <diagonal/>
    </border>
    <border>
      <left style="thin">
        <color rgb="FF808080"/>
      </left>
      <right style="thin">
        <color rgb="FF808080"/>
      </right>
      <top style="thin">
        <color rgb="FF808080"/>
      </top>
      <bottom style="thin">
        <color rgb="FF808080"/>
      </bottom>
      <diagonal/>
    </border>
    <border>
      <left/>
      <right/>
      <top style="thin">
        <color rgb="FF586574"/>
      </top>
      <bottom/>
      <diagonal/>
    </border>
    <border>
      <left style="thin">
        <color rgb="FF808080"/>
      </left>
      <right/>
      <top/>
      <bottom style="thin">
        <color rgb="FF586574"/>
      </bottom>
      <diagonal/>
    </border>
    <border>
      <left/>
      <right/>
      <top/>
      <bottom style="thin">
        <color rgb="FF586574"/>
      </bottom>
      <diagonal/>
    </border>
  </borders>
  <cellStyleXfs count="7">
    <xf numFmtId="0" fontId="0" fillId="0" borderId="0"/>
    <xf numFmtId="44" fontId="1" fillId="0" borderId="0" applyFont="0" applyFill="0" applyBorder="0" applyAlignment="0" applyProtection="0"/>
    <xf numFmtId="0" fontId="2" fillId="0" borderId="0" applyFill="0"/>
    <xf numFmtId="166" fontId="2" fillId="0" borderId="0" applyFont="0" applyFill="0" applyBorder="0" applyAlignment="0" applyProtection="0"/>
    <xf numFmtId="0" fontId="2" fillId="0" borderId="0"/>
    <xf numFmtId="167" fontId="2" fillId="0" borderId="0" applyFont="0" applyFill="0" applyBorder="0" applyAlignment="0" applyProtection="0"/>
    <xf numFmtId="0" fontId="1" fillId="0" borderId="0"/>
  </cellStyleXfs>
  <cellXfs count="71">
    <xf numFmtId="0" fontId="0" fillId="0" borderId="0" xfId="0"/>
    <xf numFmtId="0" fontId="7" fillId="3" borderId="0" xfId="0" applyFont="1" applyFill="1" applyAlignment="1">
      <alignment horizontal="left" vertical="center" wrapText="1"/>
    </xf>
    <xf numFmtId="0" fontId="3" fillId="0" borderId="0" xfId="0" applyFont="1"/>
    <xf numFmtId="0" fontId="13" fillId="3" borderId="0" xfId="0" applyFont="1" applyFill="1"/>
    <xf numFmtId="0" fontId="14" fillId="2" borderId="1" xfId="2" applyFont="1" applyFill="1" applyBorder="1" applyAlignment="1">
      <alignment horizontal="center"/>
    </xf>
    <xf numFmtId="0" fontId="10" fillId="5" borderId="1" xfId="0" applyFont="1" applyFill="1" applyBorder="1" applyAlignment="1">
      <alignment vertical="center" wrapText="1"/>
    </xf>
    <xf numFmtId="0" fontId="9" fillId="0" borderId="0" xfId="0" applyFont="1"/>
    <xf numFmtId="0" fontId="15" fillId="2" borderId="1" xfId="0" applyFont="1" applyFill="1" applyBorder="1" applyAlignment="1">
      <alignment vertical="top"/>
    </xf>
    <xf numFmtId="0" fontId="15" fillId="2" borderId="1" xfId="0" applyFont="1" applyFill="1" applyBorder="1" applyAlignment="1">
      <alignment vertical="top" wrapText="1"/>
    </xf>
    <xf numFmtId="0" fontId="17" fillId="4" borderId="0" xfId="0" applyFont="1" applyFill="1" applyAlignment="1">
      <alignment horizontal="left" vertical="center"/>
    </xf>
    <xf numFmtId="0" fontId="5" fillId="5" borderId="1" xfId="0" applyFont="1" applyFill="1" applyBorder="1"/>
    <xf numFmtId="44" fontId="5" fillId="4" borderId="1" xfId="1" applyFont="1" applyFill="1" applyBorder="1"/>
    <xf numFmtId="0" fontId="18" fillId="2" borderId="1" xfId="0" applyFont="1" applyFill="1" applyBorder="1" applyAlignment="1">
      <alignment horizontal="left" vertical="top" wrapText="1"/>
    </xf>
    <xf numFmtId="4" fontId="18" fillId="2" borderId="1" xfId="0" applyNumberFormat="1" applyFont="1" applyFill="1" applyBorder="1" applyAlignment="1">
      <alignment horizontal="left" vertical="top" wrapText="1"/>
    </xf>
    <xf numFmtId="0" fontId="5" fillId="5" borderId="1" xfId="0" applyFont="1" applyFill="1" applyBorder="1" applyAlignment="1">
      <alignment horizontal="center"/>
    </xf>
    <xf numFmtId="0" fontId="5" fillId="5" borderId="1" xfId="0" applyFont="1" applyFill="1" applyBorder="1" applyAlignment="1">
      <alignment horizontal="left"/>
    </xf>
    <xf numFmtId="0" fontId="0" fillId="4" borderId="0" xfId="0" applyFill="1"/>
    <xf numFmtId="0" fontId="20" fillId="4" borderId="0" xfId="0" applyFont="1" applyFill="1"/>
    <xf numFmtId="0" fontId="22" fillId="3" borderId="0" xfId="0" applyFont="1" applyFill="1" applyAlignment="1">
      <alignment horizontal="left" vertical="center" wrapText="1"/>
    </xf>
    <xf numFmtId="0" fontId="21" fillId="4" borderId="0" xfId="0" applyFont="1" applyFill="1"/>
    <xf numFmtId="0" fontId="5" fillId="5" borderId="2" xfId="0" applyFont="1" applyFill="1" applyBorder="1" applyAlignment="1">
      <alignment horizontal="left" vertical="top"/>
    </xf>
    <xf numFmtId="44" fontId="5" fillId="5" borderId="1" xfId="1" applyFont="1" applyFill="1" applyBorder="1"/>
    <xf numFmtId="44" fontId="6" fillId="0" borderId="21" xfId="1" applyFont="1" applyBorder="1" applyAlignment="1">
      <alignment horizontal="left" vertical="top"/>
    </xf>
    <xf numFmtId="0" fontId="22" fillId="3" borderId="0" xfId="0" applyFont="1" applyFill="1" applyAlignment="1">
      <alignment horizontal="left" vertical="top" wrapText="1"/>
    </xf>
    <xf numFmtId="0" fontId="0" fillId="0" borderId="0" xfId="0" applyAlignment="1">
      <alignment vertical="top"/>
    </xf>
    <xf numFmtId="164" fontId="10" fillId="5" borderId="8" xfId="1" applyNumberFormat="1" applyFont="1" applyFill="1" applyBorder="1"/>
    <xf numFmtId="0" fontId="5" fillId="5" borderId="1" xfId="0" applyFont="1" applyFill="1" applyBorder="1" applyAlignment="1">
      <alignment vertical="top"/>
    </xf>
    <xf numFmtId="164" fontId="5" fillId="5" borderId="1" xfId="0" applyNumberFormat="1" applyFont="1" applyFill="1" applyBorder="1" applyAlignment="1">
      <alignment vertical="top"/>
    </xf>
    <xf numFmtId="165" fontId="5" fillId="5" borderId="1" xfId="1" applyNumberFormat="1" applyFont="1" applyFill="1" applyBorder="1"/>
    <xf numFmtId="0" fontId="5" fillId="5" borderId="2" xfId="0" applyFont="1" applyFill="1" applyBorder="1"/>
    <xf numFmtId="165" fontId="5" fillId="5" borderId="2" xfId="1" applyNumberFormat="1" applyFont="1" applyFill="1" applyBorder="1"/>
    <xf numFmtId="0" fontId="8" fillId="5" borderId="3" xfId="0" applyFont="1" applyFill="1" applyBorder="1"/>
    <xf numFmtId="165" fontId="8" fillId="5" borderId="4" xfId="1" applyNumberFormat="1" applyFont="1" applyFill="1" applyBorder="1"/>
    <xf numFmtId="165" fontId="8" fillId="5" borderId="5" xfId="1" applyNumberFormat="1" applyFont="1" applyFill="1" applyBorder="1"/>
    <xf numFmtId="0" fontId="6" fillId="5" borderId="21" xfId="0" applyFont="1" applyFill="1" applyBorder="1" applyAlignment="1">
      <alignment horizontal="left" vertical="top"/>
    </xf>
    <xf numFmtId="0" fontId="10" fillId="0" borderId="22" xfId="0" applyFont="1" applyBorder="1" applyAlignment="1">
      <alignment horizontal="left" vertical="top" wrapText="1"/>
    </xf>
    <xf numFmtId="0" fontId="10" fillId="0" borderId="0" xfId="0" applyFont="1" applyAlignment="1">
      <alignment horizontal="left" vertical="top" wrapText="1"/>
    </xf>
    <xf numFmtId="0" fontId="6" fillId="0" borderId="1" xfId="0" applyFont="1" applyBorder="1" applyAlignment="1">
      <alignment horizontal="left" vertical="top" wrapText="1"/>
    </xf>
    <xf numFmtId="0" fontId="6" fillId="0" borderId="7" xfId="0" applyFont="1" applyBorder="1" applyAlignment="1">
      <alignment horizontal="left" vertical="top" wrapText="1"/>
    </xf>
    <xf numFmtId="0" fontId="6" fillId="0" borderId="2" xfId="0" applyFont="1" applyBorder="1" applyAlignment="1">
      <alignment horizontal="left" vertical="top"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12" fillId="3" borderId="0" xfId="0" applyFont="1" applyFill="1" applyAlignment="1">
      <alignment horizontal="left" vertical="center" wrapText="1"/>
    </xf>
    <xf numFmtId="0" fontId="11" fillId="3" borderId="0" xfId="0" applyFont="1" applyFill="1" applyAlignment="1">
      <alignment horizontal="left" vertical="center" wrapText="1"/>
    </xf>
    <xf numFmtId="0" fontId="10" fillId="5" borderId="1" xfId="0" applyFont="1" applyFill="1" applyBorder="1" applyAlignment="1">
      <alignment horizontal="left" vertical="top"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15" fillId="2" borderId="12" xfId="4" applyFont="1" applyFill="1" applyBorder="1" applyAlignment="1">
      <alignment horizontal="left" vertical="top" wrapText="1"/>
    </xf>
    <xf numFmtId="0" fontId="15" fillId="2" borderId="19" xfId="4" applyFont="1" applyFill="1" applyBorder="1" applyAlignment="1">
      <alignment horizontal="left" vertical="top" wrapText="1"/>
    </xf>
    <xf numFmtId="0" fontId="15" fillId="2" borderId="13" xfId="4" applyFont="1" applyFill="1" applyBorder="1" applyAlignment="1">
      <alignment horizontal="left" vertical="top" wrapText="1"/>
    </xf>
    <xf numFmtId="0" fontId="5" fillId="5" borderId="2" xfId="0" applyFont="1" applyFill="1" applyBorder="1" applyAlignment="1">
      <alignment horizontal="left" vertical="top"/>
    </xf>
    <xf numFmtId="0" fontId="5" fillId="5" borderId="6" xfId="0" applyFont="1" applyFill="1" applyBorder="1" applyAlignment="1">
      <alignment horizontal="left" vertical="top"/>
    </xf>
    <xf numFmtId="0" fontId="10" fillId="5" borderId="9" xfId="0" applyFont="1" applyFill="1" applyBorder="1" applyAlignment="1">
      <alignment horizontal="left"/>
    </xf>
    <xf numFmtId="0" fontId="10" fillId="5" borderId="10" xfId="0" applyFont="1" applyFill="1" applyBorder="1" applyAlignment="1">
      <alignment horizontal="left"/>
    </xf>
    <xf numFmtId="0" fontId="10" fillId="5" borderId="20" xfId="0" applyFont="1" applyFill="1" applyBorder="1" applyAlignment="1">
      <alignment horizontal="left"/>
    </xf>
    <xf numFmtId="0" fontId="5" fillId="4" borderId="0" xfId="0" applyFont="1" applyFill="1" applyAlignment="1">
      <alignment horizontal="left" vertical="center"/>
    </xf>
    <xf numFmtId="0" fontId="19" fillId="3" borderId="0" xfId="0" applyFont="1" applyFill="1" applyAlignment="1">
      <alignment horizontal="left" vertical="center" wrapText="1"/>
    </xf>
    <xf numFmtId="0" fontId="6" fillId="0" borderId="0" xfId="0" applyFont="1" applyAlignment="1">
      <alignment horizontal="left" vertical="top" wrapText="1"/>
    </xf>
    <xf numFmtId="0" fontId="24" fillId="2" borderId="23" xfId="0" applyFont="1" applyFill="1" applyBorder="1" applyAlignment="1">
      <alignment horizontal="left" vertical="top"/>
    </xf>
    <xf numFmtId="0" fontId="24" fillId="2" borderId="24" xfId="0" applyFont="1" applyFill="1" applyBorder="1" applyAlignment="1">
      <alignment horizontal="left" vertical="top"/>
    </xf>
    <xf numFmtId="0" fontId="24" fillId="2" borderId="16" xfId="0" applyFont="1" applyFill="1" applyBorder="1" applyAlignment="1">
      <alignment horizontal="left" vertical="top"/>
    </xf>
    <xf numFmtId="0" fontId="5" fillId="5" borderId="2" xfId="0" applyFont="1" applyFill="1" applyBorder="1" applyAlignment="1">
      <alignment vertical="top"/>
    </xf>
    <xf numFmtId="0" fontId="5" fillId="5" borderId="6" xfId="0" applyFont="1" applyFill="1" applyBorder="1" applyAlignment="1">
      <alignment vertical="top"/>
    </xf>
    <xf numFmtId="164" fontId="6" fillId="5" borderId="8" xfId="1" applyNumberFormat="1" applyFont="1" applyFill="1" applyBorder="1"/>
    <xf numFmtId="0" fontId="25" fillId="0" borderId="0" xfId="0" applyFont="1" applyAlignment="1">
      <alignment wrapText="1"/>
    </xf>
    <xf numFmtId="0" fontId="5" fillId="5" borderId="2" xfId="0" applyFont="1" applyFill="1" applyBorder="1" applyAlignment="1">
      <alignment vertical="top"/>
    </xf>
    <xf numFmtId="0" fontId="5" fillId="5" borderId="6" xfId="0" applyFont="1" applyFill="1" applyBorder="1" applyAlignment="1">
      <alignment vertical="top"/>
    </xf>
  </cellXfs>
  <cellStyles count="7">
    <cellStyle name="Euro 2" xfId="3" xr:uid="{43A1E0C9-43A6-41B1-A05D-34064ECCDB8E}"/>
    <cellStyle name="Komma 4" xfId="5" xr:uid="{5644DCF0-F712-4E7E-9357-CE636EF15AAA}"/>
    <cellStyle name="Standaard" xfId="0" builtinId="0"/>
    <cellStyle name="Standaard 2" xfId="4" xr:uid="{BB151C3A-4116-42A3-A33A-DE07D99524B7}"/>
    <cellStyle name="Standaard 3" xfId="6" xr:uid="{EA5711E6-A0DE-4F5D-B978-DC0C0EF82595}"/>
    <cellStyle name="Standaard_Gemeente Nijmegen-begrotingsmodel" xfId="2" xr:uid="{7BA44162-5D5D-4EB1-ABE3-0A615E0BE754}"/>
    <cellStyle name="Valuta" xfId="1" builtinId="4"/>
  </cellStyles>
  <dxfs count="0"/>
  <tableStyles count="0" defaultTableStyle="TableStyleMedium2" defaultPivotStyle="PivotStyleLight16"/>
  <colors>
    <mruColors>
      <color rgb="FF808080"/>
      <color rgb="FF586574"/>
      <color rgb="FF4D4D4D"/>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view="pageBreakPreview" zoomScaleNormal="80" zoomScaleSheetLayoutView="100" workbookViewId="0">
      <selection activeCell="A6" sqref="A6:A9"/>
    </sheetView>
  </sheetViews>
  <sheetFormatPr defaultRowHeight="14.5" x14ac:dyDescent="0.35"/>
  <cols>
    <col min="1" max="1" width="95.1640625" style="6" customWidth="1"/>
  </cols>
  <sheetData>
    <row r="1" spans="1:1" ht="17" x14ac:dyDescent="0.4">
      <c r="A1" s="4" t="s">
        <v>0</v>
      </c>
    </row>
    <row r="2" spans="1:1" ht="14" customHeight="1" x14ac:dyDescent="0.35">
      <c r="A2" s="37" t="s">
        <v>72</v>
      </c>
    </row>
    <row r="3" spans="1:1" x14ac:dyDescent="0.35">
      <c r="A3" s="37"/>
    </row>
    <row r="4" spans="1:1" x14ac:dyDescent="0.35">
      <c r="A4" s="37"/>
    </row>
    <row r="5" spans="1:1" x14ac:dyDescent="0.35">
      <c r="A5" s="37"/>
    </row>
    <row r="6" spans="1:1" ht="15" customHeight="1" x14ac:dyDescent="0.35">
      <c r="A6" s="39" t="s">
        <v>1</v>
      </c>
    </row>
    <row r="7" spans="1:1" x14ac:dyDescent="0.35">
      <c r="A7" s="38"/>
    </row>
    <row r="8" spans="1:1" x14ac:dyDescent="0.35">
      <c r="A8" s="38"/>
    </row>
    <row r="9" spans="1:1" x14ac:dyDescent="0.35">
      <c r="A9" s="38"/>
    </row>
    <row r="10" spans="1:1" ht="15" customHeight="1" x14ac:dyDescent="0.35">
      <c r="A10" s="37" t="s">
        <v>2</v>
      </c>
    </row>
    <row r="11" spans="1:1" ht="15" customHeight="1" x14ac:dyDescent="0.35">
      <c r="A11" s="38"/>
    </row>
    <row r="12" spans="1:1" ht="17.25" customHeight="1" x14ac:dyDescent="0.35">
      <c r="A12" s="38"/>
    </row>
    <row r="13" spans="1:1" ht="15" customHeight="1" x14ac:dyDescent="0.35">
      <c r="A13" s="37" t="s">
        <v>3</v>
      </c>
    </row>
    <row r="14" spans="1:1" x14ac:dyDescent="0.35">
      <c r="A14" s="38"/>
    </row>
    <row r="15" spans="1:1" x14ac:dyDescent="0.35">
      <c r="A15" s="38"/>
    </row>
    <row r="16" spans="1:1" x14ac:dyDescent="0.35">
      <c r="A16" s="38"/>
    </row>
    <row r="17" spans="1:1" x14ac:dyDescent="0.35">
      <c r="A17" s="35" t="s">
        <v>4</v>
      </c>
    </row>
    <row r="18" spans="1:1" x14ac:dyDescent="0.35">
      <c r="A18" s="36"/>
    </row>
    <row r="19" spans="1:1" x14ac:dyDescent="0.35">
      <c r="A19" s="36"/>
    </row>
    <row r="20" spans="1:1" x14ac:dyDescent="0.35">
      <c r="A20" s="36"/>
    </row>
    <row r="21" spans="1:1" x14ac:dyDescent="0.35">
      <c r="A21" s="36"/>
    </row>
  </sheetData>
  <mergeCells count="5">
    <mergeCell ref="A17:A21"/>
    <mergeCell ref="A13:A16"/>
    <mergeCell ref="A2:A5"/>
    <mergeCell ref="A6:A9"/>
    <mergeCell ref="A10:A12"/>
  </mergeCells>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13C8-977F-4E0D-82AD-810E62B7763E}">
  <dimension ref="A1:C15"/>
  <sheetViews>
    <sheetView showGridLines="0" view="pageBreakPreview" zoomScaleNormal="100" zoomScaleSheetLayoutView="100" workbookViewId="0">
      <selection activeCell="B5" sqref="B5"/>
    </sheetView>
  </sheetViews>
  <sheetFormatPr defaultRowHeight="14.5" x14ac:dyDescent="0.35"/>
  <cols>
    <col min="1" max="1" width="43.6640625" customWidth="1"/>
    <col min="2" max="3" width="25.58203125" customWidth="1"/>
    <col min="4" max="4" width="3.58203125" customWidth="1"/>
  </cols>
  <sheetData>
    <row r="1" spans="1:3" ht="18" x14ac:dyDescent="0.35">
      <c r="A1" s="42" t="s">
        <v>5</v>
      </c>
      <c r="B1" s="43"/>
      <c r="C1" s="43"/>
    </row>
    <row r="2" spans="1:3" x14ac:dyDescent="0.35">
      <c r="A2" s="3"/>
      <c r="B2" s="1"/>
      <c r="C2" s="1"/>
    </row>
    <row r="3" spans="1:3" x14ac:dyDescent="0.35">
      <c r="A3" s="7" t="s">
        <v>6</v>
      </c>
      <c r="B3" s="8" t="s">
        <v>7</v>
      </c>
      <c r="C3" s="8" t="s">
        <v>8</v>
      </c>
    </row>
    <row r="4" spans="1:3" x14ac:dyDescent="0.35">
      <c r="A4" s="26" t="s">
        <v>9</v>
      </c>
      <c r="B4" s="27">
        <f>'2. Automaten'!H13</f>
        <v>0</v>
      </c>
      <c r="C4" s="27">
        <f>SUM(B4*1.21)</f>
        <v>0</v>
      </c>
    </row>
    <row r="5" spans="1:3" x14ac:dyDescent="0.35">
      <c r="A5" s="10" t="s">
        <v>10</v>
      </c>
      <c r="B5" s="28">
        <f>'3. Service en onderhoud'!E13</f>
        <v>0</v>
      </c>
      <c r="C5" s="27">
        <f t="shared" ref="C5:C6" si="0">SUM(B5*1.21)</f>
        <v>0</v>
      </c>
    </row>
    <row r="6" spans="1:3" ht="15" thickBot="1" x14ac:dyDescent="0.4">
      <c r="A6" s="29" t="s">
        <v>11</v>
      </c>
      <c r="B6" s="30">
        <f>'4. Ingrediënten en condimenten'!E13+'4. Ingrediënten en condimenten'!E24</f>
        <v>0</v>
      </c>
      <c r="C6" s="27">
        <f t="shared" si="0"/>
        <v>0</v>
      </c>
    </row>
    <row r="7" spans="1:3" ht="15" thickBot="1" x14ac:dyDescent="0.4">
      <c r="A7" s="31" t="s">
        <v>12</v>
      </c>
      <c r="B7" s="32">
        <f>SUM(B4:B6)</f>
        <v>0</v>
      </c>
      <c r="C7" s="33">
        <f>SUM(C4:C6)</f>
        <v>0</v>
      </c>
    </row>
    <row r="8" spans="1:3" x14ac:dyDescent="0.35">
      <c r="A8" s="2"/>
      <c r="B8" s="2"/>
      <c r="C8" s="2"/>
    </row>
    <row r="9" spans="1:3" x14ac:dyDescent="0.35">
      <c r="A9" s="5" t="s">
        <v>13</v>
      </c>
      <c r="B9" s="40"/>
      <c r="C9" s="41"/>
    </row>
    <row r="10" spans="1:3" x14ac:dyDescent="0.35">
      <c r="A10" s="44" t="s">
        <v>14</v>
      </c>
      <c r="B10" s="45"/>
      <c r="C10" s="46"/>
    </row>
    <row r="11" spans="1:3" x14ac:dyDescent="0.35">
      <c r="A11" s="44"/>
      <c r="B11" s="47"/>
      <c r="C11" s="48"/>
    </row>
    <row r="12" spans="1:3" x14ac:dyDescent="0.35">
      <c r="A12" s="44"/>
      <c r="B12" s="49"/>
      <c r="C12" s="50"/>
    </row>
    <row r="13" spans="1:3" x14ac:dyDescent="0.35">
      <c r="A13" s="5" t="s">
        <v>15</v>
      </c>
      <c r="B13" s="40"/>
      <c r="C13" s="41"/>
    </row>
    <row r="14" spans="1:3" x14ac:dyDescent="0.35">
      <c r="A14" s="5" t="s">
        <v>16</v>
      </c>
      <c r="B14" s="40"/>
      <c r="C14" s="41"/>
    </row>
    <row r="15" spans="1:3" x14ac:dyDescent="0.35">
      <c r="A15" s="5" t="s">
        <v>17</v>
      </c>
      <c r="B15" s="40"/>
      <c r="C15" s="41"/>
    </row>
  </sheetData>
  <mergeCells count="7">
    <mergeCell ref="B14:C14"/>
    <mergeCell ref="B15:C15"/>
    <mergeCell ref="A1:C1"/>
    <mergeCell ref="A10:A12"/>
    <mergeCell ref="B9:C9"/>
    <mergeCell ref="B10:C12"/>
    <mergeCell ref="B13:C13"/>
  </mergeCells>
  <pageMargins left="0.7" right="0.7" top="0.75" bottom="0.75" header="0.3" footer="0.3"/>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C8099-D017-4162-9017-800310B323A2}">
  <dimension ref="A1:H13"/>
  <sheetViews>
    <sheetView showGridLines="0" tabSelected="1" view="pageBreakPreview" zoomScale="85" zoomScaleNormal="81" zoomScaleSheetLayoutView="85" workbookViewId="0">
      <selection activeCell="H6" sqref="H6"/>
    </sheetView>
  </sheetViews>
  <sheetFormatPr defaultRowHeight="14.5" x14ac:dyDescent="0.35"/>
  <cols>
    <col min="1" max="1" width="34.6640625" customWidth="1"/>
    <col min="2" max="4" width="21.5" customWidth="1"/>
    <col min="5" max="5" width="23.5" bestFit="1" customWidth="1"/>
    <col min="6" max="6" width="20.08203125" customWidth="1"/>
    <col min="7" max="8" width="21.5" customWidth="1"/>
    <col min="9" max="9" width="4.1640625" customWidth="1"/>
  </cols>
  <sheetData>
    <row r="1" spans="1:8" ht="16" x14ac:dyDescent="0.35">
      <c r="A1" s="9" t="s">
        <v>18</v>
      </c>
    </row>
    <row r="2" spans="1:8" ht="43.5" x14ac:dyDescent="0.35">
      <c r="A2" s="9"/>
      <c r="G2" s="68" t="s">
        <v>80</v>
      </c>
    </row>
    <row r="3" spans="1:8" ht="15" customHeight="1" x14ac:dyDescent="0.35">
      <c r="A3" s="51" t="s">
        <v>19</v>
      </c>
      <c r="B3" s="52"/>
      <c r="C3" s="52"/>
      <c r="D3" s="52"/>
      <c r="E3" s="52"/>
      <c r="F3" s="52"/>
      <c r="G3" s="52"/>
      <c r="H3" s="53"/>
    </row>
    <row r="4" spans="1:8" ht="40.5" x14ac:dyDescent="0.35">
      <c r="A4" s="12" t="s">
        <v>20</v>
      </c>
      <c r="B4" s="12" t="s">
        <v>21</v>
      </c>
      <c r="C4" s="13" t="s">
        <v>22</v>
      </c>
      <c r="D4" s="13" t="s">
        <v>75</v>
      </c>
      <c r="E4" s="13" t="s">
        <v>73</v>
      </c>
      <c r="F4" s="12" t="s">
        <v>78</v>
      </c>
      <c r="G4" s="12" t="s">
        <v>79</v>
      </c>
      <c r="H4" s="12" t="s">
        <v>23</v>
      </c>
    </row>
    <row r="5" spans="1:8" x14ac:dyDescent="0.35">
      <c r="A5" s="65" t="s">
        <v>24</v>
      </c>
      <c r="B5" s="65" t="s">
        <v>25</v>
      </c>
      <c r="C5" s="14">
        <v>22</v>
      </c>
      <c r="D5" s="11"/>
      <c r="E5" s="11"/>
      <c r="F5" s="11">
        <v>0</v>
      </c>
      <c r="G5" s="11">
        <v>0</v>
      </c>
      <c r="H5" s="21">
        <f>(F5+G5)*C5</f>
        <v>0</v>
      </c>
    </row>
    <row r="6" spans="1:8" x14ac:dyDescent="0.35">
      <c r="A6" s="66"/>
      <c r="B6" s="10" t="s">
        <v>26</v>
      </c>
      <c r="C6" s="14">
        <v>15</v>
      </c>
      <c r="D6" s="21" t="s">
        <v>74</v>
      </c>
      <c r="E6" s="11"/>
      <c r="F6" s="11">
        <v>0</v>
      </c>
      <c r="G6" s="21" t="s">
        <v>76</v>
      </c>
      <c r="H6" s="21">
        <f>(F6)*C6</f>
        <v>0</v>
      </c>
    </row>
    <row r="7" spans="1:8" x14ac:dyDescent="0.35">
      <c r="A7" s="20" t="s">
        <v>27</v>
      </c>
      <c r="B7" s="10" t="s">
        <v>25</v>
      </c>
      <c r="C7" s="14">
        <v>2</v>
      </c>
      <c r="D7" s="11"/>
      <c r="E7" s="11"/>
      <c r="F7" s="11">
        <v>0</v>
      </c>
      <c r="G7" s="11">
        <v>0</v>
      </c>
      <c r="H7" s="21">
        <f t="shared" ref="H6:H12" si="0">(F7+G7)*C7</f>
        <v>0</v>
      </c>
    </row>
    <row r="8" spans="1:8" x14ac:dyDescent="0.35">
      <c r="A8" s="20" t="s">
        <v>28</v>
      </c>
      <c r="B8" s="10" t="s">
        <v>25</v>
      </c>
      <c r="C8" s="14">
        <v>1</v>
      </c>
      <c r="D8" s="11"/>
      <c r="E8" s="11"/>
      <c r="F8" s="11">
        <v>0</v>
      </c>
      <c r="G8" s="11">
        <v>0</v>
      </c>
      <c r="H8" s="21">
        <f t="shared" si="0"/>
        <v>0</v>
      </c>
    </row>
    <row r="9" spans="1:8" x14ac:dyDescent="0.35">
      <c r="A9" s="20" t="s">
        <v>29</v>
      </c>
      <c r="B9" s="10" t="s">
        <v>25</v>
      </c>
      <c r="C9" s="14">
        <v>1</v>
      </c>
      <c r="D9" s="11"/>
      <c r="E9" s="11"/>
      <c r="F9" s="11">
        <v>0</v>
      </c>
      <c r="G9" s="11">
        <v>0</v>
      </c>
      <c r="H9" s="21">
        <f t="shared" si="0"/>
        <v>0</v>
      </c>
    </row>
    <row r="10" spans="1:8" x14ac:dyDescent="0.35">
      <c r="A10" s="20" t="s">
        <v>30</v>
      </c>
      <c r="B10" s="10" t="s">
        <v>25</v>
      </c>
      <c r="C10" s="14">
        <v>1</v>
      </c>
      <c r="D10" s="11"/>
      <c r="E10" s="11"/>
      <c r="F10" s="11">
        <v>0</v>
      </c>
      <c r="G10" s="11">
        <v>0</v>
      </c>
      <c r="H10" s="21">
        <f t="shared" si="0"/>
        <v>0</v>
      </c>
    </row>
    <row r="11" spans="1:8" x14ac:dyDescent="0.35">
      <c r="A11" s="54" t="s">
        <v>31</v>
      </c>
      <c r="B11" s="10" t="s">
        <v>25</v>
      </c>
      <c r="C11" s="14">
        <v>5</v>
      </c>
      <c r="D11" s="11"/>
      <c r="E11" s="11"/>
      <c r="F11" s="11">
        <v>0</v>
      </c>
      <c r="G11" s="11">
        <v>0</v>
      </c>
      <c r="H11" s="21">
        <f t="shared" si="0"/>
        <v>0</v>
      </c>
    </row>
    <row r="12" spans="1:8" ht="15" thickBot="1" x14ac:dyDescent="0.4">
      <c r="A12" s="55"/>
      <c r="B12" s="10" t="s">
        <v>26</v>
      </c>
      <c r="C12" s="14">
        <v>1</v>
      </c>
      <c r="D12" s="11"/>
      <c r="E12" s="11"/>
      <c r="F12" s="11">
        <v>0</v>
      </c>
      <c r="G12" s="11">
        <v>0</v>
      </c>
      <c r="H12" s="21">
        <f t="shared" si="0"/>
        <v>0</v>
      </c>
    </row>
    <row r="13" spans="1:8" ht="15.65" customHeight="1" thickBot="1" x14ac:dyDescent="0.4">
      <c r="A13" s="56" t="s">
        <v>32</v>
      </c>
      <c r="B13" s="57"/>
      <c r="C13" s="57"/>
      <c r="D13" s="57"/>
      <c r="E13" s="58"/>
      <c r="F13" s="67">
        <f>SUM(F5:F12)</f>
        <v>0</v>
      </c>
      <c r="G13" s="67">
        <f>SUM(G5:G12)</f>
        <v>0</v>
      </c>
      <c r="H13" s="25">
        <f>SUM(H5:H12)</f>
        <v>0</v>
      </c>
    </row>
  </sheetData>
  <mergeCells count="3">
    <mergeCell ref="A3:H3"/>
    <mergeCell ref="A11:A12"/>
    <mergeCell ref="A13:E13"/>
  </mergeCells>
  <pageMargins left="0.7" right="0.7" top="0.75" bottom="0.75" header="0.3" footer="0.3"/>
  <pageSetup paperSize="9" scale="43" orientation="portrait" r:id="rId1"/>
  <ignoredErrors>
    <ignoredError sqref="H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39389-DBD1-4B8B-ACD8-C2AF66AC3817}">
  <dimension ref="A1:E13"/>
  <sheetViews>
    <sheetView showGridLines="0" view="pageBreakPreview" zoomScale="85" zoomScaleNormal="81" zoomScaleSheetLayoutView="85" workbookViewId="0">
      <selection activeCell="E5" sqref="E5"/>
    </sheetView>
  </sheetViews>
  <sheetFormatPr defaultRowHeight="14.5" x14ac:dyDescent="0.35"/>
  <cols>
    <col min="1" max="1" width="34.6640625" customWidth="1"/>
    <col min="2" max="2" width="19.4140625" customWidth="1"/>
    <col min="3" max="3" width="17.6640625" customWidth="1"/>
    <col min="4" max="5" width="20.6640625" customWidth="1"/>
    <col min="6" max="6" width="4.1640625" customWidth="1"/>
  </cols>
  <sheetData>
    <row r="1" spans="1:5" ht="16" x14ac:dyDescent="0.35">
      <c r="A1" s="9" t="s">
        <v>33</v>
      </c>
    </row>
    <row r="2" spans="1:5" ht="16" x14ac:dyDescent="0.35">
      <c r="A2" s="9"/>
    </row>
    <row r="3" spans="1:5" ht="15" customHeight="1" x14ac:dyDescent="0.35">
      <c r="A3" s="51" t="s">
        <v>19</v>
      </c>
      <c r="B3" s="52"/>
      <c r="C3" s="52"/>
      <c r="D3" s="52"/>
      <c r="E3" s="53"/>
    </row>
    <row r="4" spans="1:5" ht="40.5" x14ac:dyDescent="0.35">
      <c r="A4" s="12" t="s">
        <v>20</v>
      </c>
      <c r="B4" s="12" t="s">
        <v>21</v>
      </c>
      <c r="C4" s="13" t="s">
        <v>22</v>
      </c>
      <c r="D4" s="12" t="s">
        <v>34</v>
      </c>
      <c r="E4" s="12" t="s">
        <v>77</v>
      </c>
    </row>
    <row r="5" spans="1:5" x14ac:dyDescent="0.35">
      <c r="A5" s="69" t="s">
        <v>24</v>
      </c>
      <c r="B5" s="65" t="s">
        <v>25</v>
      </c>
      <c r="C5" s="14">
        <v>22</v>
      </c>
      <c r="D5" s="11">
        <v>0</v>
      </c>
      <c r="E5" s="21">
        <f>SUM(D5*C5)</f>
        <v>0</v>
      </c>
    </row>
    <row r="6" spans="1:5" x14ac:dyDescent="0.35">
      <c r="A6" s="70"/>
      <c r="B6" s="10" t="s">
        <v>26</v>
      </c>
      <c r="C6" s="14">
        <v>15</v>
      </c>
      <c r="D6" s="11">
        <v>0</v>
      </c>
      <c r="E6" s="21">
        <f>SUM(D6*C6)</f>
        <v>0</v>
      </c>
    </row>
    <row r="7" spans="1:5" x14ac:dyDescent="0.35">
      <c r="A7" s="20" t="s">
        <v>27</v>
      </c>
      <c r="B7" s="10" t="s">
        <v>25</v>
      </c>
      <c r="C7" s="14">
        <v>2</v>
      </c>
      <c r="D7" s="11">
        <v>0</v>
      </c>
      <c r="E7" s="21">
        <f>SUM(D7*C7)</f>
        <v>0</v>
      </c>
    </row>
    <row r="8" spans="1:5" x14ac:dyDescent="0.35">
      <c r="A8" s="20" t="s">
        <v>28</v>
      </c>
      <c r="B8" s="10" t="s">
        <v>25</v>
      </c>
      <c r="C8" s="14">
        <v>1</v>
      </c>
      <c r="D8" s="11">
        <v>0</v>
      </c>
      <c r="E8" s="21">
        <f>SUM(D8*C8)</f>
        <v>0</v>
      </c>
    </row>
    <row r="9" spans="1:5" x14ac:dyDescent="0.35">
      <c r="A9" s="20" t="s">
        <v>29</v>
      </c>
      <c r="B9" s="10" t="s">
        <v>25</v>
      </c>
      <c r="C9" s="14">
        <v>1</v>
      </c>
      <c r="D9" s="11">
        <v>0</v>
      </c>
      <c r="E9" s="21">
        <f>SUM(D9*C9)</f>
        <v>0</v>
      </c>
    </row>
    <row r="10" spans="1:5" x14ac:dyDescent="0.35">
      <c r="A10" s="20" t="s">
        <v>30</v>
      </c>
      <c r="B10" s="10" t="s">
        <v>25</v>
      </c>
      <c r="C10" s="14">
        <v>1</v>
      </c>
      <c r="D10" s="11">
        <v>0</v>
      </c>
      <c r="E10" s="21">
        <f>SUM(D10*C10)</f>
        <v>0</v>
      </c>
    </row>
    <row r="11" spans="1:5" x14ac:dyDescent="0.35">
      <c r="A11" s="54" t="s">
        <v>31</v>
      </c>
      <c r="B11" s="10" t="s">
        <v>25</v>
      </c>
      <c r="C11" s="14">
        <v>5</v>
      </c>
      <c r="D11" s="11">
        <v>0</v>
      </c>
      <c r="E11" s="21">
        <f>SUM(D11*C11)</f>
        <v>0</v>
      </c>
    </row>
    <row r="12" spans="1:5" ht="15" thickBot="1" x14ac:dyDescent="0.4">
      <c r="A12" s="55"/>
      <c r="B12" s="10" t="s">
        <v>26</v>
      </c>
      <c r="C12" s="14">
        <v>1</v>
      </c>
      <c r="D12" s="11">
        <v>0</v>
      </c>
      <c r="E12" s="21">
        <f>SUM(D12*C12)</f>
        <v>0</v>
      </c>
    </row>
    <row r="13" spans="1:5" ht="15" thickBot="1" x14ac:dyDescent="0.4">
      <c r="A13" s="56" t="s">
        <v>32</v>
      </c>
      <c r="B13" s="57"/>
      <c r="C13" s="57"/>
      <c r="D13" s="58"/>
      <c r="E13" s="25">
        <f>SUM(E5:E12)</f>
        <v>0</v>
      </c>
    </row>
  </sheetData>
  <mergeCells count="4">
    <mergeCell ref="A3:E3"/>
    <mergeCell ref="A13:D13"/>
    <mergeCell ref="A11:A12"/>
    <mergeCell ref="A5:A6"/>
  </mergeCells>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AE7A8-EF89-4FAA-883F-39DAC98D4885}">
  <dimension ref="A1:E24"/>
  <sheetViews>
    <sheetView showGridLines="0" view="pageBreakPreview" zoomScale="85" zoomScaleNormal="81" zoomScaleSheetLayoutView="85" workbookViewId="0">
      <selection activeCell="E5" sqref="E5"/>
    </sheetView>
  </sheetViews>
  <sheetFormatPr defaultRowHeight="14.5" x14ac:dyDescent="0.35"/>
  <cols>
    <col min="1" max="1" width="34.6640625" customWidth="1"/>
    <col min="2" max="2" width="32" customWidth="1"/>
    <col min="3" max="3" width="18.5" customWidth="1"/>
    <col min="4" max="5" width="19.58203125" customWidth="1"/>
    <col min="6" max="6" width="4.1640625" customWidth="1"/>
  </cols>
  <sheetData>
    <row r="1" spans="1:5" ht="16" x14ac:dyDescent="0.35">
      <c r="A1" s="9" t="s">
        <v>35</v>
      </c>
    </row>
    <row r="2" spans="1:5" x14ac:dyDescent="0.35">
      <c r="A2" s="59" t="s">
        <v>36</v>
      </c>
      <c r="B2" s="59"/>
      <c r="C2" s="59"/>
    </row>
    <row r="3" spans="1:5" ht="16" x14ac:dyDescent="0.35">
      <c r="A3" s="9"/>
    </row>
    <row r="4" spans="1:5" ht="27.75" customHeight="1" x14ac:dyDescent="0.35">
      <c r="A4" s="12" t="s">
        <v>37</v>
      </c>
      <c r="B4" s="13" t="s">
        <v>38</v>
      </c>
      <c r="C4" s="13" t="s">
        <v>39</v>
      </c>
      <c r="D4" s="12" t="s">
        <v>40</v>
      </c>
      <c r="E4" s="12" t="s">
        <v>23</v>
      </c>
    </row>
    <row r="5" spans="1:5" x14ac:dyDescent="0.35">
      <c r="A5" s="10" t="s">
        <v>41</v>
      </c>
      <c r="B5" s="15" t="s">
        <v>66</v>
      </c>
      <c r="C5" s="14">
        <v>93</v>
      </c>
      <c r="D5" s="11">
        <v>0</v>
      </c>
      <c r="E5" s="21">
        <f>SUM(D5*C5)</f>
        <v>0</v>
      </c>
    </row>
    <row r="6" spans="1:5" x14ac:dyDescent="0.35">
      <c r="A6" s="10" t="s">
        <v>42</v>
      </c>
      <c r="B6" s="15" t="s">
        <v>43</v>
      </c>
      <c r="C6" s="14">
        <v>20</v>
      </c>
      <c r="D6" s="11">
        <v>0</v>
      </c>
      <c r="E6" s="21">
        <f t="shared" ref="E6:E12" si="0">SUM(D6*C6)</f>
        <v>0</v>
      </c>
    </row>
    <row r="7" spans="1:5" x14ac:dyDescent="0.35">
      <c r="A7" s="10" t="s">
        <v>44</v>
      </c>
      <c r="B7" s="15" t="s">
        <v>45</v>
      </c>
      <c r="C7" s="14">
        <v>27</v>
      </c>
      <c r="D7" s="11">
        <v>0</v>
      </c>
      <c r="E7" s="21">
        <f t="shared" si="0"/>
        <v>0</v>
      </c>
    </row>
    <row r="8" spans="1:5" x14ac:dyDescent="0.35">
      <c r="A8" s="10" t="s">
        <v>46</v>
      </c>
      <c r="B8" s="15" t="s">
        <v>45</v>
      </c>
      <c r="C8" s="14">
        <v>129</v>
      </c>
      <c r="D8" s="11">
        <v>0</v>
      </c>
      <c r="E8" s="21">
        <f t="shared" si="0"/>
        <v>0</v>
      </c>
    </row>
    <row r="9" spans="1:5" x14ac:dyDescent="0.35">
      <c r="A9" s="10" t="s">
        <v>47</v>
      </c>
      <c r="B9" s="15" t="s">
        <v>48</v>
      </c>
      <c r="C9" s="14">
        <v>96</v>
      </c>
      <c r="D9" s="11">
        <v>0</v>
      </c>
      <c r="E9" s="21">
        <f t="shared" si="0"/>
        <v>0</v>
      </c>
    </row>
    <row r="10" spans="1:5" x14ac:dyDescent="0.35">
      <c r="A10" s="10" t="s">
        <v>49</v>
      </c>
      <c r="B10" s="15" t="s">
        <v>43</v>
      </c>
      <c r="C10" s="14">
        <v>71</v>
      </c>
      <c r="D10" s="11">
        <v>0</v>
      </c>
      <c r="E10" s="21">
        <f t="shared" si="0"/>
        <v>0</v>
      </c>
    </row>
    <row r="11" spans="1:5" x14ac:dyDescent="0.35">
      <c r="A11" s="10" t="s">
        <v>70</v>
      </c>
      <c r="B11" s="15" t="s">
        <v>71</v>
      </c>
      <c r="C11" s="14">
        <v>65</v>
      </c>
      <c r="D11" s="11">
        <v>0</v>
      </c>
      <c r="E11" s="21">
        <f t="shared" si="0"/>
        <v>0</v>
      </c>
    </row>
    <row r="12" spans="1:5" ht="15" thickBot="1" x14ac:dyDescent="0.4">
      <c r="A12" s="10" t="s">
        <v>50</v>
      </c>
      <c r="B12" s="15" t="s">
        <v>51</v>
      </c>
      <c r="C12" s="14">
        <v>5190</v>
      </c>
      <c r="D12" s="11">
        <v>0</v>
      </c>
      <c r="E12" s="21">
        <f t="shared" si="0"/>
        <v>0</v>
      </c>
    </row>
    <row r="13" spans="1:5" ht="15" thickBot="1" x14ac:dyDescent="0.4">
      <c r="A13" s="56" t="s">
        <v>52</v>
      </c>
      <c r="B13" s="57"/>
      <c r="C13" s="57"/>
      <c r="D13" s="58"/>
      <c r="E13" s="25">
        <f>SUM(E5:E12)</f>
        <v>0</v>
      </c>
    </row>
    <row r="15" spans="1:5" x14ac:dyDescent="0.35">
      <c r="A15" s="51" t="s">
        <v>19</v>
      </c>
      <c r="B15" s="52"/>
      <c r="C15" s="52"/>
      <c r="D15" s="52"/>
      <c r="E15" s="53"/>
    </row>
    <row r="16" spans="1:5" ht="27" x14ac:dyDescent="0.35">
      <c r="A16" s="12" t="s">
        <v>37</v>
      </c>
      <c r="B16" s="13" t="s">
        <v>38</v>
      </c>
      <c r="C16" s="13" t="s">
        <v>39</v>
      </c>
      <c r="D16" s="12" t="s">
        <v>40</v>
      </c>
      <c r="E16" s="12" t="s">
        <v>23</v>
      </c>
    </row>
    <row r="17" spans="1:5" x14ac:dyDescent="0.35">
      <c r="A17" s="10" t="s">
        <v>53</v>
      </c>
      <c r="B17" s="15" t="s">
        <v>54</v>
      </c>
      <c r="C17" s="14">
        <v>4600</v>
      </c>
      <c r="D17" s="11">
        <v>0</v>
      </c>
      <c r="E17" s="21">
        <f>SUM(D17*C17)</f>
        <v>0</v>
      </c>
    </row>
    <row r="18" spans="1:5" x14ac:dyDescent="0.35">
      <c r="A18" s="10" t="s">
        <v>55</v>
      </c>
      <c r="B18" s="15" t="s">
        <v>54</v>
      </c>
      <c r="C18" s="14">
        <v>400</v>
      </c>
      <c r="D18" s="11">
        <v>0</v>
      </c>
      <c r="E18" s="21">
        <f t="shared" ref="E18:E23" si="1">SUM(D18*C18)</f>
        <v>0</v>
      </c>
    </row>
    <row r="19" spans="1:5" x14ac:dyDescent="0.35">
      <c r="A19" s="10" t="s">
        <v>56</v>
      </c>
      <c r="B19" s="15" t="s">
        <v>54</v>
      </c>
      <c r="C19" s="14">
        <v>300</v>
      </c>
      <c r="D19" s="11">
        <v>0</v>
      </c>
      <c r="E19" s="21">
        <f t="shared" si="1"/>
        <v>0</v>
      </c>
    </row>
    <row r="20" spans="1:5" x14ac:dyDescent="0.35">
      <c r="A20" s="10" t="s">
        <v>57</v>
      </c>
      <c r="B20" s="15" t="s">
        <v>54</v>
      </c>
      <c r="C20" s="14">
        <v>150</v>
      </c>
      <c r="D20" s="11">
        <v>0</v>
      </c>
      <c r="E20" s="21">
        <f t="shared" si="1"/>
        <v>0</v>
      </c>
    </row>
    <row r="21" spans="1:5" x14ac:dyDescent="0.35">
      <c r="A21" s="10" t="s">
        <v>58</v>
      </c>
      <c r="B21" s="15" t="s">
        <v>59</v>
      </c>
      <c r="C21" s="14">
        <v>14000</v>
      </c>
      <c r="D21" s="11">
        <v>0</v>
      </c>
      <c r="E21" s="21">
        <f t="shared" si="1"/>
        <v>0</v>
      </c>
    </row>
    <row r="22" spans="1:5" x14ac:dyDescent="0.35">
      <c r="A22" s="10" t="s">
        <v>67</v>
      </c>
      <c r="B22" s="15" t="s">
        <v>59</v>
      </c>
      <c r="C22" s="14">
        <v>1500</v>
      </c>
      <c r="D22" s="11">
        <v>0</v>
      </c>
      <c r="E22" s="21">
        <f t="shared" si="1"/>
        <v>0</v>
      </c>
    </row>
    <row r="23" spans="1:5" ht="15" thickBot="1" x14ac:dyDescent="0.4">
      <c r="A23" s="10" t="s">
        <v>60</v>
      </c>
      <c r="B23" s="15" t="s">
        <v>61</v>
      </c>
      <c r="C23" s="14">
        <v>1000</v>
      </c>
      <c r="D23" s="11">
        <v>0</v>
      </c>
      <c r="E23" s="21">
        <f t="shared" si="1"/>
        <v>0</v>
      </c>
    </row>
    <row r="24" spans="1:5" ht="15" thickBot="1" x14ac:dyDescent="0.4">
      <c r="A24" s="56" t="s">
        <v>52</v>
      </c>
      <c r="B24" s="57"/>
      <c r="C24" s="57"/>
      <c r="D24" s="58"/>
      <c r="E24" s="25">
        <f>SUM(E17:E23)</f>
        <v>0</v>
      </c>
    </row>
  </sheetData>
  <mergeCells count="4">
    <mergeCell ref="A2:C2"/>
    <mergeCell ref="A13:D13"/>
    <mergeCell ref="A15:E15"/>
    <mergeCell ref="A24:D24"/>
  </mergeCells>
  <pageMargins left="0.7" right="0.7" top="0.75" bottom="0.75" header="0.3" footer="0.3"/>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D218-ACB1-455C-9AD7-E580E071B726}">
  <dimension ref="A1:D14"/>
  <sheetViews>
    <sheetView view="pageBreakPreview" zoomScale="85" zoomScaleNormal="100" zoomScaleSheetLayoutView="85" workbookViewId="0">
      <selection activeCell="A17" sqref="A17"/>
    </sheetView>
  </sheetViews>
  <sheetFormatPr defaultRowHeight="14.5" x14ac:dyDescent="0.35"/>
  <cols>
    <col min="1" max="1" width="29.6640625" customWidth="1"/>
    <col min="2" max="3" width="22.1640625" customWidth="1"/>
    <col min="4" max="4" width="3.58203125" customWidth="1"/>
  </cols>
  <sheetData>
    <row r="1" spans="1:4" ht="17.25" customHeight="1" x14ac:dyDescent="0.35">
      <c r="A1" s="60" t="s">
        <v>62</v>
      </c>
      <c r="B1" s="60"/>
      <c r="C1" s="18"/>
      <c r="D1" s="18"/>
    </row>
    <row r="2" spans="1:4" ht="15" customHeight="1" x14ac:dyDescent="0.35">
      <c r="A2" s="61" t="s">
        <v>63</v>
      </c>
      <c r="B2" s="61"/>
      <c r="C2" s="61"/>
      <c r="D2" s="18"/>
    </row>
    <row r="3" spans="1:4" ht="33" customHeight="1" x14ac:dyDescent="0.35">
      <c r="A3" s="61"/>
      <c r="B3" s="61"/>
      <c r="C3" s="61"/>
      <c r="D3" s="18"/>
    </row>
    <row r="4" spans="1:4" ht="12" customHeight="1" x14ac:dyDescent="0.35">
      <c r="A4" s="19"/>
      <c r="B4" s="17"/>
      <c r="C4" s="17"/>
      <c r="D4" s="18"/>
    </row>
    <row r="5" spans="1:4" ht="14.25" customHeight="1" x14ac:dyDescent="0.35">
      <c r="A5" s="62" t="s">
        <v>69</v>
      </c>
      <c r="B5" s="63"/>
      <c r="C5" s="64"/>
      <c r="D5" s="18"/>
    </row>
    <row r="6" spans="1:4" s="24" customFormat="1" ht="14.25" customHeight="1" x14ac:dyDescent="0.35">
      <c r="A6" s="12"/>
      <c r="B6" s="12" t="s">
        <v>64</v>
      </c>
      <c r="C6" s="12" t="s">
        <v>65</v>
      </c>
      <c r="D6" s="23"/>
    </row>
    <row r="7" spans="1:4" ht="14.25" customHeight="1" x14ac:dyDescent="0.35">
      <c r="A7" s="34" t="s">
        <v>68</v>
      </c>
      <c r="B7" s="22">
        <v>0</v>
      </c>
      <c r="C7" s="11">
        <v>0</v>
      </c>
      <c r="D7" s="18"/>
    </row>
    <row r="8" spans="1:4" ht="14.25" customHeight="1" x14ac:dyDescent="0.35">
      <c r="A8" s="16"/>
      <c r="B8" s="16"/>
      <c r="C8" s="16"/>
      <c r="D8" s="18"/>
    </row>
    <row r="9" spans="1:4" ht="14.25" customHeight="1" x14ac:dyDescent="0.35"/>
    <row r="10" spans="1:4" ht="12" customHeight="1" x14ac:dyDescent="0.35"/>
    <row r="11" spans="1:4" ht="12" customHeight="1" x14ac:dyDescent="0.35"/>
    <row r="12" spans="1:4" ht="12" customHeight="1" x14ac:dyDescent="0.35"/>
    <row r="13" spans="1:4" ht="12" customHeight="1" x14ac:dyDescent="0.35"/>
    <row r="14" spans="1:4" ht="14.25" customHeight="1" x14ac:dyDescent="0.35"/>
  </sheetData>
  <mergeCells count="3">
    <mergeCell ref="A1:B1"/>
    <mergeCell ref="A2:C3"/>
    <mergeCell ref="A5:C5"/>
  </mergeCells>
  <pageMargins left="0.7" right="0.7" top="0.75" bottom="0.75" header="0.3" footer="0.3"/>
  <pageSetup paperSize="9"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4138B0-D859-4B68-A852-E5693D3AEFA2}">
  <ds:schemaRefs>
    <ds:schemaRef ds:uri="6d9e6896-5e68-47d2-ba42-6bdf84577149"/>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8f5b6396-1fe2-43d0-86cf-9df05da0a57c"/>
    <ds:schemaRef ds:uri="http://www.w3.org/XML/1998/namespace"/>
    <ds:schemaRef ds:uri="http://purl.org/dc/dcmitype/"/>
  </ds:schemaRefs>
</ds:datastoreItem>
</file>

<file path=customXml/itemProps2.xml><?xml version="1.0" encoding="utf-8"?>
<ds:datastoreItem xmlns:ds="http://schemas.openxmlformats.org/officeDocument/2006/customXml" ds:itemID="{D7BF7EE0-7E2C-46F3-910B-EC78E77CA29B}">
  <ds:schemaRefs>
    <ds:schemaRef ds:uri="http://schemas.microsoft.com/sharepoint/v3/contenttype/forms"/>
  </ds:schemaRefs>
</ds:datastoreItem>
</file>

<file path=customXml/itemProps3.xml><?xml version="1.0" encoding="utf-8"?>
<ds:datastoreItem xmlns:ds="http://schemas.openxmlformats.org/officeDocument/2006/customXml" ds:itemID="{A798406F-A98E-43E3-B5CB-0A1AC4FB45E4}"/>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Invulinstructie</vt:lpstr>
      <vt:lpstr>1. Inschrijfstaat</vt:lpstr>
      <vt:lpstr>2. Automaten</vt:lpstr>
      <vt:lpstr>3. Service en onderhoud</vt:lpstr>
      <vt:lpstr>4. Ingrediënten en condimenten</vt:lpstr>
      <vt:lpstr>5. Inzet en personeelskosten</vt:lpstr>
      <vt:lpstr>'1. Inschrijfstaat'!Afdrukbereik</vt:lpstr>
      <vt:lpstr>'2. Automaten'!Afdrukbereik</vt:lpstr>
      <vt:lpstr>'3. Service en onderhoud'!Afdrukbereik</vt:lpstr>
      <vt:lpstr>'4. Ingrediënten en condimenten'!Afdrukbereik</vt:lpstr>
      <vt:lpstr>'5. Inzet en personeelskosten'!Afdrukbereik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Gelderblom</dc:creator>
  <cp:keywords/>
  <dc:description/>
  <cp:lastModifiedBy>Demi van Achthoven</cp:lastModifiedBy>
  <cp:revision/>
  <dcterms:created xsi:type="dcterms:W3CDTF">2016-05-27T11:42:02Z</dcterms:created>
  <dcterms:modified xsi:type="dcterms:W3CDTF">2024-02-01T10:30:00Z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MediaServiceImageTags">
    <vt:lpwstr/>
  </property>
  <property fmtid="{D5CDD505-2E9C-101B-9397-08002B2CF9AE}" pid="4" name="j7e7edac40694a75a14dc8a1f940b8b2">
    <vt:lpwstr/>
  </property>
  <property fmtid="{D5CDD505-2E9C-101B-9397-08002B2CF9AE}" pid="5" name="TaxCatchAll">
    <vt:lpwstr/>
  </property>
  <property fmtid="{D5CDD505-2E9C-101B-9397-08002B2CF9AE}" pid="6" name="Documenttypen">
    <vt:lpwstr/>
  </property>
  <property fmtid="{D5CDD505-2E9C-101B-9397-08002B2CF9AE}" pid="7" name="m33fc33796384c19818b29a1f52fa6b8">
    <vt:lpwstr/>
  </property>
  <property fmtid="{D5CDD505-2E9C-101B-9397-08002B2CF9AE}" pid="8" name="Passende_x0020_Trefwoorden">
    <vt:lpwstr/>
  </property>
  <property fmtid="{D5CDD505-2E9C-101B-9397-08002B2CF9AE}" pid="9" name="Passende Trefwoorden">
    <vt:lpwstr/>
  </property>
</Properties>
</file>