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04970B71-13E9-42CE-AB47-B0558FE25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" i="1" l="1"/>
  <c r="Q23" i="1"/>
  <c r="O23" i="1"/>
  <c r="M23" i="1"/>
  <c r="S21" i="1"/>
  <c r="Q21" i="1"/>
  <c r="M21" i="1"/>
  <c r="S19" i="1"/>
  <c r="Q19" i="1"/>
  <c r="O19" i="1"/>
  <c r="N8" i="1"/>
  <c r="M19" i="1"/>
  <c r="R12" i="1"/>
  <c r="R8" i="1"/>
  <c r="N12" i="1"/>
  <c r="T11" i="1"/>
  <c r="T12" i="1" s="1"/>
  <c r="T7" i="1"/>
  <c r="T8" i="1" s="1"/>
</calcChain>
</file>

<file path=xl/sharedStrings.xml><?xml version="1.0" encoding="utf-8"?>
<sst xmlns="http://schemas.openxmlformats.org/spreadsheetml/2006/main" count="94" uniqueCount="29">
  <si>
    <t>Premie schade per relatie</t>
  </si>
  <si>
    <t>Verzekerde : CVO voor (750917)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</si>
  <si>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</si>
  <si>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</si>
  <si>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</si>
  <si>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</si>
  <si>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</si>
  <si>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</si>
  <si>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</si>
  <si>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</si>
  <si>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</si>
  <si>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</si>
  <si>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</si>
  <si>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</si>
  <si>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</si>
  <si>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</si>
  <si>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Status</t>
  </si>
  <si>
    <t>CVO voor</t>
  </si>
  <si>
    <t xml:space="preserve">635870010           </t>
  </si>
  <si>
    <t>05000 - Brand</t>
  </si>
  <si>
    <t/>
  </si>
  <si>
    <t>Total</t>
  </si>
  <si>
    <t>De Zijde 3 te Bergschenhoek</t>
  </si>
  <si>
    <t>J</t>
  </si>
  <si>
    <t>Wilgenlei 2 te Bleiswijk</t>
  </si>
  <si>
    <t xml:space="preserve">2662EB 3
Lekkage agv vorstschade LB-kasten
</t>
  </si>
  <si>
    <t xml:space="preserve">650091100           </t>
  </si>
  <si>
    <t xml:space="preserve">2665KN 2                ER 2500
Vuurwerk in coniferenhaag
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</si>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</sst>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0" borderId="1" xfId="1" applyFont="1" applyFill="1" applyBorder="1" applyAlignment="1">
      <alignment vertical="top" wrapText="1" readingOrder="1"/>
    </xf>
    <xf numFmtId="0" fontId="1" fillId="0" borderId="3" xfId="1" applyFont="1" applyFill="1" applyBorder="1" applyAlignment="1">
      <alignment vertical="top" wrapText="1"/>
    </xf>
    <xf numFmtId="164" fontId="3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showGridLines="0" tabSelected="1" workbookViewId="0">
      <selection activeCell="P25" sqref="P25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2" width="0" hidden="1" customWidth="1"/>
    <col min="23" max="23" width="13.7109375" customWidth="1"/>
    <col min="24" max="24" width="64" customWidth="1"/>
  </cols>
  <sheetData>
    <row r="1" spans="1:23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</row>
    <row r="3" spans="1:2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W3" s="1" t="s">
        <v>16</v>
      </c>
    </row>
    <row r="4" spans="1:23">
      <c r="A4" s="16"/>
      <c r="B4" s="16"/>
      <c r="C4" s="16"/>
      <c r="D4" s="3">
        <v>2020</v>
      </c>
      <c r="E4" s="16"/>
      <c r="F4" s="16"/>
      <c r="G4" s="16"/>
      <c r="H4" s="16"/>
      <c r="I4" s="17"/>
      <c r="L4" s="16"/>
      <c r="N4" s="16"/>
      <c r="P4" s="16"/>
      <c r="R4" s="16"/>
      <c r="T4" s="18"/>
      <c r="W4" s="16"/>
    </row>
    <row r="5" spans="1:23">
      <c r="A5" s="5" t="s">
        <v>20</v>
      </c>
      <c r="B5" s="5" t="s">
        <v>20</v>
      </c>
      <c r="C5" s="5" t="s">
        <v>20</v>
      </c>
      <c r="D5" s="5" t="s">
        <v>21</v>
      </c>
      <c r="E5" s="5" t="s">
        <v>20</v>
      </c>
      <c r="F5" s="5" t="s">
        <v>20</v>
      </c>
      <c r="G5" s="5" t="s">
        <v>20</v>
      </c>
      <c r="H5" s="14" t="s">
        <v>20</v>
      </c>
      <c r="I5" s="12"/>
      <c r="L5" s="6"/>
      <c r="N5" s="6"/>
      <c r="P5" s="6"/>
      <c r="R5" s="6"/>
      <c r="T5" s="6"/>
      <c r="W5" s="5" t="s">
        <v>20</v>
      </c>
    </row>
    <row r="6" spans="1:23">
      <c r="A6" s="2" t="s">
        <v>17</v>
      </c>
      <c r="B6" s="2" t="s">
        <v>18</v>
      </c>
      <c r="C6" s="2" t="s">
        <v>19</v>
      </c>
      <c r="D6" s="3">
        <v>2021</v>
      </c>
      <c r="E6" s="2"/>
      <c r="F6" s="2"/>
      <c r="G6" s="2"/>
      <c r="H6" s="13"/>
      <c r="I6" s="12"/>
      <c r="L6" s="2"/>
      <c r="N6" s="2"/>
      <c r="P6" s="2"/>
      <c r="R6" s="2"/>
      <c r="T6" s="4">
        <v>0</v>
      </c>
      <c r="W6" s="2"/>
    </row>
    <row r="7" spans="1:23" ht="31.5">
      <c r="A7" s="2" t="s">
        <v>17</v>
      </c>
      <c r="B7" s="2" t="s">
        <v>18</v>
      </c>
      <c r="C7" s="2" t="s">
        <v>19</v>
      </c>
      <c r="D7" s="3">
        <v>2021</v>
      </c>
      <c r="E7" s="3">
        <v>2101872</v>
      </c>
      <c r="F7" s="7">
        <v>44243</v>
      </c>
      <c r="G7" s="2" t="s">
        <v>25</v>
      </c>
      <c r="H7" s="13" t="s">
        <v>22</v>
      </c>
      <c r="I7" s="12"/>
      <c r="L7" s="4">
        <v>0</v>
      </c>
      <c r="N7" s="4">
        <v>-38280.720000000001</v>
      </c>
      <c r="P7" s="4">
        <v>5000</v>
      </c>
      <c r="R7" s="4">
        <v>-1871.87</v>
      </c>
      <c r="T7" s="4">
        <f>N7+P7</f>
        <v>-33280.720000000001</v>
      </c>
      <c r="W7" s="2" t="s">
        <v>23</v>
      </c>
    </row>
    <row r="8" spans="1:23">
      <c r="A8" s="5" t="s">
        <v>20</v>
      </c>
      <c r="B8" s="5" t="s">
        <v>20</v>
      </c>
      <c r="C8" s="5" t="s">
        <v>20</v>
      </c>
      <c r="D8" s="5" t="s">
        <v>21</v>
      </c>
      <c r="E8" s="5" t="s">
        <v>20</v>
      </c>
      <c r="F8" s="5" t="s">
        <v>20</v>
      </c>
      <c r="G8" s="5" t="s">
        <v>20</v>
      </c>
      <c r="H8" s="14" t="s">
        <v>20</v>
      </c>
      <c r="I8" s="12"/>
      <c r="L8" s="6">
        <v>0</v>
      </c>
      <c r="N8" s="6">
        <f>N7</f>
        <v>-38280.720000000001</v>
      </c>
      <c r="P8" s="6">
        <v>5000</v>
      </c>
      <c r="R8" s="6">
        <f>R7</f>
        <v>-1871.87</v>
      </c>
      <c r="T8" s="6">
        <f>T7</f>
        <v>-33280.720000000001</v>
      </c>
      <c r="W8" s="5" t="s">
        <v>20</v>
      </c>
    </row>
    <row r="9" spans="1:23">
      <c r="A9" s="3"/>
      <c r="B9" s="3"/>
      <c r="C9" s="3"/>
      <c r="D9" s="3">
        <v>2022</v>
      </c>
      <c r="E9" s="3"/>
      <c r="F9" s="7"/>
      <c r="G9" s="3"/>
      <c r="H9" s="13"/>
      <c r="I9" s="12"/>
      <c r="L9" s="4"/>
      <c r="N9" s="4"/>
      <c r="P9" s="4"/>
      <c r="R9" s="4"/>
      <c r="T9" s="4"/>
      <c r="W9" s="3"/>
    </row>
    <row r="10" spans="1:23">
      <c r="A10" s="5" t="s">
        <v>20</v>
      </c>
      <c r="B10" s="5" t="s">
        <v>20</v>
      </c>
      <c r="C10" s="5" t="s">
        <v>20</v>
      </c>
      <c r="D10" s="5" t="s">
        <v>21</v>
      </c>
      <c r="E10" s="5" t="s">
        <v>20</v>
      </c>
      <c r="F10" s="5" t="s">
        <v>20</v>
      </c>
      <c r="G10" s="5" t="s">
        <v>20</v>
      </c>
      <c r="H10" s="14" t="s">
        <v>20</v>
      </c>
      <c r="I10" s="12"/>
      <c r="L10" s="6">
        <v>0</v>
      </c>
      <c r="N10" s="6">
        <v>0</v>
      </c>
      <c r="P10" s="6">
        <v>0</v>
      </c>
      <c r="R10" s="6">
        <v>0</v>
      </c>
      <c r="T10" s="6">
        <v>0</v>
      </c>
      <c r="W10" s="5" t="s">
        <v>20</v>
      </c>
    </row>
    <row r="11" spans="1:23" ht="31.5">
      <c r="A11" s="2" t="s">
        <v>17</v>
      </c>
      <c r="B11" s="2" t="s">
        <v>26</v>
      </c>
      <c r="C11" s="2" t="s">
        <v>19</v>
      </c>
      <c r="D11" s="3">
        <v>2023</v>
      </c>
      <c r="E11" s="3">
        <v>2313643</v>
      </c>
      <c r="F11" s="7">
        <v>45209</v>
      </c>
      <c r="G11" s="2" t="s">
        <v>27</v>
      </c>
      <c r="H11" s="13" t="s">
        <v>24</v>
      </c>
      <c r="I11" s="12"/>
      <c r="L11" s="4">
        <v>0</v>
      </c>
      <c r="N11" s="4">
        <v>-7788.31</v>
      </c>
      <c r="P11" s="4">
        <v>5000</v>
      </c>
      <c r="R11" s="4">
        <v>-462.46</v>
      </c>
      <c r="T11" s="4">
        <f>N11+P11</f>
        <v>-2788.3100000000004</v>
      </c>
      <c r="W11" s="2" t="s">
        <v>23</v>
      </c>
    </row>
    <row r="12" spans="1:23">
      <c r="A12" s="5" t="s">
        <v>20</v>
      </c>
      <c r="B12" s="5" t="s">
        <v>20</v>
      </c>
      <c r="C12" s="5" t="s">
        <v>20</v>
      </c>
      <c r="D12" s="5" t="s">
        <v>21</v>
      </c>
      <c r="E12" s="5" t="s">
        <v>20</v>
      </c>
      <c r="F12" s="5" t="s">
        <v>20</v>
      </c>
      <c r="G12" s="5" t="s">
        <v>20</v>
      </c>
      <c r="H12" s="14" t="s">
        <v>20</v>
      </c>
      <c r="I12" s="12"/>
      <c r="L12" s="6">
        <v>0</v>
      </c>
      <c r="N12" s="6">
        <f>N11</f>
        <v>-7788.31</v>
      </c>
      <c r="P12" s="6">
        <v>5000</v>
      </c>
      <c r="R12" s="6">
        <f>R11</f>
        <v>-462.46</v>
      </c>
      <c r="T12" s="6">
        <f>T11</f>
        <v>-2788.3100000000004</v>
      </c>
      <c r="W12" s="5" t="s">
        <v>20</v>
      </c>
    </row>
    <row r="13" spans="1:23">
      <c r="A13" s="3"/>
      <c r="B13" s="3"/>
      <c r="C13" s="3"/>
      <c r="D13" s="3">
        <v>2024</v>
      </c>
      <c r="E13" s="3"/>
      <c r="F13" s="7"/>
      <c r="G13" s="3"/>
      <c r="H13" s="13"/>
      <c r="I13" s="12"/>
      <c r="L13" s="4"/>
      <c r="N13" s="4"/>
      <c r="P13" s="4"/>
      <c r="R13" s="4"/>
      <c r="T13" s="4"/>
      <c r="W13" s="3"/>
    </row>
    <row r="14" spans="1:23">
      <c r="A14" s="5" t="s">
        <v>20</v>
      </c>
      <c r="B14" s="5" t="s">
        <v>20</v>
      </c>
      <c r="C14" s="5" t="s">
        <v>20</v>
      </c>
      <c r="D14" s="5" t="s">
        <v>21</v>
      </c>
      <c r="E14" s="5" t="s">
        <v>20</v>
      </c>
      <c r="F14" s="5" t="s">
        <v>20</v>
      </c>
      <c r="G14" s="5" t="s">
        <v>20</v>
      </c>
      <c r="H14" s="14" t="s">
        <v>20</v>
      </c>
      <c r="I14" s="12"/>
      <c r="L14" s="6">
        <v>0</v>
      </c>
      <c r="N14" s="6">
        <v>0</v>
      </c>
      <c r="P14" s="6">
        <v>0</v>
      </c>
      <c r="R14" s="6">
        <v>0</v>
      </c>
      <c r="T14" s="6">
        <v>0</v>
      </c>
      <c r="W14" s="5" t="s">
        <v>20</v>
      </c>
    </row>
    <row r="15" spans="1:23">
      <c r="A15" s="2" t="s">
        <v>20</v>
      </c>
      <c r="B15" s="2" t="s">
        <v>20</v>
      </c>
      <c r="C15" s="2" t="s">
        <v>20</v>
      </c>
      <c r="D15" s="2" t="s">
        <v>20</v>
      </c>
      <c r="E15" s="2" t="s">
        <v>20</v>
      </c>
      <c r="F15" s="2" t="s">
        <v>20</v>
      </c>
      <c r="G15" s="2" t="s">
        <v>20</v>
      </c>
      <c r="H15" s="13" t="s">
        <v>20</v>
      </c>
      <c r="I15" s="12"/>
      <c r="L15" s="4">
        <v>0</v>
      </c>
      <c r="N15" s="4"/>
      <c r="P15" s="4"/>
      <c r="R15" s="4"/>
      <c r="T15" s="3"/>
      <c r="W15" s="2" t="s">
        <v>20</v>
      </c>
    </row>
    <row r="16" spans="1:23" ht="3.4" customHeight="1"/>
    <row r="17" spans="9:21" ht="31.5">
      <c r="I17" s="1" t="s">
        <v>5</v>
      </c>
      <c r="J17" s="1" t="s">
        <v>10</v>
      </c>
      <c r="K17" s="10" t="s">
        <v>11</v>
      </c>
      <c r="L17" s="12"/>
      <c r="M17" s="10" t="s">
        <v>12</v>
      </c>
      <c r="N17" s="12"/>
      <c r="O17" s="10" t="s">
        <v>13</v>
      </c>
      <c r="P17" s="12"/>
      <c r="Q17" s="10" t="s">
        <v>14</v>
      </c>
      <c r="R17" s="12"/>
      <c r="S17" s="10" t="s">
        <v>15</v>
      </c>
      <c r="T17" s="12"/>
      <c r="U17" s="1" t="s">
        <v>28</v>
      </c>
    </row>
    <row r="18" spans="9:21">
      <c r="I18" s="3">
        <v>2020</v>
      </c>
      <c r="J18" s="4">
        <v>56792.77</v>
      </c>
      <c r="K18" s="15">
        <v>0</v>
      </c>
      <c r="L18" s="12"/>
      <c r="M18" s="15">
        <v>0</v>
      </c>
      <c r="N18" s="12"/>
      <c r="O18" s="15">
        <v>0</v>
      </c>
      <c r="P18" s="12"/>
      <c r="Q18" s="15">
        <v>0</v>
      </c>
      <c r="R18" s="12"/>
      <c r="S18" s="15">
        <v>0</v>
      </c>
      <c r="T18" s="12"/>
      <c r="U18" s="4">
        <v>-2258.4899999999998</v>
      </c>
    </row>
    <row r="19" spans="9:21">
      <c r="I19" s="3">
        <v>2021</v>
      </c>
      <c r="J19" s="4">
        <v>59123.6</v>
      </c>
      <c r="K19" s="15">
        <v>0</v>
      </c>
      <c r="L19" s="12"/>
      <c r="M19" s="15">
        <f>N7</f>
        <v>-38280.720000000001</v>
      </c>
      <c r="N19" s="12"/>
      <c r="O19" s="15">
        <f>P7</f>
        <v>5000</v>
      </c>
      <c r="P19" s="12"/>
      <c r="Q19" s="15">
        <f>R7</f>
        <v>-1871.87</v>
      </c>
      <c r="R19" s="12"/>
      <c r="S19" s="15">
        <f>T7</f>
        <v>-33280.720000000001</v>
      </c>
      <c r="T19" s="12"/>
      <c r="U19" s="4">
        <v>-39587.75</v>
      </c>
    </row>
    <row r="20" spans="9:21">
      <c r="I20" s="3">
        <v>2022</v>
      </c>
      <c r="J20" s="4">
        <v>81547.600000000006</v>
      </c>
      <c r="K20" s="15">
        <v>0</v>
      </c>
      <c r="L20" s="12"/>
      <c r="M20" s="15">
        <v>0</v>
      </c>
      <c r="N20" s="12"/>
      <c r="O20" s="15">
        <v>0</v>
      </c>
      <c r="P20" s="12"/>
      <c r="Q20" s="15">
        <v>0</v>
      </c>
      <c r="R20" s="12"/>
      <c r="S20" s="15">
        <v>0</v>
      </c>
      <c r="T20" s="12"/>
      <c r="U20" s="4">
        <v>0</v>
      </c>
    </row>
    <row r="21" spans="9:21">
      <c r="I21" s="3">
        <v>2023</v>
      </c>
      <c r="J21" s="4">
        <v>128921.17</v>
      </c>
      <c r="K21" s="15">
        <v>0</v>
      </c>
      <c r="L21" s="12"/>
      <c r="M21" s="15">
        <f>N12</f>
        <v>-7788.31</v>
      </c>
      <c r="N21" s="12"/>
      <c r="O21" s="15">
        <v>5000</v>
      </c>
      <c r="P21" s="12"/>
      <c r="Q21" s="15">
        <f>R12</f>
        <v>-462.46</v>
      </c>
      <c r="R21" s="12"/>
      <c r="S21" s="15">
        <f>T12</f>
        <v>-2788.3100000000004</v>
      </c>
      <c r="T21" s="12"/>
      <c r="U21" s="4">
        <v>-7326.28</v>
      </c>
    </row>
    <row r="22" spans="9:21">
      <c r="I22" s="3">
        <v>2024</v>
      </c>
      <c r="J22" s="4">
        <v>133497.54999999999</v>
      </c>
      <c r="K22" s="15">
        <v>0</v>
      </c>
      <c r="L22" s="12"/>
      <c r="M22" s="15">
        <v>0</v>
      </c>
      <c r="N22" s="12"/>
      <c r="O22" s="15">
        <v>0</v>
      </c>
      <c r="P22" s="12"/>
      <c r="Q22" s="15">
        <v>0</v>
      </c>
      <c r="R22" s="12"/>
      <c r="S22" s="15">
        <v>0</v>
      </c>
      <c r="T22" s="12"/>
      <c r="U22" s="4">
        <v>0</v>
      </c>
    </row>
    <row r="23" spans="9:21">
      <c r="I23" s="2" t="s">
        <v>20</v>
      </c>
      <c r="J23" s="4">
        <v>501167.45</v>
      </c>
      <c r="K23" s="15">
        <v>0</v>
      </c>
      <c r="L23" s="12"/>
      <c r="M23" s="15">
        <f>SUM(M18:N22)</f>
        <v>-46069.03</v>
      </c>
      <c r="N23" s="12"/>
      <c r="O23" s="15">
        <f>SUM(O18:P22)</f>
        <v>10000</v>
      </c>
      <c r="P23" s="12"/>
      <c r="Q23" s="15">
        <f>SUM(Q18:R22)</f>
        <v>-2334.33</v>
      </c>
      <c r="R23" s="12"/>
      <c r="S23" s="15">
        <f>SUM(S18:T22)</f>
        <v>-36069.03</v>
      </c>
      <c r="T23" s="12"/>
      <c r="U23" s="3">
        <v>-49172.52</v>
      </c>
    </row>
  </sheetData>
  <mergeCells count="49">
    <mergeCell ref="S22:T22"/>
    <mergeCell ref="K23:L23"/>
    <mergeCell ref="M23:N23"/>
    <mergeCell ref="O23:P23"/>
    <mergeCell ref="Q23:R23"/>
    <mergeCell ref="S23:T23"/>
    <mergeCell ref="K22:L22"/>
    <mergeCell ref="M22:N22"/>
    <mergeCell ref="O22:P22"/>
    <mergeCell ref="Q22:R22"/>
    <mergeCell ref="S20:T20"/>
    <mergeCell ref="K21:L21"/>
    <mergeCell ref="M21:N21"/>
    <mergeCell ref="O21:P21"/>
    <mergeCell ref="Q21:R21"/>
    <mergeCell ref="S21:T21"/>
    <mergeCell ref="K20:L20"/>
    <mergeCell ref="M20:N20"/>
    <mergeCell ref="O20:P20"/>
    <mergeCell ref="Q20:R20"/>
    <mergeCell ref="S18:T18"/>
    <mergeCell ref="K19:L19"/>
    <mergeCell ref="M19:N19"/>
    <mergeCell ref="O19:P19"/>
    <mergeCell ref="Q19:R19"/>
    <mergeCell ref="S19:T19"/>
    <mergeCell ref="K18:L18"/>
    <mergeCell ref="M18:N18"/>
    <mergeCell ref="O18:P18"/>
    <mergeCell ref="Q18:R18"/>
    <mergeCell ref="M17:N17"/>
    <mergeCell ref="O17:P17"/>
    <mergeCell ref="Q17:R17"/>
    <mergeCell ref="S17:T17"/>
    <mergeCell ref="H14:I14"/>
    <mergeCell ref="H15:I15"/>
    <mergeCell ref="K17:L17"/>
    <mergeCell ref="H13:I13"/>
    <mergeCell ref="H11:I11"/>
    <mergeCell ref="H12:I12"/>
    <mergeCell ref="H9:I9"/>
    <mergeCell ref="H10:I10"/>
    <mergeCell ref="H6:I6"/>
    <mergeCell ref="H7:I7"/>
    <mergeCell ref="H8:I8"/>
    <mergeCell ref="H5:I5"/>
    <mergeCell ref="A1:W1"/>
    <mergeCell ref="A2:W2"/>
    <mergeCell ref="H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2024-10-02T14:33:23Z</dcterms:created>
  <dcterms:modified xsi:type="dcterms:W3CDTF">2024-10-02T14:33:23Z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