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O.123 Dagelijks onderhoud kunstwerken E&amp;W/4. NvI's/NvI/"/>
    </mc:Choice>
  </mc:AlternateContent>
  <xr:revisionPtr revIDLastSave="0" documentId="8_{A68F7D96-93F5-4A61-9912-2283EEA26256}" xr6:coauthVersionLast="47" xr6:coauthVersionMax="47" xr10:uidLastSave="{00000000-0000-0000-0000-000000000000}"/>
  <workbookProtection workbookAlgorithmName="SHA-512" workbookHashValue="Y/DUCEfjkT71XFTdNF8EqGsBxxXGTyVcjl96gUE6GSMStgt8w27q5EF+v5aWt8hufzokZMfwxRnQb1DkT1pG/A==" workbookSaltValue="DWZwF8MWLdRdCG6TI2W9wA==" workbookSpinCount="100000" lockStructure="1"/>
  <bookViews>
    <workbookView xWindow="-108" yWindow="-108" windowWidth="23256" windowHeight="13896" tabRatio="636" xr2:uid="{00000000-000D-0000-FFFF-FFFF00000000}"/>
  </bookViews>
  <sheets>
    <sheet name="Inschrijfstaat Perceel 1" sheetId="2" r:id="rId1"/>
  </sheets>
  <definedNames>
    <definedName name="_xlnm.Print_Area" localSheetId="0">'Inschrijfstaat Perceel 1'!$A$1:$F$81</definedName>
    <definedName name="_xlnm.Print_Titles" localSheetId="0">'Inschrijfstaat Perceel 1'!$1:$20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73" i="2" l="1"/>
  <c r="F71" i="2" l="1"/>
  <c r="F35" i="2"/>
  <c r="F23" i="2"/>
  <c r="F25" i="2"/>
  <c r="F27" i="2"/>
  <c r="F29" i="2"/>
  <c r="F31" i="2"/>
  <c r="F33" i="2"/>
  <c r="F37" i="2"/>
  <c r="F39" i="2"/>
  <c r="F41" i="2"/>
  <c r="F43" i="2"/>
  <c r="F45" i="2"/>
  <c r="F47" i="2"/>
  <c r="F49" i="2"/>
  <c r="F51" i="2"/>
  <c r="F53" i="2"/>
  <c r="F55" i="2"/>
  <c r="F57" i="2"/>
  <c r="F59" i="2"/>
  <c r="F61" i="2"/>
  <c r="F63" i="2"/>
  <c r="F65" i="2"/>
  <c r="F67" i="2"/>
  <c r="F69" i="2"/>
  <c r="F75" i="2"/>
  <c r="F77" i="2"/>
  <c r="F79" i="2"/>
  <c r="F81" i="2" l="1"/>
  <c r="F1" i="2" s="1"/>
</calcChain>
</file>

<file path=xl/sharedStrings.xml><?xml version="1.0" encoding="utf-8"?>
<sst xmlns="http://schemas.openxmlformats.org/spreadsheetml/2006/main" count="108" uniqueCount="108">
  <si>
    <t>Dagelijks onderhoud kunstwerken E&amp;W WK-2024-01</t>
  </si>
  <si>
    <t>Werktuigbouwkundige werkzaamheden</t>
  </si>
  <si>
    <t>Nr.</t>
  </si>
  <si>
    <t>Werkzaamheid en omschrijving</t>
  </si>
  <si>
    <t>W1</t>
  </si>
  <si>
    <t>Consignatiedienst</t>
  </si>
  <si>
    <t>W2</t>
  </si>
  <si>
    <t>Rapportages en overleggen</t>
  </si>
  <si>
    <t>W3</t>
  </si>
  <si>
    <t>Bijwerken beheergegevens</t>
  </si>
  <si>
    <t>W4</t>
  </si>
  <si>
    <t>Doorsmeren 32 bruggen</t>
  </si>
  <si>
    <t>W5</t>
  </si>
  <si>
    <t>Doorsmeren 9 sluizen</t>
  </si>
  <si>
    <t>W6</t>
  </si>
  <si>
    <t>Reinigen camera's extern</t>
  </si>
  <si>
    <t>W7</t>
  </si>
  <si>
    <t>Inspectie en reinigen draaipunten alle bruggen en sluizen</t>
  </si>
  <si>
    <t>W8</t>
  </si>
  <si>
    <t>W9</t>
  </si>
  <si>
    <t>Extra smeerronde Aadorp en Puntbrug</t>
  </si>
  <si>
    <t>W10</t>
  </si>
  <si>
    <t>Uitvoeren duikinspecties bij sluizen</t>
  </si>
  <si>
    <t>W11</t>
  </si>
  <si>
    <t>Keuring vaste ladders, klimvoorzieningen en klein materiaal</t>
  </si>
  <si>
    <t>W12</t>
  </si>
  <si>
    <t>Keuren en onderhouden inspectiewagen Zwartewaterbrug</t>
  </si>
  <si>
    <t>W13</t>
  </si>
  <si>
    <t>Inspecteren en onderhouden noodstroomaggregaat Zwartewaterbrug</t>
  </si>
  <si>
    <t>W14</t>
  </si>
  <si>
    <t>Reinigen alle bruggen en sluizen</t>
  </si>
  <si>
    <t>W15</t>
  </si>
  <si>
    <t>Extra reinigingsronde Zwartewaterbrug</t>
  </si>
  <si>
    <t>W16</t>
  </si>
  <si>
    <t>Controleren en testen ijspompen voor winterseizoen</t>
  </si>
  <si>
    <t>W17</t>
  </si>
  <si>
    <t>W18</t>
  </si>
  <si>
    <t>Monteur A</t>
  </si>
  <si>
    <t>W19</t>
  </si>
  <si>
    <t>Monteur B</t>
  </si>
  <si>
    <t>W20</t>
  </si>
  <si>
    <t>W21</t>
  </si>
  <si>
    <t>W22</t>
  </si>
  <si>
    <t>W23</t>
  </si>
  <si>
    <t>Analyseren storingen</t>
  </si>
  <si>
    <t>W24</t>
  </si>
  <si>
    <t>W26</t>
  </si>
  <si>
    <t>W27</t>
  </si>
  <si>
    <t>W28</t>
  </si>
  <si>
    <t>VKM conform figuur 1323b</t>
  </si>
  <si>
    <t>W25</t>
  </si>
  <si>
    <t>Inzet hybride autohoogwerker</t>
  </si>
  <si>
    <t>Inzet laag-/onderwerker</t>
  </si>
  <si>
    <t>Inzet kleine werkboot</t>
  </si>
  <si>
    <t>W29</t>
  </si>
  <si>
    <t>Inzet verkeersregelaar</t>
  </si>
  <si>
    <t>VKM conform figuur 1222a/b</t>
  </si>
  <si>
    <t>Inzet verzwaarde actiewagen</t>
  </si>
  <si>
    <t>W30</t>
  </si>
  <si>
    <t>Tussentijdse smeerronde heugels</t>
  </si>
  <si>
    <t>Plaatsen of verwijderen schotbalken bij Scheeresluis</t>
  </si>
  <si>
    <t>Adviseur/Engineer/Constructeur/Projectleider/Omgevingsmanager</t>
  </si>
  <si>
    <t>Inschrijfstaat</t>
  </si>
  <si>
    <t>Perceel 1 - Werktuigbouwkundig</t>
  </si>
  <si>
    <r>
      <t xml:space="preserve">Eenmalige kosten voor </t>
    </r>
    <r>
      <rPr>
        <b/>
        <u/>
        <sz val="10"/>
        <color theme="1"/>
        <rFont val="Verdana"/>
        <family val="2"/>
      </rPr>
      <t>niet fatale</t>
    </r>
    <r>
      <rPr>
        <b/>
        <sz val="10"/>
        <color theme="1"/>
        <rFont val="Verdana"/>
        <family val="2"/>
      </rPr>
      <t xml:space="preserve"> storingen </t>
    </r>
  </si>
  <si>
    <r>
      <t xml:space="preserve">Eenmalige kosten voor </t>
    </r>
    <r>
      <rPr>
        <b/>
        <u/>
        <sz val="10"/>
        <color theme="1"/>
        <rFont val="Verdana"/>
        <family val="2"/>
      </rPr>
      <t>fatale</t>
    </r>
    <r>
      <rPr>
        <b/>
        <sz val="10"/>
        <color theme="1"/>
        <rFont val="Verdana"/>
        <family val="2"/>
      </rPr>
      <t xml:space="preserve"> storingen </t>
    </r>
  </si>
  <si>
    <t>Juridisch statutaire bedrijfsnaam:</t>
  </si>
  <si>
    <t>Plaats van vestiging van het bedrijf:</t>
  </si>
  <si>
    <t>Datum van ondertekening:</t>
  </si>
  <si>
    <t>Naam van rechtsgeldige ondertekenaar:</t>
  </si>
  <si>
    <t>Functie van de rechtsgeldige ondertekenaar:</t>
  </si>
  <si>
    <t>Handtekening van de rechtsgeldige ondertekenaar:</t>
  </si>
  <si>
    <t>Inschrijfbedrag perceel 1:
(Fictieve kosten per jaar)</t>
  </si>
  <si>
    <t>Eenheidsprijs</t>
  </si>
  <si>
    <t>Inschrijfbedrag
Perceel 1</t>
  </si>
  <si>
    <t xml:space="preserve">Prijs per 4 weken voor besprekingen met de opdrachtgever en het opstellen van besprekingsverslagen.
</t>
  </si>
  <si>
    <t xml:space="preserve">Prijs per 4 weken voor het bijwerken van beheergegevens van opdrachtgever.
</t>
  </si>
  <si>
    <t xml:space="preserve">Prijs per asset. Doorsmeren 32 bruggen, 2x per jaar.
</t>
  </si>
  <si>
    <t xml:space="preserve">Prijs per asset. Doorsmeren 9 sluizen, 2x per jaar.
</t>
  </si>
  <si>
    <t xml:space="preserve">Prijs per asset. Uitvoering gelijktijdig met 2x smeerronde en 2x tussentijdse smeerronde heugels, totaal 4x per jaar.
</t>
  </si>
  <si>
    <t xml:space="preserve">Prijs per asset. Wordt uitgevoerd gelijktijdig met de smeerronde in april.
</t>
  </si>
  <si>
    <t xml:space="preserve">Prijs per ronde voor het 2x per jaar doorsmeren van heugelaangedreven bruggen en bewegingswerken sluizen.
</t>
  </si>
  <si>
    <t xml:space="preserve">Prijs per keer voor het uitvoeren van een extra smeerronde bij brug Aadorp en Grote Puntbrug.
</t>
  </si>
  <si>
    <t xml:space="preserve">Prijs per asset voor het uitvoeren van duikinspecties. Wordt doorgaans bij 9 sluizen, 1x per jaar uitgevoerd.
</t>
  </si>
  <si>
    <t xml:space="preserve">Prijs per keer voor het keuren van vaste ladders, klimvoorzieningen en klein materiaal.
</t>
  </si>
  <si>
    <t xml:space="preserve">Prijs voor het uitvoeren van onderhoud aan de inspectiewagen inclusief aggregaat en elektrische installatie.
</t>
  </si>
  <si>
    <t xml:space="preserve">Prijs voor het inspecteren en onderhouden van het separate noodstroomaggregaat bij de Zwartewaterbrug.
</t>
  </si>
  <si>
    <t xml:space="preserve">Prijs per asset voor het reinigen van de brugkelders, opleggingen en scharnierpunten van 32 bruggen en kelders van 9 sluizen.
</t>
  </si>
  <si>
    <t xml:space="preserve">Prijs per keer voor het 3x per jaar reinigen van de brugkelder van de Zwartewaterbrug. 
</t>
  </si>
  <si>
    <t xml:space="preserve">Prijs per asset voor het controleren en testen van 2 stuks dompelpompen tbv ijsbestrijding. Wordt doorgaans bij 4 sluizen, 1x per jaar uitgevoerd.
</t>
  </si>
  <si>
    <t xml:space="preserve">Prijs per keer voor het, in geval van calamiteit bij hoogwater, plaatsen of verwijderen van de schotbalken bij de Scheeresluis.
</t>
  </si>
  <si>
    <t xml:space="preserve">All-in tarief per uur voor een vakvolwassen medewerker die zelfstandig gevraagde werkzaamheden kan verrichten.
</t>
  </si>
  <si>
    <t xml:space="preserve">All-in tarief  per uur voor een medewerker die de vakvolwassen monteur  ondersteund wanneer er met 2 personen of meer gewerkt moet worden om de werkzaamheden uit te voeren.
</t>
  </si>
  <si>
    <t xml:space="preserve">All-in tarief per uur voor Technisch adviseur, projectleider, constructeur of omgevingsmanager ten behoeve van adviesopdrachten, communicatie met stakeholders, constructieberekeningen en het maken van tekeningen en aanverwante organisatorische werkzaamheden.
</t>
  </si>
  <si>
    <t xml:space="preserve">Prijs per storing, eenmalige kosten toe te rekenen aan het aannemen en (telefonisch) afhandelen van storingen, opstartkosten, voorbereiding etc.
</t>
  </si>
  <si>
    <r>
      <t xml:space="preserve">Prijs per storing, eenmalige kosten toe te rekenen aan het aannemen en </t>
    </r>
    <r>
      <rPr>
        <b/>
        <u/>
        <sz val="10"/>
        <color theme="1"/>
        <rFont val="Verdana"/>
        <family val="2"/>
      </rPr>
      <t>met spoed</t>
    </r>
    <r>
      <rPr>
        <sz val="10"/>
        <color theme="1"/>
        <rFont val="Verdana"/>
        <family val="2"/>
      </rPr>
      <t xml:space="preserve"> (telefonisch) afhandelen van storingen, opstartkosten, voorbereiding etc.
</t>
    </r>
  </si>
  <si>
    <t xml:space="preserve">Prijs per jaar voor het sorteren, groeperen en analyseren van de storingen en dit uitwerken tot aanbevelingen ter verbetering van de bedrijfszekerheid, veiligheid en imago.
</t>
  </si>
  <si>
    <r>
      <t xml:space="preserve">Prijs per dag, voor afzetting volgens CROW publicatiereeks WiU 96b, figuurnummer </t>
    </r>
    <r>
      <rPr>
        <b/>
        <u/>
        <sz val="10"/>
        <color theme="1"/>
        <rFont val="Verdana"/>
        <family val="2"/>
      </rPr>
      <t>1222a/b</t>
    </r>
    <r>
      <rPr>
        <sz val="10"/>
        <color theme="1"/>
        <rFont val="Verdana"/>
        <family val="2"/>
      </rPr>
      <t xml:space="preserve">
</t>
    </r>
  </si>
  <si>
    <r>
      <t xml:space="preserve">Prijs per dag, voor afzetting volgens CROW publicatiereeks WiU 96b, figuurnummer </t>
    </r>
    <r>
      <rPr>
        <b/>
        <u/>
        <sz val="10"/>
        <color theme="1"/>
        <rFont val="Verdana"/>
        <family val="2"/>
      </rPr>
      <t>1323b</t>
    </r>
    <r>
      <rPr>
        <sz val="10"/>
        <color theme="1"/>
        <rFont val="Verdana"/>
        <family val="2"/>
      </rPr>
      <t xml:space="preserve">
</t>
    </r>
  </si>
  <si>
    <t xml:space="preserve">Prijs per uur voor inzet gecertificeerde verkeersregelaar
</t>
  </si>
  <si>
    <t xml:space="preserve">Prijs per dag, voor inzet van een hybride autohoogwerker met een reikwijdte van minimaal 12mtr en werkhoogte van minimaal 20mtr
</t>
  </si>
  <si>
    <t xml:space="preserve">Prijs per dag, voor inzet van een werkboot met maximale afmetingen van 2.00 bij 5.00 mtr. Inclusief elektrische aandrijving
</t>
  </si>
  <si>
    <t>Totale fictieve kosten
per jaar</t>
  </si>
  <si>
    <t>Fictief aantal
per jaar</t>
  </si>
  <si>
    <t>Dit document dient rechtsgeldig ondertekend te worden!</t>
  </si>
  <si>
    <t xml:space="preserve">Prijs per jaar voor het beschikbaar hebben van een storingswachtdienst gedurende 7 dagen per week en gedurende 24 uur per dag.
</t>
  </si>
  <si>
    <r>
      <t xml:space="preserve">Prijs per dag, voor inzet van een laag-/onderwerker </t>
    </r>
    <r>
      <rPr>
        <sz val="10"/>
        <color rgb="FFFF0000"/>
        <rFont val="Verdana"/>
        <family val="2"/>
      </rPr>
      <t>met een werkbereik van minimaal 5 mtr onder het maaiveld en een reikwijdte horizontaal van minimaal 9 mtr</t>
    </r>
    <r>
      <rPr>
        <sz val="10"/>
        <color theme="1"/>
        <rFont val="Verdana"/>
        <family val="2"/>
      </rPr>
      <t xml:space="preserve">
</t>
    </r>
  </si>
  <si>
    <r>
      <t xml:space="preserve">Prijs per </t>
    </r>
    <r>
      <rPr>
        <sz val="10"/>
        <color rgb="FFFF0000"/>
        <rFont val="Verdana"/>
        <family val="2"/>
      </rPr>
      <t>dag</t>
    </r>
    <r>
      <rPr>
        <sz val="10"/>
        <color theme="1"/>
        <rFont val="Verdana"/>
        <family val="2"/>
      </rPr>
      <t xml:space="preserve"> voor inzet verzwaarde actiewagen bij werkzaamheden op GOW.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</si>
</sst>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  <numFmt numFmtId="166" formatCode="&quot;€&quot;#,##0.00_);\(&quot;€&quot;#,##0.00\)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8"/>
      <color rgb="FF006100"/>
      <name val="Verdana"/>
      <family val="2"/>
    </font>
    <font>
      <sz val="8"/>
      <color rgb="FF9C0006"/>
      <name val="Verdana"/>
      <family val="2"/>
    </font>
    <font>
      <sz val="8"/>
      <color rgb="FF9C6500"/>
      <name val="Verdana"/>
      <family val="2"/>
    </font>
    <font>
      <sz val="8"/>
      <color rgb="FF3F3F76"/>
      <name val="Verdana"/>
      <family val="2"/>
    </font>
    <font>
      <b/>
      <sz val="8"/>
      <color rgb="FF3F3F3F"/>
      <name val="Verdana"/>
      <family val="2"/>
    </font>
    <font>
      <b/>
      <sz val="8"/>
      <color rgb="FFFA7D00"/>
      <name val="Verdana"/>
      <family val="2"/>
    </font>
    <font>
      <sz val="8"/>
      <color rgb="FFFA7D00"/>
      <name val="Verdana"/>
      <family val="2"/>
    </font>
    <font>
      <b/>
      <sz val="8"/>
      <color theme="0"/>
      <name val="Verdana"/>
      <family val="2"/>
    </font>
    <font>
      <sz val="8"/>
      <color rgb="FFFF0000"/>
      <name val="Verdana"/>
      <family val="2"/>
    </font>
    <font>
      <i/>
      <sz val="8"/>
      <color rgb="FF7F7F7F"/>
      <name val="Verdana"/>
      <family val="2"/>
    </font>
    <font>
      <sz val="8"/>
      <color theme="0"/>
      <name val="Verdana"/>
      <family val="2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8"/>
      <color theme="0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62">
    <xf numFmtId="0" fontId="0" fillId="0" borderId="0" xfId="0"/>
    <xf numFmtId="0" fontId="22" fillId="0" borderId="0" xfId="0" applyFont="1"/>
    <xf numFmtId="44" fontId="26" fillId="33" borderId="31" xfId="0" applyNumberFormat="1" applyFont="1" applyFill="1" applyBorder="1" applyAlignment="1">
      <alignment vertical="top"/>
    </xf>
    <xf numFmtId="44" fontId="26" fillId="33" borderId="10" xfId="0" applyNumberFormat="1" applyFont="1" applyFill="1" applyBorder="1" applyAlignment="1">
      <alignment vertical="top"/>
    </xf>
    <xf numFmtId="44" fontId="26" fillId="33" borderId="10" xfId="0" applyNumberFormat="1" applyFont="1" applyFill="1" applyBorder="1" applyAlignment="1">
      <alignment horizontal="center" vertical="top"/>
    </xf>
    <xf numFmtId="44" fontId="26" fillId="33" borderId="10" xfId="0" applyNumberFormat="1" applyFont="1" applyFill="1" applyBorder="1" applyAlignment="1">
      <alignment horizontal="center" vertical="top" wrapText="1"/>
    </xf>
    <xf numFmtId="44" fontId="26" fillId="33" borderId="32" xfId="0" applyNumberFormat="1" applyFont="1" applyFill="1" applyBorder="1" applyAlignment="1">
      <alignment horizontal="right" vertical="top" wrapText="1"/>
    </xf>
    <xf numFmtId="44" fontId="24" fillId="33" borderId="38" xfId="0" applyNumberFormat="1" applyFont="1" applyFill="1" applyBorder="1" applyAlignment="1">
      <alignment vertical="top"/>
    </xf>
    <xf numFmtId="44" fontId="24" fillId="33" borderId="39" xfId="0" applyNumberFormat="1" applyFont="1" applyFill="1" applyBorder="1" applyAlignment="1">
      <alignment vertical="top"/>
    </xf>
    <xf numFmtId="166" fontId="24" fillId="33" borderId="36" xfId="0" applyNumberFormat="1" applyFont="1" applyFill="1" applyBorder="1" applyAlignment="1">
      <alignment vertical="top"/>
    </xf>
    <xf numFmtId="166" fontId="25" fillId="35" borderId="46" xfId="1" applyNumberFormat="1" applyFont="1" applyFill="1" applyBorder="1" applyAlignment="1" applyProtection="1">
      <alignment horizontal="right" vertical="top"/>
    </xf>
    <xf numFmtId="0" fontId="27" fillId="0" borderId="0" xfId="0" applyFont="1" applyAlignment="1">
      <alignment vertical="center"/>
    </xf>
    <xf numFmtId="0" fontId="22" fillId="0" borderId="13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31" xfId="0" applyFont="1" applyBorder="1" applyAlignment="1">
      <alignment horizontal="left" vertical="top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4" fillId="33" borderId="21" xfId="0" applyFont="1" applyFill="1" applyBorder="1" applyAlignment="1">
      <alignment horizontal="left" vertical="top"/>
    </xf>
    <xf numFmtId="0" fontId="24" fillId="33" borderId="22" xfId="0" applyFont="1" applyFill="1" applyBorder="1" applyAlignment="1">
      <alignment horizontal="left" vertical="top"/>
    </xf>
    <xf numFmtId="0" fontId="24" fillId="33" borderId="26" xfId="0" applyFont="1" applyFill="1" applyBorder="1" applyAlignment="1">
      <alignment horizontal="left" vertical="top"/>
    </xf>
    <xf numFmtId="0" fontId="24" fillId="33" borderId="23" xfId="0" applyFont="1" applyFill="1" applyBorder="1" applyAlignment="1">
      <alignment horizontal="left" vertical="top"/>
    </xf>
    <xf numFmtId="0" fontId="24" fillId="33" borderId="0" xfId="0" applyFont="1" applyFill="1" applyAlignment="1">
      <alignment horizontal="left" vertical="top"/>
    </xf>
    <xf numFmtId="0" fontId="24" fillId="33" borderId="17" xfId="0" applyFont="1" applyFill="1" applyBorder="1" applyAlignment="1">
      <alignment horizontal="left" vertical="top"/>
    </xf>
    <xf numFmtId="0" fontId="24" fillId="33" borderId="33" xfId="0" applyFont="1" applyFill="1" applyBorder="1" applyAlignment="1">
      <alignment horizontal="left" vertical="top"/>
    </xf>
    <xf numFmtId="0" fontId="24" fillId="33" borderId="15" xfId="0" applyFont="1" applyFill="1" applyBorder="1" applyAlignment="1">
      <alignment horizontal="left" vertical="top"/>
    </xf>
    <xf numFmtId="0" fontId="24" fillId="33" borderId="18" xfId="0" applyFont="1" applyFill="1" applyBorder="1" applyAlignment="1">
      <alignment horizontal="left" vertical="top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40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3" fillId="0" borderId="42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3" fillId="0" borderId="27" xfId="0" applyFont="1" applyBorder="1"/>
    <xf numFmtId="0" fontId="3" fillId="0" borderId="16" xfId="0" applyFont="1" applyBorder="1"/>
    <xf numFmtId="0" fontId="3" fillId="0" borderId="33" xfId="0" applyFont="1" applyBorder="1"/>
    <xf numFmtId="0" fontId="3" fillId="0" borderId="18" xfId="0" applyFont="1" applyBorder="1"/>
    <xf numFmtId="0" fontId="3" fillId="0" borderId="24" xfId="0" applyFont="1" applyBorder="1"/>
    <xf numFmtId="0" fontId="3" fillId="0" borderId="41" xfId="0" applyFont="1" applyBorder="1"/>
    <xf numFmtId="0" fontId="24" fillId="33" borderId="35" xfId="0" applyFont="1" applyFill="1" applyBorder="1" applyAlignment="1">
      <alignment horizontal="right" vertical="top" wrapText="1"/>
    </xf>
    <xf numFmtId="0" fontId="24" fillId="33" borderId="35" xfId="0" applyFont="1" applyFill="1" applyBorder="1" applyAlignment="1">
      <alignment horizontal="right" vertical="top"/>
    </xf>
    <xf numFmtId="0" fontId="24" fillId="33" borderId="37" xfId="0" applyFont="1" applyFill="1" applyBorder="1" applyAlignment="1">
      <alignment horizontal="right" vertical="top"/>
    </xf>
    <xf numFmtId="0" fontId="24" fillId="33" borderId="11" xfId="0" applyFont="1" applyFill="1" applyBorder="1" applyAlignment="1">
      <alignment horizontal="right" vertical="top"/>
    </xf>
    <xf numFmtId="165" fontId="21" fillId="0" borderId="32" xfId="0" applyNumberFormat="1" applyFont="1" applyBorder="1" applyAlignment="1">
      <alignment horizontal="right" vertical="top" wrapText="1"/>
    </xf>
    <xf numFmtId="0" fontId="25" fillId="35" borderId="44" xfId="0" applyFont="1" applyFill="1" applyBorder="1" applyAlignment="1">
      <alignment horizontal="right" vertical="top" wrapText="1"/>
    </xf>
    <xf numFmtId="0" fontId="25" fillId="35" borderId="45" xfId="0" applyFont="1" applyFill="1" applyBorder="1" applyAlignment="1">
      <alignment horizontal="right" vertical="top"/>
    </xf>
    <xf numFmtId="0" fontId="24" fillId="33" borderId="28" xfId="0" applyFont="1" applyFill="1" applyBorder="1" applyAlignment="1">
      <alignment horizontal="center" vertical="top"/>
    </xf>
    <xf numFmtId="0" fontId="24" fillId="33" borderId="29" xfId="0" applyFont="1" applyFill="1" applyBorder="1" applyAlignment="1">
      <alignment horizontal="center" vertical="top"/>
    </xf>
    <xf numFmtId="0" fontId="24" fillId="33" borderId="30" xfId="0" applyFont="1" applyFill="1" applyBorder="1" applyAlignment="1">
      <alignment horizontal="center" vertical="top"/>
    </xf>
    <xf numFmtId="0" fontId="24" fillId="33" borderId="31" xfId="0" applyFont="1" applyFill="1" applyBorder="1" applyAlignment="1">
      <alignment horizontal="center" vertical="top"/>
    </xf>
    <xf numFmtId="0" fontId="24" fillId="33" borderId="10" xfId="0" applyFont="1" applyFill="1" applyBorder="1" applyAlignment="1">
      <alignment horizontal="center" vertical="top"/>
    </xf>
    <xf numFmtId="0" fontId="24" fillId="33" borderId="32" xfId="0" applyFont="1" applyFill="1" applyBorder="1" applyAlignment="1">
      <alignment horizontal="center" vertical="top"/>
    </xf>
    <xf numFmtId="1" fontId="21" fillId="0" borderId="10" xfId="0" applyNumberFormat="1" applyFont="1" applyBorder="1" applyAlignment="1">
      <alignment horizontal="center" vertical="top" wrapText="1"/>
    </xf>
    <xf numFmtId="165" fontId="21" fillId="3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 2" xfId="43" xr:uid="{00000000-0005-0000-0000-000023000000}"/>
    <cellStyle name="Ongeldig" xfId="8" builtinId="27" customBuiltin="1"/>
    <cellStyle name="Standaard" xfId="0" builtinId="0"/>
    <cellStyle name="Standaard 2" xfId="42" xr:uid="{00000000-0005-0000-0000-000026000000}"/>
    <cellStyle name="Titel" xfId="2" builtinId="15" customBuiltin="1"/>
    <cellStyle name="Totaal" xfId="17" builtinId="25" customBuiltin="1"/>
    <cellStyle name="Uitvoer" xfId="11" builtinId="21" customBuiltin="1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8" zoomScaleNormal="100" zoomScaleSheetLayoutView="100" workbookViewId="0">
      <selection activeCell="C8" sqref="C8:F9"/>
    </sheetView>
  </sheetViews>
  <sheetFormatPr defaultColWidth="9.109375" defaultRowHeight="0" customHeight="1" zeroHeight="1" x14ac:dyDescent="0.2"/>
  <cols>
    <col min="1" max="1" width="15.6640625" style="1" customWidth="1"/>
    <col min="2" max="2" width="40.6640625" style="1" customWidth="1"/>
    <col min="3" max="3" width="50.6640625" style="1" customWidth="1"/>
    <col min="4" max="5" width="20.6640625" style="1" customWidth="1"/>
    <col min="6" max="6" width="30.6640625" style="1" customWidth="1"/>
    <col min="7" max="16384" width="9.109375" style="1"/>
  </cols>
  <sheetData>
    <row r="1" spans="1:6" ht="24.9" customHeight="1" x14ac:dyDescent="0.2">
      <c r="A1" s="20" t="s">
        <v>62</v>
      </c>
      <c r="B1" s="21"/>
      <c r="C1" s="22"/>
      <c r="D1" s="44" t="s">
        <v>74</v>
      </c>
      <c r="E1" s="45"/>
      <c r="F1" s="9">
        <f>$F$81</f>
        <v>0</v>
      </c>
    </row>
    <row r="2" spans="1:6" ht="24.9" customHeight="1" x14ac:dyDescent="0.2">
      <c r="A2" s="23" t="s">
        <v>63</v>
      </c>
      <c r="B2" s="24"/>
      <c r="C2" s="25"/>
      <c r="D2" s="46"/>
      <c r="E2" s="46"/>
      <c r="F2" s="7"/>
    </row>
    <row r="3" spans="1:6" ht="24.9" customHeight="1" x14ac:dyDescent="0.2">
      <c r="A3" s="26" t="s">
        <v>0</v>
      </c>
      <c r="B3" s="27"/>
      <c r="C3" s="28"/>
      <c r="D3" s="47"/>
      <c r="E3" s="47"/>
      <c r="F3" s="8"/>
    </row>
    <row r="4" spans="1:6" ht="20.100000000000001" customHeight="1" x14ac:dyDescent="0.2">
      <c r="A4" s="38" t="s">
        <v>66</v>
      </c>
      <c r="B4" s="39"/>
      <c r="C4" s="29"/>
      <c r="D4" s="30"/>
      <c r="E4" s="30"/>
      <c r="F4" s="31"/>
    </row>
    <row r="5" spans="1:6" ht="20.100000000000001" customHeight="1" x14ac:dyDescent="0.2">
      <c r="A5" s="40"/>
      <c r="B5" s="41"/>
      <c r="C5" s="32"/>
      <c r="D5" s="33"/>
      <c r="E5" s="33"/>
      <c r="F5" s="34"/>
    </row>
    <row r="6" spans="1:6" ht="20.100000000000001" customHeight="1" x14ac:dyDescent="0.2">
      <c r="A6" s="38" t="s">
        <v>67</v>
      </c>
      <c r="B6" s="39"/>
      <c r="C6" s="29"/>
      <c r="D6" s="30"/>
      <c r="E6" s="30"/>
      <c r="F6" s="31"/>
    </row>
    <row r="7" spans="1:6" ht="20.100000000000001" customHeight="1" x14ac:dyDescent="0.2">
      <c r="A7" s="40"/>
      <c r="B7" s="41"/>
      <c r="C7" s="32"/>
      <c r="D7" s="33"/>
      <c r="E7" s="33"/>
      <c r="F7" s="34"/>
    </row>
    <row r="8" spans="1:6" ht="20.100000000000001" customHeight="1" x14ac:dyDescent="0.2">
      <c r="A8" s="38" t="s">
        <v>68</v>
      </c>
      <c r="B8" s="39"/>
      <c r="C8" s="29"/>
      <c r="D8" s="30"/>
      <c r="E8" s="30"/>
      <c r="F8" s="31"/>
    </row>
    <row r="9" spans="1:6" ht="20.100000000000001" customHeight="1" x14ac:dyDescent="0.2">
      <c r="A9" s="40"/>
      <c r="B9" s="41"/>
      <c r="C9" s="32"/>
      <c r="D9" s="33"/>
      <c r="E9" s="33"/>
      <c r="F9" s="34"/>
    </row>
    <row r="10" spans="1:6" ht="20.100000000000001" customHeight="1" x14ac:dyDescent="0.2">
      <c r="A10" s="38" t="s">
        <v>69</v>
      </c>
      <c r="B10" s="39"/>
      <c r="C10" s="29"/>
      <c r="D10" s="30"/>
      <c r="E10" s="30"/>
      <c r="F10" s="31"/>
    </row>
    <row r="11" spans="1:6" ht="20.100000000000001" customHeight="1" x14ac:dyDescent="0.2">
      <c r="A11" s="40"/>
      <c r="B11" s="41"/>
      <c r="C11" s="32"/>
      <c r="D11" s="33"/>
      <c r="E11" s="33"/>
      <c r="F11" s="34"/>
    </row>
    <row r="12" spans="1:6" ht="20.100000000000001" customHeight="1" x14ac:dyDescent="0.2">
      <c r="A12" s="38" t="s">
        <v>70</v>
      </c>
      <c r="B12" s="39"/>
      <c r="C12" s="29"/>
      <c r="D12" s="30"/>
      <c r="E12" s="30"/>
      <c r="F12" s="31"/>
    </row>
    <row r="13" spans="1:6" ht="20.100000000000001" customHeight="1" x14ac:dyDescent="0.2">
      <c r="A13" s="40"/>
      <c r="B13" s="41"/>
      <c r="C13" s="32"/>
      <c r="D13" s="33"/>
      <c r="E13" s="33"/>
      <c r="F13" s="34"/>
    </row>
    <row r="14" spans="1:6" ht="20.100000000000001" customHeight="1" x14ac:dyDescent="0.2">
      <c r="A14" s="38" t="s">
        <v>71</v>
      </c>
      <c r="B14" s="39"/>
      <c r="C14" s="29"/>
      <c r="D14" s="30"/>
      <c r="E14" s="30"/>
      <c r="F14" s="31"/>
    </row>
    <row r="15" spans="1:6" ht="20.100000000000001" customHeight="1" thickBot="1" x14ac:dyDescent="0.25">
      <c r="A15" s="42"/>
      <c r="B15" s="43"/>
      <c r="C15" s="35"/>
      <c r="D15" s="36"/>
      <c r="E15" s="36"/>
      <c r="F15" s="37"/>
    </row>
    <row r="16" spans="1:6" s="11" customFormat="1" ht="20.100000000000001" customHeight="1" thickBot="1" x14ac:dyDescent="0.35">
      <c r="A16" s="17" t="s">
        <v>104</v>
      </c>
      <c r="B16" s="18"/>
      <c r="C16" s="18"/>
      <c r="D16" s="18"/>
      <c r="E16" s="18"/>
      <c r="F16" s="19"/>
    </row>
    <row r="17" spans="1:6" ht="20.100000000000001" customHeight="1" thickBot="1" x14ac:dyDescent="0.25">
      <c r="A17" s="59"/>
      <c r="B17" s="60"/>
      <c r="C17" s="60"/>
      <c r="D17" s="60"/>
      <c r="E17" s="60"/>
      <c r="F17" s="61"/>
    </row>
    <row r="18" spans="1:6" ht="19.95" customHeight="1" x14ac:dyDescent="0.2">
      <c r="A18" s="51" t="s">
        <v>1</v>
      </c>
      <c r="B18" s="52"/>
      <c r="C18" s="52"/>
      <c r="D18" s="52"/>
      <c r="E18" s="52"/>
      <c r="F18" s="53"/>
    </row>
    <row r="19" spans="1:6" ht="19.95" customHeight="1" x14ac:dyDescent="0.2">
      <c r="A19" s="54"/>
      <c r="B19" s="55"/>
      <c r="C19" s="55"/>
      <c r="D19" s="55"/>
      <c r="E19" s="55"/>
      <c r="F19" s="56"/>
    </row>
    <row r="20" spans="1:6" ht="41.25" customHeight="1" x14ac:dyDescent="0.2">
      <c r="A20" s="2" t="s">
        <v>2</v>
      </c>
      <c r="B20" s="3" t="s">
        <v>3</v>
      </c>
      <c r="C20" s="3"/>
      <c r="D20" s="4" t="s">
        <v>73</v>
      </c>
      <c r="E20" s="5" t="s">
        <v>103</v>
      </c>
      <c r="F20" s="6" t="s">
        <v>102</v>
      </c>
    </row>
    <row r="21" spans="1:6" ht="20.100000000000001" customHeight="1" x14ac:dyDescent="0.2">
      <c r="A21" s="16" t="s">
        <v>4</v>
      </c>
      <c r="B21" s="14" t="s">
        <v>5</v>
      </c>
      <c r="C21" s="15"/>
      <c r="D21" s="58">
        <v>0</v>
      </c>
      <c r="E21" s="57">
        <v>1</v>
      </c>
      <c r="F21" s="48">
        <f>D21*E21</f>
        <v>0</v>
      </c>
    </row>
    <row r="22" spans="1:6" ht="30" customHeight="1" x14ac:dyDescent="0.2">
      <c r="A22" s="16"/>
      <c r="B22" s="12" t="s">
        <v>105</v>
      </c>
      <c r="C22" s="13"/>
      <c r="D22" s="58"/>
      <c r="E22" s="57"/>
      <c r="F22" s="48"/>
    </row>
    <row r="23" spans="1:6" ht="20.100000000000001" customHeight="1" x14ac:dyDescent="0.2">
      <c r="A23" s="16" t="s">
        <v>6</v>
      </c>
      <c r="B23" s="14" t="s">
        <v>7</v>
      </c>
      <c r="C23" s="15"/>
      <c r="D23" s="58">
        <v>0</v>
      </c>
      <c r="E23" s="57">
        <v>13</v>
      </c>
      <c r="F23" s="48">
        <f t="shared" ref="F23:F77" si="0">D23*E23</f>
        <v>0</v>
      </c>
    </row>
    <row r="24" spans="1:6" ht="30" customHeight="1" x14ac:dyDescent="0.2">
      <c r="A24" s="16"/>
      <c r="B24" s="12" t="s">
        <v>75</v>
      </c>
      <c r="C24" s="13"/>
      <c r="D24" s="58"/>
      <c r="E24" s="57"/>
      <c r="F24" s="48"/>
    </row>
    <row r="25" spans="1:6" ht="20.100000000000001" customHeight="1" x14ac:dyDescent="0.2">
      <c r="A25" s="16" t="s">
        <v>8</v>
      </c>
      <c r="B25" s="14" t="s">
        <v>9</v>
      </c>
      <c r="C25" s="15"/>
      <c r="D25" s="58">
        <v>0</v>
      </c>
      <c r="E25" s="57">
        <v>13</v>
      </c>
      <c r="F25" s="48">
        <f t="shared" si="0"/>
        <v>0</v>
      </c>
    </row>
    <row r="26" spans="1:6" ht="30" customHeight="1" x14ac:dyDescent="0.2">
      <c r="A26" s="16"/>
      <c r="B26" s="12" t="s">
        <v>76</v>
      </c>
      <c r="C26" s="13"/>
      <c r="D26" s="58"/>
      <c r="E26" s="57"/>
      <c r="F26" s="48"/>
    </row>
    <row r="27" spans="1:6" ht="20.100000000000001" customHeight="1" x14ac:dyDescent="0.2">
      <c r="A27" s="16" t="s">
        <v>10</v>
      </c>
      <c r="B27" s="14" t="s">
        <v>11</v>
      </c>
      <c r="C27" s="15"/>
      <c r="D27" s="58">
        <v>0</v>
      </c>
      <c r="E27" s="57">
        <v>64</v>
      </c>
      <c r="F27" s="48">
        <f t="shared" si="0"/>
        <v>0</v>
      </c>
    </row>
    <row r="28" spans="1:6" ht="30" customHeight="1" x14ac:dyDescent="0.2">
      <c r="A28" s="16"/>
      <c r="B28" s="12" t="s">
        <v>77</v>
      </c>
      <c r="C28" s="13"/>
      <c r="D28" s="58"/>
      <c r="E28" s="57"/>
      <c r="F28" s="48"/>
    </row>
    <row r="29" spans="1:6" ht="20.100000000000001" customHeight="1" x14ac:dyDescent="0.2">
      <c r="A29" s="16" t="s">
        <v>12</v>
      </c>
      <c r="B29" s="14" t="s">
        <v>13</v>
      </c>
      <c r="C29" s="15"/>
      <c r="D29" s="58">
        <v>0</v>
      </c>
      <c r="E29" s="57">
        <v>18</v>
      </c>
      <c r="F29" s="48">
        <f t="shared" si="0"/>
        <v>0</v>
      </c>
    </row>
    <row r="30" spans="1:6" ht="30" customHeight="1" x14ac:dyDescent="0.2">
      <c r="A30" s="16"/>
      <c r="B30" s="12" t="s">
        <v>78</v>
      </c>
      <c r="C30" s="13"/>
      <c r="D30" s="58"/>
      <c r="E30" s="57"/>
      <c r="F30" s="48"/>
    </row>
    <row r="31" spans="1:6" ht="20.100000000000001" customHeight="1" x14ac:dyDescent="0.2">
      <c r="A31" s="16" t="s">
        <v>14</v>
      </c>
      <c r="B31" s="14" t="s">
        <v>15</v>
      </c>
      <c r="C31" s="15"/>
      <c r="D31" s="58">
        <v>0</v>
      </c>
      <c r="E31" s="57">
        <v>164</v>
      </c>
      <c r="F31" s="48">
        <f t="shared" si="0"/>
        <v>0</v>
      </c>
    </row>
    <row r="32" spans="1:6" ht="30" customHeight="1" x14ac:dyDescent="0.2">
      <c r="A32" s="16"/>
      <c r="B32" s="12" t="s">
        <v>79</v>
      </c>
      <c r="C32" s="13"/>
      <c r="D32" s="58"/>
      <c r="E32" s="57"/>
      <c r="F32" s="48"/>
    </row>
    <row r="33" spans="1:6" ht="20.100000000000001" customHeight="1" x14ac:dyDescent="0.2">
      <c r="A33" s="16" t="s">
        <v>16</v>
      </c>
      <c r="B33" s="14" t="s">
        <v>17</v>
      </c>
      <c r="C33" s="15"/>
      <c r="D33" s="58">
        <v>0</v>
      </c>
      <c r="E33" s="57">
        <v>41</v>
      </c>
      <c r="F33" s="48">
        <f t="shared" si="0"/>
        <v>0</v>
      </c>
    </row>
    <row r="34" spans="1:6" ht="30" customHeight="1" x14ac:dyDescent="0.2">
      <c r="A34" s="16"/>
      <c r="B34" s="12" t="s">
        <v>80</v>
      </c>
      <c r="C34" s="13"/>
      <c r="D34" s="58"/>
      <c r="E34" s="57"/>
      <c r="F34" s="48"/>
    </row>
    <row r="35" spans="1:6" ht="20.100000000000001" customHeight="1" x14ac:dyDescent="0.2">
      <c r="A35" s="16" t="s">
        <v>18</v>
      </c>
      <c r="B35" s="14" t="s">
        <v>59</v>
      </c>
      <c r="C35" s="15"/>
      <c r="D35" s="58">
        <v>0</v>
      </c>
      <c r="E35" s="57">
        <v>50</v>
      </c>
      <c r="F35" s="48">
        <f t="shared" si="0"/>
        <v>0</v>
      </c>
    </row>
    <row r="36" spans="1:6" ht="30" customHeight="1" x14ac:dyDescent="0.2">
      <c r="A36" s="16"/>
      <c r="B36" s="12" t="s">
        <v>81</v>
      </c>
      <c r="C36" s="13"/>
      <c r="D36" s="58"/>
      <c r="E36" s="57"/>
      <c r="F36" s="48"/>
    </row>
    <row r="37" spans="1:6" ht="20.100000000000001" customHeight="1" x14ac:dyDescent="0.2">
      <c r="A37" s="16" t="s">
        <v>19</v>
      </c>
      <c r="B37" s="14" t="s">
        <v>20</v>
      </c>
      <c r="C37" s="15"/>
      <c r="D37" s="58">
        <v>0</v>
      </c>
      <c r="E37" s="57">
        <v>2</v>
      </c>
      <c r="F37" s="48">
        <f t="shared" si="0"/>
        <v>0</v>
      </c>
    </row>
    <row r="38" spans="1:6" ht="30" customHeight="1" x14ac:dyDescent="0.2">
      <c r="A38" s="16"/>
      <c r="B38" s="12" t="s">
        <v>82</v>
      </c>
      <c r="C38" s="13"/>
      <c r="D38" s="58"/>
      <c r="E38" s="57"/>
      <c r="F38" s="48"/>
    </row>
    <row r="39" spans="1:6" ht="20.100000000000001" customHeight="1" x14ac:dyDescent="0.2">
      <c r="A39" s="16" t="s">
        <v>21</v>
      </c>
      <c r="B39" s="14" t="s">
        <v>22</v>
      </c>
      <c r="C39" s="15"/>
      <c r="D39" s="58">
        <v>0</v>
      </c>
      <c r="E39" s="57">
        <v>9</v>
      </c>
      <c r="F39" s="48">
        <f t="shared" si="0"/>
        <v>0</v>
      </c>
    </row>
    <row r="40" spans="1:6" ht="30" customHeight="1" x14ac:dyDescent="0.2">
      <c r="A40" s="16"/>
      <c r="B40" s="12" t="s">
        <v>83</v>
      </c>
      <c r="C40" s="13"/>
      <c r="D40" s="58"/>
      <c r="E40" s="57"/>
      <c r="F40" s="48"/>
    </row>
    <row r="41" spans="1:6" ht="20.100000000000001" customHeight="1" x14ac:dyDescent="0.2">
      <c r="A41" s="16" t="s">
        <v>23</v>
      </c>
      <c r="B41" s="14" t="s">
        <v>24</v>
      </c>
      <c r="C41" s="15"/>
      <c r="D41" s="58">
        <v>0</v>
      </c>
      <c r="E41" s="57">
        <v>1</v>
      </c>
      <c r="F41" s="48">
        <f t="shared" si="0"/>
        <v>0</v>
      </c>
    </row>
    <row r="42" spans="1:6" ht="30" customHeight="1" x14ac:dyDescent="0.2">
      <c r="A42" s="16"/>
      <c r="B42" s="12" t="s">
        <v>84</v>
      </c>
      <c r="C42" s="13"/>
      <c r="D42" s="58"/>
      <c r="E42" s="57"/>
      <c r="F42" s="48"/>
    </row>
    <row r="43" spans="1:6" ht="20.100000000000001" customHeight="1" x14ac:dyDescent="0.2">
      <c r="A43" s="16" t="s">
        <v>25</v>
      </c>
      <c r="B43" s="14" t="s">
        <v>26</v>
      </c>
      <c r="C43" s="15"/>
      <c r="D43" s="58">
        <v>0</v>
      </c>
      <c r="E43" s="57">
        <v>1</v>
      </c>
      <c r="F43" s="48">
        <f t="shared" si="0"/>
        <v>0</v>
      </c>
    </row>
    <row r="44" spans="1:6" ht="30" customHeight="1" x14ac:dyDescent="0.2">
      <c r="A44" s="16"/>
      <c r="B44" s="12" t="s">
        <v>85</v>
      </c>
      <c r="C44" s="13"/>
      <c r="D44" s="58"/>
      <c r="E44" s="57"/>
      <c r="F44" s="48"/>
    </row>
    <row r="45" spans="1:6" ht="20.100000000000001" customHeight="1" x14ac:dyDescent="0.2">
      <c r="A45" s="16" t="s">
        <v>27</v>
      </c>
      <c r="B45" s="14" t="s">
        <v>28</v>
      </c>
      <c r="C45" s="15"/>
      <c r="D45" s="58">
        <v>0</v>
      </c>
      <c r="E45" s="57">
        <v>1</v>
      </c>
      <c r="F45" s="48">
        <f t="shared" si="0"/>
        <v>0</v>
      </c>
    </row>
    <row r="46" spans="1:6" ht="30" customHeight="1" x14ac:dyDescent="0.2">
      <c r="A46" s="16"/>
      <c r="B46" s="12" t="s">
        <v>86</v>
      </c>
      <c r="C46" s="13"/>
      <c r="D46" s="58"/>
      <c r="E46" s="57"/>
      <c r="F46" s="48"/>
    </row>
    <row r="47" spans="1:6" ht="20.100000000000001" customHeight="1" x14ac:dyDescent="0.2">
      <c r="A47" s="16" t="s">
        <v>29</v>
      </c>
      <c r="B47" s="14" t="s">
        <v>30</v>
      </c>
      <c r="C47" s="15"/>
      <c r="D47" s="58">
        <v>0</v>
      </c>
      <c r="E47" s="57">
        <v>41</v>
      </c>
      <c r="F47" s="48">
        <f t="shared" si="0"/>
        <v>0</v>
      </c>
    </row>
    <row r="48" spans="1:6" ht="30" customHeight="1" x14ac:dyDescent="0.2">
      <c r="A48" s="16"/>
      <c r="B48" s="12" t="s">
        <v>87</v>
      </c>
      <c r="C48" s="13"/>
      <c r="D48" s="58"/>
      <c r="E48" s="57"/>
      <c r="F48" s="48"/>
    </row>
    <row r="49" spans="1:6" ht="20.100000000000001" customHeight="1" x14ac:dyDescent="0.2">
      <c r="A49" s="16" t="s">
        <v>31</v>
      </c>
      <c r="B49" s="14" t="s">
        <v>32</v>
      </c>
      <c r="C49" s="15"/>
      <c r="D49" s="58">
        <v>0</v>
      </c>
      <c r="E49" s="57">
        <v>3</v>
      </c>
      <c r="F49" s="48">
        <f t="shared" si="0"/>
        <v>0</v>
      </c>
    </row>
    <row r="50" spans="1:6" ht="30" customHeight="1" x14ac:dyDescent="0.2">
      <c r="A50" s="16"/>
      <c r="B50" s="12" t="s">
        <v>88</v>
      </c>
      <c r="C50" s="13"/>
      <c r="D50" s="58"/>
      <c r="E50" s="57"/>
      <c r="F50" s="48"/>
    </row>
    <row r="51" spans="1:6" ht="20.100000000000001" customHeight="1" x14ac:dyDescent="0.2">
      <c r="A51" s="16" t="s">
        <v>33</v>
      </c>
      <c r="B51" s="14" t="s">
        <v>34</v>
      </c>
      <c r="C51" s="15"/>
      <c r="D51" s="58">
        <v>0</v>
      </c>
      <c r="E51" s="57">
        <v>4</v>
      </c>
      <c r="F51" s="48">
        <f t="shared" si="0"/>
        <v>0</v>
      </c>
    </row>
    <row r="52" spans="1:6" ht="30" customHeight="1" x14ac:dyDescent="0.2">
      <c r="A52" s="16"/>
      <c r="B52" s="12" t="s">
        <v>89</v>
      </c>
      <c r="C52" s="13"/>
      <c r="D52" s="58"/>
      <c r="E52" s="57"/>
      <c r="F52" s="48"/>
    </row>
    <row r="53" spans="1:6" ht="20.100000000000001" customHeight="1" x14ac:dyDescent="0.2">
      <c r="A53" s="16" t="s">
        <v>35</v>
      </c>
      <c r="B53" s="14" t="s">
        <v>60</v>
      </c>
      <c r="C53" s="15"/>
      <c r="D53" s="58">
        <v>0</v>
      </c>
      <c r="E53" s="57">
        <v>2</v>
      </c>
      <c r="F53" s="48">
        <f t="shared" si="0"/>
        <v>0</v>
      </c>
    </row>
    <row r="54" spans="1:6" ht="30" customHeight="1" x14ac:dyDescent="0.2">
      <c r="A54" s="16"/>
      <c r="B54" s="12" t="s">
        <v>90</v>
      </c>
      <c r="C54" s="13"/>
      <c r="D54" s="58"/>
      <c r="E54" s="57"/>
      <c r="F54" s="48"/>
    </row>
    <row r="55" spans="1:6" ht="20.100000000000001" customHeight="1" x14ac:dyDescent="0.2">
      <c r="A55" s="16" t="s">
        <v>36</v>
      </c>
      <c r="B55" s="14" t="s">
        <v>37</v>
      </c>
      <c r="C55" s="15"/>
      <c r="D55" s="58">
        <v>0</v>
      </c>
      <c r="E55" s="57">
        <v>500</v>
      </c>
      <c r="F55" s="48">
        <f t="shared" si="0"/>
        <v>0</v>
      </c>
    </row>
    <row r="56" spans="1:6" ht="30" customHeight="1" x14ac:dyDescent="0.2">
      <c r="A56" s="16"/>
      <c r="B56" s="12" t="s">
        <v>91</v>
      </c>
      <c r="C56" s="13"/>
      <c r="D56" s="58"/>
      <c r="E56" s="57"/>
      <c r="F56" s="48"/>
    </row>
    <row r="57" spans="1:6" ht="20.100000000000001" customHeight="1" x14ac:dyDescent="0.2">
      <c r="A57" s="16" t="s">
        <v>38</v>
      </c>
      <c r="B57" s="14" t="s">
        <v>39</v>
      </c>
      <c r="C57" s="15"/>
      <c r="D57" s="58">
        <v>0</v>
      </c>
      <c r="E57" s="57">
        <v>50</v>
      </c>
      <c r="F57" s="48">
        <f t="shared" si="0"/>
        <v>0</v>
      </c>
    </row>
    <row r="58" spans="1:6" ht="30" customHeight="1" x14ac:dyDescent="0.2">
      <c r="A58" s="16"/>
      <c r="B58" s="12" t="s">
        <v>92</v>
      </c>
      <c r="C58" s="13"/>
      <c r="D58" s="58"/>
      <c r="E58" s="57"/>
      <c r="F58" s="48"/>
    </row>
    <row r="59" spans="1:6" ht="20.100000000000001" customHeight="1" x14ac:dyDescent="0.2">
      <c r="A59" s="16" t="s">
        <v>40</v>
      </c>
      <c r="B59" s="14" t="s">
        <v>61</v>
      </c>
      <c r="C59" s="15"/>
      <c r="D59" s="58">
        <v>0</v>
      </c>
      <c r="E59" s="57">
        <v>100</v>
      </c>
      <c r="F59" s="48">
        <f t="shared" si="0"/>
        <v>0</v>
      </c>
    </row>
    <row r="60" spans="1:6" ht="40.5" customHeight="1" x14ac:dyDescent="0.2">
      <c r="A60" s="16"/>
      <c r="B60" s="12" t="s">
        <v>93</v>
      </c>
      <c r="C60" s="13"/>
      <c r="D60" s="58"/>
      <c r="E60" s="57"/>
      <c r="F60" s="48"/>
    </row>
    <row r="61" spans="1:6" ht="20.100000000000001" customHeight="1" x14ac:dyDescent="0.2">
      <c r="A61" s="16" t="s">
        <v>41</v>
      </c>
      <c r="B61" s="14" t="s">
        <v>64</v>
      </c>
      <c r="C61" s="15"/>
      <c r="D61" s="58">
        <v>0</v>
      </c>
      <c r="E61" s="57">
        <v>10</v>
      </c>
      <c r="F61" s="48">
        <f t="shared" si="0"/>
        <v>0</v>
      </c>
    </row>
    <row r="62" spans="1:6" ht="30" customHeight="1" x14ac:dyDescent="0.2">
      <c r="A62" s="16"/>
      <c r="B62" s="12" t="s">
        <v>94</v>
      </c>
      <c r="C62" s="13"/>
      <c r="D62" s="58"/>
      <c r="E62" s="57"/>
      <c r="F62" s="48"/>
    </row>
    <row r="63" spans="1:6" ht="20.100000000000001" customHeight="1" x14ac:dyDescent="0.2">
      <c r="A63" s="16" t="s">
        <v>42</v>
      </c>
      <c r="B63" s="14" t="s">
        <v>65</v>
      </c>
      <c r="C63" s="15"/>
      <c r="D63" s="58">
        <v>0</v>
      </c>
      <c r="E63" s="57">
        <v>20</v>
      </c>
      <c r="F63" s="48">
        <f t="shared" si="0"/>
        <v>0</v>
      </c>
    </row>
    <row r="64" spans="1:6" ht="30" customHeight="1" x14ac:dyDescent="0.2">
      <c r="A64" s="16"/>
      <c r="B64" s="12" t="s">
        <v>95</v>
      </c>
      <c r="C64" s="13"/>
      <c r="D64" s="58"/>
      <c r="E64" s="57"/>
      <c r="F64" s="48"/>
    </row>
    <row r="65" spans="1:6" ht="20.100000000000001" customHeight="1" x14ac:dyDescent="0.2">
      <c r="A65" s="16" t="s">
        <v>43</v>
      </c>
      <c r="B65" s="14" t="s">
        <v>44</v>
      </c>
      <c r="C65" s="15"/>
      <c r="D65" s="58">
        <v>0</v>
      </c>
      <c r="E65" s="57">
        <v>1</v>
      </c>
      <c r="F65" s="48">
        <f t="shared" si="0"/>
        <v>0</v>
      </c>
    </row>
    <row r="66" spans="1:6" ht="30" customHeight="1" x14ac:dyDescent="0.2">
      <c r="A66" s="16"/>
      <c r="B66" s="12" t="s">
        <v>96</v>
      </c>
      <c r="C66" s="13"/>
      <c r="D66" s="58"/>
      <c r="E66" s="57"/>
      <c r="F66" s="48"/>
    </row>
    <row r="67" spans="1:6" ht="20.100000000000001" customHeight="1" x14ac:dyDescent="0.2">
      <c r="A67" s="16" t="s">
        <v>45</v>
      </c>
      <c r="B67" s="14" t="s">
        <v>56</v>
      </c>
      <c r="C67" s="15"/>
      <c r="D67" s="58">
        <v>0</v>
      </c>
      <c r="E67" s="57">
        <v>25</v>
      </c>
      <c r="F67" s="48">
        <f t="shared" si="0"/>
        <v>0</v>
      </c>
    </row>
    <row r="68" spans="1:6" ht="30" customHeight="1" x14ac:dyDescent="0.2">
      <c r="A68" s="16"/>
      <c r="B68" s="12" t="s">
        <v>97</v>
      </c>
      <c r="C68" s="13"/>
      <c r="D68" s="58"/>
      <c r="E68" s="57"/>
      <c r="F68" s="48"/>
    </row>
    <row r="69" spans="1:6" ht="20.100000000000001" customHeight="1" x14ac:dyDescent="0.2">
      <c r="A69" s="16" t="s">
        <v>50</v>
      </c>
      <c r="B69" s="14" t="s">
        <v>49</v>
      </c>
      <c r="C69" s="15"/>
      <c r="D69" s="58">
        <v>0</v>
      </c>
      <c r="E69" s="57">
        <v>10</v>
      </c>
      <c r="F69" s="48">
        <f t="shared" si="0"/>
        <v>0</v>
      </c>
    </row>
    <row r="70" spans="1:6" ht="30" customHeight="1" x14ac:dyDescent="0.2">
      <c r="A70" s="16"/>
      <c r="B70" s="12" t="s">
        <v>98</v>
      </c>
      <c r="C70" s="13"/>
      <c r="D70" s="58"/>
      <c r="E70" s="57"/>
      <c r="F70" s="48"/>
    </row>
    <row r="71" spans="1:6" ht="20.100000000000001" customHeight="1" x14ac:dyDescent="0.2">
      <c r="A71" s="16" t="s">
        <v>46</v>
      </c>
      <c r="B71" s="14" t="s">
        <v>57</v>
      </c>
      <c r="C71" s="15"/>
      <c r="D71" s="58">
        <v>0</v>
      </c>
      <c r="E71" s="57">
        <v>10</v>
      </c>
      <c r="F71" s="48">
        <f t="shared" ref="F71" si="1">D71*E71</f>
        <v>0</v>
      </c>
    </row>
    <row r="72" spans="1:6" ht="30" customHeight="1" x14ac:dyDescent="0.2">
      <c r="A72" s="16"/>
      <c r="B72" s="12" t="s">
        <v>107</v>
      </c>
      <c r="C72" s="13"/>
      <c r="D72" s="58"/>
      <c r="E72" s="57"/>
      <c r="F72" s="48"/>
    </row>
    <row r="73" spans="1:6" ht="20.100000000000001" customHeight="1" x14ac:dyDescent="0.2">
      <c r="A73" s="16" t="s">
        <v>47</v>
      </c>
      <c r="B73" s="14" t="s">
        <v>55</v>
      </c>
      <c r="C73" s="15"/>
      <c r="D73" s="58">
        <v>0</v>
      </c>
      <c r="E73" s="57">
        <v>600</v>
      </c>
      <c r="F73" s="48">
        <f t="shared" ref="F73" si="2">D73*E73</f>
        <v>0</v>
      </c>
    </row>
    <row r="74" spans="1:6" ht="30" customHeight="1" x14ac:dyDescent="0.2">
      <c r="A74" s="16"/>
      <c r="B74" s="12" t="s">
        <v>99</v>
      </c>
      <c r="C74" s="13"/>
      <c r="D74" s="58"/>
      <c r="E74" s="57"/>
      <c r="F74" s="48"/>
    </row>
    <row r="75" spans="1:6" ht="20.100000000000001" customHeight="1" x14ac:dyDescent="0.2">
      <c r="A75" s="16" t="s">
        <v>48</v>
      </c>
      <c r="B75" s="14" t="s">
        <v>51</v>
      </c>
      <c r="C75" s="15"/>
      <c r="D75" s="58">
        <v>0</v>
      </c>
      <c r="E75" s="57">
        <v>40</v>
      </c>
      <c r="F75" s="48">
        <f t="shared" si="0"/>
        <v>0</v>
      </c>
    </row>
    <row r="76" spans="1:6" ht="30" customHeight="1" x14ac:dyDescent="0.2">
      <c r="A76" s="16"/>
      <c r="B76" s="12" t="s">
        <v>100</v>
      </c>
      <c r="C76" s="13"/>
      <c r="D76" s="58"/>
      <c r="E76" s="57"/>
      <c r="F76" s="48"/>
    </row>
    <row r="77" spans="1:6" ht="20.100000000000001" customHeight="1" x14ac:dyDescent="0.2">
      <c r="A77" s="16" t="s">
        <v>54</v>
      </c>
      <c r="B77" s="14" t="s">
        <v>52</v>
      </c>
      <c r="C77" s="15"/>
      <c r="D77" s="58">
        <v>0</v>
      </c>
      <c r="E77" s="57">
        <v>1</v>
      </c>
      <c r="F77" s="48">
        <f t="shared" si="0"/>
        <v>0</v>
      </c>
    </row>
    <row r="78" spans="1:6" ht="30" customHeight="1" x14ac:dyDescent="0.2">
      <c r="A78" s="16"/>
      <c r="B78" s="12" t="s">
        <v>106</v>
      </c>
      <c r="C78" s="13"/>
      <c r="D78" s="58"/>
      <c r="E78" s="57"/>
      <c r="F78" s="48"/>
    </row>
    <row r="79" spans="1:6" ht="20.100000000000001" customHeight="1" x14ac:dyDescent="0.2">
      <c r="A79" s="16" t="s">
        <v>58</v>
      </c>
      <c r="B79" s="14" t="s">
        <v>53</v>
      </c>
      <c r="C79" s="15"/>
      <c r="D79" s="58">
        <v>0</v>
      </c>
      <c r="E79" s="57">
        <v>5</v>
      </c>
      <c r="F79" s="48">
        <f t="shared" ref="F79" si="3">D79*E79</f>
        <v>0</v>
      </c>
    </row>
    <row r="80" spans="1:6" ht="30" customHeight="1" thickBot="1" x14ac:dyDescent="0.25">
      <c r="A80" s="16"/>
      <c r="B80" s="12" t="s">
        <v>101</v>
      </c>
      <c r="C80" s="13"/>
      <c r="D80" s="58"/>
      <c r="E80" s="57"/>
      <c r="F80" s="48"/>
    </row>
    <row r="81" spans="1:6" ht="45" customHeight="1" thickBot="1" x14ac:dyDescent="0.25">
      <c r="A81" s="49" t="s">
        <v>72</v>
      </c>
      <c r="B81" s="50"/>
      <c r="C81" s="50"/>
      <c r="D81" s="50"/>
      <c r="E81" s="50"/>
      <c r="F81" s="10">
        <f>SUM(F21:F80)</f>
        <v>0</v>
      </c>
    </row>
    <row r="82" spans="1:6" ht="14.25" customHeight="1" x14ac:dyDescent="0.2"/>
  </sheetData>
  <sheetProtection algorithmName="SHA-512" hashValue="bdhu4cV5AtLh9YDBq15+Zb6QYDrcxS5jcngt4aYO7Fgcd+OgCM/x2+6ogD9MTGqIAhaJbASZ8u6/gkyiYVQ7Yw==" saltValue="OW9L0dChlHD+xofpzbDbQw==" spinCount="100000" sheet="1" objects="1" scenarios="1" selectLockedCells="1"/>
  <mergeCells count="200">
    <mergeCell ref="E45:E46"/>
    <mergeCell ref="E41:E42"/>
    <mergeCell ref="A21:A22"/>
    <mergeCell ref="A23:A24"/>
    <mergeCell ref="E21:E22"/>
    <mergeCell ref="E49:E50"/>
    <mergeCell ref="F49:F50"/>
    <mergeCell ref="F51:F52"/>
    <mergeCell ref="E39:E40"/>
    <mergeCell ref="D47:D48"/>
    <mergeCell ref="B44:C44"/>
    <mergeCell ref="B45:C45"/>
    <mergeCell ref="B46:C46"/>
    <mergeCell ref="F39:F40"/>
    <mergeCell ref="A27:A28"/>
    <mergeCell ref="A29:A30"/>
    <mergeCell ref="A31:A32"/>
    <mergeCell ref="A33:A34"/>
    <mergeCell ref="A35:A36"/>
    <mergeCell ref="A37:A38"/>
    <mergeCell ref="F31:F32"/>
    <mergeCell ref="E37:E38"/>
    <mergeCell ref="F37:F38"/>
    <mergeCell ref="E35:E36"/>
    <mergeCell ref="F21:F22"/>
    <mergeCell ref="E25:E26"/>
    <mergeCell ref="F25:F26"/>
    <mergeCell ref="E23:E24"/>
    <mergeCell ref="F23:F24"/>
    <mergeCell ref="A25:A26"/>
    <mergeCell ref="A39:A40"/>
    <mergeCell ref="A41:A42"/>
    <mergeCell ref="A43:A44"/>
    <mergeCell ref="F35:F36"/>
    <mergeCell ref="F33:F34"/>
    <mergeCell ref="E31:E32"/>
    <mergeCell ref="B39:C39"/>
    <mergeCell ref="B40:C40"/>
    <mergeCell ref="B41:C41"/>
    <mergeCell ref="B42:C42"/>
    <mergeCell ref="B43:C43"/>
    <mergeCell ref="A67:A68"/>
    <mergeCell ref="A69:A70"/>
    <mergeCell ref="A71:A72"/>
    <mergeCell ref="A57:A58"/>
    <mergeCell ref="A59:A60"/>
    <mergeCell ref="A61:A62"/>
    <mergeCell ref="A63:A64"/>
    <mergeCell ref="A65:A66"/>
    <mergeCell ref="A45:A46"/>
    <mergeCell ref="B48:C48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F53:F54"/>
    <mergeCell ref="D51:D52"/>
    <mergeCell ref="E51:E52"/>
    <mergeCell ref="A77:A78"/>
    <mergeCell ref="A79:A80"/>
    <mergeCell ref="A47:A48"/>
    <mergeCell ref="A49:A50"/>
    <mergeCell ref="A51:A52"/>
    <mergeCell ref="A53:A54"/>
    <mergeCell ref="A55:A56"/>
    <mergeCell ref="E67:E68"/>
    <mergeCell ref="D53:D54"/>
    <mergeCell ref="D55:D56"/>
    <mergeCell ref="E69:E70"/>
    <mergeCell ref="F69:F7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5:D46"/>
    <mergeCell ref="D49:D50"/>
    <mergeCell ref="D43:D44"/>
    <mergeCell ref="F45:F46"/>
    <mergeCell ref="E47:E48"/>
    <mergeCell ref="F47:F48"/>
    <mergeCell ref="F41:F42"/>
    <mergeCell ref="E53:E54"/>
    <mergeCell ref="B27:C27"/>
    <mergeCell ref="B28:C28"/>
    <mergeCell ref="B29:C29"/>
    <mergeCell ref="E79:E80"/>
    <mergeCell ref="E33:E34"/>
    <mergeCell ref="D61:D62"/>
    <mergeCell ref="E61:E62"/>
    <mergeCell ref="F61:F62"/>
    <mergeCell ref="D63:D64"/>
    <mergeCell ref="E63:E64"/>
    <mergeCell ref="F63:F64"/>
    <mergeCell ref="D57:D58"/>
    <mergeCell ref="E57:E58"/>
    <mergeCell ref="F57:F58"/>
    <mergeCell ref="D59:D60"/>
    <mergeCell ref="E59:E60"/>
    <mergeCell ref="F59:F60"/>
    <mergeCell ref="D73:D74"/>
    <mergeCell ref="E73:E74"/>
    <mergeCell ref="F73:F74"/>
    <mergeCell ref="D65:D66"/>
    <mergeCell ref="E65:E66"/>
    <mergeCell ref="F65:F66"/>
    <mergeCell ref="D67:D68"/>
    <mergeCell ref="F79:F80"/>
    <mergeCell ref="A81:E81"/>
    <mergeCell ref="A18:F19"/>
    <mergeCell ref="E29:E30"/>
    <mergeCell ref="F29:F30"/>
    <mergeCell ref="E27:E28"/>
    <mergeCell ref="F27:F28"/>
    <mergeCell ref="D71:D72"/>
    <mergeCell ref="D77:D78"/>
    <mergeCell ref="E77:E78"/>
    <mergeCell ref="F77:F78"/>
    <mergeCell ref="D75:D76"/>
    <mergeCell ref="E75:E76"/>
    <mergeCell ref="F75:F76"/>
    <mergeCell ref="E71:E72"/>
    <mergeCell ref="F71:F72"/>
    <mergeCell ref="D79:D80"/>
    <mergeCell ref="B21:C21"/>
    <mergeCell ref="F67:F68"/>
    <mergeCell ref="D69:D70"/>
    <mergeCell ref="E43:E44"/>
    <mergeCell ref="F43:F44"/>
    <mergeCell ref="E55:E56"/>
    <mergeCell ref="F55:F56"/>
    <mergeCell ref="B54:C54"/>
    <mergeCell ref="B55:C55"/>
    <mergeCell ref="A1:C1"/>
    <mergeCell ref="A2:C2"/>
    <mergeCell ref="A3:C3"/>
    <mergeCell ref="C4:F5"/>
    <mergeCell ref="C6:F7"/>
    <mergeCell ref="C8:F9"/>
    <mergeCell ref="C10:F11"/>
    <mergeCell ref="C12:F13"/>
    <mergeCell ref="C14:F15"/>
    <mergeCell ref="A6:B7"/>
    <mergeCell ref="A8:B9"/>
    <mergeCell ref="A10:B11"/>
    <mergeCell ref="A12:B13"/>
    <mergeCell ref="A14:B15"/>
    <mergeCell ref="D1:E3"/>
    <mergeCell ref="A4:B5"/>
    <mergeCell ref="A17:F17"/>
    <mergeCell ref="B22:C22"/>
    <mergeCell ref="B23:C23"/>
    <mergeCell ref="B24:C24"/>
    <mergeCell ref="B25:C25"/>
    <mergeCell ref="B26:C26"/>
    <mergeCell ref="A16:F16"/>
    <mergeCell ref="B65:C65"/>
    <mergeCell ref="B66:C66"/>
    <mergeCell ref="B67:C67"/>
    <mergeCell ref="B68:C68"/>
    <mergeCell ref="B69:C69"/>
    <mergeCell ref="B70:C70"/>
    <mergeCell ref="B71:C71"/>
    <mergeCell ref="B72:C72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9:C49"/>
    <mergeCell ref="B50:C50"/>
    <mergeCell ref="B51:C51"/>
    <mergeCell ref="B52:C52"/>
    <mergeCell ref="B53:C53"/>
    <mergeCell ref="B74:C74"/>
    <mergeCell ref="B75:C75"/>
    <mergeCell ref="B76:C76"/>
    <mergeCell ref="A73:A74"/>
    <mergeCell ref="A75:A76"/>
    <mergeCell ref="B77:C77"/>
    <mergeCell ref="B78:C78"/>
    <mergeCell ref="B79:C79"/>
    <mergeCell ref="B80:C80"/>
    <mergeCell ref="B73:C7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rowBreaks count="1" manualBreakCount="1">
    <brk id="64" max="5" man="1"/>
  </rowBreaks>
  <colBreaks count="1" manualBreakCount="1">
    <brk id="5" max="8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_dlc_DocId xmlns="558c601a-c172-4142-980b-33deeaa1e95d">RCUS45HN67DU-974321440-306860</_dlc_DocId>
    <_dlc_DocIdUrl xmlns="558c601a-c172-4142-980b-33deeaa1e95d">
      <Url>https://sscons.sharepoint.com/sites/ORG-IC/_layouts/15/DocIdRedir.aspx?ID=RCUS45HN67DU-974321440-306860</Url>
      <Description>RCUS45HN67DU-974321440-306860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B78664-AAE3-4089-8142-7E720408F812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13f1a102-a4e8-4fad-af4a-280cfd4dbdac"/>
    <ds:schemaRef ds:uri="ba4790f2-98c4-4268-a930-bdc80538f7bb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835FD7D8-D765-4A67-A870-214401EC37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D8069-123E-4120-877B-1B254BB90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7ACD37-0A2B-444F-960F-0B8876CB59D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 Perceel 1</vt:lpstr>
      <vt:lpstr>'Inschrijfstaat Perceel 1'!Afdrukbereik</vt:lpstr>
      <vt:lpstr>'Inschrijfstaat Perceel 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Bulsink</dc:creator>
  <cp:keywords/>
  <dc:description/>
  <cp:lastModifiedBy>Noëlle Schuurman</cp:lastModifiedBy>
  <cp:revision/>
  <cp:lastPrinted>2024-07-08T14:58:40Z</cp:lastPrinted>
  <dcterms:created xsi:type="dcterms:W3CDTF">2020-03-25T13:12:37Z</dcterms:created>
  <dcterms:modified xsi:type="dcterms:W3CDTF">2024-09-24T14:03:37Z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2024-02-06T10:46:32Z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3ce8ac77-dff2-42dc-8343-a02d4fb7c6e5</vt:lpwstr>
  </property>
  <property fmtid="{D5CDD505-2E9C-101B-9397-08002B2CF9AE}" pid="8" name="MSIP_Label_1f7c1374-3856-4efe-8a20-c736d592c69d_ContentBits">
    <vt:lpwstr>0</vt:lpwstr>
  </property>
  <property fmtid="{D5CDD505-2E9C-101B-9397-08002B2CF9AE}" pid="9" name="ContentTypeId">
    <vt:lpwstr>0x0101003C22AF301AB5824C940705505F9283C7</vt:lpwstr>
  </property>
  <property fmtid="{D5CDD505-2E9C-101B-9397-08002B2CF9AE}" pid="10" name="hc177bb5d1a84cadb04e5c71ff211ad4">
    <vt:lpwstr>Verkeer en vervoer|1067d225-fad3-46b5-babf-1d4fb2eab7e5</vt:lpwstr>
  </property>
  <property fmtid="{D5CDD505-2E9C-101B-9397-08002B2CF9AE}" pid="11" name="g4911d1be07a4422a8ee2ce893e0df3b">
    <vt:lpwstr>WK|57d7adc0-b076-4b57-bbb8-6fbed65b0296</vt:lpwstr>
  </property>
  <property fmtid="{D5CDD505-2E9C-101B-9397-08002B2CF9AE}" pid="12" name="_dlc_DocIdItemGuid">
    <vt:lpwstr>3c7cb69f-f71e-4fd9-958c-58a7fc7ed3fa</vt:lpwstr>
  </property>
  <property fmtid="{D5CDD505-2E9C-101B-9397-08002B2CF9AE}" pid="13" name="MediaServiceImageTags">
    <vt:lpwstr/>
  </property>
  <property fmtid="{D5CDD505-2E9C-101B-9397-08002B2CF9AE}" pid="14" name="gdee63a8b651439cb8bd2cdd061035cb">
    <vt:lpwstr/>
  </property>
  <property fmtid="{D5CDD505-2E9C-101B-9397-08002B2CF9AE}" pid="15" name="Verantwoordelijk organisatieonderdeel">
    <vt:lpwstr>2;#WK|57d7adc0-b076-4b57-bbb8-6fbed65b0296</vt:lpwstr>
  </property>
  <property fmtid="{D5CDD505-2E9C-101B-9397-08002B2CF9AE}" pid="16" name="Documenttype">
    <vt:lpwstr/>
  </property>
  <property fmtid="{D5CDD505-2E9C-101B-9397-08002B2CF9AE}" pid="17" name="Documentstatus">
    <vt:lpwstr/>
  </property>
  <property fmtid="{D5CDD505-2E9C-101B-9397-08002B2CF9AE}" pid="18" name="Proces">
    <vt:lpwstr/>
  </property>
  <property fmtid="{D5CDD505-2E9C-101B-9397-08002B2CF9AE}" pid="19" name="Secretariaat">
    <vt:lpwstr/>
  </property>
  <property fmtid="{D5CDD505-2E9C-101B-9397-08002B2CF9AE}" pid="20" name="b7d5404cb2a5404d83710578ba68e687">
    <vt:lpwstr/>
  </property>
  <property fmtid="{D5CDD505-2E9C-101B-9397-08002B2CF9AE}" pid="21" name="i3a97997f2484179be2952c5602acc27">
    <vt:lpwstr/>
  </property>
  <property fmtid="{D5CDD505-2E9C-101B-9397-08002B2CF9AE}" pid="22" name="Hotspot">
    <vt:lpwstr/>
  </property>
  <property fmtid="{D5CDD505-2E9C-101B-9397-08002B2CF9AE}" pid="23" name="lcf76f155ced4ddcb4097134ff3c332f">
    <vt:lpwstr/>
  </property>
  <property fmtid="{D5CDD505-2E9C-101B-9397-08002B2CF9AE}" pid="24" name="Taakveld">
    <vt:lpwstr>1;#Verkeer en vervoer|1067d225-fad3-46b5-babf-1d4fb2eab7e5</vt:lpwstr>
  </property>
</Properties>
</file>