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I:\F&amp;I\Inkoop\02 Inkoopprojecten\BORG - Aanbesteding Handgereedschap\04 PUBLICATIE\"/>
    </mc:Choice>
  </mc:AlternateContent>
  <xr:revisionPtr revIDLastSave="0" documentId="8_{7327E973-844F-47EE-B6A4-4CB0F8243DAF}" xr6:coauthVersionLast="47" xr6:coauthVersionMax="47" xr10:uidLastSave="{00000000-0000-0000-0000-000000000000}"/>
  <bookViews>
    <workbookView xWindow="28680" yWindow="-120" windowWidth="29040" windowHeight="15840" xr2:uid="{B2808F0F-3BA5-488B-83FE-688A3A6B9ADC}"/>
  </bookViews>
  <sheets>
    <sheet name="Blad1" sheetId="1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4" i="1" l="1"/>
  <c r="F43" i="1"/>
  <c r="F45" i="1"/>
  <c r="F38" i="1"/>
  <c r="F28" i="1"/>
  <c r="F29" i="1"/>
  <c r="F30" i="1"/>
  <c r="F31" i="1"/>
  <c r="F32" i="1"/>
  <c r="F33" i="1"/>
  <c r="F34" i="1"/>
  <c r="F35" i="1"/>
  <c r="F36" i="1"/>
  <c r="F3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7" i="1"/>
  <c r="E11" i="2"/>
  <c r="E10" i="2"/>
  <c r="E9" i="2"/>
  <c r="E8" i="2"/>
  <c r="E12" i="2" s="1"/>
  <c r="E7" i="2"/>
  <c r="F46" i="1" l="1"/>
  <c r="F39" i="1"/>
  <c r="F48" i="1" l="1"/>
</calcChain>
</file>

<file path=xl/sharedStrings.xml><?xml version="1.0" encoding="utf-8"?>
<sst xmlns="http://schemas.openxmlformats.org/spreadsheetml/2006/main" count="119" uniqueCount="77">
  <si>
    <t>Inschrijver:</t>
  </si>
  <si>
    <t>Bosmaaier benzine</t>
  </si>
  <si>
    <t>Bosmaaier accu</t>
  </si>
  <si>
    <t>Bladblazer benzine</t>
  </si>
  <si>
    <t>Bladblazer accu</t>
  </si>
  <si>
    <t>Heggenschaar benzine</t>
  </si>
  <si>
    <t>Heggenscharen accu</t>
  </si>
  <si>
    <t>Heggenschaar op steel benzine</t>
  </si>
  <si>
    <t>Heggenschaar op steel, accu</t>
  </si>
  <si>
    <t xml:space="preserve">Motorkettingzaag voor bosbouw (zware velling)  </t>
  </si>
  <si>
    <t>Motorkettingzaag voor boomverzorging benzine (hoogwerker)</t>
  </si>
  <si>
    <t>Motorkettingzaag voor boomverzorging accu (hoogwerker)</t>
  </si>
  <si>
    <t>Motorkettingzaag lichte velling (benzine)</t>
  </si>
  <si>
    <t>Motorkettingzaag lichte velling (accu)</t>
  </si>
  <si>
    <t>Motorkettingzaag bosbouw</t>
  </si>
  <si>
    <t>Motorkettingzaag bosbouw (middelzwaar)</t>
  </si>
  <si>
    <t>Motorkettingzaag/ hoogsnoeier (benzine)</t>
  </si>
  <si>
    <t>Motorkettingzaag/ hoogsnoeier (accu)</t>
  </si>
  <si>
    <t>Kantensnijder</t>
  </si>
  <si>
    <t>Doorslijpmachine</t>
  </si>
  <si>
    <t>Doorslijpmachine accu min 18 volt (proline)</t>
  </si>
  <si>
    <t>Boormachine Accu</t>
  </si>
  <si>
    <t xml:space="preserve">Reciprozaag Accu </t>
  </si>
  <si>
    <t>Boorhamer Accu</t>
  </si>
  <si>
    <t>Compressor 8 Bar</t>
  </si>
  <si>
    <t xml:space="preserve">Slagschroefmachine </t>
  </si>
  <si>
    <t>Ring / steeksleutelset</t>
  </si>
  <si>
    <t>Aldus naar waarheid ingevuld</t>
  </si>
  <si>
    <t>Naam</t>
  </si>
  <si>
    <t>Functie</t>
  </si>
  <si>
    <t>Datum</t>
  </si>
  <si>
    <t>Handtekening</t>
  </si>
  <si>
    <t>BORG01</t>
  </si>
  <si>
    <t xml:space="preserve">Ladder / trap </t>
  </si>
  <si>
    <t>Haspels electra</t>
  </si>
  <si>
    <t xml:space="preserve">verlichting electra (tbv stemmen) </t>
  </si>
  <si>
    <t xml:space="preserve">Aspen 2 takt per container van 5 liter </t>
  </si>
  <si>
    <t>Soort uren</t>
  </si>
  <si>
    <t>Uurtarief</t>
  </si>
  <si>
    <t>Weging</t>
  </si>
  <si>
    <t>Gewogen waarde</t>
  </si>
  <si>
    <t>Reguliere werkweek uren</t>
  </si>
  <si>
    <t>08:00 – 17:00 uur</t>
  </si>
  <si>
    <t>Werkweek avonduren</t>
  </si>
  <si>
    <t>17:00 – 24:00 uur</t>
  </si>
  <si>
    <t>Werkweek nachturen</t>
  </si>
  <si>
    <t>24:00 – 08:00 uur</t>
  </si>
  <si>
    <t>Weekend uren</t>
  </si>
  <si>
    <t>Vrijdag 17:00 uur tot en met                              maandag 08:00 uur</t>
  </si>
  <si>
    <t>Uren officiële feestdagen</t>
  </si>
  <si>
    <t>00:00 – 24:00 uur</t>
  </si>
  <si>
    <t>Gemiddeld uurtarief</t>
  </si>
  <si>
    <t>Prijscomponent reparatiewerkzaamheden op regie (excl materialen)</t>
  </si>
  <si>
    <t xml:space="preserve">verloopsnoer </t>
  </si>
  <si>
    <t xml:space="preserve">Lamp (accu) </t>
  </si>
  <si>
    <t>Inschrijver</t>
  </si>
  <si>
    <t>Levering</t>
  </si>
  <si>
    <t xml:space="preserve">Bijlage Prijsformulier </t>
  </si>
  <si>
    <t>Behorende bij de aanbesteding 'Leveringen, reparatie, onderhoud, brandstof en keuringen voor handgereedschappen'</t>
  </si>
  <si>
    <t>Aantal</t>
  </si>
  <si>
    <t>Kosten keuring per stuk</t>
  </si>
  <si>
    <t>Kosten preventief onderhoud per stuk</t>
  </si>
  <si>
    <t>nvt</t>
  </si>
  <si>
    <t>Prijs per item</t>
  </si>
  <si>
    <t>Subtotaal keuringen, preventief onderhoud en levering Aspen</t>
  </si>
  <si>
    <t>Subtotaal correctief onderhoud</t>
  </si>
  <si>
    <t>Prijscomponent correctief onderhoud (excl materialen)</t>
  </si>
  <si>
    <t>Inschrijver vult alleen de gele cellen in.</t>
  </si>
  <si>
    <t>Prijs per uursoort</t>
  </si>
  <si>
    <t>Aantal uur</t>
  </si>
  <si>
    <t>Werktijden</t>
  </si>
  <si>
    <t>Handgereedschap</t>
  </si>
  <si>
    <t>Ma-Do 17:00 – 24:00 uur</t>
  </si>
  <si>
    <t>Vr 17:00 uur- Ma 8:00u</t>
  </si>
  <si>
    <t>Ma-Vr 08:00 – 17:00 uur</t>
  </si>
  <si>
    <t xml:space="preserve">Totaal inschrijfprijs </t>
  </si>
  <si>
    <t>Weekend uren en feestdagen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</si>
</sst>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11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2"/>
      <color theme="1"/>
      <name val="Corbel"/>
      <family val="2"/>
    </font>
    <font>
      <sz val="12"/>
      <color theme="1"/>
      <name val="Corbe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orbel"/>
      <family val="2"/>
    </font>
    <font>
      <sz val="10"/>
      <color theme="1"/>
      <name val="Corbel"/>
      <family val="2"/>
    </font>
    <font>
      <b/>
      <sz val="10"/>
      <color theme="0"/>
      <name val="Corbel"/>
      <family val="2"/>
    </font>
    <font>
      <sz val="10"/>
      <color theme="0"/>
      <name val="Corbe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441D42"/>
        <bgColor indexed="64"/>
      </patternFill>
    </fill>
    <fill>
      <patternFill patternType="solid">
        <fgColor rgb="FFFDB813"/>
        <bgColor indexed="64"/>
      </patternFill>
    </fill>
    <fill>
      <patternFill patternType="solid">
        <fgColor rgb="FFC00862"/>
        <bgColor indexed="64"/>
      </patternFill>
    </fill>
  </fills>
  <borders count="27">
    <border>
      <left/>
      <right/>
      <top/>
      <bottom/>
      <diagonal/>
    </border>
    <border>
      <left style="double">
        <color auto="1"/>
      </left>
      <right style="medium">
        <color auto="1"/>
      </right>
      <top style="double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double">
        <color auto="1"/>
      </top>
      <bottom style="medium">
        <color auto="1"/>
      </bottom>
      <diagonal/>
    </border>
    <border>
      <left style="double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ouble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double">
        <color auto="1"/>
      </right>
      <top style="double">
        <color auto="1"/>
      </top>
      <bottom style="medium">
        <color auto="1"/>
      </bottom>
      <diagonal/>
    </border>
    <border>
      <left style="medium">
        <color auto="1"/>
      </left>
      <right style="double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double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5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/>
    </xf>
    <xf numFmtId="0" fontId="5" fillId="0" borderId="12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44" fontId="0" fillId="2" borderId="13" xfId="1" applyFont="1" applyFill="1" applyBorder="1" applyAlignment="1">
      <alignment horizontal="left" vertical="center"/>
    </xf>
    <xf numFmtId="0" fontId="0" fillId="0" borderId="13" xfId="0" applyBorder="1" applyAlignment="1">
      <alignment vertical="center"/>
    </xf>
    <xf numFmtId="44" fontId="0" fillId="0" borderId="13" xfId="1" applyFont="1" applyBorder="1" applyAlignment="1">
      <alignment vertical="center"/>
    </xf>
    <xf numFmtId="0" fontId="5" fillId="0" borderId="13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6" fillId="0" borderId="0" xfId="0" applyFont="1"/>
    <xf numFmtId="0" fontId="4" fillId="3" borderId="9" xfId="0" applyFont="1" applyFill="1" applyBorder="1" applyAlignment="1">
      <alignment vertical="center"/>
    </xf>
    <xf numFmtId="0" fontId="7" fillId="0" borderId="0" xfId="0" applyFont="1" applyAlignment="1">
      <alignment vertical="top"/>
    </xf>
    <xf numFmtId="164" fontId="8" fillId="0" borderId="0" xfId="1" applyNumberFormat="1" applyFont="1"/>
    <xf numFmtId="44" fontId="8" fillId="0" borderId="0" xfId="1" applyFont="1"/>
    <xf numFmtId="0" fontId="8" fillId="0" borderId="0" xfId="0" applyFont="1"/>
    <xf numFmtId="0" fontId="8" fillId="0" borderId="0" xfId="0" applyFont="1" applyAlignment="1">
      <alignment vertical="top"/>
    </xf>
    <xf numFmtId="0" fontId="8" fillId="0" borderId="0" xfId="0" applyFont="1" applyBorder="1"/>
    <xf numFmtId="0" fontId="8" fillId="0" borderId="0" xfId="0" applyFont="1" applyAlignment="1">
      <alignment wrapText="1"/>
    </xf>
    <xf numFmtId="0" fontId="8" fillId="0" borderId="17" xfId="0" applyFont="1" applyBorder="1" applyAlignment="1">
      <alignment vertical="top" wrapText="1"/>
    </xf>
    <xf numFmtId="0" fontId="8" fillId="0" borderId="0" xfId="0" applyFont="1" applyBorder="1" applyAlignment="1">
      <alignment vertical="top" wrapText="1"/>
    </xf>
    <xf numFmtId="164" fontId="8" fillId="0" borderId="0" xfId="1" applyNumberFormat="1" applyFont="1" applyBorder="1"/>
    <xf numFmtId="44" fontId="8" fillId="0" borderId="0" xfId="1" applyFont="1" applyFill="1" applyBorder="1" applyProtection="1"/>
    <xf numFmtId="0" fontId="7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44" fontId="8" fillId="0" borderId="0" xfId="1" applyFont="1" applyBorder="1" applyAlignment="1">
      <alignment vertical="center"/>
    </xf>
    <xf numFmtId="0" fontId="7" fillId="0" borderId="0" xfId="0" applyFont="1"/>
    <xf numFmtId="0" fontId="10" fillId="0" borderId="0" xfId="0" applyFont="1" applyAlignment="1">
      <alignment wrapText="1"/>
    </xf>
    <xf numFmtId="0" fontId="2" fillId="0" borderId="0" xfId="0" applyFont="1" applyAlignment="1">
      <alignment vertical="top"/>
    </xf>
    <xf numFmtId="0" fontId="8" fillId="0" borderId="18" xfId="0" applyFont="1" applyBorder="1" applyAlignment="1">
      <alignment vertical="center"/>
    </xf>
    <xf numFmtId="0" fontId="8" fillId="0" borderId="19" xfId="0" applyFont="1" applyBorder="1" applyAlignment="1">
      <alignment vertical="center"/>
    </xf>
    <xf numFmtId="0" fontId="8" fillId="0" borderId="22" xfId="0" applyFont="1" applyBorder="1" applyAlignment="1">
      <alignment vertical="center"/>
    </xf>
    <xf numFmtId="0" fontId="8" fillId="0" borderId="24" xfId="0" applyFont="1" applyBorder="1" applyAlignment="1">
      <alignment vertical="center"/>
    </xf>
    <xf numFmtId="0" fontId="9" fillId="5" borderId="19" xfId="0" applyFont="1" applyFill="1" applyBorder="1" applyAlignment="1">
      <alignment horizontal="left" vertical="center" wrapText="1"/>
    </xf>
    <xf numFmtId="0" fontId="9" fillId="5" borderId="20" xfId="0" applyFont="1" applyFill="1" applyBorder="1" applyAlignment="1">
      <alignment horizontal="left" vertical="center" wrapText="1"/>
    </xf>
    <xf numFmtId="164" fontId="9" fillId="5" borderId="20" xfId="1" applyNumberFormat="1" applyFont="1" applyFill="1" applyBorder="1" applyAlignment="1">
      <alignment horizontal="center" vertical="center"/>
    </xf>
    <xf numFmtId="0" fontId="9" fillId="5" borderId="20" xfId="1" applyNumberFormat="1" applyFont="1" applyFill="1" applyBorder="1" applyAlignment="1">
      <alignment wrapText="1"/>
    </xf>
    <xf numFmtId="0" fontId="8" fillId="0" borderId="22" xfId="0" applyFont="1" applyBorder="1" applyAlignment="1">
      <alignment vertical="top" wrapText="1"/>
    </xf>
    <xf numFmtId="0" fontId="8" fillId="0" borderId="18" xfId="0" applyFont="1" applyBorder="1" applyAlignment="1">
      <alignment vertical="top" wrapText="1"/>
    </xf>
    <xf numFmtId="44" fontId="8" fillId="6" borderId="18" xfId="1" applyFont="1" applyFill="1" applyBorder="1"/>
    <xf numFmtId="0" fontId="8" fillId="0" borderId="18" xfId="0" applyFont="1" applyBorder="1"/>
    <xf numFmtId="44" fontId="8" fillId="0" borderId="23" xfId="0" applyNumberFormat="1" applyFont="1" applyBorder="1"/>
    <xf numFmtId="44" fontId="8" fillId="6" borderId="18" xfId="1" applyFont="1" applyFill="1" applyBorder="1" applyProtection="1"/>
    <xf numFmtId="0" fontId="8" fillId="0" borderId="22" xfId="0" applyFont="1" applyBorder="1" applyAlignment="1">
      <alignment horizontal="left" vertical="top" wrapText="1"/>
    </xf>
    <xf numFmtId="0" fontId="8" fillId="0" borderId="18" xfId="0" applyFont="1" applyBorder="1" applyAlignment="1">
      <alignment horizontal="right" vertical="top" wrapText="1"/>
    </xf>
    <xf numFmtId="0" fontId="8" fillId="0" borderId="22" xfId="0" applyFont="1" applyBorder="1" applyAlignment="1">
      <alignment wrapText="1"/>
    </xf>
    <xf numFmtId="0" fontId="8" fillId="0" borderId="18" xfId="0" applyFont="1" applyBorder="1" applyAlignment="1">
      <alignment wrapText="1"/>
    </xf>
    <xf numFmtId="164" fontId="8" fillId="0" borderId="18" xfId="1" applyNumberFormat="1" applyFont="1" applyBorder="1"/>
    <xf numFmtId="0" fontId="7" fillId="0" borderId="24" xfId="0" applyFont="1" applyBorder="1" applyAlignment="1">
      <alignment vertical="top" wrapText="1"/>
    </xf>
    <xf numFmtId="0" fontId="7" fillId="0" borderId="25" xfId="0" applyFont="1" applyBorder="1" applyAlignment="1">
      <alignment vertical="top" wrapText="1"/>
    </xf>
    <xf numFmtId="164" fontId="7" fillId="0" borderId="25" xfId="1" applyNumberFormat="1" applyFont="1" applyBorder="1"/>
    <xf numFmtId="0" fontId="7" fillId="0" borderId="25" xfId="0" applyFont="1" applyBorder="1"/>
    <xf numFmtId="44" fontId="7" fillId="0" borderId="26" xfId="0" applyNumberFormat="1" applyFont="1" applyBorder="1"/>
    <xf numFmtId="0" fontId="7" fillId="0" borderId="7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8" fillId="0" borderId="8" xfId="0" applyFont="1" applyBorder="1" applyAlignment="1">
      <alignment vertical="center"/>
    </xf>
    <xf numFmtId="0" fontId="9" fillId="5" borderId="18" xfId="0" applyFont="1" applyFill="1" applyBorder="1" applyAlignment="1">
      <alignment vertical="center"/>
    </xf>
    <xf numFmtId="44" fontId="8" fillId="6" borderId="18" xfId="1" applyFont="1" applyFill="1" applyBorder="1" applyAlignment="1">
      <alignment horizontal="left" vertical="center"/>
    </xf>
    <xf numFmtId="0" fontId="8" fillId="0" borderId="18" xfId="0" applyFont="1" applyBorder="1" applyAlignment="1">
      <alignment vertical="center" wrapText="1"/>
    </xf>
    <xf numFmtId="0" fontId="7" fillId="0" borderId="19" xfId="0" applyFont="1" applyBorder="1"/>
    <xf numFmtId="0" fontId="7" fillId="0" borderId="20" xfId="0" applyFont="1" applyBorder="1"/>
    <xf numFmtId="164" fontId="8" fillId="0" borderId="20" xfId="1" applyNumberFormat="1" applyFont="1" applyBorder="1"/>
    <xf numFmtId="0" fontId="8" fillId="0" borderId="20" xfId="0" applyFont="1" applyBorder="1"/>
    <xf numFmtId="44" fontId="8" fillId="0" borderId="21" xfId="1" applyFont="1" applyFill="1" applyBorder="1" applyProtection="1"/>
    <xf numFmtId="0" fontId="9" fillId="5" borderId="22" xfId="0" applyFont="1" applyFill="1" applyBorder="1" applyAlignment="1">
      <alignment vertical="center"/>
    </xf>
    <xf numFmtId="0" fontId="9" fillId="5" borderId="23" xfId="0" applyFont="1" applyFill="1" applyBorder="1" applyAlignment="1">
      <alignment vertical="center"/>
    </xf>
    <xf numFmtId="44" fontId="8" fillId="0" borderId="23" xfId="1" applyFont="1" applyBorder="1" applyAlignment="1">
      <alignment vertical="center"/>
    </xf>
    <xf numFmtId="0" fontId="8" fillId="0" borderId="25" xfId="0" applyFont="1" applyBorder="1" applyAlignment="1">
      <alignment vertical="center"/>
    </xf>
    <xf numFmtId="44" fontId="8" fillId="0" borderId="26" xfId="1" applyFont="1" applyBorder="1" applyAlignment="1">
      <alignment vertical="center"/>
    </xf>
    <xf numFmtId="44" fontId="8" fillId="7" borderId="9" xfId="1" applyFont="1" applyFill="1" applyBorder="1" applyAlignment="1">
      <alignment vertical="center"/>
    </xf>
    <xf numFmtId="0" fontId="8" fillId="6" borderId="18" xfId="0" applyFont="1" applyFill="1" applyBorder="1" applyAlignment="1">
      <alignment horizontal="center" vertical="top"/>
    </xf>
    <xf numFmtId="0" fontId="8" fillId="6" borderId="23" xfId="0" applyFont="1" applyFill="1" applyBorder="1" applyAlignment="1">
      <alignment horizontal="center" vertical="top"/>
    </xf>
    <xf numFmtId="0" fontId="8" fillId="6" borderId="25" xfId="0" applyFont="1" applyFill="1" applyBorder="1" applyAlignment="1">
      <alignment horizontal="center" vertical="top"/>
    </xf>
    <xf numFmtId="0" fontId="8" fillId="6" borderId="26" xfId="0" applyFont="1" applyFill="1" applyBorder="1" applyAlignment="1">
      <alignment horizontal="center" vertical="top"/>
    </xf>
    <xf numFmtId="0" fontId="7" fillId="0" borderId="24" xfId="0" applyFont="1" applyBorder="1" applyAlignment="1">
      <alignment horizontal="left" vertical="center"/>
    </xf>
    <xf numFmtId="0" fontId="7" fillId="0" borderId="25" xfId="0" applyFont="1" applyBorder="1" applyAlignment="1">
      <alignment horizontal="left" vertical="center"/>
    </xf>
    <xf numFmtId="0" fontId="8" fillId="6" borderId="20" xfId="0" applyFont="1" applyFill="1" applyBorder="1" applyAlignment="1">
      <alignment horizontal="center" vertical="top"/>
    </xf>
    <xf numFmtId="0" fontId="8" fillId="6" borderId="21" xfId="0" applyFont="1" applyFill="1" applyBorder="1" applyAlignment="1">
      <alignment horizontal="center" vertical="top"/>
    </xf>
    <xf numFmtId="0" fontId="2" fillId="4" borderId="6" xfId="0" applyFont="1" applyFill="1" applyBorder="1" applyAlignment="1">
      <alignment horizontal="left" vertical="center"/>
    </xf>
    <xf numFmtId="0" fontId="2" fillId="4" borderId="16" xfId="0" applyFont="1" applyFill="1" applyBorder="1" applyAlignment="1">
      <alignment horizontal="left" vertical="center"/>
    </xf>
    <xf numFmtId="0" fontId="2" fillId="4" borderId="10" xfId="0" applyFont="1" applyFill="1" applyBorder="1" applyAlignment="1">
      <alignment horizontal="left"/>
    </xf>
    <xf numFmtId="0" fontId="2" fillId="4" borderId="11" xfId="0" applyFont="1" applyFill="1" applyBorder="1" applyAlignment="1">
      <alignment horizontal="left"/>
    </xf>
    <xf numFmtId="0" fontId="4" fillId="3" borderId="7" xfId="0" applyFont="1" applyFill="1" applyBorder="1" applyAlignment="1">
      <alignment horizontal="left" vertical="center"/>
    </xf>
    <xf numFmtId="0" fontId="4" fillId="3" borderId="9" xfId="0" applyFont="1" applyFill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/>
    </xf>
    <xf numFmtId="0" fontId="2" fillId="4" borderId="14" xfId="0" applyFont="1" applyFill="1" applyBorder="1" applyAlignment="1">
      <alignment horizontal="left" vertical="center"/>
    </xf>
    <xf numFmtId="0" fontId="2" fillId="4" borderId="4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C00862"/>
      <color rgb="FF441D42"/>
      <color rgb="FFFDB81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4C1C4-3440-4C19-ACD7-56AEE09DD351}">
  <dimension ref="A1:K57"/>
  <sheetViews>
    <sheetView tabSelected="1" zoomScale="115" zoomScaleNormal="115" workbookViewId="0">
      <selection activeCell="C50" sqref="C50"/>
    </sheetView>
  </sheetViews>
  <sheetFormatPr defaultColWidth="9.140625" defaultRowHeight="12.75" x14ac:dyDescent="0.2"/>
  <cols>
    <col min="1" max="1" width="28.5703125" style="22" customWidth="1"/>
    <col min="2" max="2" width="11.85546875" style="22" customWidth="1"/>
    <col min="3" max="3" width="20.140625" style="17" bestFit="1" customWidth="1"/>
    <col min="4" max="4" width="21.42578125" style="18" bestFit="1" customWidth="1"/>
    <col min="5" max="5" width="17.7109375" style="18" customWidth="1"/>
    <col min="6" max="6" width="23.42578125" style="19" customWidth="1"/>
    <col min="7" max="16384" width="9.140625" style="19"/>
  </cols>
  <sheetData>
    <row r="1" spans="1:6" ht="15.75" x14ac:dyDescent="0.2">
      <c r="A1" s="32" t="s">
        <v>57</v>
      </c>
      <c r="B1" s="16"/>
    </row>
    <row r="2" spans="1:6" s="20" customFormat="1" x14ac:dyDescent="0.2">
      <c r="A2" s="19" t="s">
        <v>58</v>
      </c>
      <c r="B2" s="19"/>
      <c r="C2" s="19"/>
      <c r="D2" s="19"/>
    </row>
    <row r="3" spans="1:6" s="20" customFormat="1" x14ac:dyDescent="0.2">
      <c r="A3" s="19"/>
      <c r="B3" s="19"/>
      <c r="C3" s="19"/>
      <c r="D3" s="19"/>
    </row>
    <row r="4" spans="1:6" s="20" customFormat="1" x14ac:dyDescent="0.2">
      <c r="A4" s="19" t="s">
        <v>67</v>
      </c>
      <c r="B4" s="19"/>
      <c r="C4" s="19"/>
      <c r="D4" s="19"/>
    </row>
    <row r="5" spans="1:6" s="20" customFormat="1" ht="13.5" thickBot="1" x14ac:dyDescent="0.25">
      <c r="A5" s="19"/>
      <c r="B5" s="19"/>
      <c r="C5" s="19"/>
      <c r="D5" s="19"/>
    </row>
    <row r="6" spans="1:6" ht="30.75" customHeight="1" x14ac:dyDescent="0.2">
      <c r="A6" s="37" t="s">
        <v>71</v>
      </c>
      <c r="B6" s="38" t="s">
        <v>59</v>
      </c>
      <c r="C6" s="39" t="s">
        <v>60</v>
      </c>
      <c r="D6" s="40" t="s">
        <v>61</v>
      </c>
      <c r="E6" s="40" t="s">
        <v>56</v>
      </c>
      <c r="F6" s="40" t="s">
        <v>63</v>
      </c>
    </row>
    <row r="7" spans="1:6" x14ac:dyDescent="0.2">
      <c r="A7" s="41" t="s">
        <v>24</v>
      </c>
      <c r="B7" s="42">
        <v>9</v>
      </c>
      <c r="C7" s="43">
        <v>0</v>
      </c>
      <c r="D7" s="43">
        <v>0</v>
      </c>
      <c r="E7" s="44" t="s">
        <v>62</v>
      </c>
      <c r="F7" s="45">
        <f>(B7*C7)+(B7*D7)</f>
        <v>0</v>
      </c>
    </row>
    <row r="8" spans="1:6" x14ac:dyDescent="0.2">
      <c r="A8" s="41" t="s">
        <v>25</v>
      </c>
      <c r="B8" s="42">
        <v>2</v>
      </c>
      <c r="C8" s="46">
        <v>0</v>
      </c>
      <c r="D8" s="46">
        <v>0</v>
      </c>
      <c r="E8" s="44" t="s">
        <v>62</v>
      </c>
      <c r="F8" s="45">
        <f t="shared" ref="F8:F37" si="0">(B8*C8)+(B8*D8)</f>
        <v>0</v>
      </c>
    </row>
    <row r="9" spans="1:6" x14ac:dyDescent="0.2">
      <c r="A9" s="41" t="s">
        <v>54</v>
      </c>
      <c r="B9" s="42">
        <v>50</v>
      </c>
      <c r="C9" s="46">
        <v>0</v>
      </c>
      <c r="D9" s="46">
        <v>0</v>
      </c>
      <c r="E9" s="44" t="s">
        <v>62</v>
      </c>
      <c r="F9" s="45">
        <f t="shared" si="0"/>
        <v>0</v>
      </c>
    </row>
    <row r="10" spans="1:6" x14ac:dyDescent="0.2">
      <c r="A10" s="41" t="s">
        <v>33</v>
      </c>
      <c r="B10" s="42">
        <v>20</v>
      </c>
      <c r="C10" s="46">
        <v>0</v>
      </c>
      <c r="D10" s="46">
        <v>0</v>
      </c>
      <c r="E10" s="44" t="s">
        <v>62</v>
      </c>
      <c r="F10" s="45">
        <f t="shared" si="0"/>
        <v>0</v>
      </c>
    </row>
    <row r="11" spans="1:6" x14ac:dyDescent="0.2">
      <c r="A11" s="41" t="s">
        <v>34</v>
      </c>
      <c r="B11" s="42">
        <v>40</v>
      </c>
      <c r="C11" s="46">
        <v>0</v>
      </c>
      <c r="D11" s="46">
        <v>0</v>
      </c>
      <c r="E11" s="44" t="s">
        <v>62</v>
      </c>
      <c r="F11" s="45">
        <f t="shared" si="0"/>
        <v>0</v>
      </c>
    </row>
    <row r="12" spans="1:6" x14ac:dyDescent="0.2">
      <c r="A12" s="41" t="s">
        <v>35</v>
      </c>
      <c r="B12" s="42">
        <v>50</v>
      </c>
      <c r="C12" s="46">
        <v>0</v>
      </c>
      <c r="D12" s="46">
        <v>0</v>
      </c>
      <c r="E12" s="44" t="s">
        <v>62</v>
      </c>
      <c r="F12" s="45">
        <f t="shared" si="0"/>
        <v>0</v>
      </c>
    </row>
    <row r="13" spans="1:6" x14ac:dyDescent="0.2">
      <c r="A13" s="41" t="s">
        <v>26</v>
      </c>
      <c r="B13" s="42">
        <v>10</v>
      </c>
      <c r="C13" s="46">
        <v>0</v>
      </c>
      <c r="D13" s="46">
        <v>0</v>
      </c>
      <c r="E13" s="44" t="s">
        <v>62</v>
      </c>
      <c r="F13" s="45">
        <f t="shared" si="0"/>
        <v>0</v>
      </c>
    </row>
    <row r="14" spans="1:6" x14ac:dyDescent="0.2">
      <c r="A14" s="41" t="s">
        <v>1</v>
      </c>
      <c r="B14" s="42">
        <v>27</v>
      </c>
      <c r="C14" s="43">
        <v>0</v>
      </c>
      <c r="D14" s="46">
        <v>0</v>
      </c>
      <c r="E14" s="44" t="s">
        <v>62</v>
      </c>
      <c r="F14" s="45">
        <f t="shared" si="0"/>
        <v>0</v>
      </c>
    </row>
    <row r="15" spans="1:6" x14ac:dyDescent="0.2">
      <c r="A15" s="41" t="s">
        <v>2</v>
      </c>
      <c r="B15" s="42">
        <v>2</v>
      </c>
      <c r="C15" s="46">
        <v>0</v>
      </c>
      <c r="D15" s="46">
        <v>0</v>
      </c>
      <c r="E15" s="44" t="s">
        <v>62</v>
      </c>
      <c r="F15" s="45">
        <f t="shared" si="0"/>
        <v>0</v>
      </c>
    </row>
    <row r="16" spans="1:6" x14ac:dyDescent="0.2">
      <c r="A16" s="41" t="s">
        <v>3</v>
      </c>
      <c r="B16" s="42">
        <v>26</v>
      </c>
      <c r="C16" s="46">
        <v>0</v>
      </c>
      <c r="D16" s="46">
        <v>0</v>
      </c>
      <c r="E16" s="44" t="s">
        <v>62</v>
      </c>
      <c r="F16" s="45">
        <f t="shared" si="0"/>
        <v>0</v>
      </c>
    </row>
    <row r="17" spans="1:11" x14ac:dyDescent="0.2">
      <c r="A17" s="41" t="s">
        <v>4</v>
      </c>
      <c r="B17" s="42">
        <v>4</v>
      </c>
      <c r="C17" s="46">
        <v>0</v>
      </c>
      <c r="D17" s="46">
        <v>0</v>
      </c>
      <c r="E17" s="44" t="s">
        <v>62</v>
      </c>
      <c r="F17" s="45">
        <f t="shared" si="0"/>
        <v>0</v>
      </c>
      <c r="K17" s="19">
        <v>10</v>
      </c>
    </row>
    <row r="18" spans="1:11" x14ac:dyDescent="0.2">
      <c r="A18" s="41" t="s">
        <v>5</v>
      </c>
      <c r="B18" s="42">
        <v>14</v>
      </c>
      <c r="C18" s="46">
        <v>0</v>
      </c>
      <c r="D18" s="46">
        <v>0</v>
      </c>
      <c r="E18" s="44" t="s">
        <v>62</v>
      </c>
      <c r="F18" s="45">
        <f t="shared" si="0"/>
        <v>0</v>
      </c>
    </row>
    <row r="19" spans="1:11" x14ac:dyDescent="0.2">
      <c r="A19" s="41" t="s">
        <v>6</v>
      </c>
      <c r="B19" s="42">
        <v>15</v>
      </c>
      <c r="C19" s="46">
        <v>0</v>
      </c>
      <c r="D19" s="46">
        <v>0</v>
      </c>
      <c r="E19" s="44" t="s">
        <v>62</v>
      </c>
      <c r="F19" s="45">
        <f t="shared" si="0"/>
        <v>0</v>
      </c>
    </row>
    <row r="20" spans="1:11" x14ac:dyDescent="0.2">
      <c r="A20" s="47" t="s">
        <v>7</v>
      </c>
      <c r="B20" s="48">
        <v>2</v>
      </c>
      <c r="C20" s="46">
        <v>0</v>
      </c>
      <c r="D20" s="46">
        <v>0</v>
      </c>
      <c r="E20" s="44" t="s">
        <v>62</v>
      </c>
      <c r="F20" s="45">
        <f t="shared" si="0"/>
        <v>0</v>
      </c>
    </row>
    <row r="21" spans="1:11" x14ac:dyDescent="0.2">
      <c r="A21" s="47" t="s">
        <v>8</v>
      </c>
      <c r="B21" s="48">
        <v>2</v>
      </c>
      <c r="C21" s="46">
        <v>0</v>
      </c>
      <c r="D21" s="46">
        <v>0</v>
      </c>
      <c r="E21" s="44" t="s">
        <v>62</v>
      </c>
      <c r="F21" s="45">
        <f t="shared" si="0"/>
        <v>0</v>
      </c>
    </row>
    <row r="22" spans="1:11" ht="25.5" x14ac:dyDescent="0.2">
      <c r="A22" s="41" t="s">
        <v>9</v>
      </c>
      <c r="B22" s="42">
        <v>22</v>
      </c>
      <c r="C22" s="46">
        <v>0</v>
      </c>
      <c r="D22" s="46">
        <v>0</v>
      </c>
      <c r="E22" s="44" t="s">
        <v>62</v>
      </c>
      <c r="F22" s="45">
        <f t="shared" si="0"/>
        <v>0</v>
      </c>
    </row>
    <row r="23" spans="1:11" ht="38.25" x14ac:dyDescent="0.2">
      <c r="A23" s="41" t="s">
        <v>10</v>
      </c>
      <c r="B23" s="42">
        <v>10</v>
      </c>
      <c r="C23" s="46">
        <v>0</v>
      </c>
      <c r="D23" s="46">
        <v>0</v>
      </c>
      <c r="E23" s="44" t="s">
        <v>62</v>
      </c>
      <c r="F23" s="45">
        <f t="shared" si="0"/>
        <v>0</v>
      </c>
    </row>
    <row r="24" spans="1:11" ht="38.25" x14ac:dyDescent="0.2">
      <c r="A24" s="41" t="s">
        <v>11</v>
      </c>
      <c r="B24" s="42">
        <v>4</v>
      </c>
      <c r="C24" s="46">
        <v>0</v>
      </c>
      <c r="D24" s="46">
        <v>0</v>
      </c>
      <c r="E24" s="44" t="s">
        <v>62</v>
      </c>
      <c r="F24" s="45">
        <f t="shared" si="0"/>
        <v>0</v>
      </c>
    </row>
    <row r="25" spans="1:11" ht="25.5" x14ac:dyDescent="0.2">
      <c r="A25" s="41" t="s">
        <v>12</v>
      </c>
      <c r="B25" s="42">
        <v>10</v>
      </c>
      <c r="C25" s="46">
        <v>0</v>
      </c>
      <c r="D25" s="46">
        <v>0</v>
      </c>
      <c r="E25" s="44" t="s">
        <v>62</v>
      </c>
      <c r="F25" s="45">
        <f t="shared" si="0"/>
        <v>0</v>
      </c>
    </row>
    <row r="26" spans="1:11" ht="25.5" x14ac:dyDescent="0.2">
      <c r="A26" s="41" t="s">
        <v>13</v>
      </c>
      <c r="B26" s="42">
        <v>10</v>
      </c>
      <c r="C26" s="46">
        <v>0</v>
      </c>
      <c r="D26" s="46">
        <v>0</v>
      </c>
      <c r="E26" s="44" t="s">
        <v>62</v>
      </c>
      <c r="F26" s="45">
        <f t="shared" si="0"/>
        <v>0</v>
      </c>
    </row>
    <row r="27" spans="1:11" x14ac:dyDescent="0.2">
      <c r="A27" s="41" t="s">
        <v>14</v>
      </c>
      <c r="B27" s="42">
        <v>10</v>
      </c>
      <c r="C27" s="46">
        <v>0</v>
      </c>
      <c r="D27" s="46">
        <v>0</v>
      </c>
      <c r="E27" s="44" t="s">
        <v>62</v>
      </c>
      <c r="F27" s="45">
        <f t="shared" si="0"/>
        <v>0</v>
      </c>
    </row>
    <row r="28" spans="1:11" ht="25.5" x14ac:dyDescent="0.2">
      <c r="A28" s="41" t="s">
        <v>15</v>
      </c>
      <c r="B28" s="42">
        <v>10</v>
      </c>
      <c r="C28" s="46">
        <v>0</v>
      </c>
      <c r="D28" s="46">
        <v>0</v>
      </c>
      <c r="E28" s="44" t="s">
        <v>62</v>
      </c>
      <c r="F28" s="45">
        <f>(B28*C28)+(B28*D28)</f>
        <v>0</v>
      </c>
    </row>
    <row r="29" spans="1:11" ht="25.5" x14ac:dyDescent="0.2">
      <c r="A29" s="41" t="s">
        <v>16</v>
      </c>
      <c r="B29" s="42">
        <v>10</v>
      </c>
      <c r="C29" s="46">
        <v>0</v>
      </c>
      <c r="D29" s="46">
        <v>0</v>
      </c>
      <c r="E29" s="44" t="s">
        <v>62</v>
      </c>
      <c r="F29" s="45">
        <f t="shared" si="0"/>
        <v>0</v>
      </c>
    </row>
    <row r="30" spans="1:11" ht="25.5" x14ac:dyDescent="0.2">
      <c r="A30" s="41" t="s">
        <v>17</v>
      </c>
      <c r="B30" s="42">
        <v>10</v>
      </c>
      <c r="C30" s="46">
        <v>0</v>
      </c>
      <c r="D30" s="46">
        <v>0</v>
      </c>
      <c r="E30" s="44" t="s">
        <v>62</v>
      </c>
      <c r="F30" s="45">
        <f t="shared" si="0"/>
        <v>0</v>
      </c>
    </row>
    <row r="31" spans="1:11" x14ac:dyDescent="0.2">
      <c r="A31" s="49" t="s">
        <v>18</v>
      </c>
      <c r="B31" s="50">
        <v>9</v>
      </c>
      <c r="C31" s="46">
        <v>0</v>
      </c>
      <c r="D31" s="46">
        <v>0</v>
      </c>
      <c r="E31" s="44" t="s">
        <v>62</v>
      </c>
      <c r="F31" s="45">
        <f t="shared" si="0"/>
        <v>0</v>
      </c>
    </row>
    <row r="32" spans="1:11" x14ac:dyDescent="0.2">
      <c r="A32" s="49" t="s">
        <v>19</v>
      </c>
      <c r="B32" s="50">
        <v>2</v>
      </c>
      <c r="C32" s="46">
        <v>0</v>
      </c>
      <c r="D32" s="46">
        <v>0</v>
      </c>
      <c r="E32" s="44" t="s">
        <v>62</v>
      </c>
      <c r="F32" s="45">
        <f t="shared" si="0"/>
        <v>0</v>
      </c>
    </row>
    <row r="33" spans="1:6" ht="25.5" x14ac:dyDescent="0.2">
      <c r="A33" s="49" t="s">
        <v>20</v>
      </c>
      <c r="B33" s="50">
        <v>2</v>
      </c>
      <c r="C33" s="46">
        <v>0</v>
      </c>
      <c r="D33" s="46">
        <v>0</v>
      </c>
      <c r="E33" s="44" t="s">
        <v>62</v>
      </c>
      <c r="F33" s="45">
        <f t="shared" si="0"/>
        <v>0</v>
      </c>
    </row>
    <row r="34" spans="1:6" x14ac:dyDescent="0.2">
      <c r="A34" s="41" t="s">
        <v>21</v>
      </c>
      <c r="B34" s="42">
        <v>9</v>
      </c>
      <c r="C34" s="46">
        <v>0</v>
      </c>
      <c r="D34" s="46">
        <v>0</v>
      </c>
      <c r="E34" s="44" t="s">
        <v>62</v>
      </c>
      <c r="F34" s="45">
        <f t="shared" si="0"/>
        <v>0</v>
      </c>
    </row>
    <row r="35" spans="1:6" x14ac:dyDescent="0.2">
      <c r="A35" s="41" t="s">
        <v>22</v>
      </c>
      <c r="B35" s="42">
        <v>2</v>
      </c>
      <c r="C35" s="46">
        <v>0</v>
      </c>
      <c r="D35" s="46">
        <v>0</v>
      </c>
      <c r="E35" s="44" t="s">
        <v>62</v>
      </c>
      <c r="F35" s="45">
        <f t="shared" si="0"/>
        <v>0</v>
      </c>
    </row>
    <row r="36" spans="1:6" x14ac:dyDescent="0.2">
      <c r="A36" s="41" t="s">
        <v>23</v>
      </c>
      <c r="B36" s="42">
        <v>2</v>
      </c>
      <c r="C36" s="46">
        <v>0</v>
      </c>
      <c r="D36" s="46">
        <v>0</v>
      </c>
      <c r="E36" s="44" t="s">
        <v>62</v>
      </c>
      <c r="F36" s="45">
        <f t="shared" si="0"/>
        <v>0</v>
      </c>
    </row>
    <row r="37" spans="1:6" x14ac:dyDescent="0.2">
      <c r="A37" s="41" t="s">
        <v>53</v>
      </c>
      <c r="B37" s="42">
        <v>60</v>
      </c>
      <c r="C37" s="46">
        <v>0</v>
      </c>
      <c r="D37" s="46">
        <v>0</v>
      </c>
      <c r="E37" s="44" t="s">
        <v>62</v>
      </c>
      <c r="F37" s="45">
        <f t="shared" si="0"/>
        <v>0</v>
      </c>
    </row>
    <row r="38" spans="1:6" ht="13.5" customHeight="1" x14ac:dyDescent="0.2">
      <c r="A38" s="41" t="s">
        <v>36</v>
      </c>
      <c r="B38" s="42">
        <v>400</v>
      </c>
      <c r="C38" s="51" t="s">
        <v>62</v>
      </c>
      <c r="D38" s="44" t="s">
        <v>62</v>
      </c>
      <c r="E38" s="46">
        <v>0</v>
      </c>
      <c r="F38" s="45">
        <f>B38*E38</f>
        <v>0</v>
      </c>
    </row>
    <row r="39" spans="1:6" s="30" customFormat="1" ht="27" customHeight="1" thickBot="1" x14ac:dyDescent="0.25">
      <c r="A39" s="52" t="s">
        <v>64</v>
      </c>
      <c r="B39" s="53"/>
      <c r="C39" s="54"/>
      <c r="D39" s="55"/>
      <c r="E39" s="55"/>
      <c r="F39" s="56">
        <f>SUM(F7:F38)</f>
        <v>0</v>
      </c>
    </row>
    <row r="40" spans="1:6" ht="13.5" thickBot="1" x14ac:dyDescent="0.25">
      <c r="A40" s="23"/>
      <c r="B40" s="24"/>
      <c r="C40" s="25"/>
      <c r="D40" s="21"/>
      <c r="E40" s="21"/>
      <c r="F40" s="26"/>
    </row>
    <row r="41" spans="1:6" x14ac:dyDescent="0.2">
      <c r="A41" s="63" t="s">
        <v>66</v>
      </c>
      <c r="B41" s="64"/>
      <c r="C41" s="65"/>
      <c r="D41" s="66"/>
      <c r="E41" s="66"/>
      <c r="F41" s="67"/>
    </row>
    <row r="42" spans="1:6" x14ac:dyDescent="0.2">
      <c r="A42" s="68" t="s">
        <v>37</v>
      </c>
      <c r="B42" s="60" t="s">
        <v>69</v>
      </c>
      <c r="C42" s="60" t="s">
        <v>70</v>
      </c>
      <c r="D42" s="60" t="s">
        <v>38</v>
      </c>
      <c r="E42" s="44"/>
      <c r="F42" s="69" t="s">
        <v>68</v>
      </c>
    </row>
    <row r="43" spans="1:6" x14ac:dyDescent="0.2">
      <c r="A43" s="35" t="s">
        <v>41</v>
      </c>
      <c r="B43" s="33">
        <v>300</v>
      </c>
      <c r="C43" s="33" t="s">
        <v>74</v>
      </c>
      <c r="D43" s="61">
        <v>0</v>
      </c>
      <c r="E43" s="44"/>
      <c r="F43" s="70">
        <f>D43*B43</f>
        <v>0</v>
      </c>
    </row>
    <row r="44" spans="1:6" x14ac:dyDescent="0.2">
      <c r="A44" s="35" t="s">
        <v>43</v>
      </c>
      <c r="B44" s="33">
        <v>50</v>
      </c>
      <c r="C44" s="33" t="s">
        <v>72</v>
      </c>
      <c r="D44" s="61">
        <v>0</v>
      </c>
      <c r="E44" s="44"/>
      <c r="F44" s="70">
        <f>D44*B44</f>
        <v>0</v>
      </c>
    </row>
    <row r="45" spans="1:6" x14ac:dyDescent="0.2">
      <c r="A45" s="35" t="s">
        <v>76</v>
      </c>
      <c r="B45" s="33">
        <v>10</v>
      </c>
      <c r="C45" s="62" t="s">
        <v>73</v>
      </c>
      <c r="D45" s="61">
        <v>0</v>
      </c>
      <c r="E45" s="44"/>
      <c r="F45" s="70">
        <f>D45*B45</f>
        <v>0</v>
      </c>
    </row>
    <row r="46" spans="1:6" ht="13.5" thickBot="1" x14ac:dyDescent="0.25">
      <c r="A46" s="78" t="s">
        <v>65</v>
      </c>
      <c r="B46" s="79"/>
      <c r="C46" s="79"/>
      <c r="D46" s="79"/>
      <c r="E46" s="71"/>
      <c r="F46" s="72">
        <f>SUM(F43:F45)</f>
        <v>0</v>
      </c>
    </row>
    <row r="47" spans="1:6" ht="13.5" thickBot="1" x14ac:dyDescent="0.25">
      <c r="A47" s="27"/>
      <c r="B47" s="27"/>
      <c r="C47" s="27"/>
      <c r="D47" s="27"/>
      <c r="E47" s="28"/>
      <c r="F47" s="29"/>
    </row>
    <row r="48" spans="1:6" ht="13.5" thickBot="1" x14ac:dyDescent="0.25">
      <c r="A48" s="57" t="s">
        <v>75</v>
      </c>
      <c r="B48" s="58"/>
      <c r="C48" s="58"/>
      <c r="D48" s="58"/>
      <c r="E48" s="59"/>
      <c r="F48" s="73">
        <f>F46+F39</f>
        <v>0</v>
      </c>
    </row>
    <row r="49" spans="1:6" x14ac:dyDescent="0.2">
      <c r="A49" s="27"/>
      <c r="B49" s="27"/>
      <c r="C49" s="27"/>
      <c r="D49" s="27"/>
      <c r="E49" s="28"/>
      <c r="F49" s="29"/>
    </row>
    <row r="50" spans="1:6" x14ac:dyDescent="0.2">
      <c r="A50" s="27"/>
      <c r="B50" s="27"/>
      <c r="C50" s="27"/>
      <c r="D50" s="27"/>
      <c r="E50" s="28"/>
      <c r="F50" s="29"/>
    </row>
    <row r="51" spans="1:6" ht="13.5" thickBot="1" x14ac:dyDescent="0.25">
      <c r="A51" s="30" t="s">
        <v>27</v>
      </c>
      <c r="B51" s="30"/>
      <c r="C51" s="19"/>
    </row>
    <row r="52" spans="1:6" ht="26.1" customHeight="1" x14ac:dyDescent="0.2">
      <c r="A52" s="34" t="s">
        <v>55</v>
      </c>
      <c r="B52" s="80"/>
      <c r="C52" s="81"/>
    </row>
    <row r="53" spans="1:6" ht="26.1" customHeight="1" x14ac:dyDescent="0.2">
      <c r="A53" s="35" t="s">
        <v>28</v>
      </c>
      <c r="B53" s="74"/>
      <c r="C53" s="75"/>
    </row>
    <row r="54" spans="1:6" ht="25.5" customHeight="1" x14ac:dyDescent="0.2">
      <c r="A54" s="35" t="s">
        <v>29</v>
      </c>
      <c r="B54" s="74"/>
      <c r="C54" s="75"/>
    </row>
    <row r="55" spans="1:6" ht="25.5" customHeight="1" x14ac:dyDescent="0.2">
      <c r="A55" s="35" t="s">
        <v>30</v>
      </c>
      <c r="B55" s="74"/>
      <c r="C55" s="75"/>
    </row>
    <row r="56" spans="1:6" ht="26.1" customHeight="1" thickBot="1" x14ac:dyDescent="0.25">
      <c r="A56" s="36" t="s">
        <v>31</v>
      </c>
      <c r="B56" s="76"/>
      <c r="C56" s="77"/>
    </row>
    <row r="57" spans="1:6" x14ac:dyDescent="0.2">
      <c r="A57" s="31" t="s">
        <v>32</v>
      </c>
      <c r="B57" s="31"/>
      <c r="C57" s="18"/>
    </row>
  </sheetData>
  <protectedRanges>
    <protectedRange sqref="C53:C56" name="Bereik5"/>
    <protectedRange sqref="F39:F41" name="Bereik4"/>
    <protectedRange sqref="D14:D36" name="Bereik3"/>
    <protectedRange sqref="C7:C36 D7:E7 D8:D13 C37:D37 E8:E38" name="Bereik2"/>
    <protectedRange sqref="D43:D45" name="Bereik2_2"/>
  </protectedRanges>
  <mergeCells count="6">
    <mergeCell ref="B53:C53"/>
    <mergeCell ref="B54:C54"/>
    <mergeCell ref="B55:C55"/>
    <mergeCell ref="B56:C56"/>
    <mergeCell ref="A46:D46"/>
    <mergeCell ref="B52:C5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AB8DB-F89B-4749-98B2-1CF1570D6710}">
  <dimension ref="A1:G21"/>
  <sheetViews>
    <sheetView workbookViewId="0"/>
  </sheetViews>
  <sheetFormatPr defaultRowHeight="15" x14ac:dyDescent="0.25"/>
  <cols>
    <col min="1" max="1" width="24.28515625" bestFit="1" customWidth="1"/>
    <col min="2" max="2" width="28" customWidth="1"/>
    <col min="3" max="3" width="19.7109375" customWidth="1"/>
    <col min="4" max="4" width="7.85546875" bestFit="1" customWidth="1"/>
    <col min="5" max="5" width="21.42578125" customWidth="1"/>
  </cols>
  <sheetData>
    <row r="1" spans="1:7" s="3" customFormat="1" ht="15.75" x14ac:dyDescent="0.25">
      <c r="A1" s="1" t="s">
        <v>52</v>
      </c>
      <c r="B1" s="1"/>
      <c r="C1" s="2"/>
      <c r="D1" s="2"/>
      <c r="E1" s="2"/>
      <c r="F1" s="2"/>
      <c r="G1" s="2"/>
    </row>
    <row r="2" spans="1:7" s="3" customFormat="1" ht="16.5" thickBot="1" x14ac:dyDescent="0.3">
      <c r="A2" s="2"/>
      <c r="B2" s="2"/>
      <c r="C2" s="2"/>
      <c r="D2" s="2"/>
      <c r="E2" s="2"/>
      <c r="F2" s="2"/>
      <c r="G2" s="2"/>
    </row>
    <row r="3" spans="1:7" s="3" customFormat="1" ht="17.25" thickTop="1" thickBot="1" x14ac:dyDescent="0.3">
      <c r="A3" s="1" t="s">
        <v>0</v>
      </c>
      <c r="B3" s="84"/>
      <c r="C3" s="85"/>
    </row>
    <row r="4" spans="1:7" s="3" customFormat="1" ht="16.5" thickTop="1" x14ac:dyDescent="0.25">
      <c r="A4" s="1"/>
      <c r="B4" s="1"/>
      <c r="C4" s="4"/>
      <c r="D4" s="4"/>
      <c r="E4" s="4"/>
      <c r="F4" s="4"/>
      <c r="G4" s="4"/>
    </row>
    <row r="5" spans="1:7" ht="15.75" thickBot="1" x14ac:dyDescent="0.3"/>
    <row r="6" spans="1:7" ht="15.75" thickBot="1" x14ac:dyDescent="0.3">
      <c r="A6" s="86" t="s">
        <v>37</v>
      </c>
      <c r="B6" s="87"/>
      <c r="C6" s="15" t="s">
        <v>38</v>
      </c>
      <c r="D6" s="15" t="s">
        <v>39</v>
      </c>
      <c r="E6" s="15" t="s">
        <v>40</v>
      </c>
    </row>
    <row r="7" spans="1:7" ht="15.75" thickBot="1" x14ac:dyDescent="0.3">
      <c r="A7" s="5" t="s">
        <v>41</v>
      </c>
      <c r="B7" s="6" t="s">
        <v>42</v>
      </c>
      <c r="C7" s="7">
        <v>0</v>
      </c>
      <c r="D7" s="8">
        <v>4</v>
      </c>
      <c r="E7" s="9">
        <f>C7*D7</f>
        <v>0</v>
      </c>
    </row>
    <row r="8" spans="1:7" ht="15.75" thickBot="1" x14ac:dyDescent="0.3">
      <c r="A8" s="5" t="s">
        <v>43</v>
      </c>
      <c r="B8" s="6" t="s">
        <v>44</v>
      </c>
      <c r="C8" s="7">
        <v>0</v>
      </c>
      <c r="D8" s="8">
        <v>2</v>
      </c>
      <c r="E8" s="9">
        <f>C8*D8</f>
        <v>0</v>
      </c>
    </row>
    <row r="9" spans="1:7" ht="15.75" thickBot="1" x14ac:dyDescent="0.3">
      <c r="A9" s="5" t="s">
        <v>45</v>
      </c>
      <c r="B9" s="6" t="s">
        <v>46</v>
      </c>
      <c r="C9" s="7">
        <v>0</v>
      </c>
      <c r="D9" s="8">
        <v>2</v>
      </c>
      <c r="E9" s="9">
        <f>C9*D9</f>
        <v>0</v>
      </c>
    </row>
    <row r="10" spans="1:7" ht="30.75" thickBot="1" x14ac:dyDescent="0.3">
      <c r="A10" s="5" t="s">
        <v>47</v>
      </c>
      <c r="B10" s="10" t="s">
        <v>48</v>
      </c>
      <c r="C10" s="7">
        <v>0</v>
      </c>
      <c r="D10" s="8">
        <v>1</v>
      </c>
      <c r="E10" s="9">
        <f>C10*D10</f>
        <v>0</v>
      </c>
    </row>
    <row r="11" spans="1:7" ht="15.75" thickBot="1" x14ac:dyDescent="0.3">
      <c r="A11" s="5" t="s">
        <v>49</v>
      </c>
      <c r="B11" s="6" t="s">
        <v>50</v>
      </c>
      <c r="C11" s="7">
        <v>0</v>
      </c>
      <c r="D11" s="8">
        <v>1</v>
      </c>
      <c r="E11" s="9">
        <f>C11*D11</f>
        <v>0</v>
      </c>
    </row>
    <row r="12" spans="1:7" ht="15.75" thickBot="1" x14ac:dyDescent="0.3">
      <c r="A12" s="88" t="s">
        <v>51</v>
      </c>
      <c r="B12" s="89"/>
      <c r="C12" s="90"/>
      <c r="D12" s="8">
        <v>10</v>
      </c>
      <c r="E12" s="9">
        <f>(SUM(E7:E11)/D12)</f>
        <v>0</v>
      </c>
    </row>
    <row r="16" spans="1:7" ht="16.5" thickBot="1" x14ac:dyDescent="0.3">
      <c r="A16" s="1" t="s">
        <v>27</v>
      </c>
      <c r="B16" s="2"/>
      <c r="C16" s="2"/>
      <c r="D16" s="2"/>
    </row>
    <row r="17" spans="1:3" ht="30.95" customHeight="1" thickTop="1" thickBot="1" x14ac:dyDescent="0.3">
      <c r="A17" s="11" t="s">
        <v>28</v>
      </c>
      <c r="B17" s="91"/>
      <c r="C17" s="92"/>
    </row>
    <row r="18" spans="1:3" ht="32.1" customHeight="1" thickBot="1" x14ac:dyDescent="0.3">
      <c r="A18" s="12" t="s">
        <v>29</v>
      </c>
      <c r="B18" s="93"/>
      <c r="C18" s="94"/>
    </row>
    <row r="19" spans="1:3" ht="32.450000000000003" customHeight="1" thickBot="1" x14ac:dyDescent="0.3">
      <c r="A19" s="12" t="s">
        <v>30</v>
      </c>
      <c r="B19" s="93"/>
      <c r="C19" s="94"/>
    </row>
    <row r="20" spans="1:3" ht="30.6" customHeight="1" thickBot="1" x14ac:dyDescent="0.3">
      <c r="A20" s="13" t="s">
        <v>31</v>
      </c>
      <c r="B20" s="82"/>
      <c r="C20" s="83"/>
    </row>
    <row r="21" spans="1:3" ht="15.75" thickTop="1" x14ac:dyDescent="0.25">
      <c r="A21" s="14" t="s">
        <v>32</v>
      </c>
    </row>
  </sheetData>
  <protectedRanges>
    <protectedRange sqref="B17:C20" name="Bereik3"/>
    <protectedRange sqref="C7:C11" name="Bereik2"/>
    <protectedRange sqref="B3" name="Bereik1"/>
  </protectedRanges>
  <mergeCells count="7">
    <mergeCell ref="B20:C20"/>
    <mergeCell ref="B3:C3"/>
    <mergeCell ref="A6:B6"/>
    <mergeCell ref="A12:C12"/>
    <mergeCell ref="B17:C17"/>
    <mergeCell ref="B18:C18"/>
    <mergeCell ref="B19:C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>Gemeente Gooise 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mivee</dc:creator>
  <cp:lastModifiedBy>Guijt, Marjolijn</cp:lastModifiedBy>
  <dcterms:created xsi:type="dcterms:W3CDTF">2024-08-08T14:03:02Z</dcterms:created>
  <dcterms:modified xsi:type="dcterms:W3CDTF">2024-08-26T08:47:11Z</dcterms:modified>
</cp:coreProperties>
</file>