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1 Inkoop algemeen\02_Bedrijfsvoering\01 Standaard hulpmiddelen\01 Modelcontracten\Standaardformulieren AMC-medisch\"/>
    </mc:Choice>
  </mc:AlternateContent>
  <bookViews>
    <workbookView xWindow="-108" yWindow="-108" windowWidth="23256" windowHeight="12600"/>
  </bookViews>
  <sheets>
    <sheet name="Aanvraag formulier MED+LAB" sheetId="1" r:id="rId1"/>
    <sheet name="diverse tabellen" sheetId="3" state="hidden" r:id="rId2"/>
    <sheet name="GG DEV" sheetId="5" state="hidden" r:id="rId3"/>
  </sheets>
  <definedNames>
    <definedName name="_xlnm._FilterDatabase" localSheetId="2" hidden="1">'GG DEV'!$A$1:$G$101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1" i="5" l="1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2" i="5"/>
  <c r="C31" i="3"/>
  <c r="C30" i="3"/>
  <c r="C29" i="3"/>
  <c r="C28" i="3"/>
  <c r="C27" i="3"/>
  <c r="C26" i="3"/>
  <c r="C25" i="3"/>
  <c r="C24" i="3"/>
  <c r="C23" i="3"/>
  <c r="C22" i="3"/>
</calcChain>
</file>

<file path=xl/sharedStrings.xml><?xml version="1.0" encoding="utf-8"?>
<sst xmlns="http://schemas.openxmlformats.org/spreadsheetml/2006/main" count="524" uniqueCount="310">
  <si>
    <t>Magazijn locatie van een artikel AMC</t>
  </si>
  <si>
    <t>Magazijn uitgifte eenheid AMC</t>
  </si>
  <si>
    <t>Consignatie (Ja/Nee)</t>
  </si>
  <si>
    <t>Naam Leverancier</t>
  </si>
  <si>
    <t>Levertijd in werkdagen</t>
  </si>
  <si>
    <t xml:space="preserve">AMC Leveranciers nummer </t>
  </si>
  <si>
    <t xml:space="preserve">AMC Artikelnummer </t>
  </si>
  <si>
    <t>opmerking</t>
  </si>
  <si>
    <t>RISICOKLASSE</t>
  </si>
  <si>
    <t>BIOPSIE NAALDEN</t>
  </si>
  <si>
    <t>I</t>
  </si>
  <si>
    <t>CATHETERS  VAAT DIAGNOSTIEK OF INTERVENTIE</t>
  </si>
  <si>
    <t>IIA</t>
  </si>
  <si>
    <t>CATHETERS CARDIOLOGIE</t>
  </si>
  <si>
    <t>IIB</t>
  </si>
  <si>
    <t>CATHETERS GYNAECOLOGIE</t>
  </si>
  <si>
    <t>III</t>
  </si>
  <si>
    <t>CATHETERS HEMODIALYSE</t>
  </si>
  <si>
    <t>CATHETERS INTRAVENEUS EN ARTERIEEL</t>
  </si>
  <si>
    <t>CATHETERS THORAX</t>
  </si>
  <si>
    <t>CATHETERS UROLOGIE</t>
  </si>
  <si>
    <t>CHIRURGIE PRODUCTEN</t>
  </si>
  <si>
    <t>DIALYSE PRODUCTEN EN DISPOSABLES</t>
  </si>
  <si>
    <t>DIENSTKLEDING</t>
  </si>
  <si>
    <t>DISPOSABLES ENTERALE TOEDIENING</t>
  </si>
  <si>
    <t>DISPOSABLES SPINALE EN EPIDURALE TOEDIENING</t>
  </si>
  <si>
    <t>DRAINAGE PRODUCTEN</t>
  </si>
  <si>
    <t>GASTRO ENTEROLOGIE PRODUCTEN</t>
  </si>
  <si>
    <t>GIPS VERBAND EN SPALKEN</t>
  </si>
  <si>
    <t>HANDSCHOENEN</t>
  </si>
  <si>
    <t>HECHTMATERIAAL</t>
  </si>
  <si>
    <t>HUUR MEDISCHE PRODUCTEN EN APPARATUUR</t>
  </si>
  <si>
    <t>IMPLANTATEN CARDIOLOGIE PACEMAKER EN ICD</t>
  </si>
  <si>
    <t>IMPLANTATEN EN PROTHESEN ALGEMEEN</t>
  </si>
  <si>
    <t>IMPLANTATEN GASTRO-INTESTINAAL</t>
  </si>
  <si>
    <t>IMPLANTATEN HARTKLEPPEN</t>
  </si>
  <si>
    <t>IMPLANTATEN INTERVENTIE STENT</t>
  </si>
  <si>
    <t>IMPLANTATEN KAAKCHIRURGIE EN GEBITSPROTHESES</t>
  </si>
  <si>
    <t>IMPLANTATEN MENSELIJK WEEFSEL EN BOT</t>
  </si>
  <si>
    <t>IMPLANTATEN NEUROLOGIE</t>
  </si>
  <si>
    <t>IMPLANTATEN OOGHEELKUNDE</t>
  </si>
  <si>
    <t>IMPLANTATEN OOR</t>
  </si>
  <si>
    <t>IMPLANTATEN ORTHOPEDISCHE CHIRURGIE EN TRAUMA</t>
  </si>
  <si>
    <t>IMPLANTATEN SPIERSTIMULATOREN</t>
  </si>
  <si>
    <t>IMPLANTATEN STENT CARDIOLOGIE</t>
  </si>
  <si>
    <t>IMPLANTATEN VAAT CARDIOVASCULAIR</t>
  </si>
  <si>
    <t>INCISIE EN DRAINAGE PRODUCTEN</t>
  </si>
  <si>
    <t>INCONTINENTIE PRODUCTEN</t>
  </si>
  <si>
    <t>INTERVENTIE ACCESSOIRES</t>
  </si>
  <si>
    <t>INTERVENTIE EMBOLISATIE MATERIAAL</t>
  </si>
  <si>
    <t>KNO KEEL NEUS EN OOR BEHANDELPRODUCTEN</t>
  </si>
  <si>
    <t>KOSTEN STOFFELIJKE OVERSCHOTTEN</t>
  </si>
  <si>
    <t>LAB BLOED EN BLOEDPRODUCTEN</t>
  </si>
  <si>
    <t>LUCHTWEG MANAGEMENT PRODUCTEN</t>
  </si>
  <si>
    <t>MEDISCH AFDEKMATERIAAL</t>
  </si>
  <si>
    <t>MEDISCH BEELDVORMENDE PRODUCTEN</t>
  </si>
  <si>
    <t>MEDISCH ONDERZOEK EN BEHANDEL PRODUCTEN</t>
  </si>
  <si>
    <t>MEDISCH PROCEDURETRAYS</t>
  </si>
  <si>
    <t>MEDISCHE GASSEN EN TOEBEHOREN</t>
  </si>
  <si>
    <t>MEDISCHE ZUIG EN VACUUM PRODUCTEN</t>
  </si>
  <si>
    <t>ONDERHOUD BEDDEN EN MATRASSEN</t>
  </si>
  <si>
    <t>ONDERHOUD INFUUSPOMPEN</t>
  </si>
  <si>
    <t>ONDERWIJSMATERIALEN EN ANATOMISCHE MODELLEN</t>
  </si>
  <si>
    <t>OOGHEELKUNDIGE PRODUCTEN</t>
  </si>
  <si>
    <t>OPVANGZAKKEN</t>
  </si>
  <si>
    <t>ORTHOPEDISCHE EN TRACTIE PRODUCTEN</t>
  </si>
  <si>
    <t>RADIO ACTIEVE GENEESMIDDELEN EN MATERIALEN</t>
  </si>
  <si>
    <t>RADIOLOGISCHE AFSCHERMING SCHORTEN OF MASKERS</t>
  </si>
  <si>
    <t>SPUITEN NAALDEN EN TOEBEHOREN</t>
  </si>
  <si>
    <t>STERILISATIE PRODUCTEN EN VERPAKKINGEN</t>
  </si>
  <si>
    <t>STOMA EN WOND DRAINAGE PRODUCTEN</t>
  </si>
  <si>
    <t>TANDARTS PRODUCTEN</t>
  </si>
  <si>
    <t>TUBES ENDOTRACHEAAL</t>
  </si>
  <si>
    <t>UROLOGIE PRODUCTEN</t>
  </si>
  <si>
    <t>VERBAND ZWACHTELS EN AANVERWANTE PRODUCTEN</t>
  </si>
  <si>
    <t>VERPLEGING EN VERZORGING ALGEMEEN</t>
  </si>
  <si>
    <t>VOERDRADEN</t>
  </si>
  <si>
    <t>WONDVERZORGINGSPRODUCTEN</t>
  </si>
  <si>
    <t>ZUIG EN IRRIGATIE CANULES EN TIPS</t>
  </si>
  <si>
    <t>Grijze velden in te vullen door inkoop</t>
  </si>
  <si>
    <t>Latexvrij (Ja/Nee)</t>
  </si>
  <si>
    <t>Weefsel (Ja/Nee)</t>
  </si>
  <si>
    <t>SEC</t>
  </si>
  <si>
    <t>Ja/nee veld</t>
  </si>
  <si>
    <t xml:space="preserve">JA </t>
  </si>
  <si>
    <t>NEE</t>
  </si>
  <si>
    <t>BTW</t>
  </si>
  <si>
    <t>0%</t>
  </si>
  <si>
    <t>21%</t>
  </si>
  <si>
    <t>GG</t>
  </si>
  <si>
    <t>Omschrijving lang van de goederengroep</t>
  </si>
  <si>
    <t>waarderingsklasse</t>
  </si>
  <si>
    <t>Inkoopwaardecode</t>
  </si>
  <si>
    <t>LAB DIEREN EN DIERENBENODIGDHEDEN</t>
  </si>
  <si>
    <t>612C</t>
  </si>
  <si>
    <t>LAB DIERGENEESMIDDELEN</t>
  </si>
  <si>
    <t>1C</t>
  </si>
  <si>
    <t>LAB CHEMICALIEN</t>
  </si>
  <si>
    <t>612B</t>
  </si>
  <si>
    <t>AFNAME EN VERVOER BLOEDPRODUCTEN</t>
  </si>
  <si>
    <t>651B</t>
  </si>
  <si>
    <t>IMPLANTATEN SPIJSVERTERING SYSTEMEN</t>
  </si>
  <si>
    <t>625G</t>
  </si>
  <si>
    <t>LAB ONDERHOUD APPARATUUR</t>
  </si>
  <si>
    <t>662B</t>
  </si>
  <si>
    <t>LAB OVERIG</t>
  </si>
  <si>
    <t>612G</t>
  </si>
  <si>
    <t>LAB DISPOSABLES</t>
  </si>
  <si>
    <t>233A</t>
  </si>
  <si>
    <t>653A</t>
  </si>
  <si>
    <t>649A</t>
  </si>
  <si>
    <t>834B</t>
  </si>
  <si>
    <t>1T</t>
  </si>
  <si>
    <t>INSTRUMENTARIUM ALGEMEEN MEDISCH</t>
  </si>
  <si>
    <t>629C</t>
  </si>
  <si>
    <t>651A</t>
  </si>
  <si>
    <t>659A</t>
  </si>
  <si>
    <t>643A</t>
  </si>
  <si>
    <t>654A</t>
  </si>
  <si>
    <t>641A</t>
  </si>
  <si>
    <t>621X</t>
  </si>
  <si>
    <t>714A</t>
  </si>
  <si>
    <t>611A</t>
  </si>
  <si>
    <t>621V</t>
  </si>
  <si>
    <t>1P</t>
  </si>
  <si>
    <t>629D</t>
  </si>
  <si>
    <t>629E</t>
  </si>
  <si>
    <t>625E</t>
  </si>
  <si>
    <t>625A</t>
  </si>
  <si>
    <t>624A</t>
  </si>
  <si>
    <t>626A</t>
  </si>
  <si>
    <t>591A</t>
  </si>
  <si>
    <t>622A</t>
  </si>
  <si>
    <t>625H</t>
  </si>
  <si>
    <t>REPARATIE EN ONDERHOUD CHIRURGISCH INSTRUMENTARIUM</t>
  </si>
  <si>
    <t>625C</t>
  </si>
  <si>
    <t>629B</t>
  </si>
  <si>
    <t>625D</t>
  </si>
  <si>
    <t>516C</t>
  </si>
  <si>
    <t>627A</t>
  </si>
  <si>
    <t>625B</t>
  </si>
  <si>
    <t>629G</t>
  </si>
  <si>
    <t>599D</t>
  </si>
  <si>
    <t>CHIRURGISCH INSTRUMENTARIUM &lt;7500 EURO</t>
  </si>
  <si>
    <t>41000000A</t>
  </si>
  <si>
    <t>LAB APPARATUUR &lt;  7500 EURO</t>
  </si>
  <si>
    <t>41000000B</t>
  </si>
  <si>
    <t>INVESTERING LAB APPARATUUR &gt; 7500 EURO</t>
  </si>
  <si>
    <t>41000000C</t>
  </si>
  <si>
    <t>TOEBEHOREN/ACCESSOIRES LAB APPARATUUR</t>
  </si>
  <si>
    <t>42000000A</t>
  </si>
  <si>
    <t>MEDISCHE APPARATUUR &lt;  7500 EURO</t>
  </si>
  <si>
    <t>42000000B</t>
  </si>
  <si>
    <t>INVESTERING MEDISCHE APPARATUUR &gt; 7500 EURO</t>
  </si>
  <si>
    <t>42000000C</t>
  </si>
  <si>
    <t>TOEBEHOREN/ACCESSOIRES  MEDISCHE APPARATUUR</t>
  </si>
  <si>
    <t>42290000A</t>
  </si>
  <si>
    <t>42290000B</t>
  </si>
  <si>
    <t>INVESTERING CHIRURGISCH INSTRUMENTARIUM &gt; 7500 EURO</t>
  </si>
  <si>
    <t>Inkoopgroep</t>
  </si>
  <si>
    <t>Magazijncode</t>
  </si>
  <si>
    <t>AM01</t>
  </si>
  <si>
    <t>SM01</t>
  </si>
  <si>
    <t>BM01</t>
  </si>
  <si>
    <t xml:space="preserve">Korting AMC (%) </t>
  </si>
  <si>
    <t>9%</t>
  </si>
  <si>
    <t>BTW (Belasting 21%=hoog, 9% =laag of 0%=geen)</t>
  </si>
  <si>
    <t>Gele velden VERPLICHT in te vullen door leverancier</t>
  </si>
  <si>
    <t xml:space="preserve"> Prijs per verpakking inclusief btw</t>
  </si>
  <si>
    <t>Magazijnen AMC (bijvoorbeel SM01 of AM01)</t>
  </si>
  <si>
    <t>Inkoopgroep AMC (bijvoorbeeld 001 is Medisch)</t>
  </si>
  <si>
    <t>Bestelpunt of Minimum Voorraad</t>
  </si>
  <si>
    <t>Maximum voorraad</t>
  </si>
  <si>
    <t>Afrondingswaarde</t>
  </si>
  <si>
    <t>Kleinste besteleenheid (verkoopeenheid) bijvoorbeeld doos a 10 stuks</t>
  </si>
  <si>
    <t>Steriel Ja/Nee</t>
  </si>
  <si>
    <t>Groene velden in te vullen door logistiek AMC</t>
  </si>
  <si>
    <t>Grijze velden in te vullen door inkoop AMC</t>
  </si>
  <si>
    <t>Artikelnummer Producent/Fabrikant (ref)</t>
  </si>
  <si>
    <t xml:space="preserve">Artikelomschrijving (maximum 34 posities) </t>
  </si>
  <si>
    <t>Artikelnummer Leverancier</t>
  </si>
  <si>
    <t>GTIN (Global Trade Item Number) unieke artikel indentificatie barcodeformat: uitsluitend GS1 (Global Standards One) of HIBC (Health Industry Business Communications):
Let op!!   GTIN: 14 posities incl. voorloopnullen, 
HIBC incl .+ of *</t>
  </si>
  <si>
    <t>Formulier CareCTRL Aanmaak Artikelen Medisch of Laboratorium (inkoop of magazijn)</t>
  </si>
  <si>
    <t>Grootboekrekening Voorstel niet voorraad posities</t>
  </si>
  <si>
    <t>Omschrijving GBREK AEP</t>
  </si>
  <si>
    <t>inkoopgroep</t>
  </si>
  <si>
    <t>Kosten proefdieren</t>
  </si>
  <si>
    <t>001</t>
  </si>
  <si>
    <t>1S</t>
  </si>
  <si>
    <t xml:space="preserve">Kosten proefdieren            </t>
  </si>
  <si>
    <t>020</t>
  </si>
  <si>
    <t>002</t>
  </si>
  <si>
    <t>Laboratorium chemicalien</t>
  </si>
  <si>
    <t>003</t>
  </si>
  <si>
    <t>Afnamesystemen</t>
  </si>
  <si>
    <t>Overige hulpmiddelen</t>
  </si>
  <si>
    <t>Onderhoud med instrumentarium</t>
  </si>
  <si>
    <t>Laboratoriumartikelen</t>
  </si>
  <si>
    <t>Overige dienstkleding</t>
  </si>
  <si>
    <t>Handschoenen</t>
  </si>
  <si>
    <t>Artikelen tbv verpleging</t>
  </si>
  <si>
    <t>Huur div medische apparatuur</t>
  </si>
  <si>
    <t>Chir instrumentarium &lt; 7500 eu</t>
  </si>
  <si>
    <t>Infuus/catheters/sondes</t>
  </si>
  <si>
    <t>Med.artikelen niet specifiek</t>
  </si>
  <si>
    <t>Incontinentiemateriaal</t>
  </si>
  <si>
    <t>Tandartsbenodigdheden</t>
  </si>
  <si>
    <t>Tandheelkundige protheses</t>
  </si>
  <si>
    <t>Dialyse Middelen alg magazijn</t>
  </si>
  <si>
    <t>Instandhouding inventaris</t>
  </si>
  <si>
    <t>Beeldvormende middelen</t>
  </si>
  <si>
    <t>Radiochemicalien</t>
  </si>
  <si>
    <t>Disp.intracoronaire stent</t>
  </si>
  <si>
    <t>Disp. ptca balloncatheters</t>
  </si>
  <si>
    <t>Vaatprotheses</t>
  </si>
  <si>
    <t>Implantatie pacemakers</t>
  </si>
  <si>
    <t>Produkten regionale bloedbank</t>
  </si>
  <si>
    <t>Verbandmiddelen</t>
  </si>
  <si>
    <t>Kosten stoffelijk overschotten</t>
  </si>
  <si>
    <t>Medische gassen</t>
  </si>
  <si>
    <t>Beademingsmiddelen</t>
  </si>
  <si>
    <t>Ooglenzen</t>
  </si>
  <si>
    <t>Chirurgisch materiaal</t>
  </si>
  <si>
    <t>Hartkleppen</t>
  </si>
  <si>
    <t>Onderwijsmiddelen</t>
  </si>
  <si>
    <t>Hechtmateriaal</t>
  </si>
  <si>
    <t>Orthopedisch materiaal enz</t>
  </si>
  <si>
    <t>ZICHTAANVRAGEN OK+BMH</t>
  </si>
  <si>
    <t>621Z</t>
  </si>
  <si>
    <t>Verbruikte med. Zichtartikelen</t>
  </si>
  <si>
    <t>ZICHTAANVRAGEN ALGEMEEN</t>
  </si>
  <si>
    <t>BRUIKLEENAANVRAGEN OK+BMH</t>
  </si>
  <si>
    <t>662C</t>
  </si>
  <si>
    <t>bruikleenaanvragen OK+BMH</t>
  </si>
  <si>
    <t>PERSOONLIJKE VEILIGHEID EN BESCHERMING</t>
  </si>
  <si>
    <t>411A</t>
  </si>
  <si>
    <t>Schoonmaakmiddelen</t>
  </si>
  <si>
    <t>GENEESMIDDELEN EN FARMACEUTISCHE PRODUCTEN</t>
  </si>
  <si>
    <t>621H</t>
  </si>
  <si>
    <t>Geneesmiddelen</t>
  </si>
  <si>
    <t>1D</t>
  </si>
  <si>
    <t>008/017</t>
  </si>
  <si>
    <t>VOEDINGSSUPPLEMENTEN EN VOEDINGSTHERAPIE</t>
  </si>
  <si>
    <t>313A</t>
  </si>
  <si>
    <t>Complete dieetvoeding</t>
  </si>
  <si>
    <t>MATRASSEN</t>
  </si>
  <si>
    <t>629F</t>
  </si>
  <si>
    <t>Medisch meubilair &lt; 7500 euro</t>
  </si>
  <si>
    <t>VERPLEGING PERSOONLIJKE VERZORGING PATIENTEN</t>
  </si>
  <si>
    <t>BEDDEN</t>
  </si>
  <si>
    <t>APOTHEEK GRONDSTOFFEN EN EMBALLAGE MATERIALEN</t>
  </si>
  <si>
    <t>621Y</t>
  </si>
  <si>
    <t>Grondstoffen eigen bereiding apoth</t>
  </si>
  <si>
    <t>019</t>
  </si>
  <si>
    <t>DESINFECTIEMIDDELEN EN MATERIALEN</t>
  </si>
  <si>
    <t>004</t>
  </si>
  <si>
    <t>LAB TESTEN DOOR DERDEN</t>
  </si>
  <si>
    <t>612E</t>
  </si>
  <si>
    <t>Lab onderzoeken door derden</t>
  </si>
  <si>
    <t>INVESTERING OK EN IC INSTALLATIES</t>
  </si>
  <si>
    <t>Kosten subs en researchproject</t>
  </si>
  <si>
    <t xml:space="preserve"> 42290000A</t>
  </si>
  <si>
    <t>Medische apparatuur &lt; 7500 eu</t>
  </si>
  <si>
    <t>56122000A</t>
  </si>
  <si>
    <t>MEUBILAIR EN INRICHTING MEDISCH &lt;  7500 EURO</t>
  </si>
  <si>
    <t>56122000B</t>
  </si>
  <si>
    <t>INVESTERING - MEUBILAIR EN INRICHTING MEDISCH &gt; 7500 EURO</t>
  </si>
  <si>
    <t>GG+oms</t>
  </si>
  <si>
    <t>Inkoopgroep nr+oms</t>
  </si>
  <si>
    <t>Medisch</t>
  </si>
  <si>
    <t>Huisvesting - IB</t>
  </si>
  <si>
    <t>007</t>
  </si>
  <si>
    <t>Apoth.Chemicalien(20)</t>
  </si>
  <si>
    <t>008</t>
  </si>
  <si>
    <t>Apoth.Alliance</t>
  </si>
  <si>
    <t>009</t>
  </si>
  <si>
    <t>Apoth.Vriezer/consignatie(23)</t>
  </si>
  <si>
    <t>010</t>
  </si>
  <si>
    <t>Consignatie</t>
  </si>
  <si>
    <t>011</t>
  </si>
  <si>
    <t>Apoth.radio-actieve chemicalien (22)</t>
  </si>
  <si>
    <t>014</t>
  </si>
  <si>
    <t>BMH</t>
  </si>
  <si>
    <t>Apoth grd+emb</t>
  </si>
  <si>
    <t>Aria</t>
  </si>
  <si>
    <t>Type Product (UNSPSC goederengroep, United Nations Standard Products and Services Code)
Kies hier goederengroep uit tabel UNSPSC goederengroepen AMC (op alfabetische volgorde).</t>
  </si>
  <si>
    <t>RIVM Indeling Risicoklasse (alléén de code selecteren!!)
Zie bijlage 1 voor meer info!</t>
  </si>
  <si>
    <t>Artikel heeft een gevaarlijke stoffen indicatie</t>
  </si>
  <si>
    <t>artikel is THT datum gevoelig
 ( steriel of anderszins)</t>
  </si>
  <si>
    <t>DEHP vrij (weekmaker) (Ja/Nee)</t>
  </si>
  <si>
    <t>blauwe velden EXTRA  in te vullen door afdeling (als scankastartikel)</t>
  </si>
  <si>
    <t>Kostenplaats</t>
  </si>
  <si>
    <t>scan kast ruimte ( optioneel alleen in te vullen als het een scanartikel moet worden)</t>
  </si>
  <si>
    <t>Naam klaarzetprotocol (Optioneel alleen voor OK)</t>
  </si>
  <si>
    <t>Blauwe velden VERPLICHT in te vullen door aanvrager van de afdeling, lichtblauw optioneel</t>
  </si>
  <si>
    <t>kast-la (optioneel)</t>
  </si>
  <si>
    <t>min-max (optioneel)</t>
  </si>
  <si>
    <t>CE gecertificeerd (Ja/Nee)
-  CE Verklaring en /of Declaration of conformity meesturen 
-  Foto of afbeelding van artikel meesturen</t>
  </si>
  <si>
    <t>Nettoprijs per STUK (inclusief korting, exclusief BTW)</t>
  </si>
  <si>
    <r>
      <t xml:space="preserve">Prijs per verpakking </t>
    </r>
    <r>
      <rPr>
        <b/>
        <u/>
        <sz val="10"/>
        <rFont val="Arial"/>
        <family val="2"/>
      </rPr>
      <t>exclusief</t>
    </r>
    <r>
      <rPr>
        <b/>
        <sz val="10"/>
        <rFont val="Arial"/>
        <family val="2"/>
      </rPr>
      <t xml:space="preserve"> btw</t>
    </r>
  </si>
  <si>
    <t>Groene velden in te vullen door logistiek</t>
  </si>
  <si>
    <t>Producent/Fabrikant - Merknaam</t>
  </si>
  <si>
    <t>Herkomstland Product
( land waar het artikel daadwerkelijk geproduceerd wordt)</t>
  </si>
  <si>
    <t>AMC Oud Artikelnummer (optioneel)</t>
  </si>
  <si>
    <t>Geschat verbruik in stuks ( of evt. kleinste dooseenheid) per jaar</t>
  </si>
  <si>
    <t>Soort artikel</t>
  </si>
  <si>
    <t>ZINK = inkoopartikel</t>
  </si>
  <si>
    <t>ZMAG = magazijnartikel</t>
  </si>
  <si>
    <t>SCAN = in scankast-koop of magazijn</t>
  </si>
  <si>
    <t>Gewenste artikelsoort
( inkoop, magazijn of scan-artikel)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</si>
</sst>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€&quot;\ * #,##0_-;_-&quot;€&quot;\ * #,##0\-;_-&quot;€&quot;\ * &quot;-&quot;_-;_-@_-"/>
    <numFmt numFmtId="165" formatCode="_-* #,##0_-;_-* #,##0\-;_-* &quot;-&quot;_-;_-@_-"/>
    <numFmt numFmtId="166" formatCode="_-&quot;€&quot;\ * #,##0.00_-;_-&quot;€&quot;\ * #,##0.00\-;_-&quot;€&quot;\ * &quot;-&quot;??_-;_-@_-"/>
    <numFmt numFmtId="167" formatCode="_-* #,##0.00_-;_-* #,##0.00\-;_-* &quot;-&quot;??_-;_-@_-"/>
  </numFmts>
  <fonts count="39" x14ac:knownFonts="1"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</font>
    <font>
      <b/>
      <sz val="20"/>
      <name val="Arial"/>
      <family val="2"/>
    </font>
    <font>
      <b/>
      <sz val="16"/>
      <color rgb="FF000099"/>
      <name val="Arial"/>
      <family val="2"/>
    </font>
    <font>
      <b/>
      <u/>
      <sz val="18"/>
      <color indexed="56"/>
      <name val="Cambria"/>
      <family val="1"/>
    </font>
    <font>
      <b/>
      <sz val="18"/>
      <color rgb="FF000099"/>
      <name val="Arial"/>
      <family val="2"/>
    </font>
    <font>
      <b/>
      <sz val="16"/>
      <name val="Calibri"/>
      <family val="2"/>
      <scheme val="minor"/>
    </font>
    <font>
      <b/>
      <sz val="22"/>
      <name val="Cambria"/>
      <family val="2"/>
    </font>
    <font>
      <sz val="11"/>
      <color rgb="FF00610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mbria"/>
      <family val="2"/>
    </font>
    <font>
      <b/>
      <sz val="12"/>
      <name val="Cambria"/>
      <family val="2"/>
    </font>
    <font>
      <b/>
      <sz val="16"/>
      <name val="Calibri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8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166" fontId="3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7" fillId="24" borderId="0" applyNumberFormat="0" applyBorder="0" applyAlignment="0" applyProtection="0"/>
    <xf numFmtId="0" fontId="2" fillId="0" borderId="0"/>
    <xf numFmtId="0" fontId="2" fillId="0" borderId="0"/>
    <xf numFmtId="0" fontId="38" fillId="0" borderId="0"/>
  </cellStyleXfs>
  <cellXfs count="71">
    <xf numFmtId="0" fontId="0" fillId="0" borderId="0" xfId="0"/>
    <xf numFmtId="0" fontId="0" fillId="0" borderId="10" xfId="51" applyFont="1" applyBorder="1" applyAlignment="1"/>
    <xf numFmtId="0" fontId="0" fillId="25" borderId="10" xfId="51" applyFont="1" applyFill="1" applyBorder="1" applyAlignment="1"/>
    <xf numFmtId="0" fontId="0" fillId="0" borderId="10" xfId="51" applyFont="1" applyFill="1" applyBorder="1" applyAlignment="1"/>
    <xf numFmtId="0" fontId="0" fillId="0" borderId="10" xfId="51" applyFont="1" applyBorder="1" applyAlignment="1"/>
    <xf numFmtId="0" fontId="0" fillId="0" borderId="10" xfId="51" applyFont="1" applyBorder="1"/>
    <xf numFmtId="0" fontId="0" fillId="26" borderId="10" xfId="51" applyFont="1" applyFill="1" applyBorder="1" applyAlignment="1"/>
    <xf numFmtId="0" fontId="20" fillId="26" borderId="10" xfId="51" applyFont="1" applyFill="1" applyBorder="1" applyAlignment="1">
      <alignment vertical="center" wrapText="1"/>
    </xf>
    <xf numFmtId="0" fontId="0" fillId="26" borderId="10" xfId="51" applyFont="1" applyFill="1" applyBorder="1" applyAlignment="1"/>
    <xf numFmtId="49" fontId="0" fillId="26" borderId="10" xfId="51" applyNumberFormat="1" applyFont="1" applyFill="1" applyBorder="1" applyAlignment="1"/>
    <xf numFmtId="0" fontId="0" fillId="0" borderId="10" xfId="51" applyFont="1" applyFill="1" applyBorder="1"/>
    <xf numFmtId="0" fontId="28" fillId="0" borderId="10" xfId="51" applyFont="1" applyBorder="1"/>
    <xf numFmtId="0" fontId="28" fillId="0" borderId="10" xfId="51" applyFont="1" applyFill="1" applyBorder="1"/>
    <xf numFmtId="0" fontId="0" fillId="0" borderId="10" xfId="51" applyFont="1" applyBorder="1"/>
    <xf numFmtId="49" fontId="0" fillId="0" borderId="10" xfId="51" applyNumberFormat="1" applyFont="1" applyBorder="1"/>
    <xf numFmtId="0" fontId="30" fillId="0" borderId="10" xfId="48" applyFont="1" applyFill="1" applyBorder="1" applyAlignment="1">
      <alignment horizontal="center"/>
    </xf>
    <xf numFmtId="0" fontId="30" fillId="0" borderId="10" xfId="48" applyFont="1" applyFill="1" applyBorder="1"/>
    <xf numFmtId="0" fontId="30" fillId="0" borderId="10" xfId="48" applyFont="1" applyFill="1" applyBorder="1" applyAlignment="1">
      <alignment horizontal="center" vertical="center"/>
    </xf>
    <xf numFmtId="0" fontId="30" fillId="0" borderId="10" xfId="48" applyFont="1" applyFill="1" applyBorder="1" applyAlignment="1">
      <alignment vertical="center"/>
    </xf>
    <xf numFmtId="0" fontId="30" fillId="0" borderId="10" xfId="48" applyFont="1" applyFill="1" applyBorder="1" applyAlignment="1">
      <alignment horizontal="center" wrapText="1"/>
    </xf>
    <xf numFmtId="49" fontId="0" fillId="0" borderId="10" xfId="51" applyNumberFormat="1" applyFont="1" applyBorder="1"/>
    <xf numFmtId="0" fontId="26" fillId="0" borderId="10" xfId="44" applyFont="1" applyBorder="1" applyAlignment="1">
      <alignment horizontal="left"/>
    </xf>
    <xf numFmtId="0" fontId="21" fillId="0" borderId="10" xfId="51" applyFont="1" applyBorder="1" applyAlignment="1"/>
    <xf numFmtId="0" fontId="22" fillId="0" borderId="10" xfId="51" applyFont="1" applyBorder="1" applyAlignment="1"/>
    <xf numFmtId="0" fontId="23" fillId="0" borderId="10" xfId="44" applyFont="1" applyBorder="1" applyAlignment="1"/>
    <xf numFmtId="49" fontId="21" fillId="0" borderId="10" xfId="51" applyNumberFormat="1" applyFont="1" applyBorder="1" applyAlignment="1"/>
    <xf numFmtId="0" fontId="24" fillId="0" borderId="10" xfId="51" applyFont="1" applyBorder="1" applyAlignment="1"/>
    <xf numFmtId="0" fontId="25" fillId="27" borderId="10" xfId="51" applyFont="1" applyFill="1" applyBorder="1" applyAlignment="1"/>
    <xf numFmtId="49" fontId="0" fillId="0" borderId="10" xfId="51" applyNumberFormat="1" applyFont="1" applyBorder="1" applyAlignment="1"/>
    <xf numFmtId="0" fontId="0" fillId="0" borderId="10" xfId="51" applyFont="1" applyBorder="1"/>
    <xf numFmtId="0" fontId="25" fillId="28" borderId="10" xfId="44" applyFont="1" applyFill="1" applyBorder="1" applyAlignment="1">
      <alignment horizontal="left"/>
    </xf>
    <xf numFmtId="0" fontId="32" fillId="29" borderId="10" xfId="44" applyFont="1" applyFill="1" applyBorder="1" applyAlignment="1">
      <alignment horizontal="left"/>
    </xf>
    <xf numFmtId="0" fontId="32" fillId="30" borderId="10" xfId="44" applyFont="1" applyFill="1" applyBorder="1" applyAlignment="1">
      <alignment horizontal="left"/>
    </xf>
    <xf numFmtId="0" fontId="0" fillId="26" borderId="10" xfId="51" applyFont="1" applyFill="1" applyBorder="1" applyAlignment="1"/>
    <xf numFmtId="0" fontId="29" fillId="0" borderId="10" xfId="50" applyFont="1" applyFill="1" applyBorder="1" applyAlignment="1">
      <alignment horizontal="center"/>
    </xf>
    <xf numFmtId="0" fontId="29" fillId="0" borderId="10" xfId="50" applyFont="1" applyFill="1" applyBorder="1"/>
    <xf numFmtId="0" fontId="29" fillId="0" borderId="10" xfId="50" applyFont="1" applyFill="1" applyBorder="1" applyAlignment="1">
      <alignment horizontal="center" wrapText="1"/>
    </xf>
    <xf numFmtId="49" fontId="29" fillId="0" borderId="10" xfId="50" applyNumberFormat="1" applyFont="1" applyFill="1" applyBorder="1" applyAlignment="1">
      <alignment wrapText="1"/>
    </xf>
    <xf numFmtId="0" fontId="30" fillId="0" borderId="10" xfId="50" applyFont="1" applyFill="1" applyBorder="1" applyAlignment="1">
      <alignment horizontal="center"/>
    </xf>
    <xf numFmtId="0" fontId="30" fillId="0" borderId="10" xfId="50" applyFont="1" applyFill="1" applyBorder="1"/>
    <xf numFmtId="49" fontId="30" fillId="0" borderId="10" xfId="50" applyNumberFormat="1" applyFont="1" applyFill="1" applyBorder="1"/>
    <xf numFmtId="49" fontId="30" fillId="0" borderId="10" xfId="48" applyNumberFormat="1" applyFont="1" applyFill="1" applyBorder="1"/>
    <xf numFmtId="0" fontId="31" fillId="0" borderId="10" xfId="50" applyFont="1" applyFill="1" applyBorder="1"/>
    <xf numFmtId="49" fontId="30" fillId="0" borderId="10" xfId="48" applyNumberFormat="1" applyFont="1" applyFill="1" applyBorder="1" applyAlignment="1">
      <alignment wrapText="1"/>
    </xf>
    <xf numFmtId="0" fontId="0" fillId="31" borderId="10" xfId="51" applyFont="1" applyFill="1" applyBorder="1" applyAlignment="1">
      <alignment horizontal="center"/>
    </xf>
    <xf numFmtId="0" fontId="0" fillId="31" borderId="10" xfId="51" applyFont="1" applyFill="1" applyBorder="1"/>
    <xf numFmtId="0" fontId="0" fillId="31" borderId="10" xfId="51" applyFont="1" applyFill="1" applyBorder="1"/>
    <xf numFmtId="0" fontId="0" fillId="0" borderId="10" xfId="51" applyFont="1" applyFill="1" applyBorder="1"/>
    <xf numFmtId="0" fontId="0" fillId="0" borderId="10" xfId="51" applyFont="1" applyFill="1" applyBorder="1" applyAlignment="1">
      <alignment horizontal="center"/>
    </xf>
    <xf numFmtId="49" fontId="0" fillId="0" borderId="10" xfId="51" applyNumberFormat="1" applyFont="1" applyFill="1" applyBorder="1" applyAlignment="1">
      <alignment horizontal="center"/>
    </xf>
    <xf numFmtId="49" fontId="0" fillId="0" borderId="10" xfId="51" applyNumberFormat="1" applyFont="1" applyBorder="1" applyAlignment="1">
      <alignment horizontal="center"/>
    </xf>
    <xf numFmtId="0" fontId="32" fillId="32" borderId="10" xfId="44" applyFont="1" applyFill="1" applyBorder="1" applyAlignment="1">
      <alignment horizontal="left"/>
    </xf>
    <xf numFmtId="0" fontId="33" fillId="32" borderId="10" xfId="44" applyFont="1" applyFill="1" applyBorder="1" applyAlignment="1">
      <alignment horizontal="left"/>
    </xf>
    <xf numFmtId="166" fontId="28" fillId="32" borderId="10" xfId="46" applyFont="1" applyFill="1" applyBorder="1" applyAlignment="1">
      <alignment wrapText="1"/>
    </xf>
    <xf numFmtId="0" fontId="28" fillId="32" borderId="10" xfId="51" applyFont="1" applyFill="1" applyBorder="1" applyAlignment="1">
      <alignment wrapText="1"/>
    </xf>
    <xf numFmtId="0" fontId="34" fillId="32" borderId="10" xfId="44" applyFont="1" applyFill="1" applyBorder="1" applyAlignment="1">
      <alignment horizontal="left"/>
    </xf>
    <xf numFmtId="0" fontId="35" fillId="32" borderId="10" xfId="51" applyFont="1" applyFill="1" applyBorder="1" applyAlignment="1">
      <alignment wrapText="1"/>
    </xf>
    <xf numFmtId="0" fontId="35" fillId="33" borderId="10" xfId="51" applyFont="1" applyFill="1" applyBorder="1" applyAlignment="1">
      <alignment wrapText="1"/>
    </xf>
    <xf numFmtId="0" fontId="28" fillId="28" borderId="10" xfId="51" applyFont="1" applyFill="1" applyBorder="1" applyAlignment="1">
      <alignment wrapText="1"/>
    </xf>
    <xf numFmtId="166" fontId="28" fillId="28" borderId="10" xfId="46" applyFont="1" applyFill="1" applyBorder="1" applyAlignment="1">
      <alignment wrapText="1"/>
    </xf>
    <xf numFmtId="0" fontId="35" fillId="28" borderId="10" xfId="51" applyFont="1" applyFill="1" applyBorder="1" applyAlignment="1">
      <alignment wrapText="1"/>
    </xf>
    <xf numFmtId="49" fontId="28" fillId="28" borderId="10" xfId="51" applyNumberFormat="1" applyFont="1" applyFill="1" applyBorder="1" applyAlignment="1">
      <alignment wrapText="1"/>
    </xf>
    <xf numFmtId="0" fontId="37" fillId="28" borderId="10" xfId="51" applyFont="1" applyFill="1" applyBorder="1" applyAlignment="1">
      <alignment wrapText="1"/>
    </xf>
    <xf numFmtId="0" fontId="28" fillId="27" borderId="10" xfId="51" applyFont="1" applyFill="1" applyBorder="1" applyAlignment="1">
      <alignment wrapText="1"/>
    </xf>
    <xf numFmtId="49" fontId="28" fillId="34" borderId="10" xfId="51" applyNumberFormat="1" applyFont="1" applyFill="1" applyBorder="1" applyAlignment="1">
      <alignment wrapText="1"/>
    </xf>
    <xf numFmtId="0" fontId="28" fillId="35" borderId="10" xfId="51" applyFont="1" applyFill="1" applyBorder="1" applyAlignment="1">
      <alignment wrapText="1"/>
    </xf>
    <xf numFmtId="0" fontId="28" fillId="0" borderId="10" xfId="51" applyFont="1" applyBorder="1" applyAlignment="1">
      <alignment wrapText="1"/>
    </xf>
    <xf numFmtId="0" fontId="25" fillId="35" borderId="10" xfId="51" applyFont="1" applyFill="1" applyBorder="1" applyAlignment="1"/>
    <xf numFmtId="0" fontId="25" fillId="32" borderId="11" xfId="44" applyFont="1" applyFill="1" applyBorder="1" applyAlignment="1">
      <alignment horizontal="left" wrapText="1"/>
    </xf>
    <xf numFmtId="0" fontId="25" fillId="32" borderId="12" xfId="44" applyFont="1" applyFill="1" applyBorder="1" applyAlignment="1">
      <alignment horizontal="left" wrapText="1"/>
    </xf>
    <xf numFmtId="0" fontId="25" fillId="32" borderId="13" xfId="44" applyFont="1" applyFill="1" applyBorder="1" applyAlignment="1">
      <alignment horizontal="left" wrapText="1"/>
    </xf>
  </cellXfs>
  <cellStyles count="52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urrency" xfId="2"/>
    <cellStyle name="Currency [0]" xfId="3"/>
    <cellStyle name="Explanatory Text" xfId="33"/>
    <cellStyle name="Goed" xfId="48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51"/>
    <cellStyle name="Note" xfId="42"/>
    <cellStyle name="Output" xfId="43"/>
    <cellStyle name="Percent" xfId="1"/>
    <cellStyle name="Standaard" xfId="0" builtinId="0"/>
    <cellStyle name="Standaard 2" xfId="49"/>
    <cellStyle name="Standaard 3" xfId="50"/>
    <cellStyle name="Title" xfId="44"/>
    <cellStyle name="Total" xfId="45"/>
    <cellStyle name="Valuta" xfId="46"/>
    <cellStyle name="Warning Text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tabSelected="1" zoomScale="70" zoomScaleNormal="70" workbookViewId="0">
      <selection activeCell="AC6" sqref="AC6"/>
    </sheetView>
  </sheetViews>
  <sheetFormatPr defaultColWidth="9.109375" defaultRowHeight="13.2" x14ac:dyDescent="0.25"/>
  <cols>
    <col min="1" max="1" width="16.88671875" style="1" customWidth="1"/>
    <col min="2" max="2" width="23.33203125" style="1" bestFit="1" customWidth="1"/>
    <col min="3" max="3" width="38.109375" style="1" customWidth="1"/>
    <col min="4" max="4" width="17.5546875" style="4" customWidth="1"/>
    <col min="5" max="5" width="14.88671875" style="4" customWidth="1"/>
    <col min="6" max="6" width="33" style="4" customWidth="1"/>
    <col min="7" max="7" width="22.44140625" style="4" customWidth="1"/>
    <col min="8" max="8" width="15.88671875" style="4" customWidth="1"/>
    <col min="9" max="9" width="7.88671875" style="4" customWidth="1"/>
    <col min="10" max="10" width="11.5546875" style="4" customWidth="1"/>
    <col min="11" max="11" width="25.109375" style="4" customWidth="1"/>
    <col min="12" max="12" width="19.88671875" style="1" customWidth="1"/>
    <col min="13" max="13" width="20.88671875" style="1" customWidth="1"/>
    <col min="14" max="14" width="23.6640625" style="1" customWidth="1"/>
    <col min="15" max="15" width="21.109375" style="1" customWidth="1"/>
    <col min="16" max="16" width="8" style="1" customWidth="1"/>
    <col min="17" max="17" width="10.6640625" style="1" customWidth="1"/>
    <col min="18" max="18" width="9.109375" style="1" customWidth="1"/>
    <col min="19" max="19" width="12" style="1" customWidth="1"/>
    <col min="20" max="21" width="9.88671875" style="1" customWidth="1"/>
    <col min="22" max="22" width="13.6640625" style="1" customWidth="1"/>
    <col min="23" max="23" width="22.5546875" style="28" customWidth="1"/>
    <col min="24" max="24" width="14.109375" style="1" customWidth="1"/>
    <col min="25" max="25" width="12.88671875" style="1" customWidth="1"/>
    <col min="26" max="26" width="15" style="1" customWidth="1"/>
    <col min="27" max="27" width="18.33203125" style="1" customWidth="1"/>
    <col min="28" max="28" width="13" style="1" customWidth="1"/>
    <col min="29" max="29" width="18.109375" style="1" customWidth="1"/>
    <col min="30" max="30" width="55.77734375" style="1" bestFit="1" customWidth="1"/>
    <col min="31" max="31" width="28.109375" style="1" customWidth="1"/>
    <col min="32" max="32" width="15.88671875" style="1" customWidth="1"/>
    <col min="33" max="33" width="13.6640625" style="1" customWidth="1"/>
    <col min="34" max="34" width="14.33203125" style="1" customWidth="1"/>
    <col min="35" max="35" width="19.109375" style="1" customWidth="1"/>
    <col min="36" max="36" width="19.44140625" style="1" customWidth="1"/>
    <col min="37" max="37" width="18.109375" style="1" customWidth="1"/>
    <col min="38" max="38" width="13.6640625" style="1" customWidth="1"/>
    <col min="39" max="39" width="11.33203125" style="1" customWidth="1"/>
    <col min="40" max="40" width="12" style="1" customWidth="1"/>
    <col min="41" max="41" width="13.5546875" style="1" customWidth="1"/>
    <col min="42" max="42" width="19.33203125" style="1" customWidth="1"/>
    <col min="43" max="43" width="14" style="5" customWidth="1"/>
    <col min="44" max="44" width="8.88671875" style="5" customWidth="1"/>
    <col min="45" max="45" width="8.5546875" style="5" customWidth="1"/>
    <col min="46" max="46" width="11.44140625" style="5" customWidth="1"/>
    <col min="47" max="47" width="9.5546875" style="5" customWidth="1"/>
    <col min="48" max="48" width="11" style="5" customWidth="1"/>
    <col min="49" max="107" width="3.6640625" style="5" customWidth="1"/>
    <col min="108" max="16384" width="9.109375" style="5"/>
  </cols>
  <sheetData>
    <row r="1" spans="1:57" ht="46.5" customHeight="1" x14ac:dyDescent="0.45">
      <c r="A1" s="21" t="s">
        <v>182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24"/>
      <c r="P1" s="24"/>
      <c r="Q1" s="24"/>
      <c r="R1" s="24"/>
      <c r="S1" s="24"/>
      <c r="T1" s="24"/>
      <c r="U1" s="24"/>
      <c r="V1" s="24"/>
      <c r="W1" s="25"/>
      <c r="X1" s="22"/>
      <c r="Y1" s="22"/>
      <c r="Z1" s="22"/>
      <c r="AA1" s="22"/>
      <c r="AB1" s="22"/>
      <c r="AC1" s="26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</row>
    <row r="2" spans="1:57" ht="24.6" x14ac:dyDescent="0.4">
      <c r="A2" s="31" t="s">
        <v>177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22"/>
      <c r="M2" s="22"/>
      <c r="N2" s="23"/>
      <c r="O2" s="24"/>
      <c r="P2" s="24"/>
      <c r="Q2" s="24"/>
      <c r="R2" s="24"/>
      <c r="S2" s="24"/>
      <c r="T2" s="24"/>
      <c r="U2" s="24"/>
      <c r="V2" s="24"/>
      <c r="W2" s="25"/>
      <c r="X2" s="22"/>
      <c r="Y2" s="22"/>
      <c r="Z2" s="22"/>
      <c r="AA2" s="22"/>
      <c r="AB2" s="22"/>
      <c r="AC2" s="26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3" spans="1:57" ht="24.6" x14ac:dyDescent="0.4">
      <c r="A3" s="32" t="s">
        <v>176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22"/>
      <c r="M3" s="22"/>
      <c r="N3" s="23"/>
      <c r="O3" s="24"/>
      <c r="P3" s="24"/>
      <c r="Q3" s="24"/>
      <c r="R3" s="24"/>
      <c r="S3" s="24"/>
      <c r="T3" s="24"/>
      <c r="U3" s="24"/>
      <c r="V3" s="24"/>
      <c r="W3" s="25"/>
      <c r="X3" s="22"/>
      <c r="Y3" s="22"/>
      <c r="Z3" s="22"/>
      <c r="AA3" s="22"/>
      <c r="AB3" s="22"/>
      <c r="AC3" s="26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</row>
    <row r="4" spans="1:57" ht="37.5" customHeight="1" x14ac:dyDescent="0.4">
      <c r="A4" s="30" t="s">
        <v>167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27" t="s">
        <v>79</v>
      </c>
      <c r="AH4" s="27"/>
      <c r="AI4" s="27"/>
      <c r="AJ4" s="27"/>
      <c r="AK4" s="67" t="s">
        <v>300</v>
      </c>
      <c r="AL4" s="67"/>
      <c r="AM4" s="67"/>
      <c r="AN4" s="67"/>
      <c r="AO4" s="67"/>
      <c r="AP4" s="67"/>
      <c r="AZ4" s="68" t="s">
        <v>290</v>
      </c>
      <c r="BA4" s="69"/>
      <c r="BB4" s="69"/>
      <c r="BC4" s="69"/>
      <c r="BD4" s="69"/>
      <c r="BE4" s="70"/>
    </row>
    <row r="5" spans="1:57" ht="24.6" x14ac:dyDescent="0.4">
      <c r="A5" s="55" t="s">
        <v>294</v>
      </c>
      <c r="B5" s="55"/>
      <c r="C5" s="55"/>
      <c r="D5" s="55"/>
      <c r="E5" s="52"/>
      <c r="F5" s="52"/>
      <c r="G5" s="52"/>
      <c r="H5" s="52"/>
      <c r="I5" s="52"/>
      <c r="J5" s="51"/>
      <c r="K5" s="51"/>
      <c r="L5" s="22"/>
      <c r="M5" s="22"/>
      <c r="N5" s="23"/>
      <c r="O5" s="24"/>
      <c r="P5" s="24"/>
      <c r="Q5" s="24"/>
      <c r="R5" s="24"/>
      <c r="S5" s="24"/>
      <c r="T5" s="24"/>
      <c r="U5" s="24"/>
      <c r="V5" s="24"/>
      <c r="W5" s="25"/>
      <c r="X5" s="22"/>
      <c r="Y5" s="22"/>
      <c r="Z5" s="22"/>
      <c r="AA5" s="22"/>
      <c r="AB5" s="22"/>
      <c r="AC5" s="26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</row>
    <row r="6" spans="1:57" s="66" customFormat="1" ht="132" x14ac:dyDescent="0.25">
      <c r="A6" s="53" t="s">
        <v>3</v>
      </c>
      <c r="B6" s="54" t="s">
        <v>180</v>
      </c>
      <c r="C6" s="54" t="s">
        <v>179</v>
      </c>
      <c r="D6" s="54" t="s">
        <v>309</v>
      </c>
      <c r="E6" s="54" t="s">
        <v>291</v>
      </c>
      <c r="F6" s="54" t="s">
        <v>304</v>
      </c>
      <c r="G6" s="57" t="s">
        <v>293</v>
      </c>
      <c r="H6" s="57" t="s">
        <v>292</v>
      </c>
      <c r="I6" s="57" t="s">
        <v>295</v>
      </c>
      <c r="J6" s="57" t="s">
        <v>296</v>
      </c>
      <c r="K6" s="56" t="s">
        <v>7</v>
      </c>
      <c r="L6" s="58" t="s">
        <v>301</v>
      </c>
      <c r="M6" s="58" t="s">
        <v>302</v>
      </c>
      <c r="N6" s="59" t="s">
        <v>178</v>
      </c>
      <c r="O6" s="58" t="s">
        <v>174</v>
      </c>
      <c r="P6" s="58" t="s">
        <v>175</v>
      </c>
      <c r="Q6" s="60" t="s">
        <v>288</v>
      </c>
      <c r="R6" s="58" t="s">
        <v>81</v>
      </c>
      <c r="S6" s="58" t="s">
        <v>2</v>
      </c>
      <c r="T6" s="58" t="s">
        <v>80</v>
      </c>
      <c r="U6" s="58" t="s">
        <v>289</v>
      </c>
      <c r="V6" s="60" t="s">
        <v>287</v>
      </c>
      <c r="W6" s="58" t="s">
        <v>297</v>
      </c>
      <c r="X6" s="61" t="s">
        <v>166</v>
      </c>
      <c r="Y6" s="58" t="s">
        <v>299</v>
      </c>
      <c r="Z6" s="58" t="s">
        <v>164</v>
      </c>
      <c r="AA6" s="58" t="s">
        <v>298</v>
      </c>
      <c r="AB6" s="58" t="s">
        <v>168</v>
      </c>
      <c r="AC6" s="58" t="s">
        <v>4</v>
      </c>
      <c r="AD6" s="58" t="s">
        <v>285</v>
      </c>
      <c r="AE6" s="62" t="s">
        <v>181</v>
      </c>
      <c r="AF6" s="58" t="s">
        <v>286</v>
      </c>
      <c r="AG6" s="63" t="s">
        <v>5</v>
      </c>
      <c r="AH6" s="63" t="s">
        <v>6</v>
      </c>
      <c r="AI6" s="63" t="s">
        <v>303</v>
      </c>
      <c r="AJ6" s="64" t="s">
        <v>170</v>
      </c>
      <c r="AK6" s="65" t="s">
        <v>169</v>
      </c>
      <c r="AL6" s="65" t="s">
        <v>0</v>
      </c>
      <c r="AM6" s="65" t="s">
        <v>1</v>
      </c>
      <c r="AN6" s="65" t="s">
        <v>171</v>
      </c>
      <c r="AO6" s="65" t="s">
        <v>172</v>
      </c>
      <c r="AP6" s="65" t="s">
        <v>173</v>
      </c>
    </row>
    <row r="7" spans="1:57" ht="14.4" x14ac:dyDescent="0.25">
      <c r="A7" s="6"/>
      <c r="B7" s="7"/>
      <c r="C7" s="7"/>
      <c r="D7" s="33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9"/>
      <c r="AE7" s="8"/>
      <c r="AF7" s="8"/>
      <c r="AG7" s="2"/>
      <c r="AH7" s="2"/>
      <c r="AI7" s="2"/>
      <c r="AM7" s="3"/>
      <c r="AN7" s="3"/>
      <c r="AO7" s="4"/>
      <c r="AP7" s="4"/>
    </row>
    <row r="8" spans="1:57" ht="14.4" x14ac:dyDescent="0.25">
      <c r="A8" s="6"/>
      <c r="B8" s="7"/>
      <c r="C8" s="7"/>
      <c r="D8" s="33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9"/>
      <c r="AE8" s="8"/>
      <c r="AF8" s="8"/>
      <c r="AG8" s="2"/>
      <c r="AH8" s="2"/>
      <c r="AI8" s="2"/>
      <c r="AM8" s="3"/>
      <c r="AN8" s="3"/>
      <c r="AO8" s="4"/>
      <c r="AP8" s="4"/>
    </row>
    <row r="9" spans="1:57" ht="14.4" x14ac:dyDescent="0.25">
      <c r="A9" s="6"/>
      <c r="B9" s="7"/>
      <c r="C9" s="7"/>
      <c r="D9" s="33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9"/>
      <c r="AE9" s="8"/>
      <c r="AF9" s="8"/>
      <c r="AG9" s="2"/>
      <c r="AH9" s="2"/>
      <c r="AI9" s="2"/>
      <c r="AM9" s="3"/>
      <c r="AN9" s="3"/>
      <c r="AO9" s="4"/>
      <c r="AP9" s="4"/>
    </row>
    <row r="10" spans="1:57" ht="14.4" x14ac:dyDescent="0.25">
      <c r="A10" s="6"/>
      <c r="B10" s="7"/>
      <c r="C10" s="7"/>
      <c r="D10" s="33"/>
      <c r="E10" s="7"/>
      <c r="F10" s="7"/>
      <c r="G10" s="7"/>
      <c r="H10" s="7"/>
      <c r="I10" s="7"/>
      <c r="J10" s="7"/>
      <c r="K10" s="7"/>
      <c r="L10" s="7"/>
      <c r="M10" s="7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  <c r="AE10" s="8"/>
      <c r="AF10" s="8"/>
      <c r="AG10" s="2"/>
      <c r="AH10" s="2"/>
      <c r="AI10" s="2"/>
      <c r="AM10" s="3"/>
      <c r="AN10" s="3"/>
      <c r="AO10" s="4"/>
      <c r="AP10" s="4"/>
    </row>
    <row r="11" spans="1:57" ht="14.4" x14ac:dyDescent="0.25">
      <c r="A11" s="6"/>
      <c r="B11" s="7"/>
      <c r="C11" s="7"/>
      <c r="D11" s="33"/>
      <c r="E11" s="7"/>
      <c r="F11" s="7"/>
      <c r="G11" s="7"/>
      <c r="H11" s="7"/>
      <c r="I11" s="7"/>
      <c r="J11" s="7"/>
      <c r="K11" s="7"/>
      <c r="L11" s="7"/>
      <c r="M11" s="7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9"/>
      <c r="AE11" s="8"/>
      <c r="AF11" s="8"/>
      <c r="AG11" s="2"/>
      <c r="AH11" s="2"/>
      <c r="AI11" s="2"/>
      <c r="AM11" s="3"/>
      <c r="AN11" s="3"/>
      <c r="AO11" s="4"/>
      <c r="AP11" s="4"/>
    </row>
    <row r="12" spans="1:57" ht="14.4" x14ac:dyDescent="0.25">
      <c r="A12" s="6"/>
      <c r="B12" s="7"/>
      <c r="C12" s="7"/>
      <c r="D12" s="33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9"/>
      <c r="AE12" s="8"/>
      <c r="AF12" s="8"/>
      <c r="AG12" s="2"/>
      <c r="AH12" s="2"/>
      <c r="AI12" s="2"/>
      <c r="AM12" s="3"/>
      <c r="AN12" s="3"/>
      <c r="AO12" s="4"/>
      <c r="AP12" s="4"/>
    </row>
    <row r="13" spans="1:57" ht="14.4" x14ac:dyDescent="0.25">
      <c r="A13" s="6"/>
      <c r="B13" s="7"/>
      <c r="C13" s="7"/>
      <c r="D13" s="33"/>
      <c r="E13" s="7"/>
      <c r="F13" s="7"/>
      <c r="G13" s="7"/>
      <c r="H13" s="7"/>
      <c r="I13" s="7"/>
      <c r="J13" s="7"/>
      <c r="K13" s="7"/>
      <c r="L13" s="7"/>
      <c r="M13" s="7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  <c r="AE13" s="8"/>
      <c r="AF13" s="8"/>
      <c r="AG13" s="2"/>
      <c r="AH13" s="2"/>
      <c r="AI13" s="2"/>
      <c r="AM13" s="3"/>
      <c r="AN13" s="3"/>
      <c r="AO13" s="4"/>
      <c r="AP13" s="4"/>
    </row>
    <row r="14" spans="1:57" ht="14.4" x14ac:dyDescent="0.25">
      <c r="A14" s="6"/>
      <c r="B14" s="7"/>
      <c r="C14" s="7"/>
      <c r="D14" s="33"/>
      <c r="E14" s="7"/>
      <c r="F14" s="7"/>
      <c r="G14" s="7"/>
      <c r="H14" s="7"/>
      <c r="I14" s="7"/>
      <c r="J14" s="7"/>
      <c r="K14" s="7"/>
      <c r="L14" s="7"/>
      <c r="M14" s="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9"/>
      <c r="AE14" s="8"/>
      <c r="AF14" s="8"/>
      <c r="AG14" s="2"/>
      <c r="AH14" s="2"/>
      <c r="AI14" s="2"/>
      <c r="AM14" s="3"/>
      <c r="AN14" s="3"/>
      <c r="AO14" s="4"/>
      <c r="AP14" s="4"/>
    </row>
    <row r="15" spans="1:57" ht="14.4" x14ac:dyDescent="0.25">
      <c r="A15" s="6"/>
      <c r="B15" s="7"/>
      <c r="C15" s="7"/>
      <c r="D15" s="33"/>
      <c r="E15" s="7"/>
      <c r="F15" s="7"/>
      <c r="G15" s="7"/>
      <c r="H15" s="7"/>
      <c r="I15" s="7"/>
      <c r="J15" s="7"/>
      <c r="K15" s="7"/>
      <c r="L15" s="7"/>
      <c r="M15" s="7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9"/>
      <c r="AE15" s="8"/>
      <c r="AF15" s="8"/>
      <c r="AG15" s="2"/>
      <c r="AH15" s="2"/>
      <c r="AI15" s="2"/>
      <c r="AM15" s="3"/>
      <c r="AN15" s="3"/>
      <c r="AO15" s="4"/>
      <c r="AP15" s="4"/>
    </row>
    <row r="16" spans="1:57" ht="14.4" x14ac:dyDescent="0.25">
      <c r="A16" s="6"/>
      <c r="B16" s="7"/>
      <c r="C16" s="7"/>
      <c r="D16" s="33"/>
      <c r="E16" s="7"/>
      <c r="F16" s="7"/>
      <c r="G16" s="7"/>
      <c r="H16" s="7"/>
      <c r="I16" s="7"/>
      <c r="J16" s="7"/>
      <c r="K16" s="7"/>
      <c r="L16" s="7"/>
      <c r="M16" s="7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9"/>
      <c r="AE16" s="8"/>
      <c r="AF16" s="8"/>
      <c r="AG16" s="2"/>
      <c r="AH16" s="2"/>
      <c r="AI16" s="2"/>
      <c r="AM16" s="3"/>
      <c r="AN16" s="3"/>
      <c r="AO16" s="4"/>
      <c r="AP16" s="4"/>
    </row>
    <row r="17" spans="1:42" x14ac:dyDescent="0.25">
      <c r="A17" s="6"/>
      <c r="B17" s="6"/>
      <c r="C17" s="6"/>
      <c r="D17" s="33"/>
      <c r="E17" s="33"/>
      <c r="F17" s="33"/>
      <c r="G17" s="33"/>
      <c r="H17" s="33"/>
      <c r="I17" s="33"/>
      <c r="J17" s="33"/>
      <c r="K17" s="33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  <c r="W17" s="8"/>
      <c r="X17" s="8"/>
      <c r="Y17" s="6"/>
      <c r="Z17" s="6"/>
      <c r="AA17" s="6"/>
      <c r="AB17" s="6"/>
      <c r="AC17" s="8"/>
      <c r="AD17" s="9"/>
      <c r="AE17" s="8"/>
      <c r="AF17" s="8"/>
      <c r="AI17" s="2"/>
      <c r="AP17" s="4"/>
    </row>
    <row r="18" spans="1:42" x14ac:dyDescent="0.25">
      <c r="A18" s="6"/>
      <c r="B18" s="6"/>
      <c r="C18" s="6"/>
      <c r="D18" s="33"/>
      <c r="E18" s="33"/>
      <c r="F18" s="33"/>
      <c r="G18" s="33"/>
      <c r="H18" s="33"/>
      <c r="I18" s="33"/>
      <c r="J18" s="33"/>
      <c r="K18" s="33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  <c r="W18" s="8"/>
      <c r="X18" s="8"/>
      <c r="Y18" s="6"/>
      <c r="Z18" s="6"/>
      <c r="AA18" s="6"/>
      <c r="AB18" s="6"/>
      <c r="AC18" s="8"/>
      <c r="AD18" s="9"/>
      <c r="AE18" s="8"/>
      <c r="AF18" s="8"/>
      <c r="AI18" s="2"/>
      <c r="AP18" s="4"/>
    </row>
    <row r="19" spans="1:42" x14ac:dyDescent="0.25">
      <c r="A19" s="6"/>
      <c r="B19" s="6"/>
      <c r="C19" s="6"/>
      <c r="D19" s="33"/>
      <c r="E19" s="33"/>
      <c r="F19" s="33"/>
      <c r="G19" s="33"/>
      <c r="H19" s="33"/>
      <c r="I19" s="33"/>
      <c r="J19" s="33"/>
      <c r="K19" s="33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  <c r="W19" s="8"/>
      <c r="X19" s="8"/>
      <c r="Y19" s="6"/>
      <c r="Z19" s="6"/>
      <c r="AA19" s="6"/>
      <c r="AB19" s="6"/>
      <c r="AC19" s="8"/>
      <c r="AD19" s="9"/>
      <c r="AE19" s="8"/>
      <c r="AF19" s="8"/>
      <c r="AI19" s="2"/>
      <c r="AP19" s="4"/>
    </row>
    <row r="20" spans="1:42" x14ac:dyDescent="0.25">
      <c r="A20" s="6"/>
      <c r="B20" s="6"/>
      <c r="C20" s="6"/>
      <c r="D20" s="33"/>
      <c r="E20" s="33"/>
      <c r="F20" s="33"/>
      <c r="G20" s="33"/>
      <c r="H20" s="33"/>
      <c r="I20" s="33"/>
      <c r="J20" s="33"/>
      <c r="K20" s="33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  <c r="W20" s="8"/>
      <c r="X20" s="8"/>
      <c r="Y20" s="6"/>
      <c r="Z20" s="6"/>
      <c r="AA20" s="6"/>
      <c r="AB20" s="6"/>
      <c r="AC20" s="8"/>
      <c r="AD20" s="9"/>
      <c r="AE20" s="8"/>
      <c r="AF20" s="8"/>
      <c r="AI20" s="2"/>
      <c r="AP20" s="4"/>
    </row>
    <row r="21" spans="1:42" x14ac:dyDescent="0.25">
      <c r="A21" s="6"/>
      <c r="B21" s="6"/>
      <c r="C21" s="6"/>
      <c r="D21" s="33"/>
      <c r="E21" s="33"/>
      <c r="F21" s="33"/>
      <c r="G21" s="33"/>
      <c r="H21" s="33"/>
      <c r="I21" s="33"/>
      <c r="J21" s="33"/>
      <c r="K21" s="33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  <c r="W21" s="8"/>
      <c r="X21" s="8"/>
      <c r="Y21" s="6"/>
      <c r="Z21" s="6"/>
      <c r="AA21" s="6"/>
      <c r="AB21" s="6"/>
      <c r="AC21" s="8"/>
      <c r="AD21" s="9"/>
      <c r="AE21" s="8"/>
      <c r="AF21" s="8"/>
      <c r="AI21" s="2"/>
      <c r="AP21" s="4"/>
    </row>
    <row r="22" spans="1:42" x14ac:dyDescent="0.25">
      <c r="A22" s="6"/>
      <c r="B22" s="6"/>
      <c r="C22" s="6"/>
      <c r="D22" s="33"/>
      <c r="E22" s="33"/>
      <c r="F22" s="33"/>
      <c r="G22" s="33"/>
      <c r="H22" s="33"/>
      <c r="I22" s="33"/>
      <c r="J22" s="33"/>
      <c r="K22" s="33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  <c r="W22" s="8"/>
      <c r="X22" s="8"/>
      <c r="Y22" s="6"/>
      <c r="Z22" s="6"/>
      <c r="AA22" s="6"/>
      <c r="AB22" s="6"/>
      <c r="AC22" s="8"/>
      <c r="AD22" s="9"/>
      <c r="AE22" s="8"/>
      <c r="AF22" s="8"/>
      <c r="AI22" s="2"/>
      <c r="AP22" s="4"/>
    </row>
    <row r="23" spans="1:42" x14ac:dyDescent="0.25">
      <c r="A23" s="6"/>
      <c r="B23" s="6"/>
      <c r="C23" s="6"/>
      <c r="D23" s="33"/>
      <c r="E23" s="33"/>
      <c r="F23" s="33"/>
      <c r="G23" s="33"/>
      <c r="H23" s="33"/>
      <c r="I23" s="33"/>
      <c r="J23" s="33"/>
      <c r="K23" s="33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  <c r="W23" s="8"/>
      <c r="X23" s="8"/>
      <c r="Y23" s="6"/>
      <c r="Z23" s="6"/>
      <c r="AA23" s="6"/>
      <c r="AB23" s="6"/>
      <c r="AC23" s="8"/>
      <c r="AD23" s="9"/>
      <c r="AE23" s="8"/>
      <c r="AF23" s="8"/>
      <c r="AI23" s="2"/>
      <c r="AP23" s="4"/>
    </row>
    <row r="24" spans="1:42" x14ac:dyDescent="0.25">
      <c r="A24" s="6"/>
      <c r="B24" s="6"/>
      <c r="C24" s="6"/>
      <c r="D24" s="33"/>
      <c r="E24" s="33"/>
      <c r="F24" s="33"/>
      <c r="G24" s="33"/>
      <c r="H24" s="33"/>
      <c r="I24" s="33"/>
      <c r="J24" s="33"/>
      <c r="K24" s="33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  <c r="W24" s="8"/>
      <c r="X24" s="8"/>
      <c r="Y24" s="6"/>
      <c r="Z24" s="6"/>
      <c r="AA24" s="6"/>
      <c r="AB24" s="6"/>
      <c r="AC24" s="8"/>
      <c r="AD24" s="9"/>
      <c r="AE24" s="8"/>
      <c r="AF24" s="8"/>
      <c r="AI24" s="2"/>
      <c r="AP24" s="4"/>
    </row>
    <row r="25" spans="1:42" x14ac:dyDescent="0.25">
      <c r="A25" s="6"/>
      <c r="B25" s="6"/>
      <c r="C25" s="6"/>
      <c r="D25" s="33"/>
      <c r="E25" s="33"/>
      <c r="F25" s="33"/>
      <c r="G25" s="33"/>
      <c r="H25" s="33"/>
      <c r="I25" s="33"/>
      <c r="J25" s="33"/>
      <c r="K25" s="33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  <c r="W25" s="8"/>
      <c r="X25" s="8"/>
      <c r="Y25" s="6"/>
      <c r="Z25" s="6"/>
      <c r="AA25" s="6"/>
      <c r="AB25" s="6"/>
      <c r="AC25" s="8"/>
      <c r="AD25" s="9"/>
      <c r="AE25" s="8"/>
      <c r="AF25" s="8"/>
      <c r="AI25" s="2"/>
      <c r="AP25" s="4"/>
    </row>
    <row r="26" spans="1:42" x14ac:dyDescent="0.25">
      <c r="A26" s="6"/>
      <c r="B26" s="6"/>
      <c r="C26" s="6"/>
      <c r="D26" s="33"/>
      <c r="E26" s="33"/>
      <c r="F26" s="33"/>
      <c r="G26" s="33"/>
      <c r="H26" s="33"/>
      <c r="I26" s="33"/>
      <c r="J26" s="33"/>
      <c r="K26" s="33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  <c r="W26" s="8"/>
      <c r="X26" s="8"/>
      <c r="Y26" s="6"/>
      <c r="Z26" s="6"/>
      <c r="AA26" s="6"/>
      <c r="AB26" s="6"/>
      <c r="AC26" s="8"/>
      <c r="AD26" s="9"/>
      <c r="AE26" s="8"/>
      <c r="AF26" s="8"/>
      <c r="AI26" s="2"/>
      <c r="AP26" s="4"/>
    </row>
    <row r="27" spans="1:42" x14ac:dyDescent="0.25">
      <c r="A27" s="6"/>
      <c r="B27" s="6"/>
      <c r="C27" s="6"/>
      <c r="D27" s="33"/>
      <c r="E27" s="33"/>
      <c r="F27" s="33"/>
      <c r="G27" s="33"/>
      <c r="H27" s="33"/>
      <c r="I27" s="33"/>
      <c r="J27" s="33"/>
      <c r="K27" s="33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  <c r="W27" s="8"/>
      <c r="X27" s="8"/>
      <c r="Y27" s="6"/>
      <c r="Z27" s="6"/>
      <c r="AA27" s="6"/>
      <c r="AB27" s="6"/>
      <c r="AC27" s="8"/>
      <c r="AD27" s="9"/>
      <c r="AE27" s="8"/>
      <c r="AF27" s="8"/>
      <c r="AI27" s="2"/>
      <c r="AP27" s="4"/>
    </row>
    <row r="28" spans="1:42" x14ac:dyDescent="0.25">
      <c r="A28" s="6"/>
      <c r="B28" s="6"/>
      <c r="C28" s="6"/>
      <c r="D28" s="33"/>
      <c r="E28" s="33"/>
      <c r="F28" s="33"/>
      <c r="G28" s="33"/>
      <c r="H28" s="33"/>
      <c r="I28" s="33"/>
      <c r="J28" s="33"/>
      <c r="K28" s="33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  <c r="W28" s="8"/>
      <c r="X28" s="8"/>
      <c r="Y28" s="6"/>
      <c r="Z28" s="6"/>
      <c r="AA28" s="6"/>
      <c r="AB28" s="6"/>
      <c r="AC28" s="8"/>
      <c r="AD28" s="9"/>
      <c r="AE28" s="8"/>
      <c r="AF28" s="8"/>
      <c r="AI28" s="2"/>
      <c r="AP28" s="4"/>
    </row>
    <row r="29" spans="1:42" x14ac:dyDescent="0.25">
      <c r="A29" s="6"/>
      <c r="B29" s="6"/>
      <c r="C29" s="6"/>
      <c r="D29" s="33"/>
      <c r="E29" s="33"/>
      <c r="F29" s="33"/>
      <c r="G29" s="33"/>
      <c r="H29" s="33"/>
      <c r="I29" s="33"/>
      <c r="J29" s="33"/>
      <c r="K29" s="33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  <c r="W29" s="8"/>
      <c r="X29" s="8"/>
      <c r="Y29" s="6"/>
      <c r="Z29" s="6"/>
      <c r="AA29" s="6"/>
      <c r="AB29" s="6"/>
      <c r="AC29" s="8"/>
      <c r="AD29" s="9"/>
      <c r="AE29" s="8"/>
      <c r="AF29" s="8"/>
      <c r="AI29" s="2"/>
      <c r="AP29" s="4"/>
    </row>
    <row r="30" spans="1:42" x14ac:dyDescent="0.25">
      <c r="A30" s="6"/>
      <c r="B30" s="6"/>
      <c r="C30" s="6"/>
      <c r="D30" s="33"/>
      <c r="E30" s="33"/>
      <c r="F30" s="33"/>
      <c r="G30" s="33"/>
      <c r="H30" s="33"/>
      <c r="I30" s="33"/>
      <c r="J30" s="33"/>
      <c r="K30" s="33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  <c r="W30" s="8"/>
      <c r="X30" s="8"/>
      <c r="Y30" s="6"/>
      <c r="Z30" s="6"/>
      <c r="AA30" s="6"/>
      <c r="AB30" s="6"/>
      <c r="AC30" s="8"/>
      <c r="AD30" s="9"/>
      <c r="AE30" s="8"/>
      <c r="AF30" s="8"/>
      <c r="AI30" s="2"/>
      <c r="AP30" s="4"/>
    </row>
    <row r="31" spans="1:42" x14ac:dyDescent="0.25">
      <c r="A31" s="6"/>
      <c r="B31" s="6"/>
      <c r="C31" s="6"/>
      <c r="D31" s="33"/>
      <c r="E31" s="33"/>
      <c r="F31" s="33"/>
      <c r="G31" s="33"/>
      <c r="H31" s="33"/>
      <c r="I31" s="33"/>
      <c r="J31" s="33"/>
      <c r="K31" s="33"/>
      <c r="L31" s="6"/>
      <c r="M31" s="6"/>
      <c r="N31" s="6"/>
      <c r="O31" s="8"/>
      <c r="P31" s="8"/>
      <c r="Q31" s="8"/>
      <c r="R31" s="8"/>
      <c r="S31" s="8"/>
      <c r="T31" s="8"/>
      <c r="U31" s="8"/>
      <c r="V31" s="8"/>
      <c r="W31" s="8"/>
      <c r="X31" s="8"/>
      <c r="Y31" s="6"/>
      <c r="Z31" s="6"/>
      <c r="AA31" s="6"/>
      <c r="AB31" s="6"/>
      <c r="AC31" s="8"/>
      <c r="AD31" s="9"/>
      <c r="AE31" s="8"/>
      <c r="AF31" s="8"/>
      <c r="AI31" s="2"/>
      <c r="AP31" s="4"/>
    </row>
    <row r="32" spans="1:42" x14ac:dyDescent="0.25">
      <c r="A32" s="6"/>
      <c r="B32" s="6"/>
      <c r="C32" s="6"/>
      <c r="D32" s="33"/>
      <c r="E32" s="33"/>
      <c r="F32" s="33"/>
      <c r="G32" s="33"/>
      <c r="H32" s="33"/>
      <c r="I32" s="33"/>
      <c r="J32" s="33"/>
      <c r="K32" s="33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  <c r="W32" s="8"/>
      <c r="X32" s="8"/>
      <c r="Y32" s="6"/>
      <c r="Z32" s="6"/>
      <c r="AA32" s="6"/>
      <c r="AB32" s="6"/>
      <c r="AC32" s="8"/>
      <c r="AD32" s="9"/>
      <c r="AE32" s="8"/>
      <c r="AF32" s="8"/>
      <c r="AI32" s="2"/>
      <c r="AP32" s="4"/>
    </row>
    <row r="33" spans="1:42" x14ac:dyDescent="0.25">
      <c r="A33" s="6"/>
      <c r="B33" s="6"/>
      <c r="C33" s="6"/>
      <c r="D33" s="33"/>
      <c r="E33" s="33"/>
      <c r="F33" s="33"/>
      <c r="G33" s="33"/>
      <c r="H33" s="33"/>
      <c r="I33" s="33"/>
      <c r="J33" s="33"/>
      <c r="K33" s="33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  <c r="W33" s="8"/>
      <c r="X33" s="8"/>
      <c r="Y33" s="6"/>
      <c r="Z33" s="6"/>
      <c r="AA33" s="6"/>
      <c r="AB33" s="6"/>
      <c r="AC33" s="8"/>
      <c r="AD33" s="9"/>
      <c r="AE33" s="8"/>
      <c r="AF33" s="8"/>
      <c r="AI33" s="2"/>
      <c r="AP33" s="4"/>
    </row>
    <row r="34" spans="1:42" x14ac:dyDescent="0.25">
      <c r="A34" s="6"/>
      <c r="B34" s="6"/>
      <c r="C34" s="6"/>
      <c r="D34" s="33"/>
      <c r="E34" s="33"/>
      <c r="F34" s="33"/>
      <c r="G34" s="33"/>
      <c r="H34" s="33"/>
      <c r="I34" s="33"/>
      <c r="J34" s="33"/>
      <c r="K34" s="33"/>
      <c r="L34" s="6"/>
      <c r="M34" s="6"/>
      <c r="N34" s="6"/>
      <c r="O34" s="8"/>
      <c r="P34" s="8"/>
      <c r="Q34" s="8"/>
      <c r="R34" s="8"/>
      <c r="S34" s="8"/>
      <c r="T34" s="8"/>
      <c r="U34" s="8"/>
      <c r="V34" s="8"/>
      <c r="W34" s="8"/>
      <c r="X34" s="8"/>
      <c r="Y34" s="6"/>
      <c r="Z34" s="6"/>
      <c r="AA34" s="6"/>
      <c r="AB34" s="6"/>
      <c r="AC34" s="8"/>
      <c r="AD34" s="9"/>
      <c r="AE34" s="8"/>
      <c r="AF34" s="8"/>
      <c r="AI34" s="2"/>
      <c r="AP34" s="4"/>
    </row>
    <row r="35" spans="1:42" x14ac:dyDescent="0.25">
      <c r="A35" s="6"/>
      <c r="B35" s="6"/>
      <c r="C35" s="6"/>
      <c r="D35" s="33"/>
      <c r="E35" s="33"/>
      <c r="F35" s="33"/>
      <c r="G35" s="33"/>
      <c r="H35" s="33"/>
      <c r="I35" s="33"/>
      <c r="J35" s="33"/>
      <c r="K35" s="33"/>
      <c r="L35" s="6"/>
      <c r="M35" s="6"/>
      <c r="N35" s="6"/>
      <c r="O35" s="8"/>
      <c r="P35" s="8"/>
      <c r="Q35" s="8"/>
      <c r="R35" s="8"/>
      <c r="S35" s="8"/>
      <c r="T35" s="8"/>
      <c r="U35" s="8"/>
      <c r="V35" s="8"/>
      <c r="W35" s="8"/>
      <c r="X35" s="8"/>
      <c r="Y35" s="6"/>
      <c r="Z35" s="6"/>
      <c r="AA35" s="6"/>
      <c r="AB35" s="6"/>
      <c r="AC35" s="8"/>
      <c r="AD35" s="9"/>
      <c r="AE35" s="8"/>
      <c r="AF35" s="8"/>
      <c r="AI35" s="2"/>
      <c r="AP35" s="4"/>
    </row>
    <row r="36" spans="1:42" x14ac:dyDescent="0.25">
      <c r="A36" s="6"/>
      <c r="B36" s="6"/>
      <c r="C36" s="6"/>
      <c r="D36" s="33"/>
      <c r="E36" s="33"/>
      <c r="F36" s="33"/>
      <c r="G36" s="33"/>
      <c r="H36" s="33"/>
      <c r="I36" s="33"/>
      <c r="J36" s="33"/>
      <c r="K36" s="33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  <c r="W36" s="8"/>
      <c r="X36" s="8"/>
      <c r="Y36" s="6"/>
      <c r="Z36" s="6"/>
      <c r="AA36" s="6"/>
      <c r="AB36" s="6"/>
      <c r="AC36" s="8"/>
      <c r="AD36" s="9"/>
      <c r="AE36" s="8"/>
      <c r="AF36" s="8"/>
      <c r="AI36" s="2"/>
      <c r="AP36" s="4"/>
    </row>
    <row r="37" spans="1:42" x14ac:dyDescent="0.25">
      <c r="A37" s="6"/>
      <c r="B37" s="6"/>
      <c r="C37" s="6"/>
      <c r="D37" s="33"/>
      <c r="E37" s="33"/>
      <c r="F37" s="33"/>
      <c r="G37" s="33"/>
      <c r="H37" s="33"/>
      <c r="I37" s="33"/>
      <c r="J37" s="33"/>
      <c r="K37" s="33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  <c r="W37" s="8"/>
      <c r="X37" s="8"/>
      <c r="Y37" s="6"/>
      <c r="Z37" s="6"/>
      <c r="AA37" s="6"/>
      <c r="AB37" s="6"/>
      <c r="AC37" s="8"/>
      <c r="AD37" s="9"/>
      <c r="AE37" s="8"/>
      <c r="AF37" s="8"/>
      <c r="AI37" s="2"/>
      <c r="AP37" s="4"/>
    </row>
    <row r="38" spans="1:42" x14ac:dyDescent="0.25">
      <c r="A38" s="6"/>
      <c r="B38" s="6"/>
      <c r="C38" s="6"/>
      <c r="D38" s="33"/>
      <c r="E38" s="33"/>
      <c r="F38" s="33"/>
      <c r="G38" s="33"/>
      <c r="H38" s="33"/>
      <c r="I38" s="33"/>
      <c r="J38" s="33"/>
      <c r="K38" s="33"/>
      <c r="L38" s="6"/>
      <c r="M38" s="6"/>
      <c r="N38" s="6"/>
      <c r="O38" s="8"/>
      <c r="P38" s="8"/>
      <c r="Q38" s="8"/>
      <c r="R38" s="8"/>
      <c r="S38" s="8"/>
      <c r="T38" s="8"/>
      <c r="U38" s="8"/>
      <c r="V38" s="8"/>
      <c r="W38" s="8"/>
      <c r="X38" s="8"/>
      <c r="Y38" s="6"/>
      <c r="Z38" s="6"/>
      <c r="AA38" s="6"/>
      <c r="AB38" s="6"/>
      <c r="AC38" s="8"/>
      <c r="AD38" s="9"/>
      <c r="AE38" s="8"/>
      <c r="AF38" s="8"/>
      <c r="AI38" s="2"/>
      <c r="AP38" s="4"/>
    </row>
    <row r="39" spans="1:42" x14ac:dyDescent="0.25">
      <c r="A39" s="6"/>
      <c r="B39" s="6"/>
      <c r="C39" s="6"/>
      <c r="D39" s="33"/>
      <c r="E39" s="33"/>
      <c r="F39" s="33"/>
      <c r="G39" s="33"/>
      <c r="H39" s="33"/>
      <c r="I39" s="33"/>
      <c r="J39" s="33"/>
      <c r="K39" s="33"/>
      <c r="L39" s="6"/>
      <c r="M39" s="6"/>
      <c r="N39" s="6"/>
      <c r="O39" s="8"/>
      <c r="P39" s="8"/>
      <c r="Q39" s="8"/>
      <c r="R39" s="8"/>
      <c r="S39" s="8"/>
      <c r="T39" s="8"/>
      <c r="U39" s="8"/>
      <c r="V39" s="8"/>
      <c r="W39" s="8"/>
      <c r="X39" s="8"/>
      <c r="Y39" s="6"/>
      <c r="Z39" s="6"/>
      <c r="AA39" s="6"/>
      <c r="AB39" s="6"/>
      <c r="AC39" s="8"/>
      <c r="AD39" s="9"/>
      <c r="AE39" s="8"/>
      <c r="AF39" s="8"/>
      <c r="AI39" s="2"/>
      <c r="AP39" s="4"/>
    </row>
    <row r="40" spans="1:42" x14ac:dyDescent="0.25">
      <c r="A40" s="6"/>
      <c r="B40" s="6"/>
      <c r="C40" s="6"/>
      <c r="D40" s="33"/>
      <c r="E40" s="33"/>
      <c r="F40" s="33"/>
      <c r="G40" s="33"/>
      <c r="H40" s="33"/>
      <c r="I40" s="33"/>
      <c r="J40" s="33"/>
      <c r="K40" s="33"/>
      <c r="L40" s="6"/>
      <c r="M40" s="6"/>
      <c r="N40" s="6"/>
      <c r="O40" s="8"/>
      <c r="P40" s="8"/>
      <c r="Q40" s="8"/>
      <c r="R40" s="8"/>
      <c r="S40" s="8"/>
      <c r="T40" s="8"/>
      <c r="U40" s="8"/>
      <c r="V40" s="8"/>
      <c r="W40" s="8"/>
      <c r="X40" s="8"/>
      <c r="Y40" s="6"/>
      <c r="Z40" s="6"/>
      <c r="AA40" s="6"/>
      <c r="AB40" s="6"/>
      <c r="AC40" s="8"/>
      <c r="AD40" s="9"/>
      <c r="AE40" s="8"/>
      <c r="AF40" s="8"/>
      <c r="AI40" s="2"/>
      <c r="AP40" s="4"/>
    </row>
    <row r="41" spans="1:42" x14ac:dyDescent="0.25">
      <c r="A41" s="6"/>
      <c r="B41" s="6"/>
      <c r="C41" s="6"/>
      <c r="D41" s="33"/>
      <c r="E41" s="33"/>
      <c r="F41" s="33"/>
      <c r="G41" s="33"/>
      <c r="H41" s="33"/>
      <c r="I41" s="33"/>
      <c r="J41" s="33"/>
      <c r="K41" s="33"/>
      <c r="L41" s="6"/>
      <c r="M41" s="6"/>
      <c r="N41" s="6"/>
      <c r="O41" s="8"/>
      <c r="P41" s="8"/>
      <c r="Q41" s="8"/>
      <c r="R41" s="8"/>
      <c r="S41" s="8"/>
      <c r="T41" s="8"/>
      <c r="U41" s="8"/>
      <c r="V41" s="8"/>
      <c r="W41" s="8"/>
      <c r="X41" s="8"/>
      <c r="Y41" s="6"/>
      <c r="Z41" s="6"/>
      <c r="AA41" s="6"/>
      <c r="AB41" s="6"/>
      <c r="AC41" s="8"/>
      <c r="AD41" s="9"/>
      <c r="AE41" s="8"/>
      <c r="AF41" s="8"/>
      <c r="AI41" s="2"/>
      <c r="AP41" s="4"/>
    </row>
    <row r="42" spans="1:42" x14ac:dyDescent="0.25">
      <c r="A42" s="6"/>
      <c r="B42" s="6"/>
      <c r="C42" s="6"/>
      <c r="D42" s="33"/>
      <c r="E42" s="33"/>
      <c r="F42" s="33"/>
      <c r="G42" s="33"/>
      <c r="H42" s="33"/>
      <c r="I42" s="33"/>
      <c r="J42" s="33"/>
      <c r="K42" s="33"/>
      <c r="L42" s="6"/>
      <c r="M42" s="6"/>
      <c r="N42" s="6"/>
      <c r="O42" s="8"/>
      <c r="P42" s="8"/>
      <c r="Q42" s="8"/>
      <c r="R42" s="8"/>
      <c r="S42" s="8"/>
      <c r="T42" s="8"/>
      <c r="U42" s="8"/>
      <c r="V42" s="8"/>
      <c r="W42" s="8"/>
      <c r="X42" s="8"/>
      <c r="Y42" s="6"/>
      <c r="Z42" s="6"/>
      <c r="AA42" s="6"/>
      <c r="AB42" s="6"/>
      <c r="AC42" s="8"/>
      <c r="AD42" s="9"/>
      <c r="AE42" s="8"/>
      <c r="AF42" s="8"/>
      <c r="AI42" s="2"/>
      <c r="AP42" s="4"/>
    </row>
    <row r="43" spans="1:42" x14ac:dyDescent="0.25">
      <c r="A43" s="6"/>
      <c r="B43" s="6"/>
      <c r="C43" s="6"/>
      <c r="D43" s="33"/>
      <c r="E43" s="33"/>
      <c r="F43" s="33"/>
      <c r="G43" s="33"/>
      <c r="H43" s="33"/>
      <c r="I43" s="33"/>
      <c r="J43" s="33"/>
      <c r="K43" s="33"/>
      <c r="L43" s="6"/>
      <c r="M43" s="6"/>
      <c r="N43" s="6"/>
      <c r="O43" s="8"/>
      <c r="P43" s="8"/>
      <c r="Q43" s="8"/>
      <c r="R43" s="8"/>
      <c r="S43" s="8"/>
      <c r="T43" s="8"/>
      <c r="U43" s="8"/>
      <c r="V43" s="8"/>
      <c r="W43" s="8"/>
      <c r="X43" s="8"/>
      <c r="Y43" s="6"/>
      <c r="Z43" s="6"/>
      <c r="AA43" s="6"/>
      <c r="AB43" s="6"/>
      <c r="AC43" s="8"/>
      <c r="AD43" s="9"/>
      <c r="AE43" s="8"/>
      <c r="AF43" s="8"/>
      <c r="AI43" s="2"/>
      <c r="AP43" s="4"/>
    </row>
    <row r="44" spans="1:42" x14ac:dyDescent="0.25">
      <c r="A44" s="6"/>
      <c r="B44" s="6"/>
      <c r="C44" s="6"/>
      <c r="D44" s="33"/>
      <c r="E44" s="33"/>
      <c r="F44" s="33"/>
      <c r="G44" s="33"/>
      <c r="H44" s="33"/>
      <c r="I44" s="33"/>
      <c r="J44" s="33"/>
      <c r="K44" s="33"/>
      <c r="L44" s="6"/>
      <c r="M44" s="6"/>
      <c r="N44" s="6"/>
      <c r="O44" s="8"/>
      <c r="P44" s="8"/>
      <c r="Q44" s="8"/>
      <c r="R44" s="8"/>
      <c r="S44" s="8"/>
      <c r="T44" s="8"/>
      <c r="U44" s="8"/>
      <c r="V44" s="8"/>
      <c r="W44" s="8"/>
      <c r="X44" s="8"/>
      <c r="Y44" s="6"/>
      <c r="Z44" s="6"/>
      <c r="AA44" s="6"/>
      <c r="AB44" s="6"/>
      <c r="AC44" s="8"/>
      <c r="AD44" s="9"/>
      <c r="AE44" s="8"/>
      <c r="AF44" s="8"/>
      <c r="AI44" s="2"/>
      <c r="AP44" s="4"/>
    </row>
    <row r="45" spans="1:42" x14ac:dyDescent="0.25">
      <c r="A45" s="6"/>
      <c r="B45" s="6"/>
      <c r="C45" s="6"/>
      <c r="D45" s="33"/>
      <c r="E45" s="33"/>
      <c r="F45" s="33"/>
      <c r="G45" s="33"/>
      <c r="H45" s="33"/>
      <c r="I45" s="33"/>
      <c r="J45" s="33"/>
      <c r="K45" s="33"/>
      <c r="L45" s="6"/>
      <c r="M45" s="6"/>
      <c r="N45" s="6"/>
      <c r="O45" s="8"/>
      <c r="P45" s="8"/>
      <c r="Q45" s="8"/>
      <c r="R45" s="8"/>
      <c r="S45" s="8"/>
      <c r="T45" s="8"/>
      <c r="U45" s="8"/>
      <c r="V45" s="8"/>
      <c r="W45" s="8"/>
      <c r="X45" s="8"/>
      <c r="Y45" s="6"/>
      <c r="Z45" s="6"/>
      <c r="AA45" s="6"/>
      <c r="AB45" s="6"/>
      <c r="AC45" s="8"/>
      <c r="AD45" s="9"/>
      <c r="AE45" s="8"/>
      <c r="AF45" s="8"/>
      <c r="AI45" s="2"/>
      <c r="AP45" s="4"/>
    </row>
  </sheetData>
  <mergeCells count="1">
    <mergeCell ref="AZ4:BE4"/>
  </mergeCells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'diverse tabellen'!$A$12:$A$16</xm:f>
          </x14:formula1>
          <xm:sqref>AJ47:AJ134</xm:sqref>
        </x14:dataValidation>
        <x14:dataValidation type="list" allowBlank="1" showInputMessage="1" showErrorMessage="1">
          <x14:formula1>
            <xm:f>'diverse tabellen'!$A$2:$A$6</xm:f>
          </x14:formula1>
          <xm:sqref>AF7:AF45</xm:sqref>
        </x14:dataValidation>
        <x14:dataValidation type="list" allowBlank="1" showInputMessage="1" showErrorMessage="1">
          <x14:formula1>
            <xm:f>'diverse tabellen'!$A$9:$A$10</xm:f>
          </x14:formula1>
          <xm:sqref>P7:W45</xm:sqref>
        </x14:dataValidation>
        <x14:dataValidation type="list" allowBlank="1" showInputMessage="1" showErrorMessage="1">
          <x14:formula1>
            <xm:f>'diverse tabellen'!$A$13:$A$15</xm:f>
          </x14:formula1>
          <xm:sqref>X7:X45</xm:sqref>
        </x14:dataValidation>
        <x14:dataValidation type="list" allowBlank="1" showInputMessage="1" showErrorMessage="1">
          <x14:formula1>
            <xm:f>'diverse tabellen'!$D$2:$D$4</xm:f>
          </x14:formula1>
          <xm:sqref>AK7:AK45</xm:sqref>
        </x14:dataValidation>
        <x14:dataValidation type="list" allowBlank="1" showInputMessage="1" showErrorMessage="1">
          <x14:formula1>
            <xm:f>'GG DEV'!$I$2:$I$101</xm:f>
          </x14:formula1>
          <xm:sqref>AD7:AD45</xm:sqref>
        </x14:dataValidation>
        <x14:dataValidation type="list" allowBlank="1" showInputMessage="1" showErrorMessage="1">
          <x14:formula1>
            <xm:f>'diverse tabellen'!$C$22:$C$31</xm:f>
          </x14:formula1>
          <xm:sqref>AJ7:AJ46</xm:sqref>
        </x14:dataValidation>
        <x14:dataValidation type="list" allowBlank="1" showInputMessage="1" showErrorMessage="1">
          <x14:formula1>
            <xm:f>'diverse tabellen'!$D$8:$D$10</xm:f>
          </x14:formula1>
          <xm:sqref>D7:D45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7" sqref="D7:D10"/>
    </sheetView>
  </sheetViews>
  <sheetFormatPr defaultColWidth="9.109375" defaultRowHeight="13.2" x14ac:dyDescent="0.25"/>
  <cols>
    <col min="1" max="1" width="14.88671875" style="5" customWidth="1"/>
    <col min="2" max="2" width="31" style="5" customWidth="1"/>
    <col min="3" max="3" width="39.88671875" style="5" customWidth="1"/>
    <col min="4" max="4" width="32.88671875" style="5" customWidth="1"/>
    <col min="5" max="5" width="14.6640625" style="5" customWidth="1"/>
    <col min="6" max="7" width="9.109375" style="5"/>
    <col min="8" max="8" width="15.109375" style="5" customWidth="1"/>
    <col min="9" max="9" width="9.109375" style="5"/>
    <col min="10" max="10" width="14.33203125" style="5" customWidth="1"/>
    <col min="11" max="16384" width="9.109375" style="5"/>
  </cols>
  <sheetData>
    <row r="1" spans="1:9" x14ac:dyDescent="0.25">
      <c r="A1" s="12" t="s">
        <v>8</v>
      </c>
      <c r="D1" s="11" t="s">
        <v>160</v>
      </c>
      <c r="I1" s="11"/>
    </row>
    <row r="2" spans="1:9" x14ac:dyDescent="0.25">
      <c r="A2" s="10" t="s">
        <v>10</v>
      </c>
      <c r="D2" s="13" t="s">
        <v>161</v>
      </c>
    </row>
    <row r="3" spans="1:9" x14ac:dyDescent="0.25">
      <c r="A3" s="10" t="s">
        <v>12</v>
      </c>
      <c r="D3" s="13" t="s">
        <v>163</v>
      </c>
    </row>
    <row r="4" spans="1:9" x14ac:dyDescent="0.25">
      <c r="A4" s="10" t="s">
        <v>14</v>
      </c>
      <c r="D4" s="13" t="s">
        <v>162</v>
      </c>
    </row>
    <row r="5" spans="1:9" x14ac:dyDescent="0.25">
      <c r="A5" s="10" t="s">
        <v>16</v>
      </c>
    </row>
    <row r="6" spans="1:9" x14ac:dyDescent="0.25">
      <c r="A6" s="10" t="s">
        <v>82</v>
      </c>
    </row>
    <row r="7" spans="1:9" x14ac:dyDescent="0.25">
      <c r="D7" s="11" t="s">
        <v>305</v>
      </c>
    </row>
    <row r="8" spans="1:9" x14ac:dyDescent="0.25">
      <c r="A8" s="11" t="s">
        <v>83</v>
      </c>
      <c r="D8" s="5" t="s">
        <v>306</v>
      </c>
    </row>
    <row r="9" spans="1:9" x14ac:dyDescent="0.25">
      <c r="A9" s="5" t="s">
        <v>84</v>
      </c>
      <c r="D9" s="5" t="s">
        <v>307</v>
      </c>
    </row>
    <row r="10" spans="1:9" x14ac:dyDescent="0.25">
      <c r="A10" s="5" t="s">
        <v>85</v>
      </c>
      <c r="D10" s="5" t="s">
        <v>308</v>
      </c>
    </row>
    <row r="11" spans="1:9" x14ac:dyDescent="0.25">
      <c r="A11" s="11"/>
    </row>
    <row r="12" spans="1:9" x14ac:dyDescent="0.25">
      <c r="A12" s="11" t="s">
        <v>86</v>
      </c>
    </row>
    <row r="13" spans="1:9" x14ac:dyDescent="0.25">
      <c r="A13" s="14" t="s">
        <v>87</v>
      </c>
    </row>
    <row r="14" spans="1:9" x14ac:dyDescent="0.25">
      <c r="A14" s="20" t="s">
        <v>165</v>
      </c>
    </row>
    <row r="15" spans="1:9" x14ac:dyDescent="0.25">
      <c r="A15" s="14" t="s">
        <v>88</v>
      </c>
    </row>
    <row r="16" spans="1:9" x14ac:dyDescent="0.25">
      <c r="A16" s="29"/>
    </row>
    <row r="21" spans="1:3" x14ac:dyDescent="0.25">
      <c r="A21" s="11" t="s">
        <v>159</v>
      </c>
      <c r="C21" s="11" t="s">
        <v>268</v>
      </c>
    </row>
    <row r="22" spans="1:3" x14ac:dyDescent="0.25">
      <c r="A22" s="44" t="s">
        <v>187</v>
      </c>
      <c r="B22" s="45" t="s">
        <v>269</v>
      </c>
      <c r="C22" s="11" t="str">
        <f>CONCATENATE(A22,"=",B22)</f>
        <v>001=Medisch</v>
      </c>
    </row>
    <row r="23" spans="1:3" x14ac:dyDescent="0.25">
      <c r="A23" s="44" t="s">
        <v>193</v>
      </c>
      <c r="B23" s="46" t="s">
        <v>270</v>
      </c>
      <c r="C23" s="11" t="str">
        <f t="shared" ref="C23:C31" si="0">CONCATENATE(A23,"=",B23)</f>
        <v>003=Huisvesting - IB</v>
      </c>
    </row>
    <row r="24" spans="1:3" x14ac:dyDescent="0.25">
      <c r="A24" s="48" t="s">
        <v>271</v>
      </c>
      <c r="B24" s="10" t="s">
        <v>272</v>
      </c>
      <c r="C24" s="11" t="str">
        <f t="shared" si="0"/>
        <v>007=Apoth.Chemicalien(20)</v>
      </c>
    </row>
    <row r="25" spans="1:3" x14ac:dyDescent="0.25">
      <c r="A25" s="48" t="s">
        <v>273</v>
      </c>
      <c r="B25" s="47" t="s">
        <v>274</v>
      </c>
      <c r="C25" s="11" t="str">
        <f t="shared" si="0"/>
        <v>008=Apoth.Alliance</v>
      </c>
    </row>
    <row r="26" spans="1:3" x14ac:dyDescent="0.25">
      <c r="A26" s="48" t="s">
        <v>275</v>
      </c>
      <c r="B26" s="10" t="s">
        <v>276</v>
      </c>
      <c r="C26" s="11" t="str">
        <f t="shared" si="0"/>
        <v>009=Apoth.Vriezer/consignatie(23)</v>
      </c>
    </row>
    <row r="27" spans="1:3" x14ac:dyDescent="0.25">
      <c r="A27" s="48" t="s">
        <v>277</v>
      </c>
      <c r="B27" s="10" t="s">
        <v>278</v>
      </c>
      <c r="C27" s="11" t="str">
        <f t="shared" si="0"/>
        <v>010=Consignatie</v>
      </c>
    </row>
    <row r="28" spans="1:3" x14ac:dyDescent="0.25">
      <c r="A28" s="49" t="s">
        <v>279</v>
      </c>
      <c r="B28" s="10" t="s">
        <v>280</v>
      </c>
      <c r="C28" s="11" t="str">
        <f t="shared" si="0"/>
        <v>011=Apoth.radio-actieve chemicalien (22)</v>
      </c>
    </row>
    <row r="29" spans="1:3" x14ac:dyDescent="0.25">
      <c r="A29" s="50" t="s">
        <v>281</v>
      </c>
      <c r="B29" s="47" t="s">
        <v>282</v>
      </c>
      <c r="C29" s="11" t="str">
        <f t="shared" si="0"/>
        <v>014=BMH</v>
      </c>
    </row>
    <row r="30" spans="1:3" x14ac:dyDescent="0.25">
      <c r="A30" s="50" t="s">
        <v>253</v>
      </c>
      <c r="B30" s="47" t="s">
        <v>283</v>
      </c>
      <c r="C30" s="11" t="str">
        <f t="shared" si="0"/>
        <v>019=Apoth grd+emb</v>
      </c>
    </row>
    <row r="31" spans="1:3" x14ac:dyDescent="0.25">
      <c r="A31" s="50" t="s">
        <v>190</v>
      </c>
      <c r="B31" s="47" t="s">
        <v>284</v>
      </c>
      <c r="C31" s="11" t="str">
        <f t="shared" si="0"/>
        <v>020=Aria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selection activeCell="B99" sqref="B99"/>
    </sheetView>
  </sheetViews>
  <sheetFormatPr defaultColWidth="43.33203125" defaultRowHeight="14.4" x14ac:dyDescent="0.3"/>
  <cols>
    <col min="1" max="1" width="11.88671875" style="38" customWidth="1"/>
    <col min="2" max="2" width="62.44140625" style="39" customWidth="1"/>
    <col min="3" max="3" width="11.88671875" style="38" customWidth="1"/>
    <col min="4" max="4" width="7.88671875" style="38" customWidth="1"/>
    <col min="5" max="5" width="19.109375" style="38" customWidth="1"/>
    <col min="6" max="6" width="43.33203125" style="39"/>
    <col min="7" max="7" width="7.5546875" style="40" customWidth="1"/>
    <col min="8" max="8" width="3.44140625" style="39" customWidth="1"/>
    <col min="9" max="9" width="82.44140625" style="39" customWidth="1"/>
    <col min="10" max="16384" width="43.33203125" style="39"/>
  </cols>
  <sheetData>
    <row r="1" spans="1:9" s="35" customFormat="1" ht="45" customHeight="1" x14ac:dyDescent="0.3">
      <c r="A1" s="34" t="s">
        <v>89</v>
      </c>
      <c r="B1" s="35" t="s">
        <v>90</v>
      </c>
      <c r="C1" s="36" t="s">
        <v>91</v>
      </c>
      <c r="D1" s="36" t="s">
        <v>92</v>
      </c>
      <c r="E1" s="36" t="s">
        <v>183</v>
      </c>
      <c r="F1" s="35" t="s">
        <v>184</v>
      </c>
      <c r="G1" s="37" t="s">
        <v>185</v>
      </c>
      <c r="I1" s="35" t="s">
        <v>267</v>
      </c>
    </row>
    <row r="2" spans="1:9" x14ac:dyDescent="0.3">
      <c r="A2" s="38">
        <v>41104105</v>
      </c>
      <c r="B2" s="39" t="s">
        <v>99</v>
      </c>
      <c r="C2" s="38" t="s">
        <v>100</v>
      </c>
      <c r="D2" s="38">
        <v>1</v>
      </c>
      <c r="E2" s="38">
        <v>4651120</v>
      </c>
      <c r="F2" s="39" t="s">
        <v>194</v>
      </c>
      <c r="G2" s="40" t="s">
        <v>187</v>
      </c>
      <c r="I2" s="39" t="str">
        <f t="shared" ref="I2:I33" si="0">CONCATENATE(A2,"=",B2)</f>
        <v>41104105=AFNAME EN VERVOER BLOEDPRODUCTEN</v>
      </c>
    </row>
    <row r="3" spans="1:9" x14ac:dyDescent="0.3">
      <c r="A3" s="17">
        <v>73101700</v>
      </c>
      <c r="B3" s="18" t="s">
        <v>250</v>
      </c>
      <c r="C3" s="17" t="s">
        <v>251</v>
      </c>
      <c r="D3" s="17" t="s">
        <v>240</v>
      </c>
      <c r="E3" s="17">
        <v>4621800</v>
      </c>
      <c r="F3" s="18" t="s">
        <v>252</v>
      </c>
      <c r="G3" s="41" t="s">
        <v>253</v>
      </c>
      <c r="I3" s="39" t="str">
        <f t="shared" si="0"/>
        <v>73101700=APOTHEEK GRONDSTOFFEN EN EMBALLAGE MATERIALEN</v>
      </c>
    </row>
    <row r="4" spans="1:9" x14ac:dyDescent="0.3">
      <c r="A4" s="38">
        <v>56101508</v>
      </c>
      <c r="B4" s="39" t="s">
        <v>249</v>
      </c>
      <c r="C4" s="38" t="s">
        <v>141</v>
      </c>
      <c r="D4" s="38">
        <v>1</v>
      </c>
      <c r="E4" s="38">
        <v>4629320</v>
      </c>
      <c r="F4" s="39" t="s">
        <v>247</v>
      </c>
      <c r="G4" s="40" t="s">
        <v>191</v>
      </c>
      <c r="H4" s="42"/>
      <c r="I4" s="39" t="str">
        <f t="shared" si="0"/>
        <v>56101508=BEDDEN</v>
      </c>
    </row>
    <row r="5" spans="1:9" x14ac:dyDescent="0.3">
      <c r="A5" s="38">
        <v>42142504</v>
      </c>
      <c r="B5" s="39" t="s">
        <v>9</v>
      </c>
      <c r="C5" s="38" t="s">
        <v>100</v>
      </c>
      <c r="D5" s="38">
        <v>1</v>
      </c>
      <c r="E5" s="38">
        <v>4651120</v>
      </c>
      <c r="F5" s="39" t="s">
        <v>194</v>
      </c>
      <c r="G5" s="40" t="s">
        <v>187</v>
      </c>
      <c r="I5" s="39" t="str">
        <f t="shared" si="0"/>
        <v>42142504=BIOPSIE NAALDEN</v>
      </c>
    </row>
    <row r="6" spans="1:9" x14ac:dyDescent="0.3">
      <c r="A6" s="38">
        <v>42920000</v>
      </c>
      <c r="B6" s="39" t="s">
        <v>231</v>
      </c>
      <c r="C6" s="38" t="s">
        <v>232</v>
      </c>
      <c r="D6" s="38">
        <v>1</v>
      </c>
      <c r="E6" s="38">
        <v>4662120</v>
      </c>
      <c r="F6" s="39" t="s">
        <v>233</v>
      </c>
      <c r="G6" s="40" t="s">
        <v>187</v>
      </c>
      <c r="I6" s="39" t="str">
        <f t="shared" si="0"/>
        <v>42920000=BRUIKLEENAANVRAGEN OK+BMH</v>
      </c>
    </row>
    <row r="7" spans="1:9" x14ac:dyDescent="0.3">
      <c r="A7" s="38">
        <v>42203402</v>
      </c>
      <c r="B7" s="39" t="s">
        <v>11</v>
      </c>
      <c r="C7" s="38" t="s">
        <v>115</v>
      </c>
      <c r="D7" s="38">
        <v>1</v>
      </c>
      <c r="E7" s="38">
        <v>4651110</v>
      </c>
      <c r="F7" s="39" t="s">
        <v>203</v>
      </c>
      <c r="G7" s="40" t="s">
        <v>187</v>
      </c>
      <c r="I7" s="39" t="str">
        <f t="shared" si="0"/>
        <v>42203402=CATHETERS  VAAT DIAGNOSTIEK OF INTERVENTIE</v>
      </c>
    </row>
    <row r="8" spans="1:9" x14ac:dyDescent="0.3">
      <c r="A8" s="38">
        <v>42203405</v>
      </c>
      <c r="B8" s="39" t="s">
        <v>13</v>
      </c>
      <c r="C8" s="38" t="s">
        <v>126</v>
      </c>
      <c r="D8" s="38">
        <v>1</v>
      </c>
      <c r="E8" s="38">
        <v>4629210</v>
      </c>
      <c r="F8" s="39" t="s">
        <v>213</v>
      </c>
      <c r="G8" s="40" t="s">
        <v>187</v>
      </c>
      <c r="I8" s="39" t="str">
        <f t="shared" si="0"/>
        <v>42203405=CATHETERS CARDIOLOGIE</v>
      </c>
    </row>
    <row r="9" spans="1:9" s="42" customFormat="1" x14ac:dyDescent="0.3">
      <c r="A9" s="38">
        <v>42143100</v>
      </c>
      <c r="B9" s="39" t="s">
        <v>15</v>
      </c>
      <c r="C9" s="38" t="s">
        <v>115</v>
      </c>
      <c r="D9" s="38">
        <v>1</v>
      </c>
      <c r="E9" s="38">
        <v>4651110</v>
      </c>
      <c r="F9" s="39" t="s">
        <v>203</v>
      </c>
      <c r="G9" s="40" t="s">
        <v>187</v>
      </c>
      <c r="H9" s="39"/>
      <c r="I9" s="39" t="str">
        <f t="shared" si="0"/>
        <v>42143100=CATHETERS GYNAECOLOGIE</v>
      </c>
    </row>
    <row r="10" spans="1:9" x14ac:dyDescent="0.3">
      <c r="A10" s="38">
        <v>42221517</v>
      </c>
      <c r="B10" s="39" t="s">
        <v>17</v>
      </c>
      <c r="C10" s="38" t="s">
        <v>115</v>
      </c>
      <c r="D10" s="38">
        <v>1</v>
      </c>
      <c r="E10" s="38">
        <v>4651110</v>
      </c>
      <c r="F10" s="39" t="s">
        <v>203</v>
      </c>
      <c r="G10" s="40" t="s">
        <v>187</v>
      </c>
      <c r="I10" s="39" t="str">
        <f t="shared" si="0"/>
        <v>42221517=CATHETERS HEMODIALYSE</v>
      </c>
    </row>
    <row r="11" spans="1:9" x14ac:dyDescent="0.3">
      <c r="A11" s="38">
        <v>42221500</v>
      </c>
      <c r="B11" s="39" t="s">
        <v>18</v>
      </c>
      <c r="C11" s="38" t="s">
        <v>115</v>
      </c>
      <c r="D11" s="38">
        <v>1</v>
      </c>
      <c r="E11" s="38">
        <v>4651110</v>
      </c>
      <c r="F11" s="39" t="s">
        <v>203</v>
      </c>
      <c r="G11" s="40" t="s">
        <v>187</v>
      </c>
      <c r="I11" s="39" t="str">
        <f t="shared" si="0"/>
        <v>42221500=CATHETERS INTRAVENEUS EN ARTERIEEL</v>
      </c>
    </row>
    <row r="12" spans="1:9" x14ac:dyDescent="0.3">
      <c r="A12" s="38">
        <v>42272403</v>
      </c>
      <c r="B12" s="39" t="s">
        <v>19</v>
      </c>
      <c r="C12" s="38" t="s">
        <v>115</v>
      </c>
      <c r="D12" s="38">
        <v>1</v>
      </c>
      <c r="E12" s="38">
        <v>4651110</v>
      </c>
      <c r="F12" s="39" t="s">
        <v>203</v>
      </c>
      <c r="G12" s="40" t="s">
        <v>187</v>
      </c>
      <c r="I12" s="39" t="str">
        <f t="shared" si="0"/>
        <v>42272403=CATHETERS THORAX</v>
      </c>
    </row>
    <row r="13" spans="1:9" x14ac:dyDescent="0.3">
      <c r="A13" s="38">
        <v>42142702</v>
      </c>
      <c r="B13" s="39" t="s">
        <v>20</v>
      </c>
      <c r="C13" s="38" t="s">
        <v>115</v>
      </c>
      <c r="D13" s="38">
        <v>1</v>
      </c>
      <c r="E13" s="38">
        <v>4651110</v>
      </c>
      <c r="F13" s="39" t="s">
        <v>203</v>
      </c>
      <c r="G13" s="40" t="s">
        <v>187</v>
      </c>
      <c r="I13" s="39" t="str">
        <f t="shared" si="0"/>
        <v>42142702=CATHETERS UROLOGIE</v>
      </c>
    </row>
    <row r="14" spans="1:9" x14ac:dyDescent="0.3">
      <c r="A14" s="38">
        <v>42295453</v>
      </c>
      <c r="B14" s="39" t="s">
        <v>21</v>
      </c>
      <c r="C14" s="38" t="s">
        <v>136</v>
      </c>
      <c r="D14" s="38">
        <v>1</v>
      </c>
      <c r="E14" s="38">
        <v>4629110</v>
      </c>
      <c r="F14" s="39" t="s">
        <v>222</v>
      </c>
      <c r="G14" s="40" t="s">
        <v>187</v>
      </c>
      <c r="I14" s="39" t="str">
        <f t="shared" si="0"/>
        <v>42295453=CHIRURGIE PRODUCTEN</v>
      </c>
    </row>
    <row r="15" spans="1:9" x14ac:dyDescent="0.3">
      <c r="A15" s="38" t="s">
        <v>261</v>
      </c>
      <c r="B15" s="39" t="s">
        <v>143</v>
      </c>
      <c r="C15" s="38" t="s">
        <v>114</v>
      </c>
      <c r="D15" s="38">
        <v>1</v>
      </c>
      <c r="E15" s="38">
        <v>4629125</v>
      </c>
      <c r="F15" s="39" t="s">
        <v>202</v>
      </c>
      <c r="G15" s="40" t="s">
        <v>187</v>
      </c>
      <c r="I15" s="39" t="str">
        <f t="shared" si="0"/>
        <v xml:space="preserve"> 42290000A=CHIRURGISCH INSTRUMENTARIUM &lt;7500 EURO</v>
      </c>
    </row>
    <row r="16" spans="1:9" x14ac:dyDescent="0.3">
      <c r="A16" s="17" t="s">
        <v>156</v>
      </c>
      <c r="B16" s="18" t="s">
        <v>143</v>
      </c>
      <c r="C16" s="17" t="s">
        <v>114</v>
      </c>
      <c r="D16" s="17">
        <v>1</v>
      </c>
      <c r="E16" s="17">
        <v>4629125</v>
      </c>
      <c r="F16" s="18" t="s">
        <v>202</v>
      </c>
      <c r="G16" s="41" t="s">
        <v>187</v>
      </c>
      <c r="I16" s="39" t="str">
        <f t="shared" si="0"/>
        <v>42290000A=CHIRURGISCH INSTRUMENTARIUM &lt;7500 EURO</v>
      </c>
    </row>
    <row r="17" spans="1:9" x14ac:dyDescent="0.3">
      <c r="A17" s="17">
        <v>76101500</v>
      </c>
      <c r="B17" s="18" t="s">
        <v>254</v>
      </c>
      <c r="C17" s="17" t="s">
        <v>235</v>
      </c>
      <c r="D17" s="17">
        <v>1</v>
      </c>
      <c r="E17" s="17">
        <v>4411110</v>
      </c>
      <c r="F17" s="18" t="s">
        <v>236</v>
      </c>
      <c r="G17" s="41" t="s">
        <v>187</v>
      </c>
      <c r="I17" s="39" t="str">
        <f t="shared" si="0"/>
        <v>76101500=DESINFECTIEMIDDELEN EN MATERIALEN</v>
      </c>
    </row>
    <row r="18" spans="1:9" x14ac:dyDescent="0.3">
      <c r="A18" s="38">
        <v>42160000</v>
      </c>
      <c r="B18" s="39" t="s">
        <v>22</v>
      </c>
      <c r="C18" s="38" t="s">
        <v>120</v>
      </c>
      <c r="D18" s="38">
        <v>1</v>
      </c>
      <c r="E18" s="38">
        <v>4621721</v>
      </c>
      <c r="F18" s="39" t="s">
        <v>208</v>
      </c>
      <c r="G18" s="40" t="s">
        <v>187</v>
      </c>
      <c r="I18" s="39" t="str">
        <f t="shared" si="0"/>
        <v>42160000=DIALYSE PRODUCTEN EN DISPOSABLES</v>
      </c>
    </row>
    <row r="19" spans="1:9" x14ac:dyDescent="0.3">
      <c r="A19" s="38">
        <v>42131600</v>
      </c>
      <c r="B19" s="39" t="s">
        <v>23</v>
      </c>
      <c r="C19" s="38" t="s">
        <v>108</v>
      </c>
      <c r="D19" s="38">
        <v>1</v>
      </c>
      <c r="E19" s="38">
        <v>4233130</v>
      </c>
      <c r="F19" s="39" t="s">
        <v>198</v>
      </c>
      <c r="G19" s="40" t="s">
        <v>191</v>
      </c>
      <c r="I19" s="39" t="str">
        <f t="shared" si="0"/>
        <v>42131600=DIENSTKLEDING</v>
      </c>
    </row>
    <row r="20" spans="1:9" x14ac:dyDescent="0.3">
      <c r="A20" s="38">
        <v>42231500</v>
      </c>
      <c r="B20" s="39" t="s">
        <v>24</v>
      </c>
      <c r="C20" s="38" t="s">
        <v>100</v>
      </c>
      <c r="D20" s="38">
        <v>1</v>
      </c>
      <c r="E20" s="38">
        <v>4651120</v>
      </c>
      <c r="F20" s="39" t="s">
        <v>194</v>
      </c>
      <c r="G20" s="40" t="s">
        <v>187</v>
      </c>
      <c r="I20" s="39" t="str">
        <f t="shared" si="0"/>
        <v>42231500=DISPOSABLES ENTERALE TOEDIENING</v>
      </c>
    </row>
    <row r="21" spans="1:9" x14ac:dyDescent="0.3">
      <c r="A21" s="38">
        <v>42294205</v>
      </c>
      <c r="B21" s="39" t="s">
        <v>25</v>
      </c>
      <c r="C21" s="38" t="s">
        <v>100</v>
      </c>
      <c r="D21" s="38">
        <v>1</v>
      </c>
      <c r="E21" s="38">
        <v>4651120</v>
      </c>
      <c r="F21" s="39" t="s">
        <v>194</v>
      </c>
      <c r="G21" s="40" t="s">
        <v>187</v>
      </c>
      <c r="I21" s="39" t="str">
        <f t="shared" si="0"/>
        <v>42294205=DISPOSABLES SPINALE EN EPIDURALE TOEDIENING</v>
      </c>
    </row>
    <row r="22" spans="1:9" x14ac:dyDescent="0.3">
      <c r="A22" s="38">
        <v>42272404</v>
      </c>
      <c r="B22" s="39" t="s">
        <v>26</v>
      </c>
      <c r="C22" s="38" t="s">
        <v>115</v>
      </c>
      <c r="D22" s="38">
        <v>1</v>
      </c>
      <c r="E22" s="38">
        <v>4651110</v>
      </c>
      <c r="F22" s="39" t="s">
        <v>203</v>
      </c>
      <c r="G22" s="40" t="s">
        <v>187</v>
      </c>
      <c r="I22" s="39" t="str">
        <f t="shared" si="0"/>
        <v>42272404=DRAINAGE PRODUCTEN</v>
      </c>
    </row>
    <row r="23" spans="1:9" x14ac:dyDescent="0.3">
      <c r="A23" s="38">
        <v>42295137</v>
      </c>
      <c r="B23" s="39" t="s">
        <v>27</v>
      </c>
      <c r="C23" s="38" t="s">
        <v>115</v>
      </c>
      <c r="D23" s="38">
        <v>1</v>
      </c>
      <c r="E23" s="38">
        <v>4651110</v>
      </c>
      <c r="F23" s="39" t="s">
        <v>203</v>
      </c>
      <c r="G23" s="40" t="s">
        <v>187</v>
      </c>
      <c r="I23" s="39" t="str">
        <f t="shared" si="0"/>
        <v>42295137=GASTRO ENTEROLOGIE PRODUCTEN</v>
      </c>
    </row>
    <row r="24" spans="1:9" x14ac:dyDescent="0.3">
      <c r="A24" s="38">
        <v>51000000</v>
      </c>
      <c r="B24" s="39" t="s">
        <v>237</v>
      </c>
      <c r="C24" s="38" t="s">
        <v>238</v>
      </c>
      <c r="D24" s="38" t="s">
        <v>240</v>
      </c>
      <c r="E24" s="38">
        <v>4621110</v>
      </c>
      <c r="F24" s="39" t="s">
        <v>239</v>
      </c>
      <c r="G24" s="40" t="s">
        <v>241</v>
      </c>
      <c r="I24" s="39" t="str">
        <f t="shared" si="0"/>
        <v>51000000=GENEESMIDDELEN EN FARMACEUTISCHE PRODUCTEN</v>
      </c>
    </row>
    <row r="25" spans="1:9" x14ac:dyDescent="0.3">
      <c r="A25" s="38">
        <v>42241500</v>
      </c>
      <c r="B25" s="39" t="s">
        <v>28</v>
      </c>
      <c r="C25" s="38" t="s">
        <v>130</v>
      </c>
      <c r="D25" s="38">
        <v>1</v>
      </c>
      <c r="E25" s="38">
        <v>4626110</v>
      </c>
      <c r="F25" s="39" t="s">
        <v>217</v>
      </c>
      <c r="G25" s="40" t="s">
        <v>187</v>
      </c>
      <c r="I25" s="39" t="str">
        <f t="shared" si="0"/>
        <v>42241500=GIPS VERBAND EN SPALKEN</v>
      </c>
    </row>
    <row r="26" spans="1:9" x14ac:dyDescent="0.3">
      <c r="A26" s="38">
        <v>42132200</v>
      </c>
      <c r="B26" s="39" t="s">
        <v>29</v>
      </c>
      <c r="C26" s="38" t="s">
        <v>109</v>
      </c>
      <c r="D26" s="38">
        <v>1</v>
      </c>
      <c r="E26" s="38">
        <v>4653110</v>
      </c>
      <c r="F26" s="39" t="s">
        <v>199</v>
      </c>
      <c r="G26" s="40" t="s">
        <v>187</v>
      </c>
      <c r="I26" s="39" t="str">
        <f t="shared" si="0"/>
        <v>42132200=HANDSCHOENEN</v>
      </c>
    </row>
    <row r="27" spans="1:9" x14ac:dyDescent="0.3">
      <c r="A27" s="38">
        <v>42312200</v>
      </c>
      <c r="B27" s="39" t="s">
        <v>30</v>
      </c>
      <c r="C27" s="38" t="s">
        <v>139</v>
      </c>
      <c r="D27" s="38">
        <v>1</v>
      </c>
      <c r="E27" s="38">
        <v>4627110</v>
      </c>
      <c r="F27" s="39" t="s">
        <v>225</v>
      </c>
      <c r="G27" s="40" t="s">
        <v>187</v>
      </c>
      <c r="I27" s="39" t="str">
        <f t="shared" si="0"/>
        <v>42312200=HECHTMATERIAAL</v>
      </c>
    </row>
    <row r="28" spans="1:9" x14ac:dyDescent="0.3">
      <c r="A28" s="38">
        <v>42141700</v>
      </c>
      <c r="B28" s="39" t="s">
        <v>31</v>
      </c>
      <c r="C28" s="38" t="s">
        <v>111</v>
      </c>
      <c r="D28" s="38" t="s">
        <v>112</v>
      </c>
      <c r="E28" s="38">
        <v>4834200</v>
      </c>
      <c r="F28" s="39" t="s">
        <v>201</v>
      </c>
      <c r="G28" s="40" t="s">
        <v>187</v>
      </c>
      <c r="I28" s="39" t="str">
        <f t="shared" si="0"/>
        <v>42141700=HUUR MEDISCHE PRODUCTEN EN APPARATUUR</v>
      </c>
    </row>
    <row r="29" spans="1:9" x14ac:dyDescent="0.3">
      <c r="A29" s="38">
        <v>42203500</v>
      </c>
      <c r="B29" s="39" t="s">
        <v>32</v>
      </c>
      <c r="C29" s="38" t="s">
        <v>128</v>
      </c>
      <c r="D29" s="38">
        <v>1</v>
      </c>
      <c r="E29" s="38">
        <v>4625110</v>
      </c>
      <c r="F29" s="39" t="s">
        <v>215</v>
      </c>
      <c r="G29" s="40" t="s">
        <v>187</v>
      </c>
      <c r="I29" s="39" t="str">
        <f t="shared" si="0"/>
        <v>42203500=IMPLANTATEN CARDIOLOGIE PACEMAKER EN ICD</v>
      </c>
    </row>
    <row r="30" spans="1:9" x14ac:dyDescent="0.3">
      <c r="A30" s="38">
        <v>42295500</v>
      </c>
      <c r="B30" s="39" t="s">
        <v>33</v>
      </c>
      <c r="C30" s="38" t="s">
        <v>102</v>
      </c>
      <c r="D30" s="38">
        <v>1</v>
      </c>
      <c r="E30" s="38">
        <v>4625920</v>
      </c>
      <c r="F30" s="39" t="s">
        <v>195</v>
      </c>
      <c r="G30" s="40" t="s">
        <v>187</v>
      </c>
      <c r="I30" s="39" t="str">
        <f t="shared" si="0"/>
        <v>42295500=IMPLANTATEN EN PROTHESEN ALGEMEEN</v>
      </c>
    </row>
    <row r="31" spans="1:9" x14ac:dyDescent="0.3">
      <c r="A31" s="38">
        <v>42295521</v>
      </c>
      <c r="B31" s="39" t="s">
        <v>34</v>
      </c>
      <c r="C31" s="38" t="s">
        <v>102</v>
      </c>
      <c r="D31" s="38">
        <v>1</v>
      </c>
      <c r="E31" s="38">
        <v>4625920</v>
      </c>
      <c r="F31" s="39" t="s">
        <v>195</v>
      </c>
      <c r="G31" s="40" t="s">
        <v>187</v>
      </c>
      <c r="I31" s="39" t="str">
        <f t="shared" si="0"/>
        <v>42295521=IMPLANTATEN GASTRO-INTESTINAAL</v>
      </c>
    </row>
    <row r="32" spans="1:9" x14ac:dyDescent="0.3">
      <c r="A32" s="38">
        <v>42296001</v>
      </c>
      <c r="B32" s="39" t="s">
        <v>35</v>
      </c>
      <c r="C32" s="38" t="s">
        <v>137</v>
      </c>
      <c r="D32" s="38">
        <v>1</v>
      </c>
      <c r="E32" s="38">
        <v>4625510</v>
      </c>
      <c r="F32" s="39" t="s">
        <v>223</v>
      </c>
      <c r="G32" s="40" t="s">
        <v>187</v>
      </c>
      <c r="I32" s="39" t="str">
        <f t="shared" si="0"/>
        <v>42296001=IMPLANTATEN HARTKLEPPEN</v>
      </c>
    </row>
    <row r="33" spans="1:9" x14ac:dyDescent="0.3">
      <c r="A33" s="38">
        <v>42203412</v>
      </c>
      <c r="B33" s="39" t="s">
        <v>36</v>
      </c>
      <c r="C33" s="38" t="s">
        <v>127</v>
      </c>
      <c r="D33" s="38">
        <v>1</v>
      </c>
      <c r="E33" s="38">
        <v>4625520</v>
      </c>
      <c r="F33" s="39" t="s">
        <v>214</v>
      </c>
      <c r="G33" s="40" t="s">
        <v>187</v>
      </c>
      <c r="I33" s="39" t="str">
        <f t="shared" si="0"/>
        <v>42203412=IMPLANTATEN INTERVENTIE STENT</v>
      </c>
    </row>
    <row r="34" spans="1:9" x14ac:dyDescent="0.3">
      <c r="A34" s="38">
        <v>42152700</v>
      </c>
      <c r="B34" s="39" t="s">
        <v>37</v>
      </c>
      <c r="C34" s="38" t="s">
        <v>119</v>
      </c>
      <c r="D34" s="38">
        <v>1</v>
      </c>
      <c r="E34" s="38">
        <v>4641130</v>
      </c>
      <c r="F34" s="39" t="s">
        <v>207</v>
      </c>
      <c r="G34" s="40" t="s">
        <v>187</v>
      </c>
      <c r="I34" s="39" t="str">
        <f t="shared" ref="I34:I65" si="1">CONCATENATE(A34,"=",B34)</f>
        <v>42152700=IMPLANTATEN KAAKCHIRURGIE EN GEBITSPROTHESES</v>
      </c>
    </row>
    <row r="35" spans="1:9" x14ac:dyDescent="0.3">
      <c r="A35" s="38">
        <v>42295502</v>
      </c>
      <c r="B35" s="39" t="s">
        <v>38</v>
      </c>
      <c r="C35" s="38" t="s">
        <v>102</v>
      </c>
      <c r="D35" s="38">
        <v>1</v>
      </c>
      <c r="E35" s="38">
        <v>4625920</v>
      </c>
      <c r="F35" s="39" t="s">
        <v>195</v>
      </c>
      <c r="G35" s="40" t="s">
        <v>187</v>
      </c>
      <c r="I35" s="39" t="str">
        <f t="shared" si="1"/>
        <v>42295502=IMPLANTATEN MENSELIJK WEEFSEL EN BOT</v>
      </c>
    </row>
    <row r="36" spans="1:9" x14ac:dyDescent="0.3">
      <c r="A36" s="38">
        <v>42295504</v>
      </c>
      <c r="B36" s="39" t="s">
        <v>39</v>
      </c>
      <c r="C36" s="38" t="s">
        <v>102</v>
      </c>
      <c r="D36" s="38">
        <v>1</v>
      </c>
      <c r="E36" s="38">
        <v>4625920</v>
      </c>
      <c r="F36" s="39" t="s">
        <v>195</v>
      </c>
      <c r="G36" s="40" t="s">
        <v>187</v>
      </c>
      <c r="I36" s="39" t="str">
        <f t="shared" si="1"/>
        <v>42295504=IMPLANTATEN NEUROLOGIE</v>
      </c>
    </row>
    <row r="37" spans="1:9" x14ac:dyDescent="0.3">
      <c r="A37" s="38">
        <v>42294500</v>
      </c>
      <c r="B37" s="39" t="s">
        <v>40</v>
      </c>
      <c r="C37" s="38" t="s">
        <v>135</v>
      </c>
      <c r="D37" s="38">
        <v>1</v>
      </c>
      <c r="E37" s="38">
        <v>4625410</v>
      </c>
      <c r="F37" s="39" t="s">
        <v>221</v>
      </c>
      <c r="G37" s="40" t="s">
        <v>187</v>
      </c>
      <c r="I37" s="39" t="str">
        <f t="shared" si="1"/>
        <v>42294500=IMPLANTATEN OOGHEELKUNDE</v>
      </c>
    </row>
    <row r="38" spans="1:9" x14ac:dyDescent="0.3">
      <c r="A38" s="38">
        <v>42144000</v>
      </c>
      <c r="B38" s="39" t="s">
        <v>41</v>
      </c>
      <c r="C38" s="38" t="s">
        <v>102</v>
      </c>
      <c r="D38" s="38">
        <v>1</v>
      </c>
      <c r="E38" s="38">
        <v>4625920</v>
      </c>
      <c r="F38" s="39" t="s">
        <v>195</v>
      </c>
      <c r="G38" s="40" t="s">
        <v>187</v>
      </c>
      <c r="I38" s="39" t="str">
        <f t="shared" si="1"/>
        <v>42144000=IMPLANTATEN OOR</v>
      </c>
    </row>
    <row r="39" spans="1:9" x14ac:dyDescent="0.3">
      <c r="A39" s="38">
        <v>42320000</v>
      </c>
      <c r="B39" s="39" t="s">
        <v>42</v>
      </c>
      <c r="C39" s="38" t="s">
        <v>140</v>
      </c>
      <c r="D39" s="38">
        <v>1</v>
      </c>
      <c r="E39" s="38">
        <v>4625310</v>
      </c>
      <c r="F39" s="39" t="s">
        <v>226</v>
      </c>
      <c r="G39" s="40" t="s">
        <v>187</v>
      </c>
      <c r="I39" s="39" t="str">
        <f t="shared" si="1"/>
        <v>42320000=IMPLANTATEN ORTHOPEDISCHE CHIRURGIE EN TRAUMA</v>
      </c>
    </row>
    <row r="40" spans="1:9" x14ac:dyDescent="0.3">
      <c r="A40" s="38">
        <v>42141809</v>
      </c>
      <c r="B40" s="39" t="s">
        <v>43</v>
      </c>
      <c r="C40" s="38" t="s">
        <v>102</v>
      </c>
      <c r="D40" s="38">
        <v>1</v>
      </c>
      <c r="E40" s="38">
        <v>4625920</v>
      </c>
      <c r="F40" s="39" t="s">
        <v>195</v>
      </c>
      <c r="G40" s="40" t="s">
        <v>187</v>
      </c>
      <c r="I40" s="39" t="str">
        <f t="shared" si="1"/>
        <v>42141809=IMPLANTATEN SPIERSTIMULATOREN</v>
      </c>
    </row>
    <row r="41" spans="1:9" x14ac:dyDescent="0.3">
      <c r="A41" s="38">
        <v>41104304</v>
      </c>
      <c r="B41" s="39" t="s">
        <v>101</v>
      </c>
      <c r="C41" s="38" t="s">
        <v>102</v>
      </c>
      <c r="D41" s="38">
        <v>1</v>
      </c>
      <c r="E41" s="38">
        <v>4625920</v>
      </c>
      <c r="F41" s="39" t="s">
        <v>195</v>
      </c>
      <c r="G41" s="40" t="s">
        <v>187</v>
      </c>
      <c r="I41" s="39" t="str">
        <f t="shared" si="1"/>
        <v>41104304=IMPLANTATEN SPIJSVERTERING SYSTEMEN</v>
      </c>
    </row>
    <row r="42" spans="1:9" x14ac:dyDescent="0.3">
      <c r="A42" s="38">
        <v>42203401</v>
      </c>
      <c r="B42" s="39" t="s">
        <v>44</v>
      </c>
      <c r="C42" s="38" t="s">
        <v>125</v>
      </c>
      <c r="D42" s="38">
        <v>1</v>
      </c>
      <c r="E42" s="38">
        <v>4629190</v>
      </c>
      <c r="F42" s="39" t="s">
        <v>212</v>
      </c>
      <c r="G42" s="40" t="s">
        <v>187</v>
      </c>
      <c r="I42" s="39" t="str">
        <f t="shared" si="1"/>
        <v>42203401=IMPLANTATEN STENT CARDIOLOGIE</v>
      </c>
    </row>
    <row r="43" spans="1:9" x14ac:dyDescent="0.3">
      <c r="A43" s="38">
        <v>42296000</v>
      </c>
      <c r="B43" s="39" t="s">
        <v>45</v>
      </c>
      <c r="C43" s="38" t="s">
        <v>127</v>
      </c>
      <c r="D43" s="38">
        <v>1</v>
      </c>
      <c r="E43" s="38">
        <v>4625520</v>
      </c>
      <c r="F43" s="39" t="s">
        <v>214</v>
      </c>
      <c r="G43" s="40" t="s">
        <v>187</v>
      </c>
      <c r="I43" s="39" t="str">
        <f t="shared" si="1"/>
        <v>42296000=IMPLANTATEN VAAT CARDIOVASCULAIR</v>
      </c>
    </row>
    <row r="44" spans="1:9" x14ac:dyDescent="0.3">
      <c r="A44" s="38">
        <v>42311900</v>
      </c>
      <c r="B44" s="39" t="s">
        <v>46</v>
      </c>
      <c r="C44" s="38" t="s">
        <v>100</v>
      </c>
      <c r="D44" s="38">
        <v>1</v>
      </c>
      <c r="E44" s="38">
        <v>4651120</v>
      </c>
      <c r="F44" s="39" t="s">
        <v>194</v>
      </c>
      <c r="G44" s="40" t="s">
        <v>187</v>
      </c>
      <c r="I44" s="39" t="str">
        <f t="shared" si="1"/>
        <v>42311900=INCISIE EN DRAINAGE PRODUCTEN</v>
      </c>
    </row>
    <row r="45" spans="1:9" x14ac:dyDescent="0.3">
      <c r="A45" s="38">
        <v>42143900</v>
      </c>
      <c r="B45" s="39" t="s">
        <v>47</v>
      </c>
      <c r="C45" s="38" t="s">
        <v>117</v>
      </c>
      <c r="D45" s="38">
        <v>1</v>
      </c>
      <c r="E45" s="38">
        <v>4643101</v>
      </c>
      <c r="F45" s="39" t="s">
        <v>205</v>
      </c>
      <c r="G45" s="40" t="s">
        <v>187</v>
      </c>
      <c r="I45" s="39" t="str">
        <f t="shared" si="1"/>
        <v>42143900=INCONTINENTIE PRODUCTEN</v>
      </c>
    </row>
    <row r="46" spans="1:9" x14ac:dyDescent="0.3">
      <c r="A46" s="17">
        <v>42142405</v>
      </c>
      <c r="B46" s="18" t="s">
        <v>113</v>
      </c>
      <c r="C46" s="17" t="s">
        <v>114</v>
      </c>
      <c r="D46" s="17">
        <v>1</v>
      </c>
      <c r="E46" s="17">
        <v>4629125</v>
      </c>
      <c r="F46" s="18" t="s">
        <v>202</v>
      </c>
      <c r="G46" s="41" t="s">
        <v>187</v>
      </c>
      <c r="I46" s="39" t="str">
        <f t="shared" si="1"/>
        <v>42142405=INSTRUMENTARIUM ALGEMEEN MEDISCH</v>
      </c>
    </row>
    <row r="47" spans="1:9" x14ac:dyDescent="0.3">
      <c r="A47" s="38">
        <v>42203426</v>
      </c>
      <c r="B47" s="39" t="s">
        <v>48</v>
      </c>
      <c r="C47" s="38" t="s">
        <v>115</v>
      </c>
      <c r="D47" s="38">
        <v>1</v>
      </c>
      <c r="E47" s="38">
        <v>4651110</v>
      </c>
      <c r="F47" s="39" t="s">
        <v>203</v>
      </c>
      <c r="G47" s="40" t="s">
        <v>187</v>
      </c>
      <c r="I47" s="39" t="str">
        <f t="shared" si="1"/>
        <v>42203426=INTERVENTIE ACCESSOIRES</v>
      </c>
    </row>
    <row r="48" spans="1:9" x14ac:dyDescent="0.3">
      <c r="A48" s="38">
        <v>42203423</v>
      </c>
      <c r="B48" s="39" t="s">
        <v>49</v>
      </c>
      <c r="C48" s="38" t="s">
        <v>127</v>
      </c>
      <c r="D48" s="38">
        <v>1</v>
      </c>
      <c r="E48" s="38">
        <v>4625520</v>
      </c>
      <c r="F48" s="39" t="s">
        <v>214</v>
      </c>
      <c r="G48" s="40" t="s">
        <v>187</v>
      </c>
      <c r="I48" s="39" t="str">
        <f t="shared" si="1"/>
        <v>42203423=INTERVENTIE EMBOLISATIE MATERIAAL</v>
      </c>
    </row>
    <row r="49" spans="1:9" x14ac:dyDescent="0.3">
      <c r="A49" s="38" t="s">
        <v>265</v>
      </c>
      <c r="B49" s="39" t="s">
        <v>266</v>
      </c>
      <c r="C49" s="38" t="s">
        <v>142</v>
      </c>
      <c r="D49" s="38">
        <v>1</v>
      </c>
      <c r="E49" s="38">
        <v>4599130</v>
      </c>
      <c r="F49" s="39" t="s">
        <v>260</v>
      </c>
      <c r="G49" s="40" t="s">
        <v>191</v>
      </c>
      <c r="I49" s="39" t="str">
        <f t="shared" si="1"/>
        <v>56122000B=INVESTERING - MEUBILAIR EN INRICHTING MEDISCH &gt; 7500 EURO</v>
      </c>
    </row>
    <row r="50" spans="1:9" x14ac:dyDescent="0.3">
      <c r="A50" s="38" t="s">
        <v>157</v>
      </c>
      <c r="B50" s="39" t="s">
        <v>158</v>
      </c>
      <c r="C50" s="38" t="s">
        <v>142</v>
      </c>
      <c r="D50" s="38">
        <v>1</v>
      </c>
      <c r="E50" s="38">
        <v>4599130</v>
      </c>
      <c r="F50" s="39" t="s">
        <v>260</v>
      </c>
      <c r="G50" s="40" t="s">
        <v>187</v>
      </c>
      <c r="I50" s="39" t="str">
        <f t="shared" si="1"/>
        <v>42290000B=INVESTERING CHIRURGISCH INSTRUMENTARIUM &gt; 7500 EURO</v>
      </c>
    </row>
    <row r="51" spans="1:9" x14ac:dyDescent="0.3">
      <c r="A51" s="38" t="s">
        <v>146</v>
      </c>
      <c r="B51" s="39" t="s">
        <v>147</v>
      </c>
      <c r="C51" s="38" t="s">
        <v>142</v>
      </c>
      <c r="D51" s="38" t="s">
        <v>112</v>
      </c>
      <c r="E51" s="38">
        <v>4599130</v>
      </c>
      <c r="F51" s="39" t="s">
        <v>260</v>
      </c>
      <c r="G51" s="40" t="s">
        <v>187</v>
      </c>
      <c r="I51" s="39" t="str">
        <f t="shared" si="1"/>
        <v>41000000B=INVESTERING LAB APPARATUUR &gt; 7500 EURO</v>
      </c>
    </row>
    <row r="52" spans="1:9" x14ac:dyDescent="0.3">
      <c r="A52" s="38" t="s">
        <v>152</v>
      </c>
      <c r="B52" s="39" t="s">
        <v>153</v>
      </c>
      <c r="C52" s="38" t="s">
        <v>142</v>
      </c>
      <c r="D52" s="38" t="s">
        <v>112</v>
      </c>
      <c r="E52" s="38">
        <v>4599130</v>
      </c>
      <c r="F52" s="39" t="s">
        <v>260</v>
      </c>
      <c r="G52" s="40" t="s">
        <v>187</v>
      </c>
      <c r="I52" s="39" t="str">
        <f t="shared" si="1"/>
        <v>42000000B=INVESTERING MEDISCHE APPARATUUR &gt; 7500 EURO</v>
      </c>
    </row>
    <row r="53" spans="1:9" x14ac:dyDescent="0.3">
      <c r="A53" s="38">
        <v>95122003</v>
      </c>
      <c r="B53" s="39" t="s">
        <v>259</v>
      </c>
      <c r="C53" s="38" t="s">
        <v>142</v>
      </c>
      <c r="D53" s="38">
        <v>1</v>
      </c>
      <c r="E53" s="38">
        <v>4599130</v>
      </c>
      <c r="F53" s="39" t="s">
        <v>260</v>
      </c>
      <c r="G53" s="40" t="s">
        <v>255</v>
      </c>
      <c r="I53" s="39" t="str">
        <f t="shared" si="1"/>
        <v>95122003=INVESTERING OK EN IC INSTALLATIES</v>
      </c>
    </row>
    <row r="54" spans="1:9" x14ac:dyDescent="0.3">
      <c r="A54" s="38">
        <v>42143500</v>
      </c>
      <c r="B54" s="39" t="s">
        <v>50</v>
      </c>
      <c r="C54" s="38" t="s">
        <v>116</v>
      </c>
      <c r="D54" s="38">
        <v>1</v>
      </c>
      <c r="E54" s="38">
        <v>4659110</v>
      </c>
      <c r="F54" s="39" t="s">
        <v>204</v>
      </c>
      <c r="G54" s="40" t="s">
        <v>187</v>
      </c>
      <c r="I54" s="39" t="str">
        <f t="shared" si="1"/>
        <v>42143500=KNO KEEL NEUS EN OOR BEHANDELPRODUCTEN</v>
      </c>
    </row>
    <row r="55" spans="1:9" x14ac:dyDescent="0.3">
      <c r="A55" s="38">
        <v>42261800</v>
      </c>
      <c r="B55" s="39" t="s">
        <v>51</v>
      </c>
      <c r="C55" s="38" t="s">
        <v>131</v>
      </c>
      <c r="D55" s="38">
        <v>1</v>
      </c>
      <c r="E55" s="38">
        <v>4591120</v>
      </c>
      <c r="F55" s="39" t="s">
        <v>218</v>
      </c>
      <c r="G55" s="40" t="s">
        <v>187</v>
      </c>
      <c r="I55" s="39" t="str">
        <f t="shared" si="1"/>
        <v>42261800=KOSTEN STOFFELIJKE OVERSCHOTTEN</v>
      </c>
    </row>
    <row r="56" spans="1:9" x14ac:dyDescent="0.3">
      <c r="A56" s="38" t="s">
        <v>144</v>
      </c>
      <c r="B56" s="39" t="s">
        <v>145</v>
      </c>
      <c r="C56" s="38" t="s">
        <v>141</v>
      </c>
      <c r="D56" s="38" t="s">
        <v>112</v>
      </c>
      <c r="E56" s="38">
        <v>4629320</v>
      </c>
      <c r="F56" s="39" t="s">
        <v>262</v>
      </c>
      <c r="G56" s="40" t="s">
        <v>187</v>
      </c>
      <c r="I56" s="39" t="str">
        <f t="shared" si="1"/>
        <v>41000000A=LAB APPARATUUR &lt;  7500 EURO</v>
      </c>
    </row>
    <row r="57" spans="1:9" x14ac:dyDescent="0.3">
      <c r="A57" s="38">
        <v>42222300</v>
      </c>
      <c r="B57" s="39" t="s">
        <v>52</v>
      </c>
      <c r="C57" s="38" t="s">
        <v>129</v>
      </c>
      <c r="D57" s="38" t="s">
        <v>96</v>
      </c>
      <c r="E57" s="38">
        <v>4624123</v>
      </c>
      <c r="F57" s="39" t="s">
        <v>216</v>
      </c>
      <c r="G57" s="40" t="s">
        <v>187</v>
      </c>
      <c r="I57" s="39" t="str">
        <f t="shared" si="1"/>
        <v>42222300=LAB BLOED EN BLOEDPRODUCTEN</v>
      </c>
    </row>
    <row r="58" spans="1:9" x14ac:dyDescent="0.3">
      <c r="A58" s="38">
        <v>12000000</v>
      </c>
      <c r="B58" s="39" t="s">
        <v>97</v>
      </c>
      <c r="C58" s="38" t="s">
        <v>98</v>
      </c>
      <c r="D58" s="38" t="s">
        <v>96</v>
      </c>
      <c r="E58" s="38">
        <v>4612120</v>
      </c>
      <c r="F58" s="39" t="s">
        <v>192</v>
      </c>
      <c r="G58" s="40" t="s">
        <v>187</v>
      </c>
      <c r="I58" s="39" t="str">
        <f t="shared" si="1"/>
        <v>12000000=LAB CHEMICALIEN</v>
      </c>
    </row>
    <row r="59" spans="1:9" x14ac:dyDescent="0.3">
      <c r="A59" s="38">
        <v>10000000</v>
      </c>
      <c r="B59" s="39" t="s">
        <v>93</v>
      </c>
      <c r="C59" s="38" t="s">
        <v>94</v>
      </c>
      <c r="D59" s="38">
        <v>1</v>
      </c>
      <c r="E59" s="38">
        <v>4612710</v>
      </c>
      <c r="F59" s="39" t="s">
        <v>186</v>
      </c>
      <c r="G59" s="40" t="s">
        <v>187</v>
      </c>
      <c r="I59" s="39" t="str">
        <f t="shared" si="1"/>
        <v>10000000=LAB DIEREN EN DIERENBENODIGDHEDEN</v>
      </c>
    </row>
    <row r="60" spans="1:9" x14ac:dyDescent="0.3">
      <c r="A60" s="38">
        <v>10100000</v>
      </c>
      <c r="B60" s="39" t="s">
        <v>95</v>
      </c>
      <c r="C60" s="38" t="s">
        <v>94</v>
      </c>
      <c r="D60" s="38" t="s">
        <v>188</v>
      </c>
      <c r="E60" s="38">
        <v>4612710</v>
      </c>
      <c r="F60" s="39" t="s">
        <v>189</v>
      </c>
      <c r="G60" s="40" t="s">
        <v>190</v>
      </c>
      <c r="I60" s="39" t="str">
        <f t="shared" si="1"/>
        <v>10100000=LAB DIERGENEESMIDDELEN</v>
      </c>
    </row>
    <row r="61" spans="1:9" x14ac:dyDescent="0.3">
      <c r="A61" s="38">
        <v>41121800</v>
      </c>
      <c r="B61" s="39" t="s">
        <v>107</v>
      </c>
      <c r="C61" s="38" t="s">
        <v>106</v>
      </c>
      <c r="D61" s="38">
        <v>1</v>
      </c>
      <c r="E61" s="38">
        <v>4612910</v>
      </c>
      <c r="F61" s="39" t="s">
        <v>197</v>
      </c>
      <c r="G61" s="40" t="s">
        <v>187</v>
      </c>
      <c r="H61" s="42"/>
      <c r="I61" s="39" t="str">
        <f t="shared" si="1"/>
        <v>41121800=LAB DISPOSABLES</v>
      </c>
    </row>
    <row r="62" spans="1:9" x14ac:dyDescent="0.3">
      <c r="A62" s="38">
        <v>41110000</v>
      </c>
      <c r="B62" s="39" t="s">
        <v>103</v>
      </c>
      <c r="C62" s="38" t="s">
        <v>104</v>
      </c>
      <c r="D62" s="38">
        <v>1</v>
      </c>
      <c r="E62" s="38">
        <v>4662110</v>
      </c>
      <c r="F62" s="39" t="s">
        <v>196</v>
      </c>
      <c r="G62" s="40" t="s">
        <v>187</v>
      </c>
      <c r="I62" s="39" t="str">
        <f t="shared" si="1"/>
        <v>41110000=LAB ONDERHOUD APPARATUUR</v>
      </c>
    </row>
    <row r="63" spans="1:9" x14ac:dyDescent="0.3">
      <c r="A63" s="38">
        <v>41120000</v>
      </c>
      <c r="B63" s="39" t="s">
        <v>105</v>
      </c>
      <c r="C63" s="38" t="s">
        <v>106</v>
      </c>
      <c r="D63" s="38">
        <v>1</v>
      </c>
      <c r="E63" s="38">
        <v>4612910</v>
      </c>
      <c r="F63" s="39" t="s">
        <v>197</v>
      </c>
      <c r="G63" s="40" t="s">
        <v>187</v>
      </c>
      <c r="I63" s="39" t="str">
        <f t="shared" si="1"/>
        <v>41120000=LAB OVERIG</v>
      </c>
    </row>
    <row r="64" spans="1:9" x14ac:dyDescent="0.3">
      <c r="A64" s="38">
        <v>85121800</v>
      </c>
      <c r="B64" s="39" t="s">
        <v>256</v>
      </c>
      <c r="C64" s="38" t="s">
        <v>257</v>
      </c>
      <c r="D64" s="38">
        <v>1</v>
      </c>
      <c r="E64" s="38">
        <v>4612810</v>
      </c>
      <c r="F64" s="39" t="s">
        <v>258</v>
      </c>
      <c r="G64" s="40" t="s">
        <v>187</v>
      </c>
      <c r="I64" s="39" t="str">
        <f t="shared" si="1"/>
        <v>85121800=LAB TESTEN DOOR DERDEN</v>
      </c>
    </row>
    <row r="65" spans="1:9" x14ac:dyDescent="0.3">
      <c r="A65" s="38">
        <v>42271900</v>
      </c>
      <c r="B65" s="39" t="s">
        <v>53</v>
      </c>
      <c r="C65" s="38" t="s">
        <v>133</v>
      </c>
      <c r="D65" s="38">
        <v>1</v>
      </c>
      <c r="E65" s="38">
        <v>4625930</v>
      </c>
      <c r="F65" s="39" t="s">
        <v>220</v>
      </c>
      <c r="G65" s="40" t="s">
        <v>187</v>
      </c>
      <c r="I65" s="39" t="str">
        <f t="shared" si="1"/>
        <v>42271900=LUCHTWEG MANAGEMENT PRODUCTEN</v>
      </c>
    </row>
    <row r="66" spans="1:9" x14ac:dyDescent="0.3">
      <c r="A66" s="38">
        <v>52121500</v>
      </c>
      <c r="B66" s="39" t="s">
        <v>245</v>
      </c>
      <c r="C66" s="38" t="s">
        <v>246</v>
      </c>
      <c r="D66" s="38">
        <v>1</v>
      </c>
      <c r="E66" s="38">
        <v>4629310</v>
      </c>
      <c r="F66" s="39" t="s">
        <v>247</v>
      </c>
      <c r="G66" s="40" t="s">
        <v>191</v>
      </c>
      <c r="I66" s="39" t="str">
        <f t="shared" ref="I66:I101" si="2">CONCATENATE(A66,"=",B66)</f>
        <v>52121500=MATRASSEN</v>
      </c>
    </row>
    <row r="67" spans="1:9" x14ac:dyDescent="0.3">
      <c r="A67" s="38">
        <v>42311531</v>
      </c>
      <c r="B67" s="39" t="s">
        <v>54</v>
      </c>
      <c r="C67" s="38" t="s">
        <v>136</v>
      </c>
      <c r="D67" s="38">
        <v>1</v>
      </c>
      <c r="E67" s="38">
        <v>4629110</v>
      </c>
      <c r="F67" s="39" t="s">
        <v>222</v>
      </c>
      <c r="G67" s="40" t="s">
        <v>187</v>
      </c>
      <c r="I67" s="39" t="str">
        <f t="shared" si="2"/>
        <v>42311531=MEDISCH AFDEKMATERIAAL</v>
      </c>
    </row>
    <row r="68" spans="1:9" x14ac:dyDescent="0.3">
      <c r="A68" s="38">
        <v>42200000</v>
      </c>
      <c r="B68" s="39" t="s">
        <v>55</v>
      </c>
      <c r="C68" s="38" t="s">
        <v>122</v>
      </c>
      <c r="D68" s="38">
        <v>1</v>
      </c>
      <c r="E68" s="38">
        <v>4611100</v>
      </c>
      <c r="F68" s="39" t="s">
        <v>210</v>
      </c>
      <c r="G68" s="40" t="s">
        <v>187</v>
      </c>
      <c r="I68" s="39" t="str">
        <f t="shared" si="2"/>
        <v>42200000=MEDISCH BEELDVORMENDE PRODUCTEN</v>
      </c>
    </row>
    <row r="69" spans="1:9" x14ac:dyDescent="0.3">
      <c r="A69" s="38">
        <v>42180000</v>
      </c>
      <c r="B69" s="39" t="s">
        <v>56</v>
      </c>
      <c r="C69" s="38" t="s">
        <v>110</v>
      </c>
      <c r="D69" s="38">
        <v>1</v>
      </c>
      <c r="E69" s="38">
        <v>4649150</v>
      </c>
      <c r="F69" s="39" t="s">
        <v>200</v>
      </c>
      <c r="G69" s="40" t="s">
        <v>187</v>
      </c>
      <c r="I69" s="39" t="str">
        <f t="shared" si="2"/>
        <v>42180000=MEDISCH ONDERZOEK EN BEHANDEL PRODUCTEN</v>
      </c>
    </row>
    <row r="70" spans="1:9" x14ac:dyDescent="0.3">
      <c r="A70" s="38">
        <v>42311508</v>
      </c>
      <c r="B70" s="39" t="s">
        <v>57</v>
      </c>
      <c r="C70" s="38" t="s">
        <v>136</v>
      </c>
      <c r="D70" s="38">
        <v>1</v>
      </c>
      <c r="E70" s="38">
        <v>4629110</v>
      </c>
      <c r="F70" s="39" t="s">
        <v>222</v>
      </c>
      <c r="G70" s="40" t="s">
        <v>187</v>
      </c>
      <c r="I70" s="39" t="str">
        <f t="shared" si="2"/>
        <v>42311508=MEDISCH PROCEDURETRAYS</v>
      </c>
    </row>
    <row r="71" spans="1:9" x14ac:dyDescent="0.3">
      <c r="A71" s="38" t="s">
        <v>150</v>
      </c>
      <c r="B71" s="39" t="s">
        <v>151</v>
      </c>
      <c r="C71" s="38" t="s">
        <v>141</v>
      </c>
      <c r="D71" s="38" t="s">
        <v>112</v>
      </c>
      <c r="E71" s="38">
        <v>4629320</v>
      </c>
      <c r="F71" s="39" t="s">
        <v>262</v>
      </c>
      <c r="G71" s="40" t="s">
        <v>187</v>
      </c>
      <c r="I71" s="39" t="str">
        <f t="shared" si="2"/>
        <v>42000000A=MEDISCHE APPARATUUR &lt;  7500 EURO</v>
      </c>
    </row>
    <row r="72" spans="1:9" x14ac:dyDescent="0.3">
      <c r="A72" s="38">
        <v>42271701</v>
      </c>
      <c r="B72" s="39" t="s">
        <v>58</v>
      </c>
      <c r="C72" s="38" t="s">
        <v>132</v>
      </c>
      <c r="D72" s="38">
        <v>1</v>
      </c>
      <c r="E72" s="38">
        <v>4622110</v>
      </c>
      <c r="F72" s="39" t="s">
        <v>219</v>
      </c>
      <c r="G72" s="40" t="s">
        <v>187</v>
      </c>
      <c r="I72" s="39" t="str">
        <f t="shared" si="2"/>
        <v>42271701=MEDISCHE GASSEN EN TOEBEHOREN</v>
      </c>
    </row>
    <row r="73" spans="1:9" x14ac:dyDescent="0.3">
      <c r="A73" s="38">
        <v>42142400</v>
      </c>
      <c r="B73" s="39" t="s">
        <v>59</v>
      </c>
      <c r="C73" s="38" t="s">
        <v>100</v>
      </c>
      <c r="D73" s="38">
        <v>1</v>
      </c>
      <c r="E73" s="38">
        <v>4651120</v>
      </c>
      <c r="F73" s="39" t="s">
        <v>194</v>
      </c>
      <c r="G73" s="40" t="s">
        <v>187</v>
      </c>
      <c r="I73" s="39" t="str">
        <f t="shared" si="2"/>
        <v>42142400=MEDISCHE ZUIG EN VACUUM PRODUCTEN</v>
      </c>
    </row>
    <row r="74" spans="1:9" x14ac:dyDescent="0.3">
      <c r="A74" s="38" t="s">
        <v>263</v>
      </c>
      <c r="B74" s="39" t="s">
        <v>264</v>
      </c>
      <c r="C74" s="38" t="s">
        <v>246</v>
      </c>
      <c r="D74" s="38">
        <v>1</v>
      </c>
      <c r="E74" s="38">
        <v>4629310</v>
      </c>
      <c r="F74" s="39" t="s">
        <v>247</v>
      </c>
      <c r="G74" s="40" t="s">
        <v>191</v>
      </c>
      <c r="I74" s="39" t="str">
        <f t="shared" si="2"/>
        <v>56122000A=MEUBILAIR EN INRICHTING MEDISCH &lt;  7500 EURO</v>
      </c>
    </row>
    <row r="75" spans="1:9" x14ac:dyDescent="0.3">
      <c r="A75" s="38">
        <v>42191810</v>
      </c>
      <c r="B75" s="39" t="s">
        <v>60</v>
      </c>
      <c r="C75" s="38" t="s">
        <v>121</v>
      </c>
      <c r="D75" s="38">
        <v>1</v>
      </c>
      <c r="E75" s="38">
        <v>4714600</v>
      </c>
      <c r="F75" s="39" t="s">
        <v>209</v>
      </c>
      <c r="G75" s="40" t="s">
        <v>193</v>
      </c>
      <c r="I75" s="39" t="str">
        <f t="shared" si="2"/>
        <v>42191810=ONDERHOUD BEDDEN EN MATRASSEN</v>
      </c>
    </row>
    <row r="76" spans="1:9" x14ac:dyDescent="0.3">
      <c r="A76" s="38">
        <v>42222008</v>
      </c>
      <c r="B76" s="39" t="s">
        <v>61</v>
      </c>
      <c r="C76" s="38" t="s">
        <v>104</v>
      </c>
      <c r="D76" s="38">
        <v>1</v>
      </c>
      <c r="E76" s="38">
        <v>4662110</v>
      </c>
      <c r="F76" s="39" t="s">
        <v>196</v>
      </c>
      <c r="G76" s="40" t="s">
        <v>193</v>
      </c>
      <c r="I76" s="39" t="str">
        <f t="shared" si="2"/>
        <v>42222008=ONDERHOUD INFUUSPOMPEN</v>
      </c>
    </row>
    <row r="77" spans="1:9" x14ac:dyDescent="0.3">
      <c r="A77" s="38">
        <v>42301501</v>
      </c>
      <c r="B77" s="39" t="s">
        <v>62</v>
      </c>
      <c r="C77" s="38" t="s">
        <v>138</v>
      </c>
      <c r="D77" s="38">
        <v>1</v>
      </c>
      <c r="E77" s="38">
        <v>4516210</v>
      </c>
      <c r="F77" s="39" t="s">
        <v>224</v>
      </c>
      <c r="G77" s="40" t="s">
        <v>191</v>
      </c>
      <c r="I77" s="39" t="str">
        <f t="shared" si="2"/>
        <v>42301501=ONDERWIJSMATERIALEN EN ANATOMISCHE MODELLEN</v>
      </c>
    </row>
    <row r="78" spans="1:9" x14ac:dyDescent="0.3">
      <c r="A78" s="38">
        <v>42183000</v>
      </c>
      <c r="B78" s="39" t="s">
        <v>63</v>
      </c>
      <c r="C78" s="38" t="s">
        <v>116</v>
      </c>
      <c r="D78" s="38">
        <v>1</v>
      </c>
      <c r="E78" s="38">
        <v>4659110</v>
      </c>
      <c r="F78" s="39" t="s">
        <v>204</v>
      </c>
      <c r="G78" s="40" t="s">
        <v>187</v>
      </c>
      <c r="I78" s="39" t="str">
        <f t="shared" si="2"/>
        <v>42183000=OOGHEELKUNDIGE PRODUCTEN</v>
      </c>
    </row>
    <row r="79" spans="1:9" x14ac:dyDescent="0.3">
      <c r="A79" s="38">
        <v>42190000</v>
      </c>
      <c r="B79" s="39" t="s">
        <v>64</v>
      </c>
      <c r="C79" s="38" t="s">
        <v>110</v>
      </c>
      <c r="D79" s="38">
        <v>1</v>
      </c>
      <c r="E79" s="38">
        <v>4649150</v>
      </c>
      <c r="F79" s="39" t="s">
        <v>200</v>
      </c>
      <c r="G79" s="40" t="s">
        <v>187</v>
      </c>
      <c r="I79" s="39" t="str">
        <f t="shared" si="2"/>
        <v>42190000=OPVANGZAKKEN</v>
      </c>
    </row>
    <row r="80" spans="1:9" x14ac:dyDescent="0.3">
      <c r="A80" s="38">
        <v>42242100</v>
      </c>
      <c r="B80" s="39" t="s">
        <v>65</v>
      </c>
      <c r="C80" s="38" t="s">
        <v>116</v>
      </c>
      <c r="D80" s="38">
        <v>1</v>
      </c>
      <c r="E80" s="38">
        <v>4659110</v>
      </c>
      <c r="F80" s="39" t="s">
        <v>204</v>
      </c>
      <c r="G80" s="40" t="s">
        <v>187</v>
      </c>
      <c r="I80" s="39" t="str">
        <f t="shared" si="2"/>
        <v>42242100=ORTHOPEDISCHE EN TRACTIE PRODUCTEN</v>
      </c>
    </row>
    <row r="81" spans="1:9" x14ac:dyDescent="0.3">
      <c r="A81" s="38">
        <v>46180000</v>
      </c>
      <c r="B81" s="39" t="s">
        <v>234</v>
      </c>
      <c r="C81" s="38" t="s">
        <v>108</v>
      </c>
      <c r="D81" s="38">
        <v>1</v>
      </c>
      <c r="E81" s="38">
        <v>4233130</v>
      </c>
      <c r="F81" s="39" t="s">
        <v>198</v>
      </c>
      <c r="G81" s="40" t="s">
        <v>191</v>
      </c>
      <c r="I81" s="39" t="str">
        <f t="shared" si="2"/>
        <v>46180000=PERSOONLIJKE VEILIGHEID EN BESCHERMING</v>
      </c>
    </row>
    <row r="82" spans="1:9" x14ac:dyDescent="0.3">
      <c r="A82" s="38">
        <v>42201829</v>
      </c>
      <c r="B82" s="39" t="s">
        <v>66</v>
      </c>
      <c r="C82" s="38" t="s">
        <v>123</v>
      </c>
      <c r="D82" s="38" t="s">
        <v>124</v>
      </c>
      <c r="E82" s="38">
        <v>4621160</v>
      </c>
      <c r="F82" s="39" t="s">
        <v>211</v>
      </c>
      <c r="G82" s="40" t="s">
        <v>187</v>
      </c>
      <c r="I82" s="39" t="str">
        <f t="shared" si="2"/>
        <v>42201829=RADIO ACTIEVE GENEESMIDDELEN EN MATERIALEN</v>
      </c>
    </row>
    <row r="83" spans="1:9" x14ac:dyDescent="0.3">
      <c r="A83" s="38">
        <v>42204002</v>
      </c>
      <c r="B83" s="39" t="s">
        <v>67</v>
      </c>
      <c r="C83" s="38" t="s">
        <v>108</v>
      </c>
      <c r="D83" s="38">
        <v>1</v>
      </c>
      <c r="E83" s="38">
        <v>4233130</v>
      </c>
      <c r="F83" s="39" t="s">
        <v>198</v>
      </c>
      <c r="G83" s="40" t="s">
        <v>187</v>
      </c>
      <c r="I83" s="39" t="str">
        <f t="shared" si="2"/>
        <v>42204002=RADIOLOGISCHE AFSCHERMING SCHORTEN OF MASKERS</v>
      </c>
    </row>
    <row r="84" spans="1:9" x14ac:dyDescent="0.3">
      <c r="A84" s="17">
        <v>42290000</v>
      </c>
      <c r="B84" s="18" t="s">
        <v>134</v>
      </c>
      <c r="C84" s="17" t="s">
        <v>104</v>
      </c>
      <c r="D84" s="17">
        <v>1</v>
      </c>
      <c r="E84" s="17">
        <v>4662110</v>
      </c>
      <c r="F84" s="18" t="s">
        <v>196</v>
      </c>
      <c r="G84" s="41" t="s">
        <v>187</v>
      </c>
      <c r="I84" s="39" t="str">
        <f t="shared" si="2"/>
        <v>42290000=REPARATIE EN ONDERHOUD CHIRURGISCH INSTRUMENTARIUM</v>
      </c>
    </row>
    <row r="85" spans="1:9" x14ac:dyDescent="0.3">
      <c r="A85" s="38">
        <v>42142600</v>
      </c>
      <c r="B85" s="39" t="s">
        <v>68</v>
      </c>
      <c r="C85" s="38" t="s">
        <v>100</v>
      </c>
      <c r="D85" s="38">
        <v>1</v>
      </c>
      <c r="E85" s="38">
        <v>4651120</v>
      </c>
      <c r="F85" s="39" t="s">
        <v>194</v>
      </c>
      <c r="G85" s="40" t="s">
        <v>187</v>
      </c>
      <c r="I85" s="39" t="str">
        <f t="shared" si="2"/>
        <v>42142600=SPUITEN NAALDEN EN TOEBEHOREN</v>
      </c>
    </row>
    <row r="86" spans="1:9" s="42" customFormat="1" x14ac:dyDescent="0.3">
      <c r="A86" s="38">
        <v>42281900</v>
      </c>
      <c r="B86" s="39" t="s">
        <v>69</v>
      </c>
      <c r="C86" s="38" t="s">
        <v>116</v>
      </c>
      <c r="D86" s="38">
        <v>1</v>
      </c>
      <c r="E86" s="38">
        <v>4659110</v>
      </c>
      <c r="F86" s="39" t="s">
        <v>204</v>
      </c>
      <c r="G86" s="40" t="s">
        <v>187</v>
      </c>
      <c r="H86" s="39"/>
      <c r="I86" s="39" t="str">
        <f t="shared" si="2"/>
        <v>42281900=STERILISATIE PRODUCTEN EN VERPAKKINGEN</v>
      </c>
    </row>
    <row r="87" spans="1:9" x14ac:dyDescent="0.3">
      <c r="A87" s="38">
        <v>42312100</v>
      </c>
      <c r="B87" s="39" t="s">
        <v>70</v>
      </c>
      <c r="C87" s="38" t="s">
        <v>100</v>
      </c>
      <c r="D87" s="38">
        <v>1</v>
      </c>
      <c r="E87" s="38">
        <v>4651120</v>
      </c>
      <c r="F87" s="39" t="s">
        <v>194</v>
      </c>
      <c r="G87" s="40" t="s">
        <v>187</v>
      </c>
      <c r="I87" s="39" t="str">
        <f t="shared" si="2"/>
        <v>42312100=STOMA EN WOND DRAINAGE PRODUCTEN</v>
      </c>
    </row>
    <row r="88" spans="1:9" x14ac:dyDescent="0.3">
      <c r="A88" s="38">
        <v>42151606</v>
      </c>
      <c r="B88" s="39" t="s">
        <v>71</v>
      </c>
      <c r="C88" s="38" t="s">
        <v>118</v>
      </c>
      <c r="D88" s="38">
        <v>1</v>
      </c>
      <c r="E88" s="38">
        <v>4654110</v>
      </c>
      <c r="F88" s="39" t="s">
        <v>206</v>
      </c>
      <c r="G88" s="40" t="s">
        <v>187</v>
      </c>
      <c r="I88" s="39" t="str">
        <f t="shared" si="2"/>
        <v>42151606=TANDARTS PRODUCTEN</v>
      </c>
    </row>
    <row r="89" spans="1:9" x14ac:dyDescent="0.3">
      <c r="A89" s="15" t="s">
        <v>154</v>
      </c>
      <c r="B89" s="16" t="s">
        <v>155</v>
      </c>
      <c r="C89" s="15" t="s">
        <v>141</v>
      </c>
      <c r="D89" s="15">
        <v>1</v>
      </c>
      <c r="E89" s="15">
        <v>4629320</v>
      </c>
      <c r="F89" s="16" t="s">
        <v>262</v>
      </c>
      <c r="G89" s="43" t="s">
        <v>187</v>
      </c>
      <c r="I89" s="39" t="str">
        <f t="shared" si="2"/>
        <v>42000000C=TOEBEHOREN/ACCESSOIRES  MEDISCHE APPARATUUR</v>
      </c>
    </row>
    <row r="90" spans="1:9" x14ac:dyDescent="0.3">
      <c r="A90" s="15" t="s">
        <v>148</v>
      </c>
      <c r="B90" s="16" t="s">
        <v>149</v>
      </c>
      <c r="C90" s="15" t="s">
        <v>141</v>
      </c>
      <c r="D90" s="19">
        <v>1</v>
      </c>
      <c r="E90" s="15">
        <v>4629320</v>
      </c>
      <c r="F90" s="16" t="s">
        <v>262</v>
      </c>
      <c r="G90" s="43" t="s">
        <v>187</v>
      </c>
      <c r="I90" s="39" t="str">
        <f t="shared" si="2"/>
        <v>41000000C=TOEBEHOREN/ACCESSOIRES LAB APPARATUUR</v>
      </c>
    </row>
    <row r="91" spans="1:9" x14ac:dyDescent="0.3">
      <c r="A91" s="38">
        <v>42271903</v>
      </c>
      <c r="B91" s="39" t="s">
        <v>72</v>
      </c>
      <c r="C91" s="38" t="s">
        <v>115</v>
      </c>
      <c r="D91" s="38">
        <v>1</v>
      </c>
      <c r="E91" s="38">
        <v>4651110</v>
      </c>
      <c r="F91" s="39" t="s">
        <v>203</v>
      </c>
      <c r="G91" s="40" t="s">
        <v>187</v>
      </c>
      <c r="I91" s="39" t="str">
        <f t="shared" si="2"/>
        <v>42271903=TUBES ENDOTRACHEAAL</v>
      </c>
    </row>
    <row r="92" spans="1:9" x14ac:dyDescent="0.3">
      <c r="A92" s="38">
        <v>42295138</v>
      </c>
      <c r="B92" s="39" t="s">
        <v>73</v>
      </c>
      <c r="C92" s="38" t="s">
        <v>115</v>
      </c>
      <c r="D92" s="38">
        <v>1</v>
      </c>
      <c r="E92" s="38">
        <v>4651110</v>
      </c>
      <c r="F92" s="39" t="s">
        <v>203</v>
      </c>
      <c r="G92" s="40" t="s">
        <v>187</v>
      </c>
      <c r="I92" s="39" t="str">
        <f t="shared" si="2"/>
        <v>42295138=UROLOGIE PRODUCTEN</v>
      </c>
    </row>
    <row r="93" spans="1:9" x14ac:dyDescent="0.3">
      <c r="A93" s="38">
        <v>42311500</v>
      </c>
      <c r="B93" s="39" t="s">
        <v>74</v>
      </c>
      <c r="C93" s="38" t="s">
        <v>130</v>
      </c>
      <c r="D93" s="38">
        <v>1</v>
      </c>
      <c r="E93" s="38">
        <v>4626110</v>
      </c>
      <c r="F93" s="39" t="s">
        <v>217</v>
      </c>
      <c r="G93" s="40" t="s">
        <v>187</v>
      </c>
      <c r="I93" s="39" t="str">
        <f t="shared" si="2"/>
        <v>42311500=VERBAND ZWACHTELS EN AANVERWANTE PRODUCTEN</v>
      </c>
    </row>
    <row r="94" spans="1:9" x14ac:dyDescent="0.3">
      <c r="A94" s="38">
        <v>42140000</v>
      </c>
      <c r="B94" s="39" t="s">
        <v>75</v>
      </c>
      <c r="C94" s="38" t="s">
        <v>110</v>
      </c>
      <c r="D94" s="38">
        <v>1</v>
      </c>
      <c r="E94" s="38">
        <v>4649150</v>
      </c>
      <c r="F94" s="39" t="s">
        <v>200</v>
      </c>
      <c r="G94" s="40" t="s">
        <v>187</v>
      </c>
      <c r="I94" s="39" t="str">
        <f t="shared" si="2"/>
        <v>42140000=VERPLEGING EN VERZORGING ALGEMEEN</v>
      </c>
    </row>
    <row r="95" spans="1:9" x14ac:dyDescent="0.3">
      <c r="A95" s="38">
        <v>53130000</v>
      </c>
      <c r="B95" s="39" t="s">
        <v>248</v>
      </c>
      <c r="C95" s="38" t="s">
        <v>110</v>
      </c>
      <c r="D95" s="38">
        <v>1</v>
      </c>
      <c r="E95" s="38">
        <v>4649150</v>
      </c>
      <c r="F95" s="39" t="s">
        <v>200</v>
      </c>
      <c r="G95" s="40" t="s">
        <v>191</v>
      </c>
      <c r="I95" s="39" t="str">
        <f t="shared" si="2"/>
        <v>53130000=VERPLEGING PERSOONLIJKE VERZORGING PATIENTEN</v>
      </c>
    </row>
    <row r="96" spans="1:9" x14ac:dyDescent="0.3">
      <c r="A96" s="38">
        <v>51191900</v>
      </c>
      <c r="B96" s="39" t="s">
        <v>242</v>
      </c>
      <c r="C96" s="38" t="s">
        <v>243</v>
      </c>
      <c r="D96" s="38">
        <v>1</v>
      </c>
      <c r="E96" s="38">
        <v>4313100</v>
      </c>
      <c r="F96" s="39" t="s">
        <v>244</v>
      </c>
      <c r="G96" s="40" t="s">
        <v>191</v>
      </c>
      <c r="I96" s="39" t="str">
        <f t="shared" si="2"/>
        <v>51191900=VOEDINGSSUPPLEMENTEN EN VOEDINGSTHERAPIE</v>
      </c>
    </row>
    <row r="97" spans="1:9" x14ac:dyDescent="0.3">
      <c r="A97" s="38">
        <v>42203404</v>
      </c>
      <c r="B97" s="39" t="s">
        <v>76</v>
      </c>
      <c r="C97" s="38" t="s">
        <v>115</v>
      </c>
      <c r="D97" s="38">
        <v>1</v>
      </c>
      <c r="E97" s="38">
        <v>4651110</v>
      </c>
      <c r="F97" s="39" t="s">
        <v>203</v>
      </c>
      <c r="G97" s="40" t="s">
        <v>187</v>
      </c>
      <c r="I97" s="39" t="str">
        <f t="shared" si="2"/>
        <v>42203404=VOERDRADEN</v>
      </c>
    </row>
    <row r="98" spans="1:9" x14ac:dyDescent="0.3">
      <c r="A98" s="38">
        <v>42310000</v>
      </c>
      <c r="B98" s="39" t="s">
        <v>77</v>
      </c>
      <c r="C98" s="38" t="s">
        <v>130</v>
      </c>
      <c r="D98" s="38">
        <v>1</v>
      </c>
      <c r="E98" s="38">
        <v>4626110</v>
      </c>
      <c r="F98" s="39" t="s">
        <v>217</v>
      </c>
      <c r="G98" s="40" t="s">
        <v>187</v>
      </c>
      <c r="I98" s="39" t="str">
        <f t="shared" si="2"/>
        <v>42310000=WONDVERZORGINGSPRODUCTEN</v>
      </c>
    </row>
    <row r="99" spans="1:9" x14ac:dyDescent="0.3">
      <c r="A99" s="38">
        <v>42910000</v>
      </c>
      <c r="B99" s="39" t="s">
        <v>230</v>
      </c>
      <c r="C99" s="38" t="s">
        <v>116</v>
      </c>
      <c r="D99" s="38" t="s">
        <v>112</v>
      </c>
      <c r="E99" s="38">
        <v>4659110</v>
      </c>
      <c r="F99" s="39" t="s">
        <v>204</v>
      </c>
      <c r="G99" s="40" t="s">
        <v>187</v>
      </c>
      <c r="I99" s="39" t="str">
        <f t="shared" si="2"/>
        <v>42910000=ZICHTAANVRAGEN ALGEMEEN</v>
      </c>
    </row>
    <row r="100" spans="1:9" x14ac:dyDescent="0.3">
      <c r="A100" s="38">
        <v>42900000</v>
      </c>
      <c r="B100" s="39" t="s">
        <v>227</v>
      </c>
      <c r="C100" s="38" t="s">
        <v>228</v>
      </c>
      <c r="D100" s="38">
        <v>1</v>
      </c>
      <c r="E100" s="38">
        <v>4621722</v>
      </c>
      <c r="F100" s="39" t="s">
        <v>229</v>
      </c>
      <c r="G100" s="40" t="s">
        <v>187</v>
      </c>
      <c r="I100" s="39" t="str">
        <f t="shared" si="2"/>
        <v>42900000=ZICHTAANVRAGEN OK+BMH</v>
      </c>
    </row>
    <row r="101" spans="1:9" x14ac:dyDescent="0.3">
      <c r="A101" s="38">
        <v>42293500</v>
      </c>
      <c r="B101" s="39" t="s">
        <v>78</v>
      </c>
      <c r="C101" s="38" t="s">
        <v>100</v>
      </c>
      <c r="D101" s="38">
        <v>1</v>
      </c>
      <c r="E101" s="38">
        <v>4651120</v>
      </c>
      <c r="F101" s="39" t="s">
        <v>194</v>
      </c>
      <c r="G101" s="40" t="s">
        <v>187</v>
      </c>
      <c r="I101" s="39" t="str">
        <f t="shared" si="2"/>
        <v>42293500=ZUIG EN IRRIGATIE CANULES EN TIPS</v>
      </c>
    </row>
  </sheetData>
  <autoFilter ref="A1:G101"/>
  <sortState ref="A2:I101">
    <sortCondition ref="B2:B101"/>
  </sortState>
  <pageMargins left="0.25" right="0.25" top="0.75" bottom="0.75" header="0.3" footer="0.3"/>
  <pageSetup paperSize="9" scale="53" orientation="landscape" r:id="rId1"/>
  <rowBreaks count="2" manualBreakCount="2">
    <brk id="32" max="16383" man="1"/>
    <brk id="8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59D7E4708F84987C2AC31C16B4C76" ma:contentTypeVersion="13" ma:contentTypeDescription="Create a new document." ma:contentTypeScope="" ma:versionID="3f92dd6affac1c3598d6266a7911cd5c">
  <xsd:schema xmlns:xsd="http://www.w3.org/2001/XMLSchema" xmlns:xs="http://www.w3.org/2001/XMLSchema" xmlns:p="http://schemas.microsoft.com/office/2006/metadata/properties" xmlns:ns3="a4e0eac5-be7d-4628-be3f-005e591fb118" xmlns:ns4="a7c3e42f-e4fb-46e4-9521-d85757595a6d" targetNamespace="http://schemas.microsoft.com/office/2006/metadata/properties" ma:root="true" ma:fieldsID="13423afbd70158503f13b5896fcc75de" ns3:_="" ns4:_="">
    <xsd:import namespace="a4e0eac5-be7d-4628-be3f-005e591fb118"/>
    <xsd:import namespace="a7c3e42f-e4fb-46e4-9521-d85757595a6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0eac5-be7d-4628-be3f-005e591fb1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3e42f-e4fb-46e4-9521-d85757595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9DDCCC-0623-41CB-BDB8-3E688C5411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5070A6-F87C-4852-8143-5D5C6FAF6488}">
  <ds:schemaRefs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a7c3e42f-e4fb-46e4-9521-d85757595a6d"/>
    <ds:schemaRef ds:uri="http://purl.org/dc/dcmitype/"/>
    <ds:schemaRef ds:uri="http://schemas.microsoft.com/office/2006/documentManagement/types"/>
    <ds:schemaRef ds:uri="http://schemas.microsoft.com/office/infopath/2007/PartnerControls"/>
    <ds:schemaRef ds:uri="a4e0eac5-be7d-4628-be3f-005e591fb11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A667E10-207D-49E0-BEBB-7EFE2557A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0eac5-be7d-4628-be3f-005e591fb118"/>
    <ds:schemaRef ds:uri="a7c3e42f-e4fb-46e4-9521-d85757595a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Aanvraag formulier MED+LAB</vt:lpstr>
      <vt:lpstr>diverse tabellen</vt:lpstr>
      <vt:lpstr>GG DEV</vt:lpstr>
    </vt:vector>
  </TitlesOfParts>
  <Manager/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jmzwolvan</dc:creator>
  <cp:keywords/>
  <dc:description/>
  <cp:lastModifiedBy>Dupont, EC</cp:lastModifiedBy>
  <dcterms:created xsi:type="dcterms:W3CDTF">2012-03-08T08:20:24Z</dcterms:created>
  <dcterms:modified xsi:type="dcterms:W3CDTF">2020-08-31T07:00:14Z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0x01010017E59D7E4708F84987C2AC31C16B4C76</vt:lpwstr>
  </property>
</Properties>
</file>