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TenderteamInternationaledienstreizen/Shared Documents/General/02 Aanbesteden/1. PvE/Bijlagen/"/>
    </mc:Choice>
  </mc:AlternateContent>
  <xr:revisionPtr revIDLastSave="19" documentId="8_{FDAEC45E-9641-42B9-96D5-AE265AC589B5}" xr6:coauthVersionLast="47" xr6:coauthVersionMax="47" xr10:uidLastSave="{3F1F32C2-4C9C-4629-B357-A839ED769323}"/>
  <bookViews>
    <workbookView xWindow="-120" yWindow="-120" windowWidth="29040" windowHeight="15840" activeTab="1" xr2:uid="{00000000-000D-0000-FFFF-FFFF00000000}"/>
  </bookViews>
  <sheets>
    <sheet name="Toelichting KPI model" sheetId="3" r:id="rId1"/>
    <sheet name="Implementatie" sheetId="2" r:id="rId2"/>
    <sheet name="Basis op Orde" sheetId="4" r:id="rId3"/>
    <sheet name="Continu verbeteren-ontwikkelen" sheetId="1" r:id="rId4"/>
  </sheets>
  <definedNames>
    <definedName name="_xlnm.Print_Area" localSheetId="3">'Continu verbeteren-ontwikkelen'!$A$1:$AB$41</definedName>
    <definedName name="_xlnm.Print_Area" localSheetId="1">Implementatie!$A$1:$AA$15</definedName>
    <definedName name="_xlnm.Print_Titles" localSheetId="3">'Continu verbeteren-ontwikkelen'!$1:$5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" l="1"/>
  <c r="L40" i="1"/>
  <c r="Q31" i="1"/>
  <c r="AA31" i="1" s="1"/>
  <c r="P31" i="1"/>
  <c r="Y31" i="1" s="1"/>
  <c r="O31" i="1"/>
  <c r="W31" i="1" s="1"/>
  <c r="N31" i="1"/>
  <c r="U31" i="1" s="1"/>
  <c r="Q27" i="1"/>
  <c r="AA27" i="1" s="1"/>
  <c r="P27" i="1"/>
  <c r="Y27" i="1" s="1"/>
  <c r="O27" i="1"/>
  <c r="W27" i="1" s="1"/>
  <c r="N27" i="1"/>
  <c r="U27" i="1" s="1"/>
  <c r="Q26" i="1"/>
  <c r="AA26" i="1" s="1"/>
  <c r="P26" i="1"/>
  <c r="Y26" i="1" s="1"/>
  <c r="O26" i="1"/>
  <c r="W26" i="1" s="1"/>
  <c r="N26" i="1"/>
  <c r="U26" i="1" s="1"/>
  <c r="Q25" i="1"/>
  <c r="AA25" i="1" s="1"/>
  <c r="P25" i="1"/>
  <c r="Y25" i="1" s="1"/>
  <c r="O25" i="1"/>
  <c r="W25" i="1" s="1"/>
  <c r="N25" i="1"/>
  <c r="U25" i="1" s="1"/>
  <c r="Q19" i="1"/>
  <c r="AA19" i="1" s="1"/>
  <c r="P19" i="1"/>
  <c r="Y19" i="1" s="1"/>
  <c r="O19" i="1"/>
  <c r="W19" i="1" s="1"/>
  <c r="N19" i="1"/>
  <c r="U19" i="1" s="1"/>
  <c r="Q30" i="1"/>
  <c r="AA30" i="1" s="1"/>
  <c r="Q29" i="1"/>
  <c r="AA29" i="1" s="1"/>
  <c r="Q28" i="1"/>
  <c r="AA28" i="1" s="1"/>
  <c r="Q24" i="1"/>
  <c r="AA24" i="1" s="1"/>
  <c r="Q23" i="1"/>
  <c r="AA23" i="1" s="1"/>
  <c r="Q22" i="1"/>
  <c r="AA22" i="1" s="1"/>
  <c r="Q21" i="1"/>
  <c r="AA21" i="1" s="1"/>
  <c r="Q20" i="1"/>
  <c r="AA20" i="1" s="1"/>
  <c r="Q17" i="1"/>
  <c r="AA17" i="1" s="1"/>
  <c r="Q9" i="1"/>
  <c r="AA9" i="1" s="1"/>
  <c r="P9" i="1"/>
  <c r="Y9" i="1" s="1"/>
  <c r="O9" i="1"/>
  <c r="W9" i="1" s="1"/>
  <c r="N9" i="1"/>
  <c r="U9" i="1" s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4" i="1" s="1"/>
  <c r="B35" i="1" s="1"/>
  <c r="B36" i="1" s="1"/>
  <c r="B37" i="1" s="1"/>
  <c r="B38" i="1" s="1"/>
  <c r="B39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7" i="1"/>
  <c r="Q39" i="1"/>
  <c r="AA39" i="1" s="1"/>
  <c r="P39" i="1"/>
  <c r="Y39" i="1" s="1"/>
  <c r="O39" i="1"/>
  <c r="W39" i="1" s="1"/>
  <c r="N39" i="1"/>
  <c r="U39" i="1" s="1"/>
  <c r="Q38" i="1"/>
  <c r="AA38" i="1" s="1"/>
  <c r="P38" i="1"/>
  <c r="Y38" i="1" s="1"/>
  <c r="O38" i="1"/>
  <c r="W38" i="1" s="1"/>
  <c r="N38" i="1"/>
  <c r="U38" i="1" s="1"/>
  <c r="Q43" i="1"/>
  <c r="AA43" i="1" s="1"/>
  <c r="P43" i="1"/>
  <c r="Y43" i="1" s="1"/>
  <c r="O43" i="1"/>
  <c r="W43" i="1" s="1"/>
  <c r="N43" i="1"/>
  <c r="U43" i="1" s="1"/>
  <c r="AA49" i="1"/>
  <c r="Q52" i="1"/>
  <c r="AA52" i="1" s="1"/>
  <c r="Q18" i="1"/>
  <c r="AA18" i="1" s="1"/>
  <c r="P18" i="1"/>
  <c r="Y18" i="1" s="1"/>
  <c r="O18" i="1"/>
  <c r="W18" i="1" s="1"/>
  <c r="N18" i="1"/>
  <c r="U18" i="1" s="1"/>
  <c r="Q51" i="1"/>
  <c r="AA51" i="1" s="1"/>
  <c r="Q50" i="1"/>
  <c r="AA50" i="1" s="1"/>
  <c r="P50" i="1"/>
  <c r="Y50" i="1" s="1"/>
  <c r="O50" i="1"/>
  <c r="W50" i="1" s="1"/>
  <c r="N50" i="1"/>
  <c r="U50" i="1" s="1"/>
  <c r="Q48" i="1"/>
  <c r="AA48" i="1" s="1"/>
  <c r="Q47" i="1"/>
  <c r="AA47" i="1" s="1"/>
  <c r="Q46" i="1"/>
  <c r="AA46" i="1" s="1"/>
  <c r="P46" i="1"/>
  <c r="O46" i="1"/>
  <c r="W46" i="1" s="1"/>
  <c r="N46" i="1"/>
  <c r="U46" i="1" s="1"/>
  <c r="Q45" i="1"/>
  <c r="Q44" i="1"/>
  <c r="AA44" i="1" s="1"/>
  <c r="P44" i="1"/>
  <c r="Y44" i="1" s="1"/>
  <c r="O44" i="1"/>
  <c r="W44" i="1" s="1"/>
  <c r="N44" i="1"/>
  <c r="U44" i="1" s="1"/>
  <c r="Q42" i="1"/>
  <c r="AA42" i="1" s="1"/>
  <c r="Q53" i="1" l="1"/>
  <c r="O53" i="1"/>
  <c r="P53" i="1"/>
  <c r="N53" i="1"/>
  <c r="Y53" i="1"/>
  <c r="W53" i="1"/>
  <c r="U53" i="1"/>
  <c r="L53" i="1"/>
  <c r="N16" i="1"/>
  <c r="U16" i="1" s="1"/>
  <c r="O16" i="1"/>
  <c r="W16" i="1" s="1"/>
  <c r="P16" i="1"/>
  <c r="Y16" i="1" s="1"/>
  <c r="Q16" i="1"/>
  <c r="AA16" i="1" s="1"/>
  <c r="Q15" i="1"/>
  <c r="AA15" i="1" s="1"/>
  <c r="P15" i="1"/>
  <c r="Y15" i="1" s="1"/>
  <c r="O15" i="1"/>
  <c r="W15" i="1" s="1"/>
  <c r="N15" i="1"/>
  <c r="U15" i="1" s="1"/>
  <c r="Q14" i="1"/>
  <c r="AA14" i="1" s="1"/>
  <c r="Q13" i="1"/>
  <c r="AA13" i="1" s="1"/>
  <c r="Q12" i="1"/>
  <c r="AA12" i="1" s="1"/>
  <c r="Q11" i="1"/>
  <c r="AA11" i="1" s="1"/>
  <c r="Q10" i="1"/>
  <c r="Q8" i="1"/>
  <c r="Q7" i="1"/>
  <c r="AA7" i="1" s="1"/>
  <c r="Q6" i="1"/>
  <c r="AA6" i="1" s="1"/>
  <c r="Q36" i="1"/>
  <c r="AA36" i="1" s="1"/>
  <c r="M8" i="2"/>
  <c r="M7" i="2"/>
  <c r="T7" i="2" s="1"/>
  <c r="M6" i="2"/>
  <c r="K9" i="2"/>
  <c r="Z9" i="2"/>
  <c r="X9" i="2"/>
  <c r="O9" i="2"/>
  <c r="P9" i="2"/>
  <c r="N8" i="2"/>
  <c r="Z14" i="2"/>
  <c r="X14" i="2"/>
  <c r="O14" i="2"/>
  <c r="P14" i="2"/>
  <c r="N12" i="2"/>
  <c r="V12" i="2" s="1"/>
  <c r="N13" i="2"/>
  <c r="V13" i="2" s="1"/>
  <c r="N11" i="2"/>
  <c r="V11" i="2" s="1"/>
  <c r="K14" i="2"/>
  <c r="N36" i="1"/>
  <c r="U36" i="1" s="1"/>
  <c r="U40" i="1" s="1"/>
  <c r="Q37" i="1"/>
  <c r="AA37" i="1" s="1"/>
  <c r="Q34" i="1"/>
  <c r="AA34" i="1" s="1"/>
  <c r="Q35" i="1"/>
  <c r="AA35" i="1" s="1"/>
  <c r="M14" i="2" l="1"/>
  <c r="N14" i="2"/>
  <c r="Q14" i="2" s="1"/>
  <c r="N9" i="2"/>
  <c r="N40" i="1"/>
  <c r="R53" i="1"/>
  <c r="Q40" i="1"/>
  <c r="Q32" i="1"/>
  <c r="M9" i="2"/>
  <c r="V14" i="2"/>
  <c r="T14" i="2"/>
  <c r="AA40" i="1"/>
  <c r="AA45" i="1"/>
  <c r="AA53" i="1" s="1"/>
  <c r="AA10" i="1"/>
  <c r="Q9" i="2" l="1"/>
  <c r="AA14" i="2"/>
  <c r="AB53" i="1" l="1"/>
  <c r="P36" i="1" l="1"/>
  <c r="O36" i="1"/>
  <c r="Y36" i="1" l="1"/>
  <c r="Y40" i="1" s="1"/>
  <c r="P40" i="1"/>
  <c r="W36" i="1"/>
  <c r="W40" i="1" s="1"/>
  <c r="O40" i="1"/>
  <c r="R40" i="1" l="1"/>
  <c r="AB40" i="1"/>
  <c r="V8" i="2"/>
  <c r="V9" i="2" s="1"/>
  <c r="T8" i="2" l="1"/>
  <c r="T6" i="2"/>
  <c r="T9" i="2" s="1"/>
  <c r="AA9" i="2" s="1"/>
  <c r="AA8" i="1" l="1"/>
  <c r="AA32" i="1" s="1"/>
  <c r="N11" i="1"/>
  <c r="O11" i="1"/>
  <c r="P11" i="1"/>
  <c r="Y11" i="1" l="1"/>
  <c r="Y32" i="1" s="1"/>
  <c r="P32" i="1"/>
  <c r="U11" i="1"/>
  <c r="U32" i="1" s="1"/>
  <c r="N32" i="1"/>
  <c r="W11" i="1"/>
  <c r="W32" i="1" s="1"/>
  <c r="O32" i="1"/>
  <c r="R32" i="1" l="1"/>
  <c r="AB32" i="1"/>
</calcChain>
</file>

<file path=xl/sharedStrings.xml><?xml version="1.0" encoding="utf-8"?>
<sst xmlns="http://schemas.openxmlformats.org/spreadsheetml/2006/main" count="390" uniqueCount="76">
  <si>
    <t>Onderdelen methodiek:</t>
  </si>
  <si>
    <t>Toelichting:</t>
  </si>
  <si>
    <t>1. KPI -dashboard</t>
  </si>
  <si>
    <t>werkdocument waarin per tijdseenheid de prestaties worden bijgehouden en beoordeeld.</t>
  </si>
  <si>
    <t>2. Resultaatgebieden</t>
  </si>
  <si>
    <t>worden gebruikt om de diverse KPI’s  te structureren in onderwerpen.</t>
  </si>
  <si>
    <t>3. Fasen</t>
  </si>
  <si>
    <t>1.	implementatiefase (jaar 1): implementatie contract
2.	verbouwingsfase (jaar 2 en 3): verbouwing horeca outlets
3.	realisatiefase (vanaf jaar 3): looptijd contract
voor iedere fase geldt een ander KPI-model, zoals weergegeven in dit document afzonderlijk per tabblad.</t>
  </si>
  <si>
    <t>4. Verwijzing eis/contract/ gunningscriteria</t>
  </si>
  <si>
    <t>indien van toepassing een verwijzing per KPI naar de betreffende eis/contractstuk en/of gunningscriteria.</t>
  </si>
  <si>
    <t>5. KPI's</t>
  </si>
  <si>
    <t>de meetbare indicator waar de foodregisseur aan moet voldoen.</t>
  </si>
  <si>
    <t>6. KPI Verantwoordelijke</t>
  </si>
  <si>
    <t>verantwoordelijke(n) voor de betreffende KPI.</t>
  </si>
  <si>
    <t>7. Procedure/meetmethode</t>
  </si>
  <si>
    <t>de wijze waarop de KPI wordt gemeten.</t>
  </si>
  <si>
    <t>8. Frequentie</t>
  </si>
  <si>
    <t>de frequentie wanneer de KPI wordt beoordeeld.</t>
  </si>
  <si>
    <t>9. Foutdefinitie</t>
  </si>
  <si>
    <t>definitie wanneer de KPI wordt gehaald en wanneer niet.</t>
  </si>
  <si>
    <t>10. Verdeling van punten</t>
  </si>
  <si>
    <t>puntentelling per KPI.</t>
  </si>
  <si>
    <t>11. Beoordelingseenheden</t>
  </si>
  <si>
    <t>de performance wordt beoordeeld op basis van de vastgestelde puntentelling.</t>
  </si>
  <si>
    <t>12. Weging</t>
  </si>
  <si>
    <t>wegingsfactor van de betreffende KPI</t>
  </si>
  <si>
    <t>13. Planning</t>
  </si>
  <si>
    <t>de periode waarin de betreffende KPI wordt beoordeeld.</t>
  </si>
  <si>
    <t>14. Score</t>
  </si>
  <si>
    <t>Score per kwartaal en per jaar de eindscore</t>
  </si>
  <si>
    <t>KPI dashboard</t>
  </si>
  <si>
    <t>NR</t>
  </si>
  <si>
    <t>DIENST/ PRODUCT: ETEN &amp; DRINKEN</t>
  </si>
  <si>
    <t>Verwijzing naar bijlagen en/of de Overeenkomst</t>
  </si>
  <si>
    <t>Uitvoering</t>
  </si>
  <si>
    <t>Score implementatiejaar</t>
  </si>
  <si>
    <t>Titel</t>
  </si>
  <si>
    <t>KPI-verantwoordelijke</t>
  </si>
  <si>
    <t>Toetsing</t>
  </si>
  <si>
    <t>Meetfrequentie</t>
  </si>
  <si>
    <t>Foutdefinitie</t>
  </si>
  <si>
    <t>Verdeling van eenheden</t>
  </si>
  <si>
    <t>Beoordelingseenheden</t>
  </si>
  <si>
    <t>Weging</t>
  </si>
  <si>
    <t>Planning Q1</t>
  </si>
  <si>
    <t>Planning Q2</t>
  </si>
  <si>
    <t>Planning Q3</t>
  </si>
  <si>
    <t>Planning Q4</t>
  </si>
  <si>
    <t>Q1</t>
  </si>
  <si>
    <t>Q2</t>
  </si>
  <si>
    <t>Q3</t>
  </si>
  <si>
    <t>Q4</t>
  </si>
  <si>
    <t>Resultaatgebied</t>
  </si>
  <si>
    <t>KPI</t>
  </si>
  <si>
    <t>Beoordeling</t>
  </si>
  <si>
    <t>Score</t>
  </si>
  <si>
    <t>1.</t>
  </si>
  <si>
    <t>n.v.t.</t>
  </si>
  <si>
    <t>2.</t>
  </si>
  <si>
    <t>KPI-model looptijd contract</t>
  </si>
  <si>
    <t>Planning</t>
  </si>
  <si>
    <t>Bijlage</t>
  </si>
  <si>
    <t>Beoordelings eenheden</t>
  </si>
  <si>
    <t>1. Duurzaam</t>
  </si>
  <si>
    <t>2. Kwaliteit</t>
  </si>
  <si>
    <t>N.v.t.</t>
  </si>
  <si>
    <t>3. Samenwerken</t>
  </si>
  <si>
    <t>afvink"-kpi</t>
  </si>
  <si>
    <t xml:space="preserve">2. Samenwerking </t>
  </si>
  <si>
    <t>1. Dienstverlening Algemeen</t>
  </si>
  <si>
    <t>Planning implementatieperiode</t>
  </si>
  <si>
    <t xml:space="preserve">De Dienstverlener levert xx per jaar informatie aan zodat een CO2 meting voor de scope van dit contract op mobiliteit kan worden bepaald. </t>
  </si>
  <si>
    <t>DIENST/ PRODUCT: Internationale dienstreizen en (hotel)overnachtingen</t>
  </si>
  <si>
    <t>De tevredenheid over dienstverlening wordt door de klanten van ProRai beoordeelt met een rapportcijfer 7,0</t>
  </si>
  <si>
    <t>De Dienstverlener stelt jaarlijks 2 optimalisaties voor om de dienstverlening te verbeteren</t>
  </si>
  <si>
    <t xml:space="preserve">Alle reisaanvragen en/of klachten worden binnen X dagen afgehandeld.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</si>
</sst>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indexed="9"/>
      <name val="Arial"/>
      <family val="2"/>
    </font>
    <font>
      <sz val="8"/>
      <color theme="0"/>
      <name val="Arial"/>
      <family val="2"/>
    </font>
    <font>
      <sz val="8"/>
      <color rgb="FFFFFFFF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u/>
      <sz val="9"/>
      <color theme="1"/>
      <name val="Arial"/>
      <family val="2"/>
    </font>
    <font>
      <u/>
      <sz val="11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rgb="FF000000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/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56">
    <xf numFmtId="0" fontId="0" fillId="0" borderId="0" xfId="0"/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9" fontId="3" fillId="0" borderId="8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2"/>
    </xf>
    <xf numFmtId="0" fontId="11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4" fontId="7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2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2" borderId="29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1" fillId="0" borderId="30" xfId="0" applyFont="1" applyBorder="1" applyAlignment="1">
      <alignment vertical="center" wrapText="1"/>
    </xf>
    <xf numFmtId="0" fontId="3" fillId="2" borderId="6" xfId="0" applyFont="1" applyFill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9" fontId="6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 wrapText="1"/>
    </xf>
    <xf numFmtId="164" fontId="3" fillId="7" borderId="0" xfId="0" applyNumberFormat="1" applyFont="1" applyFill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top" wrapText="1"/>
    </xf>
    <xf numFmtId="9" fontId="3" fillId="7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top" wrapText="1"/>
    </xf>
    <xf numFmtId="9" fontId="3" fillId="8" borderId="1" xfId="0" applyNumberFormat="1" applyFont="1" applyFill="1" applyBorder="1" applyAlignment="1">
      <alignment horizontal="center" vertical="center" wrapText="1"/>
    </xf>
    <xf numFmtId="164" fontId="9" fillId="9" borderId="1" xfId="0" applyNumberFormat="1" applyFont="1" applyFill="1" applyBorder="1" applyAlignment="1">
      <alignment horizontal="center" vertical="center" wrapText="1"/>
    </xf>
    <xf numFmtId="164" fontId="9" fillId="9" borderId="7" xfId="0" applyNumberFormat="1" applyFont="1" applyFill="1" applyBorder="1" applyAlignment="1">
      <alignment horizontal="center" vertical="center" wrapText="1"/>
    </xf>
    <xf numFmtId="164" fontId="9" fillId="8" borderId="1" xfId="0" applyNumberFormat="1" applyFont="1" applyFill="1" applyBorder="1" applyAlignment="1">
      <alignment horizontal="center" vertical="center" wrapText="1"/>
    </xf>
    <xf numFmtId="164" fontId="9" fillId="8" borderId="7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164" fontId="10" fillId="10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164" fontId="10" fillId="11" borderId="1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top" wrapText="1"/>
    </xf>
    <xf numFmtId="9" fontId="3" fillId="12" borderId="1" xfId="1" applyFont="1" applyFill="1" applyBorder="1" applyAlignment="1">
      <alignment horizontal="center" vertical="center" wrapText="1"/>
    </xf>
    <xf numFmtId="164" fontId="9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/>
    </xf>
    <xf numFmtId="164" fontId="10" fillId="10" borderId="12" xfId="0" applyNumberFormat="1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13" borderId="0" xfId="0" applyFont="1" applyFill="1" applyAlignment="1">
      <alignment vertical="center" wrapText="1"/>
    </xf>
    <xf numFmtId="0" fontId="3" fillId="2" borderId="0" xfId="0" quotePrefix="1" applyFont="1" applyFill="1" applyAlignment="1">
      <alignment horizontal="center" vertical="center" wrapText="1"/>
    </xf>
    <xf numFmtId="0" fontId="3" fillId="14" borderId="0" xfId="0" applyFont="1" applyFill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11" fillId="2" borderId="35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1" fillId="2" borderId="17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38" xfId="0" applyFont="1" applyFill="1" applyBorder="1" applyAlignment="1">
      <alignment horizontal="left" vertical="top" wrapText="1"/>
    </xf>
    <xf numFmtId="0" fontId="11" fillId="0" borderId="22" xfId="0" applyFont="1" applyBorder="1" applyAlignment="1">
      <alignment vertical="top" wrapText="1"/>
    </xf>
    <xf numFmtId="0" fontId="11" fillId="0" borderId="27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0" fontId="10" fillId="10" borderId="1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wrapText="1"/>
    </xf>
    <xf numFmtId="2" fontId="3" fillId="2" borderId="32" xfId="0" applyNumberFormat="1" applyFont="1" applyFill="1" applyBorder="1" applyAlignment="1">
      <alignment horizontal="center" vertical="center" wrapText="1"/>
    </xf>
    <xf numFmtId="2" fontId="3" fillId="2" borderId="33" xfId="0" applyNumberFormat="1" applyFont="1" applyFill="1" applyBorder="1" applyAlignment="1">
      <alignment horizontal="center" vertical="center" wrapText="1"/>
    </xf>
    <xf numFmtId="9" fontId="10" fillId="2" borderId="39" xfId="0" applyNumberFormat="1" applyFont="1" applyFill="1" applyBorder="1" applyAlignment="1">
      <alignment horizontal="center" vertical="center" wrapText="1"/>
    </xf>
    <xf numFmtId="9" fontId="10" fillId="2" borderId="40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9" fontId="10" fillId="2" borderId="13" xfId="0" applyNumberFormat="1" applyFont="1" applyFill="1" applyBorder="1" applyAlignment="1">
      <alignment horizontal="center" vertical="center" wrapText="1"/>
    </xf>
    <xf numFmtId="9" fontId="10" fillId="2" borderId="25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9" fontId="10" fillId="2" borderId="4" xfId="0" applyNumberFormat="1" applyFont="1" applyFill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9" fontId="10" fillId="2" borderId="7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7" fillId="0" borderId="0" xfId="2" applyAlignment="1">
      <alignment vertical="center"/>
    </xf>
  </cellXfs>
  <cellStyles count="3">
    <cellStyle name="Hyperlink" xfId="2" builtinId="8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E24E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7"/>
  <sheetViews>
    <sheetView zoomScale="110" zoomScaleNormal="110" workbookViewId="0">
      <selection activeCell="B19" sqref="B19"/>
    </sheetView>
  </sheetViews>
  <sheetFormatPr defaultColWidth="8.5703125" defaultRowHeight="12" x14ac:dyDescent="0.2"/>
  <cols>
    <col min="1" max="1" width="5" style="5" customWidth="1"/>
    <col min="2" max="2" width="34" style="5" customWidth="1"/>
    <col min="3" max="3" width="57.42578125" style="5" customWidth="1"/>
    <col min="4" max="16384" width="8.5703125" style="5"/>
  </cols>
  <sheetData>
    <row r="1" spans="2:3" ht="12.75" thickBot="1" x14ac:dyDescent="0.25"/>
    <row r="2" spans="2:3" ht="12.75" thickBot="1" x14ac:dyDescent="0.25">
      <c r="B2" s="1" t="s">
        <v>0</v>
      </c>
      <c r="C2" s="2" t="s">
        <v>1</v>
      </c>
    </row>
    <row r="3" spans="2:3" ht="25.35" customHeight="1" thickBot="1" x14ac:dyDescent="0.25">
      <c r="B3" s="3" t="s">
        <v>2</v>
      </c>
      <c r="C3" s="4" t="s">
        <v>3</v>
      </c>
    </row>
    <row r="4" spans="2:3" ht="25.35" customHeight="1" thickBot="1" x14ac:dyDescent="0.25">
      <c r="B4" s="3" t="s">
        <v>4</v>
      </c>
      <c r="C4" s="4" t="s">
        <v>5</v>
      </c>
    </row>
    <row r="5" spans="2:3" ht="77.099999999999994" customHeight="1" thickBot="1" x14ac:dyDescent="0.25">
      <c r="B5" s="3" t="s">
        <v>6</v>
      </c>
      <c r="C5" s="4" t="s">
        <v>7</v>
      </c>
    </row>
    <row r="6" spans="2:3" ht="22.35" customHeight="1" thickBot="1" x14ac:dyDescent="0.25">
      <c r="B6" s="3" t="s">
        <v>8</v>
      </c>
      <c r="C6" s="4" t="s">
        <v>9</v>
      </c>
    </row>
    <row r="7" spans="2:3" ht="25.35" customHeight="1" thickBot="1" x14ac:dyDescent="0.25">
      <c r="B7" s="3" t="s">
        <v>10</v>
      </c>
      <c r="C7" s="4" t="s">
        <v>11</v>
      </c>
    </row>
    <row r="8" spans="2:3" ht="25.35" customHeight="1" thickBot="1" x14ac:dyDescent="0.25">
      <c r="B8" s="3" t="s">
        <v>12</v>
      </c>
      <c r="C8" s="4" t="s">
        <v>13</v>
      </c>
    </row>
    <row r="9" spans="2:3" ht="25.35" customHeight="1" thickBot="1" x14ac:dyDescent="0.25">
      <c r="B9" s="3" t="s">
        <v>14</v>
      </c>
      <c r="C9" s="4" t="s">
        <v>15</v>
      </c>
    </row>
    <row r="10" spans="2:3" ht="25.35" customHeight="1" thickBot="1" x14ac:dyDescent="0.25">
      <c r="B10" s="3" t="s">
        <v>16</v>
      </c>
      <c r="C10" s="4" t="s">
        <v>17</v>
      </c>
    </row>
    <row r="11" spans="2:3" ht="25.35" customHeight="1" thickBot="1" x14ac:dyDescent="0.25">
      <c r="B11" s="3" t="s">
        <v>18</v>
      </c>
      <c r="C11" s="4" t="s">
        <v>19</v>
      </c>
    </row>
    <row r="12" spans="2:3" ht="25.35" customHeight="1" thickBot="1" x14ac:dyDescent="0.25">
      <c r="B12" s="3" t="s">
        <v>20</v>
      </c>
      <c r="C12" s="4" t="s">
        <v>21</v>
      </c>
    </row>
    <row r="13" spans="2:3" ht="25.35" customHeight="1" thickBot="1" x14ac:dyDescent="0.25">
      <c r="B13" s="3" t="s">
        <v>22</v>
      </c>
      <c r="C13" s="4" t="s">
        <v>23</v>
      </c>
    </row>
    <row r="14" spans="2:3" ht="25.35" customHeight="1" thickBot="1" x14ac:dyDescent="0.25">
      <c r="B14" s="3" t="s">
        <v>24</v>
      </c>
      <c r="C14" s="4" t="s">
        <v>25</v>
      </c>
    </row>
    <row r="15" spans="2:3" ht="25.35" customHeight="1" thickBot="1" x14ac:dyDescent="0.25">
      <c r="B15" s="3" t="s">
        <v>26</v>
      </c>
      <c r="C15" s="4" t="s">
        <v>27</v>
      </c>
    </row>
    <row r="16" spans="2:3" ht="25.35" customHeight="1" thickBot="1" x14ac:dyDescent="0.25">
      <c r="B16" s="3" t="s">
        <v>28</v>
      </c>
      <c r="C16" s="4" t="s">
        <v>29</v>
      </c>
    </row>
    <row r="17" spans="2:2" x14ac:dyDescent="0.2">
      <c r="B17" s="6"/>
    </row>
  </sheetData>
  <pageMargins left="0.7" right="0.7" top="0.75" bottom="0.75" header="0.3" footer="0.3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H103"/>
  <sheetViews>
    <sheetView tabSelected="1" zoomScaleNormal="100" zoomScaleSheetLayoutView="40" workbookViewId="0">
      <pane xSplit="3" ySplit="5" topLeftCell="D6" activePane="bottomRight" state="frozen"/>
      <selection pane="topRight" activeCell="H14" sqref="H14"/>
      <selection pane="bottomLeft" activeCell="H14" sqref="H14"/>
      <selection pane="bottomRight" activeCell="B14" sqref="B14"/>
    </sheetView>
  </sheetViews>
  <sheetFormatPr defaultColWidth="8.5703125" defaultRowHeight="11.25" x14ac:dyDescent="0.25"/>
  <cols>
    <col min="1" max="1" width="18.5703125" style="19" customWidth="1"/>
    <col min="2" max="2" width="5.42578125" style="20" customWidth="1"/>
    <col min="3" max="3" width="45" style="19" customWidth="1"/>
    <col min="4" max="4" width="20.5703125" style="20" customWidth="1"/>
    <col min="5" max="5" width="17.42578125" style="20" customWidth="1"/>
    <col min="6" max="6" width="14.42578125" style="19" customWidth="1"/>
    <col min="7" max="7" width="18.42578125" style="19" customWidth="1"/>
    <col min="8" max="8" width="17" style="19" customWidth="1"/>
    <col min="9" max="9" width="15.42578125" style="19" customWidth="1"/>
    <col min="10" max="10" width="13.42578125" style="19" customWidth="1"/>
    <col min="11" max="11" width="12.5703125" style="19" customWidth="1"/>
    <col min="12" max="12" width="0.5703125" style="19" customWidth="1"/>
    <col min="13" max="17" width="10.42578125" style="19" customWidth="1"/>
    <col min="18" max="18" width="0.5703125" style="19" customWidth="1"/>
    <col min="19" max="27" width="10.42578125" style="19" customWidth="1"/>
    <col min="28" max="16384" width="8.5703125" style="19"/>
  </cols>
  <sheetData>
    <row r="1" spans="1:164" s="8" customFormat="1" ht="30.75" customHeight="1" x14ac:dyDescent="0.25">
      <c r="A1" s="128" t="s">
        <v>30</v>
      </c>
      <c r="B1" s="131" t="s">
        <v>31</v>
      </c>
      <c r="C1" s="128" t="s">
        <v>72</v>
      </c>
      <c r="D1" s="132" t="s">
        <v>33</v>
      </c>
      <c r="E1" s="131" t="s">
        <v>34</v>
      </c>
      <c r="F1" s="131"/>
      <c r="G1" s="131"/>
      <c r="H1" s="131"/>
      <c r="I1" s="131"/>
      <c r="J1" s="131"/>
      <c r="K1" s="131"/>
      <c r="M1" s="125" t="s">
        <v>70</v>
      </c>
      <c r="N1" s="125"/>
      <c r="O1" s="125"/>
      <c r="P1" s="125"/>
      <c r="Q1" s="125"/>
      <c r="S1" s="126" t="s">
        <v>35</v>
      </c>
      <c r="T1" s="126"/>
      <c r="U1" s="126"/>
      <c r="V1" s="126"/>
      <c r="W1" s="126"/>
      <c r="X1" s="126"/>
      <c r="Y1" s="126"/>
      <c r="Z1" s="126"/>
      <c r="AA1" s="120"/>
      <c r="AB1" s="7"/>
      <c r="AC1" s="7"/>
    </row>
    <row r="2" spans="1:164" s="8" customFormat="1" x14ac:dyDescent="0.25">
      <c r="A2" s="128"/>
      <c r="B2" s="131"/>
      <c r="C2" s="128"/>
      <c r="D2" s="133"/>
      <c r="E2" s="131"/>
      <c r="F2" s="131"/>
      <c r="G2" s="131"/>
      <c r="H2" s="131"/>
      <c r="I2" s="131"/>
      <c r="J2" s="131"/>
      <c r="K2" s="131"/>
      <c r="M2" s="125"/>
      <c r="N2" s="125"/>
      <c r="O2" s="125"/>
      <c r="P2" s="125"/>
      <c r="Q2" s="125"/>
      <c r="S2" s="126"/>
      <c r="T2" s="126"/>
      <c r="U2" s="126"/>
      <c r="V2" s="126"/>
      <c r="W2" s="126"/>
      <c r="X2" s="126"/>
      <c r="Y2" s="126"/>
      <c r="Z2" s="126"/>
      <c r="AA2" s="121"/>
      <c r="AB2" s="7"/>
      <c r="AC2" s="7"/>
    </row>
    <row r="3" spans="1:164" s="8" customFormat="1" ht="15" customHeight="1" x14ac:dyDescent="0.25">
      <c r="A3" s="25">
        <v>45204</v>
      </c>
      <c r="B3" s="131"/>
      <c r="C3" s="128"/>
      <c r="D3" s="131" t="s">
        <v>36</v>
      </c>
      <c r="E3" s="131" t="s">
        <v>37</v>
      </c>
      <c r="F3" s="127" t="s">
        <v>38</v>
      </c>
      <c r="G3" s="127" t="s">
        <v>39</v>
      </c>
      <c r="H3" s="127" t="s">
        <v>40</v>
      </c>
      <c r="I3" s="127" t="s">
        <v>41</v>
      </c>
      <c r="J3" s="127" t="s">
        <v>42</v>
      </c>
      <c r="K3" s="127" t="s">
        <v>43</v>
      </c>
      <c r="M3" s="117" t="s">
        <v>44</v>
      </c>
      <c r="N3" s="117" t="s">
        <v>45</v>
      </c>
      <c r="O3" s="117" t="s">
        <v>46</v>
      </c>
      <c r="P3" s="117" t="s">
        <v>47</v>
      </c>
      <c r="Q3" s="125"/>
      <c r="R3" s="42"/>
      <c r="S3" s="118" t="s">
        <v>48</v>
      </c>
      <c r="T3" s="118"/>
      <c r="U3" s="118" t="s">
        <v>49</v>
      </c>
      <c r="V3" s="118"/>
      <c r="W3" s="118" t="s">
        <v>50</v>
      </c>
      <c r="X3" s="118"/>
      <c r="Y3" s="118" t="s">
        <v>51</v>
      </c>
      <c r="Z3" s="118"/>
      <c r="AA3" s="121"/>
      <c r="AB3" s="7"/>
      <c r="AC3" s="7"/>
    </row>
    <row r="4" spans="1:164" s="8" customFormat="1" ht="15" customHeight="1" x14ac:dyDescent="0.25">
      <c r="A4" s="128" t="s">
        <v>52</v>
      </c>
      <c r="B4" s="131"/>
      <c r="C4" s="128" t="s">
        <v>53</v>
      </c>
      <c r="D4" s="131"/>
      <c r="E4" s="134"/>
      <c r="F4" s="127"/>
      <c r="G4" s="127"/>
      <c r="H4" s="127"/>
      <c r="I4" s="127"/>
      <c r="J4" s="127"/>
      <c r="K4" s="127"/>
      <c r="M4" s="117"/>
      <c r="N4" s="117"/>
      <c r="O4" s="117"/>
      <c r="P4" s="117"/>
      <c r="Q4" s="125"/>
      <c r="R4" s="42"/>
      <c r="S4" s="119" t="s">
        <v>54</v>
      </c>
      <c r="T4" s="119" t="s">
        <v>55</v>
      </c>
      <c r="U4" s="119" t="s">
        <v>54</v>
      </c>
      <c r="V4" s="119" t="s">
        <v>55</v>
      </c>
      <c r="W4" s="119" t="s">
        <v>54</v>
      </c>
      <c r="X4" s="119" t="s">
        <v>55</v>
      </c>
      <c r="Y4" s="119" t="s">
        <v>54</v>
      </c>
      <c r="Z4" s="119" t="s">
        <v>55</v>
      </c>
      <c r="AA4" s="121"/>
      <c r="AB4" s="7"/>
      <c r="AC4" s="7"/>
    </row>
    <row r="5" spans="1:164" s="11" customFormat="1" x14ac:dyDescent="0.25">
      <c r="A5" s="128"/>
      <c r="B5" s="131"/>
      <c r="C5" s="128"/>
      <c r="D5" s="131"/>
      <c r="E5" s="131"/>
      <c r="F5" s="127"/>
      <c r="G5" s="127"/>
      <c r="H5" s="127"/>
      <c r="I5" s="127"/>
      <c r="J5" s="127"/>
      <c r="K5" s="127"/>
      <c r="L5" s="10"/>
      <c r="M5" s="117"/>
      <c r="N5" s="117"/>
      <c r="O5" s="117"/>
      <c r="P5" s="117"/>
      <c r="Q5" s="125"/>
      <c r="R5" s="44"/>
      <c r="S5" s="119"/>
      <c r="T5" s="119"/>
      <c r="U5" s="119"/>
      <c r="V5" s="119"/>
      <c r="W5" s="119"/>
      <c r="X5" s="119"/>
      <c r="Y5" s="119"/>
      <c r="Z5" s="119"/>
      <c r="AA5" s="122"/>
      <c r="AB5" s="9"/>
      <c r="AC5" s="9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</row>
    <row r="6" spans="1:164" s="8" customFormat="1" ht="36" x14ac:dyDescent="0.2">
      <c r="A6" s="123" t="s">
        <v>69</v>
      </c>
      <c r="B6" s="13" t="s">
        <v>56</v>
      </c>
      <c r="C6" s="111" t="s">
        <v>73</v>
      </c>
      <c r="D6" s="21"/>
      <c r="E6" s="12"/>
      <c r="F6" s="12"/>
      <c r="G6" s="12"/>
      <c r="H6" s="12"/>
      <c r="I6" s="12"/>
      <c r="J6" s="12"/>
      <c r="K6" s="41"/>
      <c r="M6" s="75">
        <f>K6/1</f>
        <v>0</v>
      </c>
      <c r="N6" s="69" t="s">
        <v>57</v>
      </c>
      <c r="O6" s="69" t="s">
        <v>57</v>
      </c>
      <c r="P6" s="69" t="s">
        <v>57</v>
      </c>
      <c r="Q6" s="115"/>
      <c r="R6" s="42"/>
      <c r="S6" s="68">
        <v>0</v>
      </c>
      <c r="T6" s="66">
        <f t="shared" ref="T6:T8" si="0">SUM(S6*M6/10)</f>
        <v>0</v>
      </c>
      <c r="U6" s="69" t="s">
        <v>57</v>
      </c>
      <c r="V6" s="69" t="s">
        <v>57</v>
      </c>
      <c r="W6" s="69" t="s">
        <v>57</v>
      </c>
      <c r="X6" s="69" t="s">
        <v>57</v>
      </c>
      <c r="Y6" s="69" t="s">
        <v>57</v>
      </c>
      <c r="Z6" s="69" t="s">
        <v>57</v>
      </c>
      <c r="AA6" s="113"/>
      <c r="AB6" s="15"/>
      <c r="AC6" s="7"/>
    </row>
    <row r="7" spans="1:164" s="8" customFormat="1" ht="24" x14ac:dyDescent="0.2">
      <c r="A7" s="124"/>
      <c r="B7" s="13" t="s">
        <v>58</v>
      </c>
      <c r="C7" s="112" t="s">
        <v>75</v>
      </c>
      <c r="D7" s="21"/>
      <c r="E7" s="12"/>
      <c r="F7" s="12"/>
      <c r="G7" s="12"/>
      <c r="H7" s="12"/>
      <c r="I7" s="12"/>
      <c r="J7" s="12"/>
      <c r="K7" s="41"/>
      <c r="M7" s="75">
        <f>K7/1</f>
        <v>0</v>
      </c>
      <c r="N7" s="69" t="s">
        <v>57</v>
      </c>
      <c r="O7" s="69" t="s">
        <v>57</v>
      </c>
      <c r="P7" s="69" t="s">
        <v>57</v>
      </c>
      <c r="Q7" s="116"/>
      <c r="R7" s="42"/>
      <c r="S7" s="68">
        <v>0</v>
      </c>
      <c r="T7" s="66">
        <f>SUM(S7*M7/10)</f>
        <v>0</v>
      </c>
      <c r="U7" s="69" t="s">
        <v>57</v>
      </c>
      <c r="V7" s="69" t="s">
        <v>57</v>
      </c>
      <c r="W7" s="69" t="s">
        <v>57</v>
      </c>
      <c r="X7" s="69" t="s">
        <v>57</v>
      </c>
      <c r="Y7" s="69" t="s">
        <v>57</v>
      </c>
      <c r="Z7" s="69" t="s">
        <v>57</v>
      </c>
      <c r="AA7" s="114"/>
      <c r="AB7" s="15"/>
      <c r="AC7" s="7"/>
    </row>
    <row r="8" spans="1:164" s="8" customFormat="1" x14ac:dyDescent="0.25">
      <c r="A8" s="124"/>
      <c r="B8" s="13"/>
      <c r="C8" s="24"/>
      <c r="D8" s="21"/>
      <c r="E8" s="12"/>
      <c r="F8" s="12"/>
      <c r="G8" s="12"/>
      <c r="H8" s="12"/>
      <c r="I8" s="12"/>
      <c r="J8" s="12"/>
      <c r="K8" s="41"/>
      <c r="M8" s="75">
        <f>K8/2</f>
        <v>0</v>
      </c>
      <c r="N8" s="75">
        <f t="shared" ref="N8" si="1">K8/2</f>
        <v>0</v>
      </c>
      <c r="O8" s="69" t="s">
        <v>57</v>
      </c>
      <c r="P8" s="69" t="s">
        <v>57</v>
      </c>
      <c r="Q8" s="116"/>
      <c r="S8" s="68">
        <v>0</v>
      </c>
      <c r="T8" s="66">
        <f t="shared" si="0"/>
        <v>0</v>
      </c>
      <c r="U8" s="68">
        <v>0</v>
      </c>
      <c r="V8" s="66">
        <f>SUM(U8*N8/10)</f>
        <v>0</v>
      </c>
      <c r="W8" s="69" t="s">
        <v>57</v>
      </c>
      <c r="X8" s="69" t="s">
        <v>57</v>
      </c>
      <c r="Y8" s="69" t="s">
        <v>57</v>
      </c>
      <c r="Z8" s="69" t="s">
        <v>57</v>
      </c>
      <c r="AA8" s="114"/>
      <c r="AB8" s="7"/>
      <c r="AC8" s="7"/>
    </row>
    <row r="9" spans="1:164" s="8" customFormat="1" x14ac:dyDescent="0.25">
      <c r="A9" s="70"/>
      <c r="B9" s="70"/>
      <c r="C9" s="71"/>
      <c r="D9" s="70"/>
      <c r="E9" s="70"/>
      <c r="F9" s="70"/>
      <c r="G9" s="70"/>
      <c r="H9" s="70"/>
      <c r="I9" s="70"/>
      <c r="J9" s="70"/>
      <c r="K9" s="72">
        <f>SUM(K6:K8)</f>
        <v>0</v>
      </c>
      <c r="M9" s="72">
        <f>SUM(M6:M8)</f>
        <v>0</v>
      </c>
      <c r="N9" s="72">
        <f>SUM(N6:N8)</f>
        <v>0</v>
      </c>
      <c r="O9" s="72">
        <f>SUM(O6:O8)</f>
        <v>0</v>
      </c>
      <c r="P9" s="72">
        <f>SUM(P6:P8)</f>
        <v>0</v>
      </c>
      <c r="Q9" s="72">
        <f>SUM(M9:P9)</f>
        <v>0</v>
      </c>
      <c r="R9" s="43"/>
      <c r="S9" s="72"/>
      <c r="T9" s="72">
        <f>SUM(T6:T8)</f>
        <v>0</v>
      </c>
      <c r="U9" s="72"/>
      <c r="V9" s="72">
        <f>SUM(V6:V8)</f>
        <v>0</v>
      </c>
      <c r="W9" s="72"/>
      <c r="X9" s="72">
        <f>SUM(X6:X8)</f>
        <v>0</v>
      </c>
      <c r="Y9" s="72"/>
      <c r="Z9" s="72">
        <f>SUM(Z6:Z8)</f>
        <v>0</v>
      </c>
      <c r="AA9" s="72">
        <f>SUM(S9:Z9)</f>
        <v>0</v>
      </c>
      <c r="AB9" s="14"/>
      <c r="AC9" s="7"/>
    </row>
    <row r="10" spans="1:164" s="8" customFormat="1" ht="3" customHeight="1" x14ac:dyDescent="0.25">
      <c r="A10" s="50"/>
      <c r="B10" s="50"/>
      <c r="C10" s="51"/>
      <c r="D10" s="54"/>
      <c r="E10" s="54"/>
      <c r="F10" s="54"/>
      <c r="G10" s="54"/>
      <c r="H10" s="54"/>
      <c r="I10" s="54"/>
      <c r="J10" s="54"/>
      <c r="K10" s="54"/>
      <c r="M10" s="54"/>
      <c r="N10" s="54"/>
      <c r="O10" s="54"/>
      <c r="P10" s="54"/>
      <c r="Q10" s="54"/>
      <c r="S10" s="54"/>
      <c r="T10" s="54"/>
      <c r="U10" s="54"/>
      <c r="V10" s="54"/>
      <c r="W10" s="54"/>
      <c r="X10" s="54"/>
      <c r="Y10" s="54"/>
      <c r="Z10" s="54"/>
      <c r="AA10" s="54"/>
      <c r="AB10" s="14"/>
      <c r="AC10" s="7"/>
    </row>
    <row r="11" spans="1:164" s="8" customFormat="1" ht="33.75" x14ac:dyDescent="0.25">
      <c r="A11" s="123" t="s">
        <v>68</v>
      </c>
      <c r="B11" s="13">
        <v>3</v>
      </c>
      <c r="C11" s="26" t="s">
        <v>71</v>
      </c>
      <c r="D11" s="21"/>
      <c r="E11" s="12"/>
      <c r="F11" s="12"/>
      <c r="G11" s="12"/>
      <c r="H11" s="12"/>
      <c r="I11" s="12"/>
      <c r="J11" s="12"/>
      <c r="K11" s="41"/>
      <c r="M11" s="69" t="s">
        <v>57</v>
      </c>
      <c r="N11" s="75">
        <f>K11/1</f>
        <v>0</v>
      </c>
      <c r="O11" s="69" t="s">
        <v>57</v>
      </c>
      <c r="P11" s="69" t="s">
        <v>57</v>
      </c>
      <c r="Q11" s="129"/>
      <c r="R11" s="42"/>
      <c r="S11" s="69" t="s">
        <v>57</v>
      </c>
      <c r="T11" s="69" t="s">
        <v>57</v>
      </c>
      <c r="U11" s="68">
        <v>0</v>
      </c>
      <c r="V11" s="66">
        <f t="shared" ref="V11:V13" si="2">SUM(U11*N11/10)</f>
        <v>0</v>
      </c>
      <c r="W11" s="69" t="s">
        <v>57</v>
      </c>
      <c r="X11" s="69" t="s">
        <v>57</v>
      </c>
      <c r="Y11" s="69" t="s">
        <v>57</v>
      </c>
      <c r="Z11" s="69" t="s">
        <v>57</v>
      </c>
      <c r="AA11" s="113"/>
      <c r="AB11" s="15"/>
      <c r="AC11" s="7"/>
    </row>
    <row r="12" spans="1:164" s="8" customFormat="1" ht="22.5" x14ac:dyDescent="0.25">
      <c r="A12" s="124"/>
      <c r="B12" s="13">
        <v>4</v>
      </c>
      <c r="C12" s="23" t="s">
        <v>74</v>
      </c>
      <c r="D12" s="21"/>
      <c r="E12" s="12"/>
      <c r="F12" s="12"/>
      <c r="G12" s="12"/>
      <c r="H12" s="12"/>
      <c r="I12" s="12"/>
      <c r="J12" s="12"/>
      <c r="K12" s="41"/>
      <c r="M12" s="69" t="s">
        <v>57</v>
      </c>
      <c r="N12" s="75">
        <f t="shared" ref="N12:N13" si="3">K12/1</f>
        <v>0</v>
      </c>
      <c r="O12" s="69" t="s">
        <v>57</v>
      </c>
      <c r="P12" s="69" t="s">
        <v>57</v>
      </c>
      <c r="Q12" s="130"/>
      <c r="R12" s="42"/>
      <c r="S12" s="69" t="s">
        <v>57</v>
      </c>
      <c r="T12" s="69" t="s">
        <v>57</v>
      </c>
      <c r="U12" s="68">
        <v>0</v>
      </c>
      <c r="V12" s="66">
        <f t="shared" si="2"/>
        <v>0</v>
      </c>
      <c r="W12" s="69" t="s">
        <v>57</v>
      </c>
      <c r="X12" s="69" t="s">
        <v>57</v>
      </c>
      <c r="Y12" s="69" t="s">
        <v>57</v>
      </c>
      <c r="Z12" s="69" t="s">
        <v>57</v>
      </c>
      <c r="AA12" s="114"/>
      <c r="AB12" s="15"/>
      <c r="AC12" s="7"/>
    </row>
    <row r="13" spans="1:164" s="8" customFormat="1" x14ac:dyDescent="0.25">
      <c r="A13" s="124"/>
      <c r="B13" s="13"/>
      <c r="C13" s="26"/>
      <c r="D13" s="21"/>
      <c r="E13" s="12"/>
      <c r="F13" s="12"/>
      <c r="G13" s="12"/>
      <c r="H13" s="12"/>
      <c r="I13" s="12"/>
      <c r="J13" s="12"/>
      <c r="K13" s="41"/>
      <c r="M13" s="69" t="s">
        <v>57</v>
      </c>
      <c r="N13" s="75">
        <f t="shared" si="3"/>
        <v>0</v>
      </c>
      <c r="O13" s="69" t="s">
        <v>57</v>
      </c>
      <c r="P13" s="69" t="s">
        <v>57</v>
      </c>
      <c r="Q13" s="130"/>
      <c r="R13" s="43"/>
      <c r="S13" s="69" t="s">
        <v>57</v>
      </c>
      <c r="T13" s="69" t="s">
        <v>57</v>
      </c>
      <c r="U13" s="68">
        <v>0</v>
      </c>
      <c r="V13" s="66">
        <f t="shared" si="2"/>
        <v>0</v>
      </c>
      <c r="W13" s="69" t="s">
        <v>57</v>
      </c>
      <c r="X13" s="69" t="s">
        <v>57</v>
      </c>
      <c r="Y13" s="69" t="s">
        <v>57</v>
      </c>
      <c r="Z13" s="69" t="s">
        <v>57</v>
      </c>
      <c r="AA13" s="114"/>
      <c r="AB13" s="16"/>
      <c r="AC13" s="7"/>
    </row>
    <row r="14" spans="1:164" s="8" customFormat="1" x14ac:dyDescent="0.25">
      <c r="A14" s="74"/>
      <c r="B14" s="70"/>
      <c r="C14" s="71"/>
      <c r="D14" s="70"/>
      <c r="E14" s="70"/>
      <c r="F14" s="70"/>
      <c r="G14" s="70"/>
      <c r="H14" s="70"/>
      <c r="I14" s="70"/>
      <c r="J14" s="70"/>
      <c r="K14" s="72">
        <f>SUM(K11:K13)</f>
        <v>0</v>
      </c>
      <c r="M14" s="72">
        <f>SUM(M11:M13)</f>
        <v>0</v>
      </c>
      <c r="N14" s="72">
        <f>SUM(N11:N13)</f>
        <v>0</v>
      </c>
      <c r="O14" s="72">
        <f>SUM(O11:O13)</f>
        <v>0</v>
      </c>
      <c r="P14" s="72">
        <f>SUM(P11:P13)</f>
        <v>0</v>
      </c>
      <c r="Q14" s="72">
        <f>SUM(M14:P14)</f>
        <v>0</v>
      </c>
      <c r="R14" s="43"/>
      <c r="S14" s="73"/>
      <c r="T14" s="73">
        <f>SUM(T11:T13)</f>
        <v>0</v>
      </c>
      <c r="U14" s="73"/>
      <c r="V14" s="73">
        <f>SUM(V11:V13)</f>
        <v>0</v>
      </c>
      <c r="W14" s="73"/>
      <c r="X14" s="73">
        <f>SUM(X11:X13)</f>
        <v>0</v>
      </c>
      <c r="Y14" s="73"/>
      <c r="Z14" s="73">
        <f>SUM(Z11:Z13)</f>
        <v>0</v>
      </c>
      <c r="AA14" s="73">
        <f>SUM(S14:Z14)</f>
        <v>0</v>
      </c>
      <c r="AB14" s="14"/>
      <c r="AC14" s="7"/>
    </row>
    <row r="15" spans="1:164" s="8" customFormat="1" ht="3" customHeight="1" x14ac:dyDescent="0.25">
      <c r="A15" s="49"/>
      <c r="B15" s="50"/>
      <c r="C15" s="51"/>
      <c r="D15" s="51"/>
      <c r="E15" s="50"/>
      <c r="F15" s="50"/>
      <c r="G15" s="50"/>
      <c r="H15" s="50"/>
      <c r="I15" s="50"/>
      <c r="J15" s="50"/>
      <c r="K15" s="57"/>
      <c r="M15" s="53"/>
      <c r="N15" s="53"/>
      <c r="O15" s="53"/>
      <c r="P15" s="53"/>
      <c r="Q15" s="53"/>
      <c r="S15" s="55"/>
      <c r="T15" s="55"/>
      <c r="U15" s="55"/>
      <c r="V15" s="55"/>
      <c r="W15" s="55"/>
      <c r="X15" s="55"/>
      <c r="Y15" s="55"/>
      <c r="Z15" s="55"/>
      <c r="AA15" s="55"/>
      <c r="AB15" s="14"/>
      <c r="AC15" s="7"/>
    </row>
    <row r="16" spans="1:164" s="8" customFormat="1" x14ac:dyDescent="0.25">
      <c r="B16" s="18"/>
      <c r="D16" s="18"/>
      <c r="E16" s="18"/>
    </row>
    <row r="17" spans="1:5" s="8" customFormat="1" x14ac:dyDescent="0.25">
      <c r="A17" s="18"/>
      <c r="B17" s="18"/>
      <c r="D17" s="18"/>
    </row>
    <row r="18" spans="1:5" s="8" customFormat="1" x14ac:dyDescent="0.25">
      <c r="B18" s="18"/>
      <c r="D18" s="18"/>
      <c r="E18" s="18"/>
    </row>
    <row r="19" spans="1:5" s="8" customFormat="1" x14ac:dyDescent="0.25">
      <c r="B19" s="18"/>
      <c r="D19" s="18"/>
      <c r="E19" s="18"/>
    </row>
    <row r="20" spans="1:5" s="8" customFormat="1" x14ac:dyDescent="0.25">
      <c r="B20" s="18"/>
      <c r="D20" s="18"/>
      <c r="E20" s="18"/>
    </row>
    <row r="21" spans="1:5" s="8" customFormat="1" ht="12" x14ac:dyDescent="0.2">
      <c r="B21" s="18"/>
      <c r="C21" s="152"/>
      <c r="D21" s="18"/>
      <c r="E21" s="18"/>
    </row>
    <row r="22" spans="1:5" s="8" customFormat="1" x14ac:dyDescent="0.25">
      <c r="B22" s="18"/>
      <c r="D22" s="18"/>
      <c r="E22" s="18"/>
    </row>
    <row r="23" spans="1:5" s="8" customFormat="1" ht="12" x14ac:dyDescent="0.25">
      <c r="B23" s="18"/>
      <c r="D23" s="22"/>
      <c r="E23" s="18"/>
    </row>
    <row r="24" spans="1:5" s="8" customFormat="1" x14ac:dyDescent="0.25">
      <c r="B24" s="18"/>
      <c r="E24" s="18"/>
    </row>
    <row r="25" spans="1:5" s="8" customFormat="1" x14ac:dyDescent="0.25">
      <c r="B25" s="18"/>
      <c r="E25" s="18"/>
    </row>
    <row r="26" spans="1:5" s="8" customFormat="1" ht="12" x14ac:dyDescent="0.2">
      <c r="B26" s="18"/>
      <c r="C26" s="153"/>
      <c r="E26" s="18"/>
    </row>
    <row r="27" spans="1:5" s="8" customFormat="1" x14ac:dyDescent="0.25">
      <c r="B27" s="18"/>
      <c r="C27" s="154"/>
      <c r="E27" s="18"/>
    </row>
    <row r="28" spans="1:5" s="8" customFormat="1" ht="15" x14ac:dyDescent="0.25">
      <c r="B28" s="18"/>
      <c r="C28" s="155"/>
      <c r="E28" s="18"/>
    </row>
    <row r="29" spans="1:5" s="8" customFormat="1" x14ac:dyDescent="0.25">
      <c r="B29" s="18"/>
      <c r="E29" s="18"/>
    </row>
    <row r="30" spans="1:5" s="8" customFormat="1" x14ac:dyDescent="0.25">
      <c r="B30" s="18"/>
      <c r="D30" s="18"/>
      <c r="E30" s="18"/>
    </row>
    <row r="31" spans="1:5" s="8" customFormat="1" x14ac:dyDescent="0.25">
      <c r="B31" s="18"/>
      <c r="D31" s="18"/>
      <c r="E31" s="18"/>
    </row>
    <row r="32" spans="1:5" s="8" customFormat="1" x14ac:dyDescent="0.25">
      <c r="B32" s="18"/>
      <c r="D32" s="18"/>
      <c r="E32" s="18"/>
    </row>
    <row r="33" spans="2:5" s="8" customFormat="1" x14ac:dyDescent="0.25">
      <c r="B33" s="18"/>
      <c r="D33" s="18"/>
      <c r="E33" s="18"/>
    </row>
    <row r="34" spans="2:5" s="8" customFormat="1" x14ac:dyDescent="0.25">
      <c r="B34" s="18"/>
      <c r="D34" s="18"/>
      <c r="E34" s="18"/>
    </row>
    <row r="35" spans="2:5" s="8" customFormat="1" x14ac:dyDescent="0.25">
      <c r="B35" s="18"/>
      <c r="D35" s="18"/>
      <c r="E35" s="18"/>
    </row>
    <row r="36" spans="2:5" s="8" customFormat="1" x14ac:dyDescent="0.25">
      <c r="B36" s="18"/>
      <c r="D36" s="18"/>
      <c r="E36" s="18"/>
    </row>
    <row r="37" spans="2:5" s="8" customFormat="1" x14ac:dyDescent="0.25">
      <c r="B37" s="18"/>
      <c r="D37" s="18"/>
      <c r="E37" s="18"/>
    </row>
    <row r="38" spans="2:5" s="8" customFormat="1" x14ac:dyDescent="0.25">
      <c r="B38" s="18"/>
      <c r="D38" s="18"/>
      <c r="E38" s="18"/>
    </row>
    <row r="39" spans="2:5" s="8" customFormat="1" x14ac:dyDescent="0.25">
      <c r="B39" s="18"/>
      <c r="D39" s="18"/>
      <c r="E39" s="18"/>
    </row>
    <row r="40" spans="2:5" s="8" customFormat="1" x14ac:dyDescent="0.25">
      <c r="B40" s="18"/>
      <c r="D40" s="18"/>
      <c r="E40" s="18"/>
    </row>
    <row r="41" spans="2:5" s="8" customFormat="1" x14ac:dyDescent="0.25">
      <c r="B41" s="18"/>
      <c r="D41" s="18"/>
      <c r="E41" s="18"/>
    </row>
    <row r="42" spans="2:5" s="8" customFormat="1" x14ac:dyDescent="0.25">
      <c r="B42" s="18"/>
      <c r="D42" s="18"/>
      <c r="E42" s="18"/>
    </row>
    <row r="43" spans="2:5" s="8" customFormat="1" x14ac:dyDescent="0.25">
      <c r="B43" s="18"/>
      <c r="D43" s="18"/>
      <c r="E43" s="18"/>
    </row>
    <row r="44" spans="2:5" s="8" customFormat="1" x14ac:dyDescent="0.25">
      <c r="B44" s="18"/>
      <c r="D44" s="18"/>
      <c r="E44" s="18"/>
    </row>
    <row r="45" spans="2:5" s="8" customFormat="1" x14ac:dyDescent="0.25">
      <c r="B45" s="18"/>
      <c r="D45" s="18"/>
      <c r="E45" s="18"/>
    </row>
    <row r="46" spans="2:5" s="8" customFormat="1" x14ac:dyDescent="0.25">
      <c r="B46" s="18"/>
      <c r="D46" s="18"/>
      <c r="E46" s="18"/>
    </row>
    <row r="47" spans="2:5" s="8" customFormat="1" x14ac:dyDescent="0.25">
      <c r="B47" s="18"/>
      <c r="D47" s="18"/>
      <c r="E47" s="18"/>
    </row>
    <row r="48" spans="2:5" s="8" customFormat="1" x14ac:dyDescent="0.25">
      <c r="B48" s="18"/>
      <c r="D48" s="18"/>
      <c r="E48" s="18"/>
    </row>
    <row r="49" spans="2:5" s="8" customFormat="1" x14ac:dyDescent="0.25">
      <c r="B49" s="18"/>
      <c r="D49" s="18"/>
      <c r="E49" s="18"/>
    </row>
    <row r="50" spans="2:5" s="8" customFormat="1" x14ac:dyDescent="0.25">
      <c r="B50" s="18"/>
      <c r="D50" s="18"/>
      <c r="E50" s="18"/>
    </row>
    <row r="51" spans="2:5" s="8" customFormat="1" x14ac:dyDescent="0.25">
      <c r="B51" s="18"/>
      <c r="D51" s="18"/>
      <c r="E51" s="18"/>
    </row>
    <row r="52" spans="2:5" s="8" customFormat="1" x14ac:dyDescent="0.25">
      <c r="B52" s="18"/>
      <c r="D52" s="18"/>
      <c r="E52" s="18"/>
    </row>
    <row r="53" spans="2:5" s="8" customFormat="1" x14ac:dyDescent="0.25">
      <c r="B53" s="18"/>
      <c r="D53" s="18"/>
      <c r="E53" s="18"/>
    </row>
    <row r="54" spans="2:5" s="8" customFormat="1" x14ac:dyDescent="0.25">
      <c r="B54" s="18"/>
      <c r="D54" s="18"/>
      <c r="E54" s="18"/>
    </row>
    <row r="55" spans="2:5" s="8" customFormat="1" x14ac:dyDescent="0.25">
      <c r="B55" s="18"/>
      <c r="D55" s="18"/>
      <c r="E55" s="18"/>
    </row>
    <row r="56" spans="2:5" s="8" customFormat="1" x14ac:dyDescent="0.25">
      <c r="B56" s="18"/>
      <c r="D56" s="18"/>
      <c r="E56" s="18"/>
    </row>
    <row r="57" spans="2:5" s="8" customFormat="1" x14ac:dyDescent="0.25">
      <c r="B57" s="18"/>
      <c r="D57" s="18"/>
      <c r="E57" s="18"/>
    </row>
    <row r="58" spans="2:5" s="8" customFormat="1" x14ac:dyDescent="0.25">
      <c r="B58" s="18"/>
      <c r="D58" s="18"/>
      <c r="E58" s="18"/>
    </row>
    <row r="59" spans="2:5" s="8" customFormat="1" x14ac:dyDescent="0.25">
      <c r="B59" s="18"/>
      <c r="D59" s="18"/>
      <c r="E59" s="18"/>
    </row>
    <row r="60" spans="2:5" s="8" customFormat="1" x14ac:dyDescent="0.25">
      <c r="B60" s="18"/>
      <c r="D60" s="18"/>
      <c r="E60" s="18"/>
    </row>
    <row r="61" spans="2:5" s="8" customFormat="1" x14ac:dyDescent="0.25">
      <c r="B61" s="18"/>
      <c r="D61" s="18"/>
      <c r="E61" s="18"/>
    </row>
    <row r="62" spans="2:5" s="8" customFormat="1" x14ac:dyDescent="0.25">
      <c r="B62" s="18"/>
      <c r="D62" s="18"/>
      <c r="E62" s="18"/>
    </row>
    <row r="63" spans="2:5" s="8" customFormat="1" x14ac:dyDescent="0.25">
      <c r="B63" s="18"/>
      <c r="D63" s="18"/>
      <c r="E63" s="18"/>
    </row>
    <row r="64" spans="2:5" s="8" customFormat="1" x14ac:dyDescent="0.25">
      <c r="B64" s="18"/>
      <c r="D64" s="18"/>
      <c r="E64" s="18"/>
    </row>
    <row r="65" spans="2:5" s="8" customFormat="1" x14ac:dyDescent="0.25">
      <c r="B65" s="18"/>
      <c r="D65" s="18"/>
      <c r="E65" s="18"/>
    </row>
    <row r="66" spans="2:5" s="8" customFormat="1" x14ac:dyDescent="0.25">
      <c r="B66" s="18"/>
      <c r="D66" s="18"/>
      <c r="E66" s="18"/>
    </row>
    <row r="67" spans="2:5" s="8" customFormat="1" x14ac:dyDescent="0.25">
      <c r="B67" s="18"/>
      <c r="D67" s="18"/>
      <c r="E67" s="18"/>
    </row>
    <row r="68" spans="2:5" s="8" customFormat="1" x14ac:dyDescent="0.25">
      <c r="B68" s="18"/>
      <c r="D68" s="18"/>
      <c r="E68" s="18"/>
    </row>
    <row r="69" spans="2:5" s="8" customFormat="1" x14ac:dyDescent="0.25">
      <c r="B69" s="18"/>
      <c r="D69" s="18"/>
      <c r="E69" s="18"/>
    </row>
    <row r="70" spans="2:5" s="8" customFormat="1" x14ac:dyDescent="0.25">
      <c r="B70" s="18"/>
      <c r="D70" s="18"/>
      <c r="E70" s="18"/>
    </row>
    <row r="71" spans="2:5" s="8" customFormat="1" x14ac:dyDescent="0.25">
      <c r="B71" s="18"/>
      <c r="D71" s="18"/>
      <c r="E71" s="18"/>
    </row>
    <row r="72" spans="2:5" s="8" customFormat="1" x14ac:dyDescent="0.25">
      <c r="B72" s="18"/>
      <c r="D72" s="18"/>
      <c r="E72" s="18"/>
    </row>
    <row r="73" spans="2:5" s="8" customFormat="1" x14ac:dyDescent="0.25">
      <c r="B73" s="18"/>
      <c r="D73" s="18"/>
      <c r="E73" s="18"/>
    </row>
    <row r="74" spans="2:5" s="8" customFormat="1" x14ac:dyDescent="0.25">
      <c r="B74" s="18"/>
      <c r="D74" s="18"/>
      <c r="E74" s="18"/>
    </row>
    <row r="75" spans="2:5" s="8" customFormat="1" x14ac:dyDescent="0.25">
      <c r="B75" s="18"/>
      <c r="D75" s="18"/>
      <c r="E75" s="18"/>
    </row>
    <row r="76" spans="2:5" s="8" customFormat="1" x14ac:dyDescent="0.25">
      <c r="B76" s="18"/>
      <c r="D76" s="18"/>
      <c r="E76" s="18"/>
    </row>
    <row r="77" spans="2:5" s="8" customFormat="1" x14ac:dyDescent="0.25">
      <c r="B77" s="18"/>
      <c r="D77" s="18"/>
      <c r="E77" s="18"/>
    </row>
    <row r="78" spans="2:5" s="8" customFormat="1" x14ac:dyDescent="0.25">
      <c r="B78" s="18"/>
      <c r="D78" s="18"/>
      <c r="E78" s="18"/>
    </row>
    <row r="79" spans="2:5" s="8" customFormat="1" x14ac:dyDescent="0.25">
      <c r="B79" s="18"/>
      <c r="D79" s="18"/>
      <c r="E79" s="18"/>
    </row>
    <row r="80" spans="2:5" s="8" customFormat="1" x14ac:dyDescent="0.25">
      <c r="B80" s="18"/>
      <c r="D80" s="18"/>
      <c r="E80" s="18"/>
    </row>
    <row r="81" spans="2:5" s="8" customFormat="1" x14ac:dyDescent="0.25">
      <c r="B81" s="18"/>
      <c r="D81" s="18"/>
      <c r="E81" s="18"/>
    </row>
    <row r="82" spans="2:5" s="8" customFormat="1" x14ac:dyDescent="0.25">
      <c r="B82" s="18"/>
      <c r="D82" s="18"/>
      <c r="E82" s="18"/>
    </row>
    <row r="83" spans="2:5" s="8" customFormat="1" x14ac:dyDescent="0.25">
      <c r="B83" s="18"/>
      <c r="D83" s="18"/>
      <c r="E83" s="18"/>
    </row>
    <row r="84" spans="2:5" s="8" customFormat="1" x14ac:dyDescent="0.25">
      <c r="B84" s="18"/>
      <c r="D84" s="18"/>
      <c r="E84" s="18"/>
    </row>
    <row r="85" spans="2:5" s="8" customFormat="1" x14ac:dyDescent="0.25">
      <c r="B85" s="18"/>
      <c r="D85" s="18"/>
      <c r="E85" s="18"/>
    </row>
    <row r="86" spans="2:5" s="8" customFormat="1" x14ac:dyDescent="0.25">
      <c r="B86" s="18"/>
      <c r="D86" s="18"/>
      <c r="E86" s="18"/>
    </row>
    <row r="87" spans="2:5" s="8" customFormat="1" x14ac:dyDescent="0.25">
      <c r="B87" s="18"/>
      <c r="D87" s="18"/>
      <c r="E87" s="18"/>
    </row>
    <row r="88" spans="2:5" s="8" customFormat="1" x14ac:dyDescent="0.25">
      <c r="B88" s="18"/>
      <c r="D88" s="18"/>
      <c r="E88" s="18"/>
    </row>
    <row r="89" spans="2:5" s="8" customFormat="1" x14ac:dyDescent="0.25">
      <c r="B89" s="18"/>
      <c r="D89" s="18"/>
      <c r="E89" s="18"/>
    </row>
    <row r="90" spans="2:5" s="8" customFormat="1" x14ac:dyDescent="0.25">
      <c r="B90" s="18"/>
      <c r="D90" s="18"/>
      <c r="E90" s="18"/>
    </row>
    <row r="91" spans="2:5" s="8" customFormat="1" x14ac:dyDescent="0.25">
      <c r="B91" s="18"/>
      <c r="D91" s="18"/>
      <c r="E91" s="18"/>
    </row>
    <row r="92" spans="2:5" s="8" customFormat="1" x14ac:dyDescent="0.25">
      <c r="B92" s="18"/>
      <c r="D92" s="18"/>
      <c r="E92" s="18"/>
    </row>
    <row r="93" spans="2:5" s="8" customFormat="1" x14ac:dyDescent="0.25">
      <c r="B93" s="18"/>
      <c r="D93" s="18"/>
      <c r="E93" s="18"/>
    </row>
    <row r="94" spans="2:5" s="8" customFormat="1" x14ac:dyDescent="0.25">
      <c r="B94" s="18"/>
      <c r="D94" s="18"/>
      <c r="E94" s="18"/>
    </row>
    <row r="95" spans="2:5" s="8" customFormat="1" x14ac:dyDescent="0.25">
      <c r="B95" s="18"/>
      <c r="D95" s="18"/>
      <c r="E95" s="18"/>
    </row>
    <row r="96" spans="2:5" s="8" customFormat="1" x14ac:dyDescent="0.25">
      <c r="B96" s="18"/>
      <c r="D96" s="18"/>
      <c r="E96" s="18"/>
    </row>
    <row r="97" spans="2:5" s="8" customFormat="1" x14ac:dyDescent="0.25">
      <c r="B97" s="18"/>
      <c r="D97" s="18"/>
      <c r="E97" s="18"/>
    </row>
    <row r="98" spans="2:5" s="8" customFormat="1" x14ac:dyDescent="0.25">
      <c r="B98" s="18"/>
      <c r="D98" s="18"/>
      <c r="E98" s="18"/>
    </row>
    <row r="99" spans="2:5" s="8" customFormat="1" x14ac:dyDescent="0.25">
      <c r="B99" s="18"/>
      <c r="D99" s="18"/>
      <c r="E99" s="18"/>
    </row>
    <row r="100" spans="2:5" s="8" customFormat="1" x14ac:dyDescent="0.25">
      <c r="B100" s="18"/>
      <c r="D100" s="18"/>
      <c r="E100" s="18"/>
    </row>
    <row r="101" spans="2:5" s="8" customFormat="1" x14ac:dyDescent="0.25">
      <c r="B101" s="18"/>
      <c r="D101" s="18"/>
      <c r="E101" s="18"/>
    </row>
    <row r="102" spans="2:5" s="8" customFormat="1" x14ac:dyDescent="0.25">
      <c r="B102" s="18"/>
      <c r="D102" s="18"/>
      <c r="E102" s="18"/>
    </row>
    <row r="103" spans="2:5" s="8" customFormat="1" x14ac:dyDescent="0.25">
      <c r="B103" s="18"/>
      <c r="D103" s="18"/>
      <c r="E103" s="18"/>
    </row>
  </sheetData>
  <mergeCells count="41">
    <mergeCell ref="A11:A13"/>
    <mergeCell ref="Q11:Q13"/>
    <mergeCell ref="C4:C5"/>
    <mergeCell ref="S4:S5"/>
    <mergeCell ref="A4:A5"/>
    <mergeCell ref="O3:O5"/>
    <mergeCell ref="I3:I5"/>
    <mergeCell ref="B1:B5"/>
    <mergeCell ref="C1:C3"/>
    <mergeCell ref="D1:D2"/>
    <mergeCell ref="E1:K2"/>
    <mergeCell ref="D3:D5"/>
    <mergeCell ref="E3:E5"/>
    <mergeCell ref="F3:F5"/>
    <mergeCell ref="G3:G5"/>
    <mergeCell ref="H3:H5"/>
    <mergeCell ref="A6:A8"/>
    <mergeCell ref="Q1:Q5"/>
    <mergeCell ref="S1:Z2"/>
    <mergeCell ref="M3:M5"/>
    <mergeCell ref="N3:N5"/>
    <mergeCell ref="K3:K5"/>
    <mergeCell ref="Y3:Z3"/>
    <mergeCell ref="V4:V5"/>
    <mergeCell ref="W4:W5"/>
    <mergeCell ref="X4:X5"/>
    <mergeCell ref="U4:U5"/>
    <mergeCell ref="J3:J5"/>
    <mergeCell ref="Z4:Z5"/>
    <mergeCell ref="A1:A2"/>
    <mergeCell ref="M1:P2"/>
    <mergeCell ref="AA11:AA13"/>
    <mergeCell ref="Q6:Q8"/>
    <mergeCell ref="AA6:AA8"/>
    <mergeCell ref="P3:P5"/>
    <mergeCell ref="S3:T3"/>
    <mergeCell ref="U3:V3"/>
    <mergeCell ref="W3:X3"/>
    <mergeCell ref="Y4:Y5"/>
    <mergeCell ref="T4:T5"/>
    <mergeCell ref="AA1:AA5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422B0-506F-4509-BFCB-56ACF153DA95}">
  <dimension ref="A1"/>
  <sheetViews>
    <sheetView workbookViewId="0">
      <selection activeCell="I30" sqref="I30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I103"/>
  <sheetViews>
    <sheetView zoomScaleNormal="100" workbookViewId="0">
      <pane xSplit="3" ySplit="5" topLeftCell="D12" activePane="bottomRight" state="frozen"/>
      <selection pane="topRight" activeCell="H14" sqref="H14"/>
      <selection pane="bottomLeft" activeCell="H14" sqref="H14"/>
      <selection pane="bottomRight" activeCell="C45" sqref="C45"/>
    </sheetView>
  </sheetViews>
  <sheetFormatPr defaultColWidth="8.5703125" defaultRowHeight="11.25" x14ac:dyDescent="0.25"/>
  <cols>
    <col min="1" max="1" width="18.5703125" style="19" customWidth="1"/>
    <col min="2" max="2" width="7.42578125" style="20" customWidth="1"/>
    <col min="3" max="3" width="42.42578125" style="19" customWidth="1"/>
    <col min="4" max="4" width="30.42578125" style="19" customWidth="1"/>
    <col min="5" max="5" width="17.5703125" style="20" customWidth="1"/>
    <col min="6" max="6" width="15.5703125" style="20" customWidth="1"/>
    <col min="7" max="7" width="17.5703125" style="19" customWidth="1"/>
    <col min="8" max="8" width="14.42578125" style="19" customWidth="1"/>
    <col min="9" max="9" width="17.5703125" style="19" customWidth="1"/>
    <col min="10" max="12" width="15.42578125" style="19" customWidth="1"/>
    <col min="13" max="13" width="1.42578125" style="8" customWidth="1"/>
    <col min="14" max="18" width="10.42578125" style="19" customWidth="1"/>
    <col min="19" max="19" width="1.42578125" style="8" customWidth="1"/>
    <col min="20" max="28" width="10.42578125" style="19" customWidth="1"/>
    <col min="29" max="16384" width="8.5703125" style="19"/>
  </cols>
  <sheetData>
    <row r="1" spans="1:165" s="8" customFormat="1" ht="30" customHeight="1" x14ac:dyDescent="0.25">
      <c r="A1" s="137" t="s">
        <v>59</v>
      </c>
      <c r="B1" s="131" t="s">
        <v>31</v>
      </c>
      <c r="C1" s="128" t="s">
        <v>32</v>
      </c>
      <c r="D1" s="87"/>
      <c r="E1" s="132" t="s">
        <v>33</v>
      </c>
      <c r="F1" s="131" t="s">
        <v>34</v>
      </c>
      <c r="G1" s="131"/>
      <c r="H1" s="131"/>
      <c r="I1" s="131"/>
      <c r="J1" s="131"/>
      <c r="K1" s="131"/>
      <c r="L1" s="131"/>
      <c r="N1" s="126" t="s">
        <v>60</v>
      </c>
      <c r="O1" s="126"/>
      <c r="P1" s="126"/>
      <c r="Q1" s="126"/>
      <c r="R1" s="120"/>
      <c r="T1" s="126" t="s">
        <v>55</v>
      </c>
      <c r="U1" s="126"/>
      <c r="V1" s="126"/>
      <c r="W1" s="126"/>
      <c r="X1" s="126"/>
      <c r="Y1" s="126"/>
      <c r="Z1" s="126"/>
      <c r="AA1" s="126"/>
      <c r="AB1" s="120"/>
      <c r="AC1" s="7"/>
      <c r="AD1" s="7"/>
    </row>
    <row r="2" spans="1:165" s="8" customFormat="1" x14ac:dyDescent="0.25">
      <c r="A2" s="137"/>
      <c r="B2" s="131"/>
      <c r="C2" s="128"/>
      <c r="D2" s="88"/>
      <c r="E2" s="133"/>
      <c r="F2" s="131"/>
      <c r="G2" s="131"/>
      <c r="H2" s="131"/>
      <c r="I2" s="131"/>
      <c r="J2" s="131"/>
      <c r="K2" s="131"/>
      <c r="L2" s="131"/>
      <c r="N2" s="126"/>
      <c r="O2" s="126"/>
      <c r="P2" s="126"/>
      <c r="Q2" s="126"/>
      <c r="R2" s="121"/>
      <c r="T2" s="126"/>
      <c r="U2" s="126"/>
      <c r="V2" s="126"/>
      <c r="W2" s="126"/>
      <c r="X2" s="126"/>
      <c r="Y2" s="126"/>
      <c r="Z2" s="126"/>
      <c r="AA2" s="126"/>
      <c r="AB2" s="121"/>
      <c r="AC2" s="7"/>
      <c r="AD2" s="7"/>
    </row>
    <row r="3" spans="1:165" s="8" customFormat="1" ht="15" customHeight="1" x14ac:dyDescent="0.25">
      <c r="A3" s="25">
        <v>44341</v>
      </c>
      <c r="B3" s="131"/>
      <c r="C3" s="128"/>
      <c r="D3" s="87"/>
      <c r="E3" s="132" t="s">
        <v>61</v>
      </c>
      <c r="F3" s="131" t="s">
        <v>37</v>
      </c>
      <c r="G3" s="127" t="s">
        <v>38</v>
      </c>
      <c r="H3" s="127" t="s">
        <v>39</v>
      </c>
      <c r="I3" s="127" t="s">
        <v>40</v>
      </c>
      <c r="J3" s="127" t="s">
        <v>41</v>
      </c>
      <c r="K3" s="127" t="s">
        <v>62</v>
      </c>
      <c r="L3" s="127" t="s">
        <v>43</v>
      </c>
      <c r="N3" s="135" t="s">
        <v>44</v>
      </c>
      <c r="O3" s="135" t="s">
        <v>45</v>
      </c>
      <c r="P3" s="135" t="s">
        <v>46</v>
      </c>
      <c r="Q3" s="135" t="s">
        <v>47</v>
      </c>
      <c r="R3" s="121"/>
      <c r="S3" s="42"/>
      <c r="T3" s="118" t="s">
        <v>48</v>
      </c>
      <c r="U3" s="118"/>
      <c r="V3" s="118" t="s">
        <v>49</v>
      </c>
      <c r="W3" s="118"/>
      <c r="X3" s="118" t="s">
        <v>50</v>
      </c>
      <c r="Y3" s="118"/>
      <c r="Z3" s="118" t="s">
        <v>51</v>
      </c>
      <c r="AA3" s="118"/>
      <c r="AB3" s="121"/>
      <c r="AC3" s="7"/>
      <c r="AD3" s="7"/>
    </row>
    <row r="4" spans="1:165" s="8" customFormat="1" ht="15" customHeight="1" x14ac:dyDescent="0.25">
      <c r="A4" s="128" t="s">
        <v>52</v>
      </c>
      <c r="B4" s="131"/>
      <c r="C4" s="128" t="s">
        <v>53</v>
      </c>
      <c r="D4" s="89"/>
      <c r="E4" s="136"/>
      <c r="F4" s="134"/>
      <c r="G4" s="127"/>
      <c r="H4" s="127"/>
      <c r="I4" s="127"/>
      <c r="J4" s="127"/>
      <c r="K4" s="127"/>
      <c r="L4" s="127"/>
      <c r="N4" s="135"/>
      <c r="O4" s="135"/>
      <c r="P4" s="135"/>
      <c r="Q4" s="135"/>
      <c r="R4" s="121"/>
      <c r="S4" s="42"/>
      <c r="T4" s="119" t="s">
        <v>54</v>
      </c>
      <c r="U4" s="119" t="s">
        <v>55</v>
      </c>
      <c r="V4" s="119" t="s">
        <v>54</v>
      </c>
      <c r="W4" s="119" t="s">
        <v>55</v>
      </c>
      <c r="X4" s="119" t="s">
        <v>54</v>
      </c>
      <c r="Y4" s="119" t="s">
        <v>55</v>
      </c>
      <c r="Z4" s="119" t="s">
        <v>54</v>
      </c>
      <c r="AA4" s="119" t="s">
        <v>55</v>
      </c>
      <c r="AB4" s="121"/>
      <c r="AC4" s="7"/>
      <c r="AD4" s="7"/>
    </row>
    <row r="5" spans="1:165" s="11" customFormat="1" ht="15" customHeight="1" x14ac:dyDescent="0.25">
      <c r="A5" s="128"/>
      <c r="B5" s="131"/>
      <c r="C5" s="128"/>
      <c r="D5" s="89"/>
      <c r="E5" s="136"/>
      <c r="F5" s="131"/>
      <c r="G5" s="127"/>
      <c r="H5" s="127"/>
      <c r="I5" s="127"/>
      <c r="J5" s="127"/>
      <c r="K5" s="127"/>
      <c r="L5" s="127"/>
      <c r="M5" s="10"/>
      <c r="N5" s="135"/>
      <c r="O5" s="135"/>
      <c r="P5" s="135"/>
      <c r="Q5" s="135"/>
      <c r="R5" s="122"/>
      <c r="S5" s="44"/>
      <c r="T5" s="119"/>
      <c r="U5" s="119"/>
      <c r="V5" s="119"/>
      <c r="W5" s="119"/>
      <c r="X5" s="119"/>
      <c r="Y5" s="119"/>
      <c r="Z5" s="119"/>
      <c r="AA5" s="119"/>
      <c r="AB5" s="122"/>
      <c r="AC5" s="9"/>
      <c r="AD5" s="9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</row>
    <row r="6" spans="1:165" s="11" customFormat="1" x14ac:dyDescent="0.25">
      <c r="A6" s="138" t="s">
        <v>63</v>
      </c>
      <c r="B6" s="107">
        <v>1</v>
      </c>
      <c r="C6" s="98"/>
      <c r="D6" s="26"/>
      <c r="E6" s="96"/>
      <c r="F6" s="12"/>
      <c r="G6" s="12"/>
      <c r="H6" s="12"/>
      <c r="I6" s="12"/>
      <c r="J6" s="46"/>
      <c r="K6" s="12"/>
      <c r="L6" s="41"/>
      <c r="M6" s="10"/>
      <c r="N6" s="69" t="s">
        <v>57</v>
      </c>
      <c r="O6" s="69" t="s">
        <v>57</v>
      </c>
      <c r="P6" s="69" t="s">
        <v>57</v>
      </c>
      <c r="Q6" s="66">
        <f>L6/1</f>
        <v>0</v>
      </c>
      <c r="R6" s="141"/>
      <c r="S6" s="42"/>
      <c r="T6" s="69" t="s">
        <v>57</v>
      </c>
      <c r="U6" s="69" t="s">
        <v>57</v>
      </c>
      <c r="V6" s="69" t="s">
        <v>57</v>
      </c>
      <c r="W6" s="69" t="s">
        <v>57</v>
      </c>
      <c r="X6" s="69" t="s">
        <v>57</v>
      </c>
      <c r="Y6" s="69" t="s">
        <v>57</v>
      </c>
      <c r="Z6" s="77">
        <v>0</v>
      </c>
      <c r="AA6" s="67">
        <f>SUM(Z6*Q6/10)</f>
        <v>0</v>
      </c>
      <c r="AB6" s="141"/>
      <c r="AC6" s="9"/>
      <c r="AD6" s="9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</row>
    <row r="7" spans="1:165" s="11" customFormat="1" x14ac:dyDescent="0.25">
      <c r="A7" s="139"/>
      <c r="B7" s="108">
        <f>B6+1</f>
        <v>2</v>
      </c>
      <c r="C7" s="98"/>
      <c r="D7" s="26"/>
      <c r="E7" s="97"/>
      <c r="F7" s="12"/>
      <c r="G7" s="12"/>
      <c r="H7" s="12"/>
      <c r="I7" s="12"/>
      <c r="J7" s="46"/>
      <c r="K7" s="12"/>
      <c r="L7" s="41"/>
      <c r="M7" s="10"/>
      <c r="N7" s="69" t="s">
        <v>57</v>
      </c>
      <c r="O7" s="69" t="s">
        <v>57</v>
      </c>
      <c r="P7" s="69" t="s">
        <v>57</v>
      </c>
      <c r="Q7" s="66">
        <f>L7/1</f>
        <v>0</v>
      </c>
      <c r="R7" s="142"/>
      <c r="S7" s="42"/>
      <c r="T7" s="69" t="s">
        <v>57</v>
      </c>
      <c r="U7" s="69" t="s">
        <v>57</v>
      </c>
      <c r="V7" s="69" t="s">
        <v>57</v>
      </c>
      <c r="W7" s="69" t="s">
        <v>57</v>
      </c>
      <c r="X7" s="69" t="s">
        <v>57</v>
      </c>
      <c r="Y7" s="69" t="s">
        <v>57</v>
      </c>
      <c r="Z7" s="77">
        <v>0</v>
      </c>
      <c r="AA7" s="67">
        <f>SUM(Z7*Q7/10)</f>
        <v>0</v>
      </c>
      <c r="AB7" s="142"/>
      <c r="AC7" s="9"/>
      <c r="AD7" s="9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</row>
    <row r="8" spans="1:165" s="11" customFormat="1" x14ac:dyDescent="0.25">
      <c r="A8" s="139"/>
      <c r="B8" s="108">
        <f t="shared" ref="B8:B31" si="0">B7+1</f>
        <v>3</v>
      </c>
      <c r="C8" s="24"/>
      <c r="D8" s="32"/>
      <c r="E8" s="21"/>
      <c r="F8" s="12"/>
      <c r="G8" s="12"/>
      <c r="H8" s="12"/>
      <c r="I8" s="12"/>
      <c r="J8" s="46"/>
      <c r="K8" s="12"/>
      <c r="L8" s="47"/>
      <c r="M8" s="10"/>
      <c r="N8" s="69" t="s">
        <v>57</v>
      </c>
      <c r="O8" s="69" t="s">
        <v>57</v>
      </c>
      <c r="P8" s="69" t="s">
        <v>57</v>
      </c>
      <c r="Q8" s="66">
        <f>L8/1</f>
        <v>0</v>
      </c>
      <c r="R8" s="142"/>
      <c r="S8" s="42"/>
      <c r="T8" s="69" t="s">
        <v>57</v>
      </c>
      <c r="U8" s="69" t="s">
        <v>57</v>
      </c>
      <c r="V8" s="69" t="s">
        <v>57</v>
      </c>
      <c r="W8" s="69" t="s">
        <v>57</v>
      </c>
      <c r="X8" s="69" t="s">
        <v>57</v>
      </c>
      <c r="Y8" s="69" t="s">
        <v>57</v>
      </c>
      <c r="Z8" s="77">
        <v>0</v>
      </c>
      <c r="AA8" s="67">
        <f t="shared" ref="AA8:AA10" si="1">SUM(Z8*Q8/10)</f>
        <v>0</v>
      </c>
      <c r="AB8" s="142"/>
      <c r="AC8" s="9"/>
      <c r="AD8" s="9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</row>
    <row r="9" spans="1:165" s="11" customFormat="1" x14ac:dyDescent="0.25">
      <c r="A9" s="139"/>
      <c r="B9" s="108">
        <f t="shared" si="0"/>
        <v>4</v>
      </c>
      <c r="C9" s="23"/>
      <c r="D9" s="93"/>
      <c r="E9" s="13"/>
      <c r="F9" s="12"/>
      <c r="G9" s="12"/>
      <c r="H9" s="12"/>
      <c r="I9" s="12"/>
      <c r="J9" s="46"/>
      <c r="K9" s="12"/>
      <c r="L9" s="110"/>
      <c r="M9" s="10"/>
      <c r="N9" s="109">
        <f t="shared" ref="N9" si="2">L9/4</f>
        <v>0</v>
      </c>
      <c r="O9" s="109">
        <f t="shared" ref="O9" si="3">L9/4</f>
        <v>0</v>
      </c>
      <c r="P9" s="109">
        <f t="shared" ref="P9" si="4">L9/4</f>
        <v>0</v>
      </c>
      <c r="Q9" s="66">
        <f>L9/4</f>
        <v>0</v>
      </c>
      <c r="R9" s="142"/>
      <c r="S9" s="42"/>
      <c r="T9" s="77">
        <v>0</v>
      </c>
      <c r="U9" s="67">
        <f>SUM(T9*N9/10)</f>
        <v>0</v>
      </c>
      <c r="V9" s="77">
        <v>0</v>
      </c>
      <c r="W9" s="67">
        <f>SUM(V9*O9/10)</f>
        <v>0</v>
      </c>
      <c r="X9" s="77">
        <v>0</v>
      </c>
      <c r="Y9" s="67">
        <f>SUM(X9*P9/10)</f>
        <v>0</v>
      </c>
      <c r="Z9" s="77">
        <v>0</v>
      </c>
      <c r="AA9" s="67">
        <f t="shared" si="1"/>
        <v>0</v>
      </c>
      <c r="AB9" s="142"/>
      <c r="AC9" s="9"/>
      <c r="AD9" s="9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</row>
    <row r="10" spans="1:165" s="11" customFormat="1" x14ac:dyDescent="0.25">
      <c r="A10" s="139"/>
      <c r="B10" s="108">
        <f t="shared" si="0"/>
        <v>5</v>
      </c>
      <c r="C10" s="39"/>
      <c r="D10" s="90"/>
      <c r="E10" s="21"/>
      <c r="F10" s="12"/>
      <c r="G10" s="17"/>
      <c r="H10" s="12"/>
      <c r="I10" s="12"/>
      <c r="J10" s="46"/>
      <c r="K10" s="12"/>
      <c r="L10" s="47"/>
      <c r="M10" s="10"/>
      <c r="N10" s="69" t="s">
        <v>57</v>
      </c>
      <c r="O10" s="69" t="s">
        <v>57</v>
      </c>
      <c r="P10" s="69" t="s">
        <v>57</v>
      </c>
      <c r="Q10" s="66">
        <f>L10/1</f>
        <v>0</v>
      </c>
      <c r="R10" s="142"/>
      <c r="S10" s="42"/>
      <c r="T10" s="69" t="s">
        <v>57</v>
      </c>
      <c r="U10" s="69" t="s">
        <v>57</v>
      </c>
      <c r="V10" s="69" t="s">
        <v>57</v>
      </c>
      <c r="W10" s="69" t="s">
        <v>57</v>
      </c>
      <c r="X10" s="69" t="s">
        <v>57</v>
      </c>
      <c r="Y10" s="69" t="s">
        <v>57</v>
      </c>
      <c r="Z10" s="77">
        <v>0</v>
      </c>
      <c r="AA10" s="67">
        <f t="shared" si="1"/>
        <v>0</v>
      </c>
      <c r="AB10" s="142"/>
      <c r="AC10" s="9"/>
      <c r="AD10" s="9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</row>
    <row r="11" spans="1:165" s="11" customFormat="1" x14ac:dyDescent="0.25">
      <c r="A11" s="139"/>
      <c r="B11" s="108">
        <f t="shared" si="0"/>
        <v>6</v>
      </c>
      <c r="C11" s="26"/>
      <c r="D11" s="34"/>
      <c r="E11" s="21"/>
      <c r="F11" s="12"/>
      <c r="G11" s="46"/>
      <c r="H11" s="12"/>
      <c r="I11" s="12"/>
      <c r="J11" s="46"/>
      <c r="K11" s="12"/>
      <c r="L11" s="41"/>
      <c r="M11" s="10"/>
      <c r="N11" s="66">
        <f t="shared" ref="N11" si="5">L11/4</f>
        <v>0</v>
      </c>
      <c r="O11" s="66">
        <f t="shared" ref="O11" si="6">L11/4</f>
        <v>0</v>
      </c>
      <c r="P11" s="66">
        <f t="shared" ref="P11" si="7">L11/4</f>
        <v>0</v>
      </c>
      <c r="Q11" s="66">
        <f>L11/4</f>
        <v>0</v>
      </c>
      <c r="R11" s="142"/>
      <c r="S11" s="42"/>
      <c r="T11" s="77">
        <v>0</v>
      </c>
      <c r="U11" s="67">
        <f>SUM(T11*N11/10)</f>
        <v>0</v>
      </c>
      <c r="V11" s="77">
        <v>0</v>
      </c>
      <c r="W11" s="67">
        <f>SUM(V11*O11/10)</f>
        <v>0</v>
      </c>
      <c r="X11" s="77">
        <v>0</v>
      </c>
      <c r="Y11" s="67">
        <f>SUM(X11*P11/10)</f>
        <v>0</v>
      </c>
      <c r="Z11" s="77">
        <v>0</v>
      </c>
      <c r="AA11" s="67">
        <f t="shared" ref="AA11:AA16" si="8">SUM(Z11*Q11/10)</f>
        <v>0</v>
      </c>
      <c r="AB11" s="142"/>
      <c r="AC11" s="9"/>
      <c r="AD11" s="9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</row>
    <row r="12" spans="1:165" s="11" customFormat="1" x14ac:dyDescent="0.25">
      <c r="A12" s="139"/>
      <c r="B12" s="108">
        <f t="shared" si="0"/>
        <v>7</v>
      </c>
      <c r="C12" s="27"/>
      <c r="D12" s="26"/>
      <c r="E12" s="21"/>
      <c r="F12" s="12"/>
      <c r="G12" s="12"/>
      <c r="H12" s="12"/>
      <c r="I12" s="12"/>
      <c r="J12" s="46"/>
      <c r="K12" s="12"/>
      <c r="L12" s="47"/>
      <c r="M12" s="10"/>
      <c r="N12" s="69" t="s">
        <v>57</v>
      </c>
      <c r="O12" s="69" t="s">
        <v>57</v>
      </c>
      <c r="P12" s="69" t="s">
        <v>57</v>
      </c>
      <c r="Q12" s="66">
        <f>L12/1</f>
        <v>0</v>
      </c>
      <c r="R12" s="142"/>
      <c r="S12" s="42"/>
      <c r="T12" s="69" t="s">
        <v>57</v>
      </c>
      <c r="U12" s="69" t="s">
        <v>57</v>
      </c>
      <c r="V12" s="69" t="s">
        <v>57</v>
      </c>
      <c r="W12" s="69" t="s">
        <v>57</v>
      </c>
      <c r="X12" s="69" t="s">
        <v>57</v>
      </c>
      <c r="Y12" s="69" t="s">
        <v>57</v>
      </c>
      <c r="Z12" s="77">
        <v>0</v>
      </c>
      <c r="AA12" s="67">
        <f t="shared" si="8"/>
        <v>0</v>
      </c>
      <c r="AB12" s="142"/>
      <c r="AC12" s="9"/>
      <c r="AD12" s="9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</row>
    <row r="13" spans="1:165" s="11" customFormat="1" x14ac:dyDescent="0.25">
      <c r="A13" s="139"/>
      <c r="B13" s="108">
        <f t="shared" si="0"/>
        <v>8</v>
      </c>
      <c r="C13" s="27"/>
      <c r="D13" s="26"/>
      <c r="E13" s="21"/>
      <c r="F13" s="12"/>
      <c r="G13" s="12"/>
      <c r="H13" s="12"/>
      <c r="I13" s="12"/>
      <c r="J13" s="46"/>
      <c r="K13" s="12"/>
      <c r="L13" s="47"/>
      <c r="M13" s="10"/>
      <c r="N13" s="69" t="s">
        <v>57</v>
      </c>
      <c r="O13" s="69" t="s">
        <v>57</v>
      </c>
      <c r="P13" s="69" t="s">
        <v>57</v>
      </c>
      <c r="Q13" s="66">
        <f t="shared" ref="Q13" si="9">L13/1</f>
        <v>0</v>
      </c>
      <c r="R13" s="142"/>
      <c r="S13" s="42"/>
      <c r="T13" s="69" t="s">
        <v>57</v>
      </c>
      <c r="U13" s="69" t="s">
        <v>57</v>
      </c>
      <c r="V13" s="69" t="s">
        <v>57</v>
      </c>
      <c r="W13" s="69" t="s">
        <v>57</v>
      </c>
      <c r="X13" s="69" t="s">
        <v>57</v>
      </c>
      <c r="Y13" s="69" t="s">
        <v>57</v>
      </c>
      <c r="Z13" s="77">
        <v>0</v>
      </c>
      <c r="AA13" s="67">
        <f t="shared" si="8"/>
        <v>0</v>
      </c>
      <c r="AB13" s="142"/>
      <c r="AC13" s="9"/>
      <c r="AD13" s="9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</row>
    <row r="14" spans="1:165" s="11" customFormat="1" x14ac:dyDescent="0.25">
      <c r="A14" s="139"/>
      <c r="B14" s="108">
        <f t="shared" si="0"/>
        <v>9</v>
      </c>
      <c r="C14" s="27"/>
      <c r="D14" s="32"/>
      <c r="E14" s="21"/>
      <c r="F14" s="12"/>
      <c r="G14" s="12"/>
      <c r="H14" s="12"/>
      <c r="I14" s="12"/>
      <c r="J14" s="46"/>
      <c r="K14" s="12"/>
      <c r="L14" s="110"/>
      <c r="M14" s="10"/>
      <c r="N14" s="69" t="s">
        <v>57</v>
      </c>
      <c r="O14" s="69" t="s">
        <v>57</v>
      </c>
      <c r="P14" s="69" t="s">
        <v>57</v>
      </c>
      <c r="Q14" s="66">
        <f>L14/1</f>
        <v>0</v>
      </c>
      <c r="R14" s="142"/>
      <c r="S14" s="42"/>
      <c r="T14" s="69" t="s">
        <v>57</v>
      </c>
      <c r="U14" s="69" t="s">
        <v>57</v>
      </c>
      <c r="V14" s="69" t="s">
        <v>57</v>
      </c>
      <c r="W14" s="69" t="s">
        <v>57</v>
      </c>
      <c r="X14" s="69" t="s">
        <v>57</v>
      </c>
      <c r="Y14" s="69" t="s">
        <v>57</v>
      </c>
      <c r="Z14" s="77">
        <v>0</v>
      </c>
      <c r="AA14" s="67">
        <f t="shared" si="8"/>
        <v>0</v>
      </c>
      <c r="AB14" s="142"/>
      <c r="AC14" s="9"/>
      <c r="AD14" s="9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</row>
    <row r="15" spans="1:165" s="11" customFormat="1" x14ac:dyDescent="0.25">
      <c r="A15" s="139"/>
      <c r="B15" s="108">
        <f t="shared" si="0"/>
        <v>10</v>
      </c>
      <c r="C15" s="27"/>
      <c r="D15" s="93"/>
      <c r="E15" s="21"/>
      <c r="F15" s="12"/>
      <c r="G15" s="46"/>
      <c r="H15" s="12"/>
      <c r="I15" s="12"/>
      <c r="J15" s="46"/>
      <c r="K15" s="12"/>
      <c r="L15" s="110"/>
      <c r="M15" s="10"/>
      <c r="N15" s="109">
        <f t="shared" ref="N15" si="10">L15/4</f>
        <v>0</v>
      </c>
      <c r="O15" s="109">
        <f>L15/4</f>
        <v>0</v>
      </c>
      <c r="P15" s="109">
        <f>L15/4</f>
        <v>0</v>
      </c>
      <c r="Q15" s="66">
        <f>L15/4</f>
        <v>0</v>
      </c>
      <c r="R15" s="142"/>
      <c r="S15" s="42"/>
      <c r="T15" s="77">
        <v>0</v>
      </c>
      <c r="U15" s="67">
        <f>SUM(T15*N15/10)</f>
        <v>0</v>
      </c>
      <c r="V15" s="77">
        <v>0</v>
      </c>
      <c r="W15" s="67">
        <f>SUM(V15*O15/10)</f>
        <v>0</v>
      </c>
      <c r="X15" s="77">
        <v>0</v>
      </c>
      <c r="Y15" s="67">
        <f>SUM(X15*P15/10)</f>
        <v>0</v>
      </c>
      <c r="Z15" s="77">
        <v>0</v>
      </c>
      <c r="AA15" s="67">
        <f t="shared" si="8"/>
        <v>0</v>
      </c>
      <c r="AB15" s="142"/>
      <c r="AC15" s="9"/>
      <c r="AD15" s="9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</row>
    <row r="16" spans="1:165" s="11" customFormat="1" x14ac:dyDescent="0.25">
      <c r="A16" s="139"/>
      <c r="B16" s="108">
        <f t="shared" si="0"/>
        <v>11</v>
      </c>
      <c r="C16" s="27"/>
      <c r="D16" s="94"/>
      <c r="E16" s="21"/>
      <c r="F16" s="12"/>
      <c r="G16" s="46"/>
      <c r="H16" s="12"/>
      <c r="I16" s="12"/>
      <c r="J16" s="46"/>
      <c r="K16" s="12"/>
      <c r="L16" s="47"/>
      <c r="M16" s="10"/>
      <c r="N16" s="66">
        <f t="shared" ref="N16" si="11">L16/4</f>
        <v>0</v>
      </c>
      <c r="O16" s="66">
        <f>L16/4</f>
        <v>0</v>
      </c>
      <c r="P16" s="66">
        <f>L16/4</f>
        <v>0</v>
      </c>
      <c r="Q16" s="66">
        <f>L16/4</f>
        <v>0</v>
      </c>
      <c r="R16" s="142"/>
      <c r="S16" s="42"/>
      <c r="T16" s="77">
        <v>0</v>
      </c>
      <c r="U16" s="67">
        <f>SUM(T16*N16/10)</f>
        <v>0</v>
      </c>
      <c r="V16" s="77">
        <v>0</v>
      </c>
      <c r="W16" s="67">
        <f>SUM(V16*O16/10)</f>
        <v>0</v>
      </c>
      <c r="X16" s="77">
        <v>0</v>
      </c>
      <c r="Y16" s="67">
        <f>SUM(X16*P16/10)</f>
        <v>0</v>
      </c>
      <c r="Z16" s="77">
        <v>0</v>
      </c>
      <c r="AA16" s="67">
        <f t="shared" si="8"/>
        <v>0</v>
      </c>
      <c r="AB16" s="142"/>
      <c r="AC16" s="9"/>
      <c r="AD16" s="9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</row>
    <row r="17" spans="1:165" s="11" customFormat="1" x14ac:dyDescent="0.25">
      <c r="A17" s="139"/>
      <c r="B17" s="108">
        <f t="shared" si="0"/>
        <v>12</v>
      </c>
      <c r="C17" s="84"/>
      <c r="D17" s="95"/>
      <c r="E17" s="13"/>
      <c r="F17" s="12"/>
      <c r="G17" s="46"/>
      <c r="H17" s="12"/>
      <c r="I17" s="12"/>
      <c r="J17" s="46"/>
      <c r="K17" s="46"/>
      <c r="L17" s="110"/>
      <c r="M17" s="10"/>
      <c r="N17" s="69" t="s">
        <v>57</v>
      </c>
      <c r="O17" s="69" t="s">
        <v>57</v>
      </c>
      <c r="P17" s="69" t="s">
        <v>57</v>
      </c>
      <c r="Q17" s="66">
        <f>L17/1</f>
        <v>0</v>
      </c>
      <c r="R17" s="142"/>
      <c r="S17" s="42"/>
      <c r="T17" s="69" t="s">
        <v>57</v>
      </c>
      <c r="U17" s="69" t="s">
        <v>57</v>
      </c>
      <c r="V17" s="69" t="s">
        <v>57</v>
      </c>
      <c r="W17" s="69" t="s">
        <v>57</v>
      </c>
      <c r="X17" s="69" t="s">
        <v>57</v>
      </c>
      <c r="Y17" s="69" t="s">
        <v>57</v>
      </c>
      <c r="Z17" s="77">
        <v>0</v>
      </c>
      <c r="AA17" s="67">
        <f t="shared" ref="AA17" si="12">SUM(Z17*Q17/10)</f>
        <v>0</v>
      </c>
      <c r="AB17" s="142"/>
      <c r="AC17" s="9"/>
      <c r="AD17" s="9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</row>
    <row r="18" spans="1:165" s="11" customFormat="1" x14ac:dyDescent="0.25">
      <c r="A18" s="139"/>
      <c r="B18" s="108">
        <f t="shared" si="0"/>
        <v>13</v>
      </c>
      <c r="C18" s="27"/>
      <c r="D18" s="94"/>
      <c r="E18" s="21"/>
      <c r="F18" s="12"/>
      <c r="G18" s="17"/>
      <c r="H18" s="12"/>
      <c r="I18" s="13"/>
      <c r="J18" s="46"/>
      <c r="K18" s="46"/>
      <c r="L18" s="110"/>
      <c r="M18" s="10"/>
      <c r="N18" s="109">
        <f t="shared" ref="N18" si="13">L18/4</f>
        <v>0</v>
      </c>
      <c r="O18" s="109">
        <f>L18/4</f>
        <v>0</v>
      </c>
      <c r="P18" s="109">
        <f>L18/4</f>
        <v>0</v>
      </c>
      <c r="Q18" s="66">
        <f>L18/4</f>
        <v>0</v>
      </c>
      <c r="R18" s="142"/>
      <c r="S18" s="42"/>
      <c r="T18" s="77">
        <v>0</v>
      </c>
      <c r="U18" s="67">
        <f>SUM(T18*N18/10)</f>
        <v>0</v>
      </c>
      <c r="V18" s="77">
        <v>0</v>
      </c>
      <c r="W18" s="67">
        <f>SUM(V18*O18/10)</f>
        <v>0</v>
      </c>
      <c r="X18" s="77">
        <v>0</v>
      </c>
      <c r="Y18" s="67">
        <f>SUM(X18*P18/10)</f>
        <v>0</v>
      </c>
      <c r="Z18" s="77">
        <v>0</v>
      </c>
      <c r="AA18" s="67">
        <f t="shared" ref="AA18" si="14">SUM(Z18*Q18/10)</f>
        <v>0</v>
      </c>
      <c r="AB18" s="142"/>
      <c r="AC18" s="9"/>
      <c r="AD18" s="9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</row>
    <row r="19" spans="1:165" s="11" customFormat="1" x14ac:dyDescent="0.25">
      <c r="A19" s="139"/>
      <c r="B19" s="108">
        <f t="shared" si="0"/>
        <v>14</v>
      </c>
      <c r="C19" s="84"/>
      <c r="D19" s="95"/>
      <c r="E19" s="13"/>
      <c r="F19" s="12"/>
      <c r="G19" s="46"/>
      <c r="H19" s="12"/>
      <c r="I19" s="12"/>
      <c r="J19" s="46"/>
      <c r="K19" s="46"/>
      <c r="L19" s="110"/>
      <c r="M19" s="10"/>
      <c r="N19" s="109">
        <f t="shared" ref="N19" si="15">L19/4</f>
        <v>0</v>
      </c>
      <c r="O19" s="109">
        <f>L19/4</f>
        <v>0</v>
      </c>
      <c r="P19" s="109">
        <f>L19/4</f>
        <v>0</v>
      </c>
      <c r="Q19" s="66">
        <f>L19/4</f>
        <v>0</v>
      </c>
      <c r="R19" s="142"/>
      <c r="S19" s="42"/>
      <c r="T19" s="77">
        <v>0</v>
      </c>
      <c r="U19" s="67">
        <f>SUM(T19*N19/10)</f>
        <v>0</v>
      </c>
      <c r="V19" s="77">
        <v>0</v>
      </c>
      <c r="W19" s="67">
        <f>SUM(V19*O19/10)</f>
        <v>0</v>
      </c>
      <c r="X19" s="77">
        <v>0</v>
      </c>
      <c r="Y19" s="67">
        <f>SUM(X19*P19/10)</f>
        <v>0</v>
      </c>
      <c r="Z19" s="77">
        <v>0</v>
      </c>
      <c r="AA19" s="67">
        <f t="shared" ref="AA19" si="16">SUM(Z19*Q19/10)</f>
        <v>0</v>
      </c>
      <c r="AB19" s="142"/>
      <c r="AC19" s="9"/>
      <c r="AD19" s="9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</row>
    <row r="20" spans="1:165" s="11" customFormat="1" x14ac:dyDescent="0.25">
      <c r="A20" s="139"/>
      <c r="B20" s="108">
        <f t="shared" si="0"/>
        <v>15</v>
      </c>
      <c r="C20" s="84"/>
      <c r="D20" s="95"/>
      <c r="E20" s="13"/>
      <c r="F20" s="12"/>
      <c r="G20" s="17"/>
      <c r="H20" s="12"/>
      <c r="I20" s="12"/>
      <c r="J20" s="46"/>
      <c r="K20" s="46"/>
      <c r="L20" s="110"/>
      <c r="M20" s="10"/>
      <c r="N20" s="69" t="s">
        <v>57</v>
      </c>
      <c r="O20" s="69" t="s">
        <v>57</v>
      </c>
      <c r="P20" s="69" t="s">
        <v>57</v>
      </c>
      <c r="Q20" s="66">
        <f>L20/1</f>
        <v>0</v>
      </c>
      <c r="R20" s="142"/>
      <c r="S20" s="42"/>
      <c r="T20" s="69" t="s">
        <v>57</v>
      </c>
      <c r="U20" s="69" t="s">
        <v>57</v>
      </c>
      <c r="V20" s="69" t="s">
        <v>57</v>
      </c>
      <c r="W20" s="69" t="s">
        <v>57</v>
      </c>
      <c r="X20" s="69" t="s">
        <v>57</v>
      </c>
      <c r="Y20" s="69" t="s">
        <v>57</v>
      </c>
      <c r="Z20" s="77">
        <v>0</v>
      </c>
      <c r="AA20" s="67">
        <f t="shared" ref="AA20:AA27" si="17">SUM(Z20*Q20/10)</f>
        <v>0</v>
      </c>
      <c r="AB20" s="142"/>
      <c r="AC20" s="9"/>
      <c r="AD20" s="9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</row>
    <row r="21" spans="1:165" s="11" customFormat="1" x14ac:dyDescent="0.25">
      <c r="A21" s="139"/>
      <c r="B21" s="108">
        <f t="shared" si="0"/>
        <v>16</v>
      </c>
      <c r="C21" s="84"/>
      <c r="D21" s="95"/>
      <c r="E21" s="13"/>
      <c r="F21" s="12"/>
      <c r="G21" s="17"/>
      <c r="H21" s="12"/>
      <c r="I21" s="12"/>
      <c r="J21" s="46"/>
      <c r="K21" s="46"/>
      <c r="L21" s="110"/>
      <c r="M21" s="10"/>
      <c r="N21" s="69" t="s">
        <v>57</v>
      </c>
      <c r="O21" s="69" t="s">
        <v>57</v>
      </c>
      <c r="P21" s="69" t="s">
        <v>57</v>
      </c>
      <c r="Q21" s="66">
        <f>L21/1</f>
        <v>0</v>
      </c>
      <c r="R21" s="142"/>
      <c r="S21" s="42"/>
      <c r="T21" s="69" t="s">
        <v>57</v>
      </c>
      <c r="U21" s="69" t="s">
        <v>57</v>
      </c>
      <c r="V21" s="69" t="s">
        <v>57</v>
      </c>
      <c r="W21" s="69" t="s">
        <v>57</v>
      </c>
      <c r="X21" s="69" t="s">
        <v>57</v>
      </c>
      <c r="Y21" s="69" t="s">
        <v>57</v>
      </c>
      <c r="Z21" s="77">
        <v>0</v>
      </c>
      <c r="AA21" s="67">
        <f t="shared" si="17"/>
        <v>0</v>
      </c>
      <c r="AB21" s="142"/>
      <c r="AC21" s="9"/>
      <c r="AD21" s="9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</row>
    <row r="22" spans="1:165" s="11" customFormat="1" x14ac:dyDescent="0.25">
      <c r="A22" s="139"/>
      <c r="B22" s="108">
        <f t="shared" si="0"/>
        <v>17</v>
      </c>
      <c r="C22" s="84"/>
      <c r="D22" s="95"/>
      <c r="E22" s="13"/>
      <c r="F22" s="12"/>
      <c r="G22" s="17"/>
      <c r="H22" s="12"/>
      <c r="I22" s="12"/>
      <c r="J22" s="46"/>
      <c r="K22" s="46"/>
      <c r="L22" s="110"/>
      <c r="M22" s="10"/>
      <c r="N22" s="69" t="s">
        <v>57</v>
      </c>
      <c r="O22" s="69" t="s">
        <v>57</v>
      </c>
      <c r="P22" s="69" t="s">
        <v>57</v>
      </c>
      <c r="Q22" s="66">
        <f>L22/1</f>
        <v>0</v>
      </c>
      <c r="R22" s="142"/>
      <c r="S22" s="42"/>
      <c r="T22" s="69" t="s">
        <v>57</v>
      </c>
      <c r="U22" s="69" t="s">
        <v>57</v>
      </c>
      <c r="V22" s="69" t="s">
        <v>57</v>
      </c>
      <c r="W22" s="69" t="s">
        <v>57</v>
      </c>
      <c r="X22" s="69" t="s">
        <v>57</v>
      </c>
      <c r="Y22" s="69" t="s">
        <v>57</v>
      </c>
      <c r="Z22" s="77">
        <v>0</v>
      </c>
      <c r="AA22" s="67">
        <f t="shared" si="17"/>
        <v>0</v>
      </c>
      <c r="AB22" s="142"/>
      <c r="AC22" s="9"/>
      <c r="AD22" s="9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</row>
    <row r="23" spans="1:165" s="11" customFormat="1" x14ac:dyDescent="0.25">
      <c r="A23" s="139"/>
      <c r="B23" s="108">
        <f t="shared" si="0"/>
        <v>18</v>
      </c>
      <c r="C23" s="84"/>
      <c r="D23" s="95"/>
      <c r="E23" s="13"/>
      <c r="F23" s="12"/>
      <c r="G23" s="17"/>
      <c r="H23" s="12"/>
      <c r="I23" s="12"/>
      <c r="J23" s="46"/>
      <c r="K23" s="46"/>
      <c r="L23" s="110"/>
      <c r="M23" s="10"/>
      <c r="N23" s="69" t="s">
        <v>57</v>
      </c>
      <c r="O23" s="69" t="s">
        <v>57</v>
      </c>
      <c r="P23" s="69" t="s">
        <v>57</v>
      </c>
      <c r="Q23" s="66">
        <f>L23/1</f>
        <v>0</v>
      </c>
      <c r="R23" s="142"/>
      <c r="S23" s="42"/>
      <c r="T23" s="69" t="s">
        <v>57</v>
      </c>
      <c r="U23" s="69" t="s">
        <v>57</v>
      </c>
      <c r="V23" s="69" t="s">
        <v>57</v>
      </c>
      <c r="W23" s="69" t="s">
        <v>57</v>
      </c>
      <c r="X23" s="69" t="s">
        <v>57</v>
      </c>
      <c r="Y23" s="69" t="s">
        <v>57</v>
      </c>
      <c r="Z23" s="77">
        <v>0</v>
      </c>
      <c r="AA23" s="67">
        <f t="shared" si="17"/>
        <v>0</v>
      </c>
      <c r="AB23" s="142"/>
      <c r="AC23" s="9"/>
      <c r="AD23" s="9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</row>
    <row r="24" spans="1:165" s="11" customFormat="1" x14ac:dyDescent="0.25">
      <c r="A24" s="139"/>
      <c r="B24" s="108">
        <f t="shared" si="0"/>
        <v>19</v>
      </c>
      <c r="C24" s="84"/>
      <c r="D24" s="95"/>
      <c r="E24" s="13"/>
      <c r="F24" s="12"/>
      <c r="G24" s="17"/>
      <c r="H24" s="12"/>
      <c r="I24" s="12"/>
      <c r="J24" s="46"/>
      <c r="K24" s="46"/>
      <c r="L24" s="110"/>
      <c r="M24" s="10"/>
      <c r="N24" s="69" t="s">
        <v>57</v>
      </c>
      <c r="O24" s="69" t="s">
        <v>57</v>
      </c>
      <c r="P24" s="69" t="s">
        <v>57</v>
      </c>
      <c r="Q24" s="66">
        <f>L24/1</f>
        <v>0</v>
      </c>
      <c r="R24" s="142"/>
      <c r="S24" s="42"/>
      <c r="T24" s="69" t="s">
        <v>57</v>
      </c>
      <c r="U24" s="69" t="s">
        <v>57</v>
      </c>
      <c r="V24" s="69" t="s">
        <v>57</v>
      </c>
      <c r="W24" s="69" t="s">
        <v>57</v>
      </c>
      <c r="X24" s="69" t="s">
        <v>57</v>
      </c>
      <c r="Y24" s="69" t="s">
        <v>57</v>
      </c>
      <c r="Z24" s="77">
        <v>0</v>
      </c>
      <c r="AA24" s="67">
        <f t="shared" si="17"/>
        <v>0</v>
      </c>
      <c r="AB24" s="142"/>
      <c r="AC24" s="9"/>
      <c r="AD24" s="9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</row>
    <row r="25" spans="1:165" s="11" customFormat="1" x14ac:dyDescent="0.25">
      <c r="A25" s="139"/>
      <c r="B25" s="108">
        <f t="shared" si="0"/>
        <v>20</v>
      </c>
      <c r="C25" s="84"/>
      <c r="D25" s="95"/>
      <c r="E25" s="13"/>
      <c r="F25" s="12"/>
      <c r="G25" s="17"/>
      <c r="H25" s="12"/>
      <c r="I25" s="12"/>
      <c r="J25" s="46"/>
      <c r="K25" s="46"/>
      <c r="L25" s="110"/>
      <c r="M25" s="10"/>
      <c r="N25" s="109">
        <f t="shared" ref="N25:N27" si="18">L25/4</f>
        <v>0</v>
      </c>
      <c r="O25" s="109">
        <f>L25/4</f>
        <v>0</v>
      </c>
      <c r="P25" s="109">
        <f>L25/4</f>
        <v>0</v>
      </c>
      <c r="Q25" s="66">
        <f>L25/4</f>
        <v>0</v>
      </c>
      <c r="R25" s="142"/>
      <c r="S25" s="42"/>
      <c r="T25" s="77">
        <v>0</v>
      </c>
      <c r="U25" s="67">
        <f>SUM(T25*N25/10)</f>
        <v>0</v>
      </c>
      <c r="V25" s="77">
        <v>0</v>
      </c>
      <c r="W25" s="67">
        <f>SUM(V25*O25/10)</f>
        <v>0</v>
      </c>
      <c r="X25" s="77">
        <v>0</v>
      </c>
      <c r="Y25" s="67">
        <f>SUM(X25*P25/10)</f>
        <v>0</v>
      </c>
      <c r="Z25" s="77">
        <v>0</v>
      </c>
      <c r="AA25" s="67">
        <f t="shared" si="17"/>
        <v>0</v>
      </c>
      <c r="AB25" s="142"/>
      <c r="AC25" s="9"/>
      <c r="AD25" s="9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</row>
    <row r="26" spans="1:165" s="11" customFormat="1" x14ac:dyDescent="0.25">
      <c r="A26" s="139"/>
      <c r="B26" s="108">
        <f t="shared" si="0"/>
        <v>21</v>
      </c>
      <c r="C26" s="84"/>
      <c r="D26" s="95"/>
      <c r="E26" s="13"/>
      <c r="F26" s="12"/>
      <c r="G26" s="17"/>
      <c r="H26" s="12"/>
      <c r="I26" s="12"/>
      <c r="J26" s="46"/>
      <c r="K26" s="46"/>
      <c r="L26" s="110"/>
      <c r="M26" s="10"/>
      <c r="N26" s="109">
        <f t="shared" si="18"/>
        <v>0</v>
      </c>
      <c r="O26" s="109">
        <f>L26/4</f>
        <v>0</v>
      </c>
      <c r="P26" s="109">
        <f>L26/4</f>
        <v>0</v>
      </c>
      <c r="Q26" s="66">
        <f>L26/4</f>
        <v>0</v>
      </c>
      <c r="R26" s="142"/>
      <c r="S26" s="42"/>
      <c r="T26" s="77">
        <v>0</v>
      </c>
      <c r="U26" s="67">
        <f>SUM(T26*N26/10)</f>
        <v>0</v>
      </c>
      <c r="V26" s="77">
        <v>0</v>
      </c>
      <c r="W26" s="67">
        <f>SUM(V26*O26/10)</f>
        <v>0</v>
      </c>
      <c r="X26" s="77">
        <v>0</v>
      </c>
      <c r="Y26" s="67">
        <f>SUM(X26*P26/10)</f>
        <v>0</v>
      </c>
      <c r="Z26" s="77">
        <v>0</v>
      </c>
      <c r="AA26" s="67">
        <f t="shared" si="17"/>
        <v>0</v>
      </c>
      <c r="AB26" s="142"/>
      <c r="AC26" s="9"/>
      <c r="AD26" s="9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</row>
    <row r="27" spans="1:165" s="11" customFormat="1" x14ac:dyDescent="0.25">
      <c r="A27" s="139"/>
      <c r="B27" s="108">
        <f t="shared" si="0"/>
        <v>22</v>
      </c>
      <c r="C27" s="84"/>
      <c r="D27" s="95"/>
      <c r="E27" s="13"/>
      <c r="F27" s="12"/>
      <c r="G27" s="17"/>
      <c r="H27" s="12"/>
      <c r="I27" s="12"/>
      <c r="J27" s="46"/>
      <c r="K27" s="46"/>
      <c r="L27" s="110"/>
      <c r="M27" s="10"/>
      <c r="N27" s="109">
        <f t="shared" si="18"/>
        <v>0</v>
      </c>
      <c r="O27" s="109">
        <f>L27/4</f>
        <v>0</v>
      </c>
      <c r="P27" s="109">
        <f>L27/4</f>
        <v>0</v>
      </c>
      <c r="Q27" s="66">
        <f>L27/4</f>
        <v>0</v>
      </c>
      <c r="R27" s="142"/>
      <c r="S27" s="42"/>
      <c r="T27" s="77">
        <v>0</v>
      </c>
      <c r="U27" s="67">
        <f>SUM(T27*N27/10)</f>
        <v>0</v>
      </c>
      <c r="V27" s="77">
        <v>0</v>
      </c>
      <c r="W27" s="67">
        <f>SUM(V27*O27/10)</f>
        <v>0</v>
      </c>
      <c r="X27" s="77">
        <v>0</v>
      </c>
      <c r="Y27" s="67">
        <f>SUM(X27*P27/10)</f>
        <v>0</v>
      </c>
      <c r="Z27" s="77">
        <v>0</v>
      </c>
      <c r="AA27" s="67">
        <f t="shared" si="17"/>
        <v>0</v>
      </c>
      <c r="AB27" s="142"/>
      <c r="AC27" s="9"/>
      <c r="AD27" s="9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</row>
    <row r="28" spans="1:165" s="11" customFormat="1" x14ac:dyDescent="0.25">
      <c r="A28" s="139"/>
      <c r="B28" s="108">
        <f t="shared" si="0"/>
        <v>23</v>
      </c>
      <c r="C28" s="84"/>
      <c r="D28" s="95"/>
      <c r="E28" s="13"/>
      <c r="F28" s="12"/>
      <c r="G28" s="17"/>
      <c r="H28" s="12"/>
      <c r="I28" s="12"/>
      <c r="J28" s="46"/>
      <c r="K28" s="46"/>
      <c r="L28" s="110"/>
      <c r="M28" s="10"/>
      <c r="N28" s="69" t="s">
        <v>57</v>
      </c>
      <c r="O28" s="69" t="s">
        <v>57</v>
      </c>
      <c r="P28" s="69" t="s">
        <v>57</v>
      </c>
      <c r="Q28" s="66">
        <f>L28/1</f>
        <v>0</v>
      </c>
      <c r="R28" s="142"/>
      <c r="S28" s="42"/>
      <c r="T28" s="69" t="s">
        <v>57</v>
      </c>
      <c r="U28" s="69" t="s">
        <v>57</v>
      </c>
      <c r="V28" s="69" t="s">
        <v>57</v>
      </c>
      <c r="W28" s="69" t="s">
        <v>57</v>
      </c>
      <c r="X28" s="69" t="s">
        <v>57</v>
      </c>
      <c r="Y28" s="69" t="s">
        <v>57</v>
      </c>
      <c r="Z28" s="77">
        <v>0</v>
      </c>
      <c r="AA28" s="67">
        <f t="shared" ref="AA28:AA31" si="19">SUM(Z28*Q28/10)</f>
        <v>0</v>
      </c>
      <c r="AB28" s="142"/>
      <c r="AC28" s="9"/>
      <c r="AD28" s="9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</row>
    <row r="29" spans="1:165" s="11" customFormat="1" x14ac:dyDescent="0.25">
      <c r="A29" s="139"/>
      <c r="B29" s="108">
        <f t="shared" si="0"/>
        <v>24</v>
      </c>
      <c r="C29" s="84"/>
      <c r="D29" s="95"/>
      <c r="E29" s="13"/>
      <c r="F29" s="12"/>
      <c r="G29" s="17"/>
      <c r="H29" s="12"/>
      <c r="I29" s="12"/>
      <c r="J29" s="46"/>
      <c r="K29" s="46"/>
      <c r="L29" s="110"/>
      <c r="M29" s="10"/>
      <c r="N29" s="69" t="s">
        <v>57</v>
      </c>
      <c r="O29" s="69" t="s">
        <v>57</v>
      </c>
      <c r="P29" s="69" t="s">
        <v>57</v>
      </c>
      <c r="Q29" s="66">
        <f>L29/1</f>
        <v>0</v>
      </c>
      <c r="R29" s="142"/>
      <c r="S29" s="42"/>
      <c r="T29" s="69" t="s">
        <v>57</v>
      </c>
      <c r="U29" s="69" t="s">
        <v>57</v>
      </c>
      <c r="V29" s="69" t="s">
        <v>57</v>
      </c>
      <c r="W29" s="69" t="s">
        <v>57</v>
      </c>
      <c r="X29" s="69" t="s">
        <v>57</v>
      </c>
      <c r="Y29" s="69" t="s">
        <v>57</v>
      </c>
      <c r="Z29" s="77">
        <v>0</v>
      </c>
      <c r="AA29" s="67">
        <f t="shared" si="19"/>
        <v>0</v>
      </c>
      <c r="AB29" s="142"/>
      <c r="AC29" s="9"/>
      <c r="AD29" s="9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</row>
    <row r="30" spans="1:165" s="11" customFormat="1" x14ac:dyDescent="0.25">
      <c r="A30" s="139"/>
      <c r="B30" s="108">
        <f t="shared" si="0"/>
        <v>25</v>
      </c>
      <c r="C30" s="84"/>
      <c r="D30" s="95"/>
      <c r="E30" s="13"/>
      <c r="F30" s="12"/>
      <c r="G30" s="17"/>
      <c r="H30" s="12"/>
      <c r="I30" s="12"/>
      <c r="J30" s="46"/>
      <c r="K30" s="46"/>
      <c r="L30" s="110"/>
      <c r="M30" s="10"/>
      <c r="N30" s="69" t="s">
        <v>57</v>
      </c>
      <c r="O30" s="69" t="s">
        <v>57</v>
      </c>
      <c r="P30" s="69" t="s">
        <v>57</v>
      </c>
      <c r="Q30" s="66">
        <f>L30/1</f>
        <v>0</v>
      </c>
      <c r="R30" s="142"/>
      <c r="S30" s="42"/>
      <c r="T30" s="69" t="s">
        <v>57</v>
      </c>
      <c r="U30" s="69" t="s">
        <v>57</v>
      </c>
      <c r="V30" s="69" t="s">
        <v>57</v>
      </c>
      <c r="W30" s="69" t="s">
        <v>57</v>
      </c>
      <c r="X30" s="69" t="s">
        <v>57</v>
      </c>
      <c r="Y30" s="69" t="s">
        <v>57</v>
      </c>
      <c r="Z30" s="77">
        <v>0</v>
      </c>
      <c r="AA30" s="67">
        <f t="shared" si="19"/>
        <v>0</v>
      </c>
      <c r="AB30" s="142"/>
      <c r="AC30" s="9"/>
      <c r="AD30" s="9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</row>
    <row r="31" spans="1:165" s="11" customFormat="1" x14ac:dyDescent="0.25">
      <c r="A31" s="140"/>
      <c r="B31" s="108">
        <f t="shared" si="0"/>
        <v>26</v>
      </c>
      <c r="C31" s="99"/>
      <c r="D31" s="27"/>
      <c r="E31" s="13"/>
      <c r="F31" s="12"/>
      <c r="G31" s="17"/>
      <c r="H31" s="12"/>
      <c r="I31" s="12"/>
      <c r="J31" s="46"/>
      <c r="K31" s="46"/>
      <c r="L31" s="110"/>
      <c r="M31" s="10"/>
      <c r="N31" s="109">
        <f t="shared" ref="N31" si="20">L31/4</f>
        <v>0</v>
      </c>
      <c r="O31" s="109">
        <f>L31/4</f>
        <v>0</v>
      </c>
      <c r="P31" s="109">
        <f>L31/4</f>
        <v>0</v>
      </c>
      <c r="Q31" s="66">
        <f>L31/4</f>
        <v>0</v>
      </c>
      <c r="R31" s="143"/>
      <c r="S31" s="42"/>
      <c r="T31" s="77">
        <v>0</v>
      </c>
      <c r="U31" s="67">
        <f>SUM(T31*N31/10)</f>
        <v>0</v>
      </c>
      <c r="V31" s="77">
        <v>0</v>
      </c>
      <c r="W31" s="67">
        <f>SUM(V31*O31/10)</f>
        <v>0</v>
      </c>
      <c r="X31" s="77">
        <v>0</v>
      </c>
      <c r="Y31" s="67">
        <f>SUM(X31*P31/10)</f>
        <v>0</v>
      </c>
      <c r="Z31" s="77">
        <v>0</v>
      </c>
      <c r="AA31" s="67">
        <f t="shared" si="19"/>
        <v>0</v>
      </c>
      <c r="AB31" s="143"/>
      <c r="AC31" s="9"/>
      <c r="AD31" s="9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</row>
    <row r="32" spans="1:165" s="8" customFormat="1" x14ac:dyDescent="0.25">
      <c r="A32" s="65"/>
      <c r="B32" s="58"/>
      <c r="C32" s="59"/>
      <c r="D32" s="59"/>
      <c r="E32" s="65"/>
      <c r="F32" s="65"/>
      <c r="G32" s="65"/>
      <c r="H32" s="65"/>
      <c r="I32" s="65"/>
      <c r="J32" s="65"/>
      <c r="K32" s="65"/>
      <c r="L32" s="60">
        <f>SUM(L6:L31)</f>
        <v>0</v>
      </c>
      <c r="N32" s="61">
        <f>SUM(N6:N31)</f>
        <v>0</v>
      </c>
      <c r="O32" s="61">
        <f>SUM(O6:O31)</f>
        <v>0</v>
      </c>
      <c r="P32" s="61">
        <f>SUM(P6:P31)</f>
        <v>0</v>
      </c>
      <c r="Q32" s="61">
        <f>SUM(Q6:Q31)</f>
        <v>0</v>
      </c>
      <c r="R32" s="61">
        <f>SUM(N32:Q32)</f>
        <v>0</v>
      </c>
      <c r="S32" s="43"/>
      <c r="T32" s="63"/>
      <c r="U32" s="63">
        <f>SUM(U6:U31)</f>
        <v>0</v>
      </c>
      <c r="V32" s="63"/>
      <c r="W32" s="63">
        <f>SUM(W6:W31)</f>
        <v>0</v>
      </c>
      <c r="X32" s="63"/>
      <c r="Y32" s="63">
        <f>SUM(Y6:Y31)</f>
        <v>0</v>
      </c>
      <c r="Z32" s="64"/>
      <c r="AA32" s="63">
        <f>SUM(AA6:AA31)</f>
        <v>0</v>
      </c>
      <c r="AB32" s="64">
        <f>SUM(T32:AA32)</f>
        <v>0</v>
      </c>
      <c r="AC32" s="14"/>
      <c r="AD32" s="7"/>
    </row>
    <row r="33" spans="1:30" s="8" customFormat="1" ht="3" customHeight="1" x14ac:dyDescent="0.25">
      <c r="A33" s="49"/>
      <c r="B33" s="50"/>
      <c r="C33" s="51"/>
      <c r="D33" s="91"/>
      <c r="E33" s="52"/>
      <c r="F33" s="52"/>
      <c r="G33" s="52"/>
      <c r="H33" s="52"/>
      <c r="I33" s="52"/>
      <c r="J33" s="52"/>
      <c r="K33" s="52"/>
      <c r="L33" s="76"/>
      <c r="M33" s="44"/>
      <c r="N33" s="52"/>
      <c r="O33" s="52"/>
      <c r="P33" s="52"/>
      <c r="Q33" s="52"/>
      <c r="R33" s="52"/>
      <c r="S33" s="44"/>
      <c r="T33" s="52"/>
      <c r="U33" s="52"/>
      <c r="V33" s="52"/>
      <c r="W33" s="52"/>
      <c r="X33" s="52"/>
      <c r="Y33" s="52"/>
      <c r="Z33" s="52"/>
      <c r="AA33" s="52"/>
      <c r="AB33" s="52"/>
      <c r="AC33" s="14"/>
      <c r="AD33" s="7"/>
    </row>
    <row r="34" spans="1:30" s="8" customFormat="1" x14ac:dyDescent="0.25">
      <c r="A34" s="147" t="s">
        <v>64</v>
      </c>
      <c r="B34" s="85">
        <f>B31+1</f>
        <v>27</v>
      </c>
      <c r="C34" s="28"/>
      <c r="D34" s="100"/>
      <c r="E34" s="36"/>
      <c r="F34" s="12"/>
      <c r="G34" s="12"/>
      <c r="H34" s="12"/>
      <c r="I34" s="12"/>
      <c r="J34" s="12"/>
      <c r="K34" s="12"/>
      <c r="L34" s="41"/>
      <c r="N34" s="48" t="s">
        <v>65</v>
      </c>
      <c r="O34" s="48" t="s">
        <v>65</v>
      </c>
      <c r="P34" s="48" t="s">
        <v>65</v>
      </c>
      <c r="Q34" s="66">
        <f>L34/1</f>
        <v>0</v>
      </c>
      <c r="R34" s="141"/>
      <c r="S34" s="42"/>
      <c r="T34" s="48" t="s">
        <v>65</v>
      </c>
      <c r="U34" s="48" t="s">
        <v>65</v>
      </c>
      <c r="V34" s="48" t="s">
        <v>65</v>
      </c>
      <c r="W34" s="48" t="s">
        <v>65</v>
      </c>
      <c r="X34" s="48" t="s">
        <v>65</v>
      </c>
      <c r="Y34" s="48" t="s">
        <v>65</v>
      </c>
      <c r="Z34" s="68">
        <v>0</v>
      </c>
      <c r="AA34" s="66">
        <f t="shared" ref="AA34:AA39" si="21">SUM(Z34*Q34/10)</f>
        <v>0</v>
      </c>
      <c r="AB34" s="144"/>
      <c r="AC34" s="15"/>
      <c r="AD34" s="7"/>
    </row>
    <row r="35" spans="1:30" s="8" customFormat="1" x14ac:dyDescent="0.25">
      <c r="A35" s="148"/>
      <c r="B35" s="85">
        <f>B34+1</f>
        <v>28</v>
      </c>
      <c r="C35" s="29"/>
      <c r="D35" s="23"/>
      <c r="E35" s="36"/>
      <c r="F35" s="12"/>
      <c r="G35" s="12"/>
      <c r="H35" s="12"/>
      <c r="I35" s="12"/>
      <c r="J35" s="12"/>
      <c r="K35" s="12"/>
      <c r="L35" s="41"/>
      <c r="N35" s="48" t="s">
        <v>65</v>
      </c>
      <c r="O35" s="48" t="s">
        <v>65</v>
      </c>
      <c r="P35" s="48" t="s">
        <v>65</v>
      </c>
      <c r="Q35" s="66">
        <f>L35/1</f>
        <v>0</v>
      </c>
      <c r="R35" s="142"/>
      <c r="S35" s="42"/>
      <c r="T35" s="48" t="s">
        <v>65</v>
      </c>
      <c r="U35" s="48" t="s">
        <v>65</v>
      </c>
      <c r="V35" s="48" t="s">
        <v>65</v>
      </c>
      <c r="W35" s="48" t="s">
        <v>65</v>
      </c>
      <c r="X35" s="48" t="s">
        <v>65</v>
      </c>
      <c r="Y35" s="48" t="s">
        <v>65</v>
      </c>
      <c r="Z35" s="68">
        <v>0</v>
      </c>
      <c r="AA35" s="66">
        <f t="shared" si="21"/>
        <v>0</v>
      </c>
      <c r="AB35" s="145"/>
      <c r="AC35" s="15"/>
      <c r="AD35" s="7"/>
    </row>
    <row r="36" spans="1:30" s="8" customFormat="1" x14ac:dyDescent="0.25">
      <c r="A36" s="148"/>
      <c r="B36" s="85">
        <f t="shared" ref="B36:B39" si="22">B35+1</f>
        <v>29</v>
      </c>
      <c r="C36" s="29"/>
      <c r="D36" s="23"/>
      <c r="E36" s="36"/>
      <c r="F36" s="12"/>
      <c r="G36" s="12"/>
      <c r="H36" s="12"/>
      <c r="I36" s="12"/>
      <c r="J36" s="13"/>
      <c r="K36" s="12"/>
      <c r="L36" s="41"/>
      <c r="N36" s="66">
        <f>L36/4</f>
        <v>0</v>
      </c>
      <c r="O36" s="66">
        <f>L36/4</f>
        <v>0</v>
      </c>
      <c r="P36" s="66">
        <f>L36/4</f>
        <v>0</v>
      </c>
      <c r="Q36" s="66">
        <f>L36/4</f>
        <v>0</v>
      </c>
      <c r="R36" s="142"/>
      <c r="S36" s="42"/>
      <c r="T36" s="68">
        <v>0</v>
      </c>
      <c r="U36" s="66">
        <f>SUM(T36*N36/10)</f>
        <v>0</v>
      </c>
      <c r="V36" s="68">
        <v>0</v>
      </c>
      <c r="W36" s="66">
        <f>SUM(V36*O36/10)</f>
        <v>0</v>
      </c>
      <c r="X36" s="68">
        <v>0</v>
      </c>
      <c r="Y36" s="66">
        <f>SUM(X36*P36/10)</f>
        <v>0</v>
      </c>
      <c r="Z36" s="68">
        <v>0</v>
      </c>
      <c r="AA36" s="66">
        <f t="shared" si="21"/>
        <v>0</v>
      </c>
      <c r="AB36" s="145"/>
      <c r="AC36" s="15"/>
      <c r="AD36" s="7"/>
    </row>
    <row r="37" spans="1:30" s="8" customFormat="1" x14ac:dyDescent="0.25">
      <c r="A37" s="148"/>
      <c r="B37" s="85">
        <f t="shared" si="22"/>
        <v>30</v>
      </c>
      <c r="C37" s="40"/>
      <c r="D37" s="24"/>
      <c r="E37" s="36"/>
      <c r="F37" s="12"/>
      <c r="G37" s="12"/>
      <c r="H37" s="12"/>
      <c r="I37" s="12"/>
      <c r="J37" s="46"/>
      <c r="K37" s="12"/>
      <c r="L37" s="41"/>
      <c r="N37" s="48" t="s">
        <v>65</v>
      </c>
      <c r="O37" s="48" t="s">
        <v>65</v>
      </c>
      <c r="P37" s="48" t="s">
        <v>65</v>
      </c>
      <c r="Q37" s="66">
        <f>L37/1</f>
        <v>0</v>
      </c>
      <c r="R37" s="142"/>
      <c r="S37" s="42"/>
      <c r="T37" s="48" t="s">
        <v>65</v>
      </c>
      <c r="U37" s="48" t="s">
        <v>65</v>
      </c>
      <c r="V37" s="48" t="s">
        <v>65</v>
      </c>
      <c r="W37" s="48" t="s">
        <v>65</v>
      </c>
      <c r="X37" s="48" t="s">
        <v>65</v>
      </c>
      <c r="Y37" s="48" t="s">
        <v>65</v>
      </c>
      <c r="Z37" s="68">
        <v>0</v>
      </c>
      <c r="AA37" s="66">
        <f t="shared" si="21"/>
        <v>0</v>
      </c>
      <c r="AB37" s="145"/>
      <c r="AC37" s="15"/>
      <c r="AD37" s="7"/>
    </row>
    <row r="38" spans="1:30" s="8" customFormat="1" x14ac:dyDescent="0.25">
      <c r="A38" s="148"/>
      <c r="B38" s="85">
        <f t="shared" si="22"/>
        <v>31</v>
      </c>
      <c r="C38" s="29"/>
      <c r="D38" s="92"/>
      <c r="E38" s="13"/>
      <c r="F38" s="12"/>
      <c r="G38" s="12"/>
      <c r="H38" s="12"/>
      <c r="I38" s="12"/>
      <c r="J38" s="46"/>
      <c r="K38" s="12"/>
      <c r="L38" s="41"/>
      <c r="N38" s="66">
        <f>L38/4</f>
        <v>0</v>
      </c>
      <c r="O38" s="66">
        <f>L38/4</f>
        <v>0</v>
      </c>
      <c r="P38" s="66">
        <f>L38/4</f>
        <v>0</v>
      </c>
      <c r="Q38" s="66">
        <f>L38/4</f>
        <v>0</v>
      </c>
      <c r="R38" s="142"/>
      <c r="S38" s="42"/>
      <c r="T38" s="68">
        <v>0</v>
      </c>
      <c r="U38" s="66">
        <f>SUM(T38*N38/10)</f>
        <v>0</v>
      </c>
      <c r="V38" s="68">
        <v>0</v>
      </c>
      <c r="W38" s="66">
        <f>SUM(V38*O38/10)</f>
        <v>0</v>
      </c>
      <c r="X38" s="68">
        <v>0</v>
      </c>
      <c r="Y38" s="66">
        <f>SUM(X38*P38/10)</f>
        <v>0</v>
      </c>
      <c r="Z38" s="68">
        <v>0</v>
      </c>
      <c r="AA38" s="66">
        <f t="shared" si="21"/>
        <v>0</v>
      </c>
      <c r="AB38" s="145"/>
      <c r="AC38" s="15"/>
      <c r="AD38" s="7"/>
    </row>
    <row r="39" spans="1:30" s="8" customFormat="1" x14ac:dyDescent="0.25">
      <c r="A39" s="149"/>
      <c r="B39" s="85">
        <f t="shared" si="22"/>
        <v>32</v>
      </c>
      <c r="C39" s="23"/>
      <c r="D39" s="23"/>
      <c r="E39" s="13"/>
      <c r="F39" s="12"/>
      <c r="G39" s="12"/>
      <c r="H39" s="18"/>
      <c r="I39" s="12"/>
      <c r="J39" s="46"/>
      <c r="K39" s="12"/>
      <c r="L39" s="41"/>
      <c r="N39" s="66">
        <f>L39/4</f>
        <v>0</v>
      </c>
      <c r="O39" s="66">
        <f>L39/4</f>
        <v>0</v>
      </c>
      <c r="P39" s="66">
        <f>L39/4</f>
        <v>0</v>
      </c>
      <c r="Q39" s="66">
        <f>L39/4</f>
        <v>0</v>
      </c>
      <c r="R39" s="143"/>
      <c r="S39" s="42"/>
      <c r="T39" s="68">
        <v>0</v>
      </c>
      <c r="U39" s="66">
        <f>SUM(T39*N39/10)</f>
        <v>0</v>
      </c>
      <c r="V39" s="68">
        <v>0</v>
      </c>
      <c r="W39" s="66">
        <f>SUM(V39*O39/10)</f>
        <v>0</v>
      </c>
      <c r="X39" s="68">
        <v>0</v>
      </c>
      <c r="Y39" s="66">
        <f>SUM(X39*P39/10)</f>
        <v>0</v>
      </c>
      <c r="Z39" s="68">
        <v>0</v>
      </c>
      <c r="AA39" s="66">
        <f t="shared" si="21"/>
        <v>0</v>
      </c>
      <c r="AB39" s="146"/>
      <c r="AC39" s="15"/>
      <c r="AD39" s="7"/>
    </row>
    <row r="40" spans="1:30" s="8" customFormat="1" x14ac:dyDescent="0.25">
      <c r="A40" s="65"/>
      <c r="B40" s="58"/>
      <c r="C40" s="59"/>
      <c r="D40" s="59"/>
      <c r="E40" s="58"/>
      <c r="F40" s="58"/>
      <c r="G40" s="58"/>
      <c r="H40" s="58"/>
      <c r="I40" s="58"/>
      <c r="J40" s="58"/>
      <c r="K40" s="58"/>
      <c r="L40" s="60">
        <f>SUM(L34:L39)</f>
        <v>0</v>
      </c>
      <c r="N40" s="61">
        <f>SUM(N34:N39)</f>
        <v>0</v>
      </c>
      <c r="O40" s="61">
        <f>SUM(O34:O39)</f>
        <v>0</v>
      </c>
      <c r="P40" s="61">
        <f>SUM(P34:P39)</f>
        <v>0</v>
      </c>
      <c r="Q40" s="61">
        <f>SUM(Q34:Q39)</f>
        <v>0</v>
      </c>
      <c r="R40" s="61">
        <f>SUM(N40:Q40)</f>
        <v>0</v>
      </c>
      <c r="S40" s="43"/>
      <c r="T40" s="63"/>
      <c r="U40" s="63">
        <f>SUM(U34:U39)</f>
        <v>0</v>
      </c>
      <c r="V40" s="63"/>
      <c r="W40" s="63">
        <f>SUM(W34:W39)</f>
        <v>0</v>
      </c>
      <c r="X40" s="63"/>
      <c r="Y40" s="63">
        <f>SUM(Y34:Y39)</f>
        <v>0</v>
      </c>
      <c r="Z40" s="64"/>
      <c r="AA40" s="64">
        <f>SUM(AA34:AA39)</f>
        <v>0</v>
      </c>
      <c r="AB40" s="64">
        <f>SUM(T40:AA40)</f>
        <v>0</v>
      </c>
      <c r="AC40" s="14"/>
      <c r="AD40" s="7"/>
    </row>
    <row r="41" spans="1:30" s="8" customFormat="1" ht="3" customHeight="1" x14ac:dyDescent="0.25">
      <c r="A41" s="49"/>
      <c r="B41" s="50"/>
      <c r="C41" s="51"/>
      <c r="D41" s="91"/>
      <c r="E41" s="54"/>
      <c r="F41" s="54"/>
      <c r="G41" s="54"/>
      <c r="H41" s="54"/>
      <c r="I41" s="54"/>
      <c r="J41" s="54"/>
      <c r="K41" s="51"/>
      <c r="L41" s="51"/>
      <c r="N41" s="51"/>
      <c r="O41" s="51"/>
      <c r="P41" s="51"/>
      <c r="Q41" s="51"/>
      <c r="R41" s="51"/>
      <c r="T41" s="51"/>
      <c r="U41" s="51"/>
      <c r="V41" s="51"/>
      <c r="W41" s="51"/>
      <c r="X41" s="51"/>
      <c r="Y41" s="51"/>
      <c r="Z41" s="51"/>
      <c r="AA41" s="51"/>
      <c r="AB41" s="51"/>
      <c r="AC41" s="14"/>
      <c r="AD41" s="7"/>
    </row>
    <row r="42" spans="1:30" s="8" customFormat="1" x14ac:dyDescent="0.25">
      <c r="A42" s="150" t="s">
        <v>66</v>
      </c>
      <c r="B42" s="82">
        <f>B39+1</f>
        <v>33</v>
      </c>
      <c r="C42" s="31"/>
      <c r="D42" s="101"/>
      <c r="E42" s="36"/>
      <c r="F42" s="12"/>
      <c r="G42" s="12"/>
      <c r="H42" s="12"/>
      <c r="I42" s="12"/>
      <c r="J42" s="46"/>
      <c r="K42" s="12"/>
      <c r="L42" s="41"/>
      <c r="N42" s="48" t="s">
        <v>65</v>
      </c>
      <c r="O42" s="48" t="s">
        <v>65</v>
      </c>
      <c r="P42" s="48" t="s">
        <v>65</v>
      </c>
      <c r="Q42" s="66">
        <f>L42/1</f>
        <v>0</v>
      </c>
      <c r="R42" s="141"/>
      <c r="S42" s="42"/>
      <c r="T42" s="48" t="s">
        <v>65</v>
      </c>
      <c r="U42" s="48" t="s">
        <v>65</v>
      </c>
      <c r="V42" s="48" t="s">
        <v>65</v>
      </c>
      <c r="W42" s="48" t="s">
        <v>65</v>
      </c>
      <c r="X42" s="48" t="s">
        <v>65</v>
      </c>
      <c r="Y42" s="48" t="s">
        <v>65</v>
      </c>
      <c r="Z42" s="68">
        <v>0</v>
      </c>
      <c r="AA42" s="66">
        <f>SUM(Z42*Q42/10)</f>
        <v>0</v>
      </c>
      <c r="AB42" s="144"/>
      <c r="AC42" s="15"/>
      <c r="AD42" s="7"/>
    </row>
    <row r="43" spans="1:30" s="8" customFormat="1" x14ac:dyDescent="0.25">
      <c r="A43" s="151"/>
      <c r="B43" s="82">
        <f>B42+1</f>
        <v>34</v>
      </c>
      <c r="C43" s="31"/>
      <c r="D43" s="26"/>
      <c r="E43" s="36"/>
      <c r="F43" s="12"/>
      <c r="G43" s="12"/>
      <c r="H43" s="12"/>
      <c r="I43" s="12"/>
      <c r="J43" s="46"/>
      <c r="K43" s="12"/>
      <c r="L43" s="41"/>
      <c r="N43" s="109">
        <f>L43/4</f>
        <v>0</v>
      </c>
      <c r="O43" s="109">
        <f>L43/4</f>
        <v>0</v>
      </c>
      <c r="P43" s="109">
        <f>L43/4</f>
        <v>0</v>
      </c>
      <c r="Q43" s="66">
        <f>L43/4</f>
        <v>0</v>
      </c>
      <c r="R43" s="142"/>
      <c r="S43" s="42"/>
      <c r="T43" s="68">
        <v>0</v>
      </c>
      <c r="U43" s="66">
        <f>SUM(T43*N43/10)</f>
        <v>0</v>
      </c>
      <c r="V43" s="68">
        <v>0</v>
      </c>
      <c r="W43" s="66">
        <f>SUM(V43*O43/10)</f>
        <v>0</v>
      </c>
      <c r="X43" s="68">
        <v>0</v>
      </c>
      <c r="Y43" s="66">
        <f>SUM(X43*P43/10)</f>
        <v>0</v>
      </c>
      <c r="Z43" s="68">
        <v>0</v>
      </c>
      <c r="AA43" s="66">
        <f>SUM(Z43*Q43/10)</f>
        <v>0</v>
      </c>
      <c r="AB43" s="145"/>
      <c r="AC43" s="15"/>
      <c r="AD43" s="7"/>
    </row>
    <row r="44" spans="1:30" s="8" customFormat="1" x14ac:dyDescent="0.25">
      <c r="A44" s="151"/>
      <c r="B44" s="82">
        <f t="shared" ref="B44:B52" si="23">B43+1</f>
        <v>35</v>
      </c>
      <c r="C44" s="30"/>
      <c r="D44" s="45"/>
      <c r="E44" s="36"/>
      <c r="F44" s="12"/>
      <c r="G44" s="12"/>
      <c r="H44" s="12"/>
      <c r="I44" s="12"/>
      <c r="J44" s="46"/>
      <c r="K44" s="12"/>
      <c r="L44" s="41"/>
      <c r="N44" s="66">
        <f>L44/4</f>
        <v>0</v>
      </c>
      <c r="O44" s="66">
        <f>L44/4</f>
        <v>0</v>
      </c>
      <c r="P44" s="66">
        <f>L44/4</f>
        <v>0</v>
      </c>
      <c r="Q44" s="66">
        <f>L44/4</f>
        <v>0</v>
      </c>
      <c r="R44" s="142"/>
      <c r="S44" s="42"/>
      <c r="T44" s="68">
        <v>0</v>
      </c>
      <c r="U44" s="66">
        <f>SUM(T44*N44/10)</f>
        <v>0</v>
      </c>
      <c r="V44" s="68">
        <v>0</v>
      </c>
      <c r="W44" s="66">
        <f>SUM(V44*O44/10)</f>
        <v>0</v>
      </c>
      <c r="X44" s="68">
        <v>0</v>
      </c>
      <c r="Y44" s="66">
        <f>SUM(X44*P44/10)</f>
        <v>0</v>
      </c>
      <c r="Z44" s="68">
        <v>0</v>
      </c>
      <c r="AA44" s="66">
        <f>SUM(Z44*Q44/10)</f>
        <v>0</v>
      </c>
      <c r="AB44" s="145"/>
      <c r="AC44" s="15"/>
      <c r="AD44" s="7"/>
    </row>
    <row r="45" spans="1:30" s="8" customFormat="1" x14ac:dyDescent="0.25">
      <c r="A45" s="151"/>
      <c r="B45" s="82">
        <f t="shared" si="23"/>
        <v>36</v>
      </c>
      <c r="C45" s="102"/>
      <c r="D45" s="45"/>
      <c r="E45" s="36"/>
      <c r="F45" s="12"/>
      <c r="G45" s="12"/>
      <c r="H45" s="12"/>
      <c r="I45" s="78"/>
      <c r="J45" s="46"/>
      <c r="K45" s="12"/>
      <c r="L45" s="41"/>
      <c r="N45" s="48" t="s">
        <v>65</v>
      </c>
      <c r="O45" s="48" t="s">
        <v>65</v>
      </c>
      <c r="P45" s="48" t="s">
        <v>65</v>
      </c>
      <c r="Q45" s="66">
        <f>L45/1</f>
        <v>0</v>
      </c>
      <c r="R45" s="142"/>
      <c r="T45" s="48" t="s">
        <v>65</v>
      </c>
      <c r="U45" s="48" t="s">
        <v>65</v>
      </c>
      <c r="V45" s="48" t="s">
        <v>65</v>
      </c>
      <c r="W45" s="48" t="s">
        <v>65</v>
      </c>
      <c r="X45" s="48" t="s">
        <v>65</v>
      </c>
      <c r="Y45" s="48" t="s">
        <v>65</v>
      </c>
      <c r="Z45" s="68">
        <v>0</v>
      </c>
      <c r="AA45" s="66">
        <f t="shared" ref="AA45" si="24">SUM(Z45*Q45/10)</f>
        <v>0</v>
      </c>
      <c r="AB45" s="145"/>
      <c r="AC45" s="7"/>
      <c r="AD45" s="7"/>
    </row>
    <row r="46" spans="1:30" s="8" customFormat="1" x14ac:dyDescent="0.25">
      <c r="A46" s="151"/>
      <c r="B46" s="82">
        <f t="shared" si="23"/>
        <v>37</v>
      </c>
      <c r="C46" s="33"/>
      <c r="D46" s="45"/>
      <c r="E46" s="36"/>
      <c r="F46" s="12"/>
      <c r="G46" s="12"/>
      <c r="H46" s="12"/>
      <c r="I46" s="12"/>
      <c r="J46" s="46"/>
      <c r="K46" s="12"/>
      <c r="L46" s="41"/>
      <c r="N46" s="66">
        <f>L46/4</f>
        <v>0</v>
      </c>
      <c r="O46" s="66">
        <f>L46/4</f>
        <v>0</v>
      </c>
      <c r="P46" s="66">
        <f>L46/4</f>
        <v>0</v>
      </c>
      <c r="Q46" s="66">
        <f>L46/4</f>
        <v>0</v>
      </c>
      <c r="R46" s="142"/>
      <c r="S46" s="43"/>
      <c r="T46" s="68">
        <v>0</v>
      </c>
      <c r="U46" s="66">
        <f>SUM(T46*N46/10)</f>
        <v>0</v>
      </c>
      <c r="V46" s="68">
        <v>0</v>
      </c>
      <c r="W46" s="66">
        <f>SUM(V46*O46/10)</f>
        <v>0</v>
      </c>
      <c r="X46" s="68">
        <v>0</v>
      </c>
      <c r="Y46" s="66">
        <v>0</v>
      </c>
      <c r="Z46" s="68">
        <v>0</v>
      </c>
      <c r="AA46" s="66">
        <f>SUM(Z46*Q46/10)</f>
        <v>0</v>
      </c>
      <c r="AB46" s="145"/>
      <c r="AC46" s="16"/>
      <c r="AD46" s="7"/>
    </row>
    <row r="47" spans="1:30" s="8" customFormat="1" x14ac:dyDescent="0.25">
      <c r="A47" s="151"/>
      <c r="B47" s="82">
        <f t="shared" si="23"/>
        <v>38</v>
      </c>
      <c r="C47" s="34"/>
      <c r="D47" s="26"/>
      <c r="E47" s="36"/>
      <c r="F47" s="12"/>
      <c r="G47" s="12"/>
      <c r="H47" s="12"/>
      <c r="I47" s="12"/>
      <c r="J47" s="46"/>
      <c r="K47" s="12"/>
      <c r="L47" s="41"/>
      <c r="N47" s="48" t="s">
        <v>65</v>
      </c>
      <c r="O47" s="48" t="s">
        <v>65</v>
      </c>
      <c r="P47" s="48" t="s">
        <v>65</v>
      </c>
      <c r="Q47" s="66">
        <f>L47/1</f>
        <v>0</v>
      </c>
      <c r="R47" s="142"/>
      <c r="S47" s="43"/>
      <c r="T47" s="48" t="s">
        <v>65</v>
      </c>
      <c r="U47" s="48" t="s">
        <v>65</v>
      </c>
      <c r="V47" s="48" t="s">
        <v>65</v>
      </c>
      <c r="W47" s="48" t="s">
        <v>65</v>
      </c>
      <c r="X47" s="48" t="s">
        <v>65</v>
      </c>
      <c r="Y47" s="48" t="s">
        <v>65</v>
      </c>
      <c r="Z47" s="68">
        <v>0</v>
      </c>
      <c r="AA47" s="66">
        <f t="shared" ref="AA47:AA48" si="25">SUM(Z47*Q47/10)</f>
        <v>0</v>
      </c>
      <c r="AB47" s="145"/>
      <c r="AC47" s="16"/>
      <c r="AD47" s="7"/>
    </row>
    <row r="48" spans="1:30" s="8" customFormat="1" x14ac:dyDescent="0.25">
      <c r="A48" s="151"/>
      <c r="B48" s="82">
        <f t="shared" si="23"/>
        <v>39</v>
      </c>
      <c r="C48" s="38"/>
      <c r="D48" s="104"/>
      <c r="E48" s="36"/>
      <c r="F48" s="12"/>
      <c r="G48" s="13"/>
      <c r="H48" s="12"/>
      <c r="I48" s="17"/>
      <c r="J48" s="12"/>
      <c r="K48" s="12"/>
      <c r="L48" s="41"/>
      <c r="N48" s="48" t="s">
        <v>65</v>
      </c>
      <c r="O48" s="48" t="s">
        <v>65</v>
      </c>
      <c r="P48" s="48" t="s">
        <v>65</v>
      </c>
      <c r="Q48" s="66">
        <f>SUM(L48)/1</f>
        <v>0</v>
      </c>
      <c r="R48" s="142"/>
      <c r="S48" s="43"/>
      <c r="T48" s="48" t="s">
        <v>65</v>
      </c>
      <c r="U48" s="48" t="s">
        <v>65</v>
      </c>
      <c r="V48" s="48" t="s">
        <v>65</v>
      </c>
      <c r="W48" s="48" t="s">
        <v>65</v>
      </c>
      <c r="X48" s="48" t="s">
        <v>65</v>
      </c>
      <c r="Y48" s="48" t="s">
        <v>65</v>
      </c>
      <c r="Z48" s="68">
        <v>0</v>
      </c>
      <c r="AA48" s="66">
        <f t="shared" si="25"/>
        <v>0</v>
      </c>
      <c r="AB48" s="145"/>
      <c r="AC48" s="16"/>
      <c r="AD48" s="7"/>
    </row>
    <row r="49" spans="1:30" s="8" customFormat="1" x14ac:dyDescent="0.25">
      <c r="A49" s="151"/>
      <c r="B49" s="82">
        <f t="shared" si="23"/>
        <v>40</v>
      </c>
      <c r="C49" s="103"/>
      <c r="D49" s="106"/>
      <c r="E49" s="83"/>
      <c r="F49" s="12"/>
      <c r="G49" s="13"/>
      <c r="H49" s="12"/>
      <c r="I49" s="17"/>
      <c r="J49" s="12"/>
      <c r="K49" s="12"/>
      <c r="L49" s="41"/>
      <c r="N49" s="48"/>
      <c r="O49" s="48"/>
      <c r="P49" s="48"/>
      <c r="Q49" s="66">
        <v>0.05</v>
      </c>
      <c r="R49" s="142"/>
      <c r="S49" s="43"/>
      <c r="T49" s="48" t="s">
        <v>65</v>
      </c>
      <c r="U49" s="48" t="s">
        <v>65</v>
      </c>
      <c r="V49" s="48" t="s">
        <v>65</v>
      </c>
      <c r="W49" s="48" t="s">
        <v>65</v>
      </c>
      <c r="X49" s="48" t="s">
        <v>65</v>
      </c>
      <c r="Y49" s="48" t="s">
        <v>65</v>
      </c>
      <c r="Z49" s="68">
        <v>0</v>
      </c>
      <c r="AA49" s="66">
        <f t="shared" ref="AA49" si="26">SUM(Z49*Q49/10)</f>
        <v>0</v>
      </c>
      <c r="AB49" s="145"/>
      <c r="AC49" s="16"/>
      <c r="AD49" s="7"/>
    </row>
    <row r="50" spans="1:30" s="8" customFormat="1" x14ac:dyDescent="0.25">
      <c r="A50" s="151"/>
      <c r="B50" s="82">
        <f t="shared" si="23"/>
        <v>41</v>
      </c>
      <c r="C50" s="35"/>
      <c r="D50" s="105"/>
      <c r="E50" s="37"/>
      <c r="F50" s="12"/>
      <c r="G50" s="12"/>
      <c r="H50" s="12"/>
      <c r="I50" s="12"/>
      <c r="J50" s="12"/>
      <c r="K50" s="12"/>
      <c r="L50" s="41"/>
      <c r="N50" s="109">
        <f>L50/4</f>
        <v>0</v>
      </c>
      <c r="O50" s="109">
        <f>L50/4</f>
        <v>0</v>
      </c>
      <c r="P50" s="109">
        <f>L50/4</f>
        <v>0</v>
      </c>
      <c r="Q50" s="66">
        <f>L50/4</f>
        <v>0</v>
      </c>
      <c r="R50" s="142"/>
      <c r="S50" s="42"/>
      <c r="T50" s="68">
        <v>0</v>
      </c>
      <c r="U50" s="66">
        <f>SUM(T50*N50/10)</f>
        <v>0</v>
      </c>
      <c r="V50" s="68">
        <v>0</v>
      </c>
      <c r="W50" s="66">
        <f>SUM(V50*O50/10)</f>
        <v>0</v>
      </c>
      <c r="X50" s="68">
        <v>0</v>
      </c>
      <c r="Y50" s="66">
        <f>SUM(X50*P50/10)</f>
        <v>0</v>
      </c>
      <c r="Z50" s="68">
        <v>0</v>
      </c>
      <c r="AA50" s="66">
        <f>SUM(Z50*Q50/10)</f>
        <v>0</v>
      </c>
      <c r="AB50" s="145"/>
      <c r="AC50" s="15"/>
      <c r="AD50" s="7"/>
    </row>
    <row r="51" spans="1:30" s="8" customFormat="1" x14ac:dyDescent="0.25">
      <c r="A51" s="151"/>
      <c r="B51" s="82">
        <f t="shared" si="23"/>
        <v>42</v>
      </c>
      <c r="C51" s="24"/>
      <c r="D51" s="24"/>
      <c r="E51" s="21"/>
      <c r="F51" s="12"/>
      <c r="G51" s="12"/>
      <c r="H51" s="12"/>
      <c r="I51" s="17"/>
      <c r="J51" s="12"/>
      <c r="K51" s="12"/>
      <c r="L51" s="41"/>
      <c r="N51" s="48" t="s">
        <v>65</v>
      </c>
      <c r="O51" s="48" t="s">
        <v>65</v>
      </c>
      <c r="P51" s="48" t="s">
        <v>65</v>
      </c>
      <c r="Q51" s="66">
        <f>SUM(L51)/1</f>
        <v>0</v>
      </c>
      <c r="R51" s="142"/>
      <c r="S51" s="42"/>
      <c r="T51" s="48" t="s">
        <v>65</v>
      </c>
      <c r="U51" s="48" t="s">
        <v>65</v>
      </c>
      <c r="V51" s="48" t="s">
        <v>65</v>
      </c>
      <c r="W51" s="48" t="s">
        <v>65</v>
      </c>
      <c r="X51" s="48" t="s">
        <v>65</v>
      </c>
      <c r="Y51" s="48" t="s">
        <v>65</v>
      </c>
      <c r="Z51" s="68">
        <v>0</v>
      </c>
      <c r="AA51" s="66">
        <f t="shared" ref="AA51" si="27">SUM(Z51*Q51/10)</f>
        <v>0</v>
      </c>
      <c r="AB51" s="145"/>
      <c r="AC51" s="15"/>
      <c r="AD51" s="7"/>
    </row>
    <row r="52" spans="1:30" s="8" customFormat="1" x14ac:dyDescent="0.25">
      <c r="A52" s="151"/>
      <c r="B52" s="82">
        <f t="shared" si="23"/>
        <v>43</v>
      </c>
      <c r="C52" s="86"/>
      <c r="D52" s="86"/>
      <c r="E52" s="13"/>
      <c r="F52" s="12"/>
      <c r="G52" s="12"/>
      <c r="H52" s="12"/>
      <c r="I52" s="12"/>
      <c r="J52" s="12"/>
      <c r="K52" s="12"/>
      <c r="L52" s="41"/>
      <c r="N52" s="48" t="s">
        <v>65</v>
      </c>
      <c r="O52" s="48" t="s">
        <v>65</v>
      </c>
      <c r="P52" s="48" t="s">
        <v>65</v>
      </c>
      <c r="Q52" s="66">
        <f>SUM(L52)/1</f>
        <v>0</v>
      </c>
      <c r="R52" s="142"/>
      <c r="S52" s="42"/>
      <c r="T52" s="48" t="s">
        <v>65</v>
      </c>
      <c r="U52" s="48" t="s">
        <v>65</v>
      </c>
      <c r="V52" s="48" t="s">
        <v>65</v>
      </c>
      <c r="W52" s="48" t="s">
        <v>65</v>
      </c>
      <c r="X52" s="48" t="s">
        <v>65</v>
      </c>
      <c r="Y52" s="48" t="s">
        <v>65</v>
      </c>
      <c r="Z52" s="68">
        <v>0</v>
      </c>
      <c r="AA52" s="66">
        <f t="shared" ref="AA52" si="28">SUM(Z52*Q52/10)</f>
        <v>0</v>
      </c>
      <c r="AB52" s="145"/>
      <c r="AC52" s="15"/>
      <c r="AD52" s="7"/>
    </row>
    <row r="53" spans="1:30" s="8" customFormat="1" x14ac:dyDescent="0.25">
      <c r="A53" s="58"/>
      <c r="B53" s="58"/>
      <c r="C53" s="59"/>
      <c r="D53" s="59"/>
      <c r="E53" s="58"/>
      <c r="F53" s="58"/>
      <c r="G53" s="58"/>
      <c r="H53" s="58"/>
      <c r="I53" s="58"/>
      <c r="J53" s="58"/>
      <c r="K53" s="58"/>
      <c r="L53" s="60">
        <f>SUM(L42:L52)</f>
        <v>0</v>
      </c>
      <c r="N53" s="61">
        <f>SUM(N42:N52)</f>
        <v>0</v>
      </c>
      <c r="O53" s="61">
        <f>SUM(O42:O52)</f>
        <v>0</v>
      </c>
      <c r="P53" s="61">
        <f>SUM(P42:P52)</f>
        <v>0</v>
      </c>
      <c r="Q53" s="61">
        <f>SUM(Q42:Q52)</f>
        <v>0.05</v>
      </c>
      <c r="R53" s="62">
        <f>SUM(N53:Q53)</f>
        <v>0.05</v>
      </c>
      <c r="S53" s="43"/>
      <c r="T53" s="63"/>
      <c r="U53" s="63">
        <f>SUM(U42:U52)</f>
        <v>0</v>
      </c>
      <c r="V53" s="63"/>
      <c r="W53" s="63">
        <f>SUM(W42:W52)</f>
        <v>0</v>
      </c>
      <c r="X53" s="63"/>
      <c r="Y53" s="63">
        <f>SUM(Y42:Y52)</f>
        <v>0</v>
      </c>
      <c r="Z53" s="64"/>
      <c r="AA53" s="63">
        <f>SUM(AA42:AA52)</f>
        <v>0</v>
      </c>
      <c r="AB53" s="64">
        <f>SUM(T53:AA53)</f>
        <v>0</v>
      </c>
      <c r="AC53" s="14"/>
      <c r="AD53" s="7"/>
    </row>
    <row r="54" spans="1:30" s="8" customFormat="1" ht="3" customHeight="1" x14ac:dyDescent="0.25">
      <c r="A54" s="49"/>
      <c r="B54" s="50"/>
      <c r="C54" s="51"/>
      <c r="D54" s="51"/>
      <c r="E54" s="56"/>
      <c r="F54" s="50"/>
      <c r="G54" s="50"/>
      <c r="H54" s="50"/>
      <c r="I54" s="50"/>
      <c r="J54" s="50"/>
      <c r="K54" s="50"/>
      <c r="L54" s="57"/>
      <c r="N54" s="53"/>
      <c r="O54" s="53"/>
      <c r="P54" s="53"/>
      <c r="Q54" s="53"/>
      <c r="R54" s="53"/>
      <c r="T54" s="55"/>
      <c r="U54" s="55"/>
      <c r="V54" s="55"/>
      <c r="W54" s="55"/>
      <c r="X54" s="55"/>
      <c r="Y54" s="55"/>
      <c r="Z54" s="55"/>
      <c r="AA54" s="55"/>
      <c r="AB54" s="55"/>
      <c r="AC54" s="14"/>
      <c r="AD54" s="7"/>
    </row>
    <row r="55" spans="1:30" s="8" customFormat="1" x14ac:dyDescent="0.25">
      <c r="B55" s="18"/>
      <c r="C55" s="30"/>
      <c r="D55" s="30"/>
      <c r="E55" s="18"/>
      <c r="F55" s="18"/>
    </row>
    <row r="56" spans="1:30" s="8" customFormat="1" x14ac:dyDescent="0.25">
      <c r="B56" s="18"/>
      <c r="C56" s="30"/>
      <c r="D56" s="30"/>
      <c r="E56" s="18"/>
      <c r="F56" s="18"/>
    </row>
    <row r="57" spans="1:30" s="8" customFormat="1" x14ac:dyDescent="0.25">
      <c r="B57" s="18"/>
      <c r="C57" s="30"/>
      <c r="D57" s="30"/>
      <c r="E57" s="18"/>
      <c r="F57" s="18"/>
    </row>
    <row r="58" spans="1:30" s="8" customFormat="1" x14ac:dyDescent="0.25">
      <c r="B58" s="18"/>
      <c r="C58" s="30"/>
      <c r="D58" s="30"/>
      <c r="E58" s="18"/>
      <c r="F58" s="18"/>
    </row>
    <row r="59" spans="1:30" s="8" customFormat="1" x14ac:dyDescent="0.25">
      <c r="B59" s="18"/>
      <c r="C59" s="30"/>
      <c r="D59" s="30"/>
      <c r="E59" s="18"/>
      <c r="F59" s="18"/>
    </row>
    <row r="60" spans="1:30" s="8" customFormat="1" x14ac:dyDescent="0.25">
      <c r="B60" s="18"/>
      <c r="C60" s="30"/>
      <c r="D60" s="30"/>
      <c r="E60" s="18"/>
      <c r="F60" s="18"/>
    </row>
    <row r="61" spans="1:30" s="8" customFormat="1" x14ac:dyDescent="0.25">
      <c r="B61" s="18"/>
      <c r="C61" s="30"/>
      <c r="D61" s="30"/>
      <c r="E61" s="18"/>
      <c r="F61" s="18"/>
    </row>
    <row r="62" spans="1:30" s="8" customFormat="1" x14ac:dyDescent="0.25">
      <c r="B62" s="18"/>
      <c r="C62" s="30"/>
      <c r="D62" s="30"/>
      <c r="E62" s="18"/>
      <c r="F62" s="18"/>
    </row>
    <row r="63" spans="1:30" s="8" customFormat="1" x14ac:dyDescent="0.25">
      <c r="B63" s="18"/>
      <c r="C63" s="30"/>
      <c r="D63" s="30"/>
      <c r="E63" s="18"/>
      <c r="F63" s="18"/>
    </row>
    <row r="64" spans="1:30" s="8" customFormat="1" x14ac:dyDescent="0.25">
      <c r="B64" s="18"/>
      <c r="C64" s="30"/>
      <c r="D64" s="30"/>
      <c r="E64" s="18"/>
      <c r="F64" s="18"/>
    </row>
    <row r="65" spans="1:6" s="8" customFormat="1" x14ac:dyDescent="0.25">
      <c r="B65" s="18"/>
      <c r="C65" s="30"/>
      <c r="D65" s="30"/>
      <c r="E65" s="18"/>
      <c r="F65" s="18"/>
    </row>
    <row r="66" spans="1:6" s="8" customFormat="1" x14ac:dyDescent="0.25">
      <c r="B66" s="18"/>
      <c r="C66" s="30"/>
      <c r="D66" s="30"/>
      <c r="E66" s="18"/>
      <c r="F66" s="18"/>
    </row>
    <row r="67" spans="1:6" s="8" customFormat="1" x14ac:dyDescent="0.25">
      <c r="B67" s="18"/>
      <c r="C67" s="30"/>
      <c r="D67" s="30"/>
      <c r="E67" s="18"/>
      <c r="F67" s="18"/>
    </row>
    <row r="68" spans="1:6" s="8" customFormat="1" x14ac:dyDescent="0.25">
      <c r="B68" s="18"/>
      <c r="C68" s="30"/>
      <c r="D68" s="30"/>
      <c r="E68" s="18"/>
      <c r="F68" s="18"/>
    </row>
    <row r="69" spans="1:6" s="8" customFormat="1" x14ac:dyDescent="0.25">
      <c r="B69" s="18"/>
      <c r="C69" s="30"/>
      <c r="D69" s="30"/>
      <c r="E69" s="18"/>
      <c r="F69" s="18"/>
    </row>
    <row r="70" spans="1:6" s="8" customFormat="1" x14ac:dyDescent="0.25">
      <c r="B70" s="18"/>
      <c r="C70" s="30"/>
      <c r="D70" s="30"/>
      <c r="E70" s="18"/>
      <c r="F70" s="18"/>
    </row>
    <row r="71" spans="1:6" s="8" customFormat="1" x14ac:dyDescent="0.25">
      <c r="B71" s="18"/>
      <c r="C71" s="30"/>
      <c r="D71" s="30"/>
      <c r="E71" s="18"/>
      <c r="F71" s="18"/>
    </row>
    <row r="72" spans="1:6" s="8" customFormat="1" x14ac:dyDescent="0.25">
      <c r="B72" s="18"/>
      <c r="C72" s="30"/>
      <c r="D72" s="30"/>
      <c r="E72" s="18"/>
      <c r="F72" s="18"/>
    </row>
    <row r="73" spans="1:6" s="8" customFormat="1" ht="22.5" x14ac:dyDescent="0.25">
      <c r="A73" s="79"/>
      <c r="B73" s="80" t="s">
        <v>67</v>
      </c>
      <c r="C73" s="30"/>
      <c r="D73" s="30"/>
      <c r="E73" s="18"/>
      <c r="F73" s="18"/>
    </row>
    <row r="74" spans="1:6" s="8" customFormat="1" x14ac:dyDescent="0.25">
      <c r="A74" s="81"/>
      <c r="B74" s="18"/>
      <c r="C74" s="30"/>
      <c r="D74" s="30"/>
      <c r="E74" s="18"/>
      <c r="F74" s="18"/>
    </row>
    <row r="75" spans="1:6" s="8" customFormat="1" x14ac:dyDescent="0.25">
      <c r="B75" s="18"/>
      <c r="C75" s="30"/>
      <c r="D75" s="30"/>
      <c r="E75" s="18"/>
      <c r="F75" s="18"/>
    </row>
    <row r="76" spans="1:6" s="8" customFormat="1" x14ac:dyDescent="0.25">
      <c r="B76" s="18"/>
      <c r="C76" s="30"/>
      <c r="D76" s="30"/>
      <c r="E76" s="18"/>
      <c r="F76" s="18"/>
    </row>
    <row r="77" spans="1:6" s="8" customFormat="1" x14ac:dyDescent="0.25">
      <c r="B77" s="18"/>
      <c r="C77" s="30"/>
      <c r="D77" s="30"/>
      <c r="E77" s="18"/>
      <c r="F77" s="18"/>
    </row>
    <row r="78" spans="1:6" s="8" customFormat="1" x14ac:dyDescent="0.25">
      <c r="B78" s="18"/>
      <c r="C78" s="30"/>
      <c r="D78" s="30"/>
      <c r="E78" s="18"/>
      <c r="F78" s="18"/>
    </row>
    <row r="79" spans="1:6" s="8" customFormat="1" x14ac:dyDescent="0.25">
      <c r="B79" s="18"/>
      <c r="C79" s="30"/>
      <c r="D79" s="30"/>
      <c r="E79" s="18"/>
      <c r="F79" s="18"/>
    </row>
    <row r="80" spans="1:6" s="8" customFormat="1" x14ac:dyDescent="0.25">
      <c r="B80" s="18"/>
      <c r="C80" s="30"/>
      <c r="D80" s="30"/>
      <c r="E80" s="18"/>
      <c r="F80" s="18"/>
    </row>
    <row r="81" spans="2:6" s="8" customFormat="1" x14ac:dyDescent="0.25">
      <c r="B81" s="18"/>
      <c r="C81" s="30"/>
      <c r="D81" s="30"/>
      <c r="E81" s="18"/>
      <c r="F81" s="18"/>
    </row>
    <row r="82" spans="2:6" s="8" customFormat="1" x14ac:dyDescent="0.25">
      <c r="B82" s="18"/>
      <c r="C82" s="30"/>
      <c r="D82" s="30"/>
      <c r="E82" s="18"/>
      <c r="F82" s="18"/>
    </row>
    <row r="83" spans="2:6" s="8" customFormat="1" x14ac:dyDescent="0.25">
      <c r="B83" s="18"/>
      <c r="C83" s="30"/>
      <c r="D83" s="30"/>
      <c r="E83" s="18"/>
      <c r="F83" s="18"/>
    </row>
    <row r="84" spans="2:6" s="8" customFormat="1" x14ac:dyDescent="0.25">
      <c r="B84" s="18"/>
      <c r="C84" s="30"/>
      <c r="D84" s="30"/>
      <c r="E84" s="18"/>
      <c r="F84" s="18"/>
    </row>
    <row r="85" spans="2:6" s="8" customFormat="1" x14ac:dyDescent="0.25">
      <c r="B85" s="18"/>
      <c r="C85" s="30"/>
      <c r="D85" s="30"/>
      <c r="E85" s="18"/>
      <c r="F85" s="18"/>
    </row>
    <row r="86" spans="2:6" s="8" customFormat="1" x14ac:dyDescent="0.25">
      <c r="B86" s="18"/>
      <c r="C86" s="30"/>
      <c r="D86" s="30"/>
      <c r="E86" s="18"/>
      <c r="F86" s="18"/>
    </row>
    <row r="87" spans="2:6" s="8" customFormat="1" x14ac:dyDescent="0.25">
      <c r="B87" s="18"/>
      <c r="C87" s="30"/>
      <c r="D87" s="30"/>
      <c r="E87" s="18"/>
      <c r="F87" s="18"/>
    </row>
    <row r="88" spans="2:6" s="8" customFormat="1" x14ac:dyDescent="0.25">
      <c r="B88" s="18"/>
      <c r="C88" s="30"/>
      <c r="D88" s="30"/>
      <c r="E88" s="18"/>
      <c r="F88" s="18"/>
    </row>
    <row r="89" spans="2:6" s="8" customFormat="1" x14ac:dyDescent="0.25">
      <c r="B89" s="18"/>
      <c r="E89" s="18"/>
      <c r="F89" s="18"/>
    </row>
    <row r="90" spans="2:6" s="8" customFormat="1" x14ac:dyDescent="0.25">
      <c r="B90" s="18"/>
      <c r="E90" s="18"/>
      <c r="F90" s="18"/>
    </row>
    <row r="91" spans="2:6" s="8" customFormat="1" x14ac:dyDescent="0.25">
      <c r="B91" s="18"/>
      <c r="E91" s="18"/>
      <c r="F91" s="18"/>
    </row>
    <row r="92" spans="2:6" s="8" customFormat="1" x14ac:dyDescent="0.25">
      <c r="B92" s="18"/>
      <c r="E92" s="18"/>
      <c r="F92" s="18"/>
    </row>
    <row r="93" spans="2:6" s="8" customFormat="1" x14ac:dyDescent="0.25">
      <c r="B93" s="18"/>
      <c r="E93" s="18"/>
      <c r="F93" s="18"/>
    </row>
    <row r="94" spans="2:6" s="8" customFormat="1" x14ac:dyDescent="0.25">
      <c r="B94" s="18"/>
      <c r="E94" s="18"/>
      <c r="F94" s="18"/>
    </row>
    <row r="95" spans="2:6" s="8" customFormat="1" x14ac:dyDescent="0.25">
      <c r="B95" s="18"/>
      <c r="E95" s="18"/>
      <c r="F95" s="18"/>
    </row>
    <row r="96" spans="2:6" s="8" customFormat="1" x14ac:dyDescent="0.25">
      <c r="B96" s="18"/>
      <c r="E96" s="18"/>
      <c r="F96" s="18"/>
    </row>
    <row r="97" spans="2:6" s="8" customFormat="1" x14ac:dyDescent="0.25">
      <c r="B97" s="18"/>
      <c r="E97" s="18"/>
      <c r="F97" s="18"/>
    </row>
    <row r="98" spans="2:6" s="8" customFormat="1" x14ac:dyDescent="0.25">
      <c r="B98" s="18"/>
      <c r="E98" s="18"/>
      <c r="F98" s="18"/>
    </row>
    <row r="99" spans="2:6" s="8" customFormat="1" x14ac:dyDescent="0.25">
      <c r="B99" s="18"/>
      <c r="E99" s="18"/>
      <c r="F99" s="18"/>
    </row>
    <row r="100" spans="2:6" s="8" customFormat="1" x14ac:dyDescent="0.25">
      <c r="B100" s="18"/>
      <c r="E100" s="18"/>
      <c r="F100" s="18"/>
    </row>
    <row r="101" spans="2:6" s="8" customFormat="1" x14ac:dyDescent="0.25">
      <c r="B101" s="18"/>
      <c r="E101" s="18"/>
      <c r="F101" s="18"/>
    </row>
    <row r="102" spans="2:6" s="8" customFormat="1" x14ac:dyDescent="0.25">
      <c r="B102" s="18"/>
      <c r="E102" s="18"/>
      <c r="F102" s="18"/>
    </row>
    <row r="103" spans="2:6" s="8" customFormat="1" x14ac:dyDescent="0.25">
      <c r="B103" s="18"/>
      <c r="E103" s="18"/>
      <c r="F103" s="18"/>
    </row>
  </sheetData>
  <mergeCells count="44">
    <mergeCell ref="A6:A31"/>
    <mergeCell ref="R6:R31"/>
    <mergeCell ref="AB42:AB52"/>
    <mergeCell ref="R34:R39"/>
    <mergeCell ref="AB34:AB39"/>
    <mergeCell ref="A34:A39"/>
    <mergeCell ref="A42:A52"/>
    <mergeCell ref="R42:R52"/>
    <mergeCell ref="AB6:AB31"/>
    <mergeCell ref="E3:E5"/>
    <mergeCell ref="C4:C5"/>
    <mergeCell ref="A1:A2"/>
    <mergeCell ref="B1:B5"/>
    <mergeCell ref="C1:C3"/>
    <mergeCell ref="E1:E2"/>
    <mergeCell ref="A4:A5"/>
    <mergeCell ref="K3:K5"/>
    <mergeCell ref="L3:L5"/>
    <mergeCell ref="F1:L2"/>
    <mergeCell ref="N1:Q2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AB1:AB5"/>
    <mergeCell ref="R1:R5"/>
    <mergeCell ref="T4:T5"/>
    <mergeCell ref="U4:U5"/>
    <mergeCell ref="T3:U3"/>
    <mergeCell ref="T1:AA2"/>
    <mergeCell ref="V4:V5"/>
    <mergeCell ref="W4:W5"/>
    <mergeCell ref="X4:X5"/>
    <mergeCell ref="Y4:Y5"/>
    <mergeCell ref="Z4:Z5"/>
    <mergeCell ref="AA4:AA5"/>
    <mergeCell ref="V3:W3"/>
    <mergeCell ref="X3:Y3"/>
    <mergeCell ref="Z3:AA3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29" fitToHeight="3" orientation="landscape" r:id="rId1"/>
  <ignoredErrors>
    <ignoredError sqref="Q36:Q37 Q1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6e90854-da86-4f1a-95ea-681bc5676dfe">TS011B41701-556231802-224</_dlc_DocId>
    <_dlc_DocIdUrl xmlns="66e90854-da86-4f1a-95ea-681bc5676dfe">
      <Url>https://prorailbv.sharepoint.com/teams/TenderteamInternationaledienstreizen/_layouts/15/DocIdRedir.aspx?ID=TS011B41701-556231802-224</Url>
      <Description>TS011B41701-556231802-224</Description>
    </_dlc_DocIdUrl>
    <TaxCatchAll xmlns="66e90854-da86-4f1a-95ea-681bc5676dfe" xsi:nil="true"/>
    <lcf76f155ced4ddcb4097134ff3c332f xmlns="3fd3f457-073e-438f-921b-35992fa2df44">
      <Terms xmlns="http://schemas.microsoft.com/office/infopath/2007/PartnerControls"/>
    </lcf76f155ced4ddcb4097134ff3c332f>
    <SharedWithUsers xmlns="66e90854-da86-4f1a-95ea-681bc5676dfe">
      <UserInfo>
        <DisplayName>Beckschebe, C.S.K. (Tjai)</DisplayName>
        <AccountId>13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D72E4C82429D4EBB9BBB7BAF0F83A6" ma:contentTypeVersion="13" ma:contentTypeDescription="Create a new document." ma:contentTypeScope="" ma:versionID="07267f088f4add6664fbffc2c164ea4d">
  <xsd:schema xmlns:xsd="http://www.w3.org/2001/XMLSchema" xmlns:xs="http://www.w3.org/2001/XMLSchema" xmlns:p="http://schemas.microsoft.com/office/2006/metadata/properties" xmlns:ns2="66e90854-da86-4f1a-95ea-681bc5676dfe" xmlns:ns3="3fd3f457-073e-438f-921b-35992fa2df44" targetNamespace="http://schemas.microsoft.com/office/2006/metadata/properties" ma:root="true" ma:fieldsID="fa3b3c51a44a30fed877794e24f92517" ns2:_="" ns3:_="">
    <xsd:import namespace="66e90854-da86-4f1a-95ea-681bc5676dfe"/>
    <xsd:import namespace="3fd3f457-073e-438f-921b-35992fa2df4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90854-da86-4f1a-95ea-681bc5676df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15273c58-9d72-43c8-bdd2-4fccce83419e}" ma:internalName="TaxCatchAll" ma:showField="CatchAllData" ma:web="66e90854-da86-4f1a-95ea-681bc567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3f457-073e-438f-921b-35992fa2d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6ABE90-74F0-4228-86FD-B4366B61D09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EFA6917-516A-4920-8788-7E02552F39C9}">
  <ds:schemaRefs>
    <ds:schemaRef ds:uri="http://schemas.microsoft.com/office/2006/metadata/properties"/>
    <ds:schemaRef ds:uri="http://schemas.microsoft.com/office/infopath/2007/PartnerControls"/>
    <ds:schemaRef ds:uri="333b483e-d7a7-41ec-808e-ad64b283fb4a"/>
    <ds:schemaRef ds:uri="2fac576c-54b3-42e5-a443-e6efb40b68c9"/>
  </ds:schemaRefs>
</ds:datastoreItem>
</file>

<file path=customXml/itemProps3.xml><?xml version="1.0" encoding="utf-8"?>
<ds:datastoreItem xmlns:ds="http://schemas.openxmlformats.org/officeDocument/2006/customXml" ds:itemID="{18A0976F-83F1-47FF-87A3-F66274C945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9E6C517-C8BD-461C-B1EA-D64CC3C77A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Toelichting KPI model</vt:lpstr>
      <vt:lpstr>Implementatie</vt:lpstr>
      <vt:lpstr>Basis op Orde</vt:lpstr>
      <vt:lpstr>Continu verbeteren-ontwikkelen</vt:lpstr>
      <vt:lpstr>'Continu verbeteren-ontwikkelen'!Afdrukbereik</vt:lpstr>
      <vt:lpstr>Implementatie!Afdrukbereik</vt:lpstr>
      <vt:lpstr>'Continu verbeteren-ontwikkelen'!Afdruktitels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KPI Dashboard aangepast 10-11-2020</dc:title>
  <dc:subject/>
  <dc:creator>Jansen, A (Anoushka)</dc:creator>
  <cp:keywords/>
  <dc:description/>
  <cp:lastModifiedBy>Kawita Kanhai - Roopram</cp:lastModifiedBy>
  <cp:revision/>
  <dcterms:created xsi:type="dcterms:W3CDTF">2019-08-09T11:39:40Z</dcterms:created>
  <dcterms:modified xsi:type="dcterms:W3CDTF">2023-10-05T12:03:12Z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0x0101009ED72E4C82429D4EBB9BBB7BAF0F83A6</vt:lpwstr>
  </property>
  <property fmtid="{D5CDD505-2E9C-101B-9397-08002B2CF9AE}" pid="3" name="_dlc_DocIdItemGuid">
    <vt:lpwstr>2b565fca-e92e-4c8c-9ace-b83068e930b0</vt:lpwstr>
  </property>
  <property fmtid="{D5CDD505-2E9C-101B-9397-08002B2CF9AE}" pid="4" name="TaxKeyword">
    <vt:lpwstr/>
  </property>
  <property fmtid="{D5CDD505-2E9C-101B-9397-08002B2CF9AE}" pid="5" name="Thema">
    <vt:lpwstr/>
  </property>
  <property fmtid="{D5CDD505-2E9C-101B-9397-08002B2CF9AE}" pid="6" name="Expertisegebied">
    <vt:lpwstr/>
  </property>
  <property fmtid="{D5CDD505-2E9C-101B-9397-08002B2CF9AE}" pid="7" name="Vertrouwelijkheid">
    <vt:lpwstr>2;#Intern|8a639747-e233-49a8-819f-e74cd9528f9e</vt:lpwstr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8;#SL32B|4de50cac-1540-4c01-8a5b-e188c544ac5b</vt:lpwstr>
  </property>
  <property fmtid="{D5CDD505-2E9C-101B-9397-08002B2CF9AE}" pid="10" name="_dlc_policyId">
    <vt:lpwstr>0x010100C0B9283FC7311C488917E5A9876B01FD01|1681630146</vt:lpwstr>
  </property>
  <property fmtid="{D5CDD505-2E9C-101B-9397-08002B2CF9AE}" pid="11" name="ItemRetentionFormula">
    <vt:lpwstr>&lt;formula id="Microsoft.Office.RecordsManagement.PolicyFeatures.Expiration.Formula.BuiltIn"&gt;&lt;number&gt;1&lt;/number&gt;&lt;property&gt;Modified&lt;/property&gt;&lt;propertyId&gt;28cf69c5-fa48-462a-b5cd-27b6f9d2bd5f&lt;/propertyId&gt;&lt;period&gt;years&lt;/period&gt;&lt;/formula&gt;</vt:lpwstr>
  </property>
  <property fmtid="{D5CDD505-2E9C-101B-9397-08002B2CF9AE}" pid="12" name="Type document">
    <vt:lpwstr/>
  </property>
  <property fmtid="{D5CDD505-2E9C-101B-9397-08002B2CF9AE}" pid="13" name="Verantwoordelijke afdeling">
    <vt:lpwstr/>
  </property>
  <property fmtid="{D5CDD505-2E9C-101B-9397-08002B2CF9AE}" pid="14" name="MSIP_Label_24e57bac-d225-40fb-8a9e-62b5be587a96_Enabled">
    <vt:lpwstr>true</vt:lpwstr>
  </property>
  <property fmtid="{D5CDD505-2E9C-101B-9397-08002B2CF9AE}" pid="15" name="MSIP_Label_24e57bac-d225-40fb-8a9e-62b5be587a96_SetDate">
    <vt:lpwstr>2023-04-03T13:15:41Z</vt:lpwstr>
  </property>
  <property fmtid="{D5CDD505-2E9C-101B-9397-08002B2CF9AE}" pid="16" name="MSIP_Label_24e57bac-d225-40fb-8a9e-62b5be587a96_Method">
    <vt:lpwstr>Standard</vt:lpwstr>
  </property>
  <property fmtid="{D5CDD505-2E9C-101B-9397-08002B2CF9AE}" pid="17" name="MSIP_Label_24e57bac-d225-40fb-8a9e-62b5be587a96_Name">
    <vt:lpwstr>Internal</vt:lpwstr>
  </property>
  <property fmtid="{D5CDD505-2E9C-101B-9397-08002B2CF9AE}" pid="18" name="MSIP_Label_24e57bac-d225-40fb-8a9e-62b5be587a96_SiteId">
    <vt:lpwstr>a398fcff-8d2b-4930-a7f7-e1c99a108d77</vt:lpwstr>
  </property>
  <property fmtid="{D5CDD505-2E9C-101B-9397-08002B2CF9AE}" pid="19" name="MSIP_Label_24e57bac-d225-40fb-8a9e-62b5be587a96_ActionId">
    <vt:lpwstr>10e9fac0-b7cb-41b8-98ce-965b6c4349de</vt:lpwstr>
  </property>
  <property fmtid="{D5CDD505-2E9C-101B-9397-08002B2CF9AE}" pid="20" name="MSIP_Label_24e57bac-d225-40fb-8a9e-62b5be587a96_ContentBits">
    <vt:lpwstr>0</vt:lpwstr>
  </property>
  <property fmtid="{D5CDD505-2E9C-101B-9397-08002B2CF9AE}" pid="21" name="MediaServiceImageTags">
    <vt:lpwstr/>
  </property>
</Properties>
</file>