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prorailbv.sharepoint.com/teams/TenderteamDKI2.0/Shared Documents/General/2. Aanbesteden/2.1 Aanbesteden 24-uursmeubilair/2.0 Aanbestedingsdossier/5. Bijlagen/Bijlagen Annex 3/"/>
    </mc:Choice>
  </mc:AlternateContent>
  <xr:revisionPtr revIDLastSave="274" documentId="8_{0D83FD89-B579-47FC-A317-71E655BB003B}" xr6:coauthVersionLast="47" xr6:coauthVersionMax="47" xr10:uidLastSave="{0C32E251-DBDC-491E-868D-8C6E0F92D162}"/>
  <bookViews>
    <workbookView xWindow="-120" yWindow="-120" windowWidth="38640" windowHeight="15840" tabRatio="837" xr2:uid="{00000000-000D-0000-FFFF-FFFF00000000}"/>
  </bookViews>
  <sheets>
    <sheet name="Locatie overzicht" sheetId="23" r:id="rId1"/>
    <sheet name="DATA" sheetId="79" state="hidden" r:id="rId2"/>
    <sheet name="Sanitaire Supplies " sheetId="73" state="hidden" r:id="rId3"/>
    <sheet name="Afvalbeheer" sheetId="45" state="hidden" r:id="rId4"/>
    <sheet name="Ongediertebestrijding" sheetId="74" state="hidden" r:id="rId5"/>
    <sheet name="Asito" sheetId="70" state="hidden" r:id="rId6"/>
    <sheet name="De Vos" sheetId="78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1_0_F" localSheetId="2" hidden="1">[1]Blad1!#REF!</definedName>
    <definedName name="_1_0_F" hidden="1">[1]Blad1!#REF!</definedName>
    <definedName name="_1F" hidden="1">[1]Psychiatrie!#REF!</definedName>
    <definedName name="_2_0_F" hidden="1">[1]Psychiatrie!#REF!</definedName>
    <definedName name="_Dist_Bin" hidden="1">#REF!</definedName>
    <definedName name="_Dist_Values" hidden="1">#REF!</definedName>
    <definedName name="_Fill" localSheetId="6" hidden="1">'[2]#REF'!#REF!</definedName>
    <definedName name="_Fill" localSheetId="2" hidden="1">'[3]#REF'!#REF!</definedName>
    <definedName name="_Fill" hidden="1">'[3]#REF'!#REF!</definedName>
    <definedName name="_xlnm._FilterDatabase" localSheetId="5" hidden="1">Asito!$A$1:$I$2813</definedName>
    <definedName name="_xlnm._FilterDatabase" localSheetId="6" hidden="1">'De Vos'!$A$1:$M$551</definedName>
    <definedName name="_Key1" localSheetId="6" hidden="1">'[2]#REF'!#REF!</definedName>
    <definedName name="_Key1" localSheetId="2" hidden="1">'[3]#REF'!#REF!</definedName>
    <definedName name="_Key1" hidden="1">'[3]#REF'!#REF!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hidden="1">#REF!</definedName>
    <definedName name="_Table1_In1" localSheetId="6" hidden="1">#REF!</definedName>
    <definedName name="_Table1_In1" hidden="1">#REF!</definedName>
    <definedName name="_Table1_Out" hidden="1">#REF!</definedName>
    <definedName name="AccessDatabase" hidden="1">"C:\data\excel\BASISWP.mdb"</definedName>
    <definedName name="berichtoke">#N/A</definedName>
    <definedName name="DATUM">#REF!</definedName>
    <definedName name="doorlooptijd_per_ruimte">[4]Data!$F$6</definedName>
    <definedName name="ee" hidden="1">'[5]#REF'!#REF!</definedName>
    <definedName name="einde">#N/A</definedName>
    <definedName name="gebouw">'[6]3a-Ruimtestaat'!$B:$B</definedName>
    <definedName name="han" localSheetId="6" hidden="1">'[5]#REF'!#REF!</definedName>
    <definedName name="han" localSheetId="2" hidden="1">'[3]#REF'!#REF!</definedName>
    <definedName name="han" hidden="1">'[3]#REF'!#REF!</definedName>
    <definedName name="HTML_CodePage" hidden="1">1252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Indexering_2018">[4]Data!$C$17</definedName>
    <definedName name="Indexering_2019">[4]Data!$C$18</definedName>
    <definedName name="indexering_2020">[4]Data!$C$19</definedName>
    <definedName name="Indexering_2021">[4]Data!$C$20</definedName>
    <definedName name="Indexering_2022">[4]Data!$C$21</definedName>
    <definedName name="Kengetal" localSheetId="2">'[6]2-Kengetal'!$A$10:$O$100</definedName>
    <definedName name="Kengetal">[7]Kengetal!$A$4:$K$61</definedName>
    <definedName name="ll" hidden="1">'[5]#REF'!#REF!</definedName>
    <definedName name="lll" localSheetId="2" hidden="1">'[8]#REF'!#REF!</definedName>
    <definedName name="lll" hidden="1">'[8]#REF'!#REF!</definedName>
    <definedName name="m2_vloer">'[6]3a-Ruimtestaat'!$K:$K</definedName>
    <definedName name="mavr">'[9]3-Basis ruimtestaat'!$M$1:$M$65536</definedName>
    <definedName name="Mutatiederdekwartaal" hidden="1">{"'ma_vr'!$A$1:$AA$42"}</definedName>
    <definedName name="naloop">'[9]3-Basis ruimtestaat'!$N$1:$N$65536</definedName>
    <definedName name="naloop_zazofe">'[6]3a-Ruimtestaat'!$S:$T</definedName>
    <definedName name="NvB" localSheetId="2" hidden="1">'[8]#REF'!#REF!</definedName>
    <definedName name="NvB" hidden="1">'[8]#REF'!#REF!</definedName>
    <definedName name="opstartkosten">[4]Data!$C$12</definedName>
    <definedName name="Prijs_seinzaalkast">[4]Data!$F$14</definedName>
    <definedName name="Tech_kast_binnen_en_buitenzijde">[4]Data!$F$9</definedName>
    <definedName name="uren_mavr">'[6]3a-Ruimtestaat'!$O:$O</definedName>
    <definedName name="uren_naloop">'[6]3a-Ruimtestaat'!$P:$Q</definedName>
    <definedName name="uren_zazofe">'[6]3a-Ruimtestaat'!$R:$R</definedName>
    <definedName name="uurloon_medewerker">[4]Data!$F$5</definedName>
    <definedName name="uurloon_rayonleider">[4]Data!$F$4</definedName>
    <definedName name="Werkprogramma__2_computervloer_onder_de_vloer_zonder_doeken_plus_op_de_vloer_strippen_en_cleanen">[4]Data!$C$8</definedName>
    <definedName name="Werkprogramma__3_computervloer_alleen_onder_de_vloer_zonder_doeken">[4]Data!$C$9</definedName>
    <definedName name="Werkprogramma_1_lino">[4]Data!$C$5</definedName>
    <definedName name="Werkprogramma_1_lino_niet_esd">[4]Data!$C$6</definedName>
    <definedName name="ww" hidden="1">{"'ma_vr'!$A$1:$AA$42"}</definedName>
    <definedName name="xzdg" hidden="1">'[5]#REF'!#REF!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7" i="78" l="1"/>
  <c r="E378" i="78"/>
  <c r="E379" i="78"/>
  <c r="E380" i="78"/>
  <c r="E381" i="78"/>
  <c r="E382" i="78"/>
  <c r="E383" i="78"/>
  <c r="E384" i="78"/>
  <c r="E385" i="78"/>
  <c r="E386" i="78"/>
  <c r="E387" i="78"/>
  <c r="E388" i="78"/>
  <c r="E389" i="78"/>
  <c r="E390" i="78"/>
  <c r="E391" i="78"/>
  <c r="E392" i="78"/>
  <c r="E393" i="78"/>
  <c r="E394" i="78"/>
  <c r="E395" i="78"/>
  <c r="E396" i="78"/>
  <c r="F1568" i="70"/>
  <c r="F1495" i="70" l="1"/>
  <c r="E5" i="78"/>
  <c r="E6" i="78"/>
  <c r="E7" i="78"/>
  <c r="E8" i="78"/>
  <c r="E9" i="78"/>
  <c r="E10" i="78"/>
  <c r="E11" i="78"/>
  <c r="E12" i="78"/>
  <c r="E13" i="78"/>
  <c r="E14" i="78"/>
  <c r="E15" i="78"/>
  <c r="E16" i="78"/>
  <c r="E17" i="78"/>
  <c r="E18" i="78"/>
  <c r="E19" i="78"/>
  <c r="E20" i="78"/>
  <c r="E21" i="78"/>
  <c r="E22" i="78"/>
  <c r="E23" i="78"/>
  <c r="E24" i="78"/>
  <c r="E25" i="78"/>
  <c r="E26" i="78"/>
  <c r="E27" i="78"/>
  <c r="E28" i="78"/>
  <c r="E29" i="78"/>
  <c r="E30" i="78"/>
  <c r="E31" i="78"/>
  <c r="E32" i="78"/>
  <c r="E33" i="78"/>
  <c r="E34" i="78"/>
  <c r="E35" i="78"/>
  <c r="E36" i="78"/>
  <c r="E37" i="78"/>
  <c r="E38" i="78"/>
  <c r="E39" i="78"/>
  <c r="E40" i="78"/>
  <c r="E41" i="78"/>
  <c r="E42" i="78"/>
  <c r="E43" i="78"/>
  <c r="E44" i="78"/>
  <c r="E45" i="78"/>
  <c r="E46" i="78"/>
  <c r="E47" i="78"/>
  <c r="E48" i="78"/>
  <c r="E49" i="78"/>
  <c r="E50" i="78"/>
  <c r="E51" i="78"/>
  <c r="E52" i="78"/>
  <c r="E53" i="78"/>
  <c r="E54" i="78"/>
  <c r="E55" i="78"/>
  <c r="E56" i="78"/>
  <c r="E57" i="78"/>
  <c r="E58" i="78"/>
  <c r="E59" i="78"/>
  <c r="E60" i="78"/>
  <c r="E61" i="78"/>
  <c r="E62" i="78"/>
  <c r="E63" i="78"/>
  <c r="E64" i="78"/>
  <c r="E65" i="78"/>
  <c r="E66" i="78"/>
  <c r="E67" i="78"/>
  <c r="E68" i="78"/>
  <c r="E69" i="78"/>
  <c r="E70" i="78"/>
  <c r="E71" i="78"/>
  <c r="E72" i="78"/>
  <c r="E73" i="78"/>
  <c r="E74" i="78"/>
  <c r="E75" i="78"/>
  <c r="E76" i="78"/>
  <c r="E77" i="78"/>
  <c r="E78" i="78"/>
  <c r="E79" i="78"/>
  <c r="E80" i="78"/>
  <c r="E81" i="78"/>
  <c r="E82" i="78"/>
  <c r="E83" i="78"/>
  <c r="E84" i="78"/>
  <c r="E85" i="78"/>
  <c r="E86" i="78"/>
  <c r="E87" i="78"/>
  <c r="E88" i="78"/>
  <c r="E89" i="78"/>
  <c r="E90" i="78"/>
  <c r="E91" i="78"/>
  <c r="E92" i="78"/>
  <c r="E93" i="78"/>
  <c r="E94" i="78"/>
  <c r="E95" i="78"/>
  <c r="E96" i="78"/>
  <c r="E97" i="78"/>
  <c r="E98" i="78"/>
  <c r="E99" i="78"/>
  <c r="E100" i="78"/>
  <c r="E101" i="78"/>
  <c r="E102" i="78"/>
  <c r="E103" i="78"/>
  <c r="E104" i="78"/>
  <c r="E105" i="78"/>
  <c r="E106" i="78"/>
  <c r="E107" i="78"/>
  <c r="E108" i="78"/>
  <c r="E109" i="78"/>
  <c r="E110" i="78"/>
  <c r="E111" i="78"/>
  <c r="E112" i="78"/>
  <c r="E113" i="78"/>
  <c r="E114" i="78"/>
  <c r="E115" i="78"/>
  <c r="E116" i="78"/>
  <c r="E117" i="78"/>
  <c r="E118" i="78"/>
  <c r="E119" i="78"/>
  <c r="E120" i="78"/>
  <c r="E121" i="78"/>
  <c r="E122" i="78"/>
  <c r="E123" i="78"/>
  <c r="E124" i="78"/>
  <c r="E125" i="78"/>
  <c r="E126" i="78"/>
  <c r="E127" i="78"/>
  <c r="E128" i="78"/>
  <c r="E129" i="78"/>
  <c r="E130" i="78"/>
  <c r="E131" i="78"/>
  <c r="E132" i="78"/>
  <c r="E133" i="78"/>
  <c r="E134" i="78"/>
  <c r="E135" i="78"/>
  <c r="E136" i="78"/>
  <c r="E137" i="78"/>
  <c r="E138" i="78"/>
  <c r="E139" i="78"/>
  <c r="E140" i="78"/>
  <c r="E141" i="78"/>
  <c r="E142" i="78"/>
  <c r="E143" i="78"/>
  <c r="E144" i="78"/>
  <c r="E145" i="78"/>
  <c r="E146" i="78"/>
  <c r="E147" i="78"/>
  <c r="E148" i="78"/>
  <c r="E149" i="78"/>
  <c r="E150" i="78"/>
  <c r="E151" i="78"/>
  <c r="E152" i="78"/>
  <c r="E153" i="78"/>
  <c r="E154" i="78"/>
  <c r="E155" i="78"/>
  <c r="E156" i="78"/>
  <c r="E157" i="78"/>
  <c r="E158" i="78"/>
  <c r="E159" i="78"/>
  <c r="E160" i="78"/>
  <c r="E161" i="78"/>
  <c r="E162" i="78"/>
  <c r="E163" i="78"/>
  <c r="E164" i="78"/>
  <c r="E165" i="78"/>
  <c r="E166" i="78"/>
  <c r="E167" i="78"/>
  <c r="E168" i="78"/>
  <c r="E169" i="78"/>
  <c r="E170" i="78"/>
  <c r="E171" i="78"/>
  <c r="E172" i="78"/>
  <c r="E173" i="78"/>
  <c r="E174" i="78"/>
  <c r="E175" i="78"/>
  <c r="E176" i="78"/>
  <c r="E177" i="78"/>
  <c r="E178" i="78"/>
  <c r="E179" i="78"/>
  <c r="E180" i="78"/>
  <c r="E181" i="78"/>
  <c r="E182" i="78"/>
  <c r="E183" i="78"/>
  <c r="E184" i="78"/>
  <c r="E185" i="78"/>
  <c r="E186" i="78"/>
  <c r="E187" i="78"/>
  <c r="E188" i="78"/>
  <c r="E189" i="78"/>
  <c r="E190" i="78"/>
  <c r="E191" i="78"/>
  <c r="E192" i="78"/>
  <c r="E193" i="78"/>
  <c r="E194" i="78"/>
  <c r="E195" i="78"/>
  <c r="E196" i="78"/>
  <c r="E197" i="78"/>
  <c r="E198" i="78"/>
  <c r="E199" i="78"/>
  <c r="E200" i="78"/>
  <c r="E201" i="78"/>
  <c r="E202" i="78"/>
  <c r="E203" i="78"/>
  <c r="E204" i="78"/>
  <c r="E205" i="78"/>
  <c r="E206" i="78"/>
  <c r="E207" i="78"/>
  <c r="E208" i="78"/>
  <c r="E209" i="78"/>
  <c r="E210" i="78"/>
  <c r="E211" i="78"/>
  <c r="E212" i="78"/>
  <c r="E213" i="78"/>
  <c r="E214" i="78"/>
  <c r="E215" i="78"/>
  <c r="E216" i="78"/>
  <c r="E217" i="78"/>
  <c r="E218" i="78"/>
  <c r="E219" i="78"/>
  <c r="E220" i="78"/>
  <c r="E221" i="78"/>
  <c r="E222" i="78"/>
  <c r="E223" i="78"/>
  <c r="E224" i="78"/>
  <c r="E225" i="78"/>
  <c r="E226" i="78"/>
  <c r="E227" i="78"/>
  <c r="E228" i="78"/>
  <c r="E229" i="78"/>
  <c r="E230" i="78"/>
  <c r="E231" i="78"/>
  <c r="E232" i="78"/>
  <c r="E233" i="78"/>
  <c r="E234" i="78"/>
  <c r="E235" i="78"/>
  <c r="E236" i="78"/>
  <c r="E237" i="78"/>
  <c r="E238" i="78"/>
  <c r="E239" i="78"/>
  <c r="E240" i="78"/>
  <c r="E241" i="78"/>
  <c r="E242" i="78"/>
  <c r="E243" i="78"/>
  <c r="E244" i="78"/>
  <c r="E245" i="78"/>
  <c r="E246" i="78"/>
  <c r="E247" i="78"/>
  <c r="E248" i="78"/>
  <c r="E249" i="78"/>
  <c r="E250" i="78"/>
  <c r="E251" i="78"/>
  <c r="E252" i="78"/>
  <c r="E253" i="78"/>
  <c r="E254" i="78"/>
  <c r="E255" i="78"/>
  <c r="E256" i="78"/>
  <c r="E257" i="78"/>
  <c r="E258" i="78"/>
  <c r="E259" i="78"/>
  <c r="E260" i="78"/>
  <c r="E261" i="78"/>
  <c r="E262" i="78"/>
  <c r="E263" i="78"/>
  <c r="E264" i="78"/>
  <c r="E265" i="78"/>
  <c r="E266" i="78"/>
  <c r="E267" i="78"/>
  <c r="E268" i="78"/>
  <c r="E269" i="78"/>
  <c r="E270" i="78"/>
  <c r="E271" i="78"/>
  <c r="E272" i="78"/>
  <c r="E273" i="78"/>
  <c r="E274" i="78"/>
  <c r="E275" i="78"/>
  <c r="E276" i="78"/>
  <c r="E277" i="78"/>
  <c r="E278" i="78"/>
  <c r="E279" i="78"/>
  <c r="E280" i="78"/>
  <c r="E281" i="78"/>
  <c r="E282" i="78"/>
  <c r="E283" i="78"/>
  <c r="E284" i="78"/>
  <c r="E285" i="78"/>
  <c r="E286" i="78"/>
  <c r="E287" i="78"/>
  <c r="E288" i="78"/>
  <c r="E289" i="78"/>
  <c r="E290" i="78"/>
  <c r="E291" i="78"/>
  <c r="E292" i="78"/>
  <c r="E293" i="78"/>
  <c r="E294" i="78"/>
  <c r="E295" i="78"/>
  <c r="E296" i="78"/>
  <c r="E297" i="78"/>
  <c r="E298" i="78"/>
  <c r="E299" i="78"/>
  <c r="E300" i="78"/>
  <c r="E301" i="78"/>
  <c r="E302" i="78"/>
  <c r="E303" i="78"/>
  <c r="E304" i="78"/>
  <c r="E305" i="78"/>
  <c r="E306" i="78"/>
  <c r="E307" i="78"/>
  <c r="E308" i="78"/>
  <c r="E309" i="78"/>
  <c r="E310" i="78"/>
  <c r="E311" i="78"/>
  <c r="E312" i="78"/>
  <c r="E313" i="78"/>
  <c r="E314" i="78"/>
  <c r="E315" i="78"/>
  <c r="E316" i="78"/>
  <c r="E317" i="78"/>
  <c r="E318" i="78"/>
  <c r="E319" i="78"/>
  <c r="E320" i="78"/>
  <c r="E321" i="78"/>
  <c r="E322" i="78"/>
  <c r="E323" i="78"/>
  <c r="E324" i="78"/>
  <c r="E325" i="78"/>
  <c r="E326" i="78"/>
  <c r="E327" i="78"/>
  <c r="E328" i="78"/>
  <c r="E329" i="78"/>
  <c r="E330" i="78"/>
  <c r="E331" i="78"/>
  <c r="E332" i="78"/>
  <c r="E333" i="78"/>
  <c r="E334" i="78"/>
  <c r="E335" i="78"/>
  <c r="E336" i="78"/>
  <c r="E337" i="78"/>
  <c r="E338" i="78"/>
  <c r="E339" i="78"/>
  <c r="E340" i="78"/>
  <c r="E341" i="78"/>
  <c r="E342" i="78"/>
  <c r="E343" i="78"/>
  <c r="E344" i="78"/>
  <c r="E345" i="78"/>
  <c r="E346" i="78"/>
  <c r="E347" i="78"/>
  <c r="E348" i="78"/>
  <c r="E349" i="78"/>
  <c r="E350" i="78"/>
  <c r="E351" i="78"/>
  <c r="E352" i="78"/>
  <c r="E353" i="78"/>
  <c r="E354" i="78"/>
  <c r="E355" i="78"/>
  <c r="E356" i="78"/>
  <c r="E357" i="78"/>
  <c r="E358" i="78"/>
  <c r="E359" i="78"/>
  <c r="E360" i="78"/>
  <c r="E361" i="78"/>
  <c r="E362" i="78"/>
  <c r="E363" i="78"/>
  <c r="E364" i="78"/>
  <c r="E365" i="78"/>
  <c r="E366" i="78"/>
  <c r="E367" i="78"/>
  <c r="E368" i="78"/>
  <c r="E369" i="78"/>
  <c r="E370" i="78"/>
  <c r="E371" i="78"/>
  <c r="E372" i="78"/>
  <c r="E373" i="78"/>
  <c r="E374" i="78"/>
  <c r="E375" i="78"/>
  <c r="E376" i="78"/>
  <c r="E397" i="78"/>
  <c r="E398" i="78"/>
  <c r="E399" i="78"/>
  <c r="E400" i="78"/>
  <c r="E401" i="78"/>
  <c r="E402" i="78"/>
  <c r="E403" i="78"/>
  <c r="E404" i="78"/>
  <c r="E405" i="78"/>
  <c r="E406" i="78"/>
  <c r="E407" i="78"/>
  <c r="E408" i="78"/>
  <c r="E409" i="78"/>
  <c r="E410" i="78"/>
  <c r="E411" i="78"/>
  <c r="E412" i="78"/>
  <c r="E413" i="78"/>
  <c r="E414" i="78"/>
  <c r="E415" i="78"/>
  <c r="E416" i="78"/>
  <c r="E417" i="78"/>
  <c r="E418" i="78"/>
  <c r="E419" i="78"/>
  <c r="E420" i="78"/>
  <c r="E421" i="78"/>
  <c r="E422" i="78"/>
  <c r="E423" i="78"/>
  <c r="E424" i="78"/>
  <c r="E425" i="78"/>
  <c r="E426" i="78"/>
  <c r="E427" i="78"/>
  <c r="E428" i="78"/>
  <c r="E429" i="78"/>
  <c r="E430" i="78"/>
  <c r="E431" i="78"/>
  <c r="E432" i="78"/>
  <c r="E433" i="78"/>
  <c r="E434" i="78"/>
  <c r="E435" i="78"/>
  <c r="E436" i="78"/>
  <c r="E437" i="78"/>
  <c r="E438" i="78"/>
  <c r="E439" i="78"/>
  <c r="E440" i="78"/>
  <c r="E441" i="78"/>
  <c r="E442" i="78"/>
  <c r="E443" i="78"/>
  <c r="E444" i="78"/>
  <c r="E445" i="78"/>
  <c r="E446" i="78"/>
  <c r="E447" i="78"/>
  <c r="E448" i="78"/>
  <c r="E449" i="78"/>
  <c r="E450" i="78"/>
  <c r="E451" i="78"/>
  <c r="E452" i="78"/>
  <c r="E453" i="78"/>
  <c r="E454" i="78"/>
  <c r="E455" i="78"/>
  <c r="E456" i="78"/>
  <c r="E457" i="78"/>
  <c r="E458" i="78"/>
  <c r="E459" i="78"/>
  <c r="E460" i="78"/>
  <c r="E461" i="78"/>
  <c r="E462" i="78"/>
  <c r="E463" i="78"/>
  <c r="E464" i="78"/>
  <c r="E465" i="78"/>
  <c r="E466" i="78"/>
  <c r="E467" i="78"/>
  <c r="E468" i="78"/>
  <c r="E469" i="78"/>
  <c r="E470" i="78"/>
  <c r="E471" i="78"/>
  <c r="E472" i="78"/>
  <c r="E473" i="78"/>
  <c r="E474" i="78"/>
  <c r="E475" i="78"/>
  <c r="E476" i="78"/>
  <c r="E477" i="78"/>
  <c r="E478" i="78"/>
  <c r="E479" i="78"/>
  <c r="E480" i="78"/>
  <c r="E481" i="78"/>
  <c r="E482" i="78"/>
  <c r="E483" i="78"/>
  <c r="E484" i="78"/>
  <c r="E485" i="78"/>
  <c r="E486" i="78"/>
  <c r="E487" i="78"/>
  <c r="E488" i="78"/>
  <c r="E489" i="78"/>
  <c r="E490" i="78"/>
  <c r="E491" i="78"/>
  <c r="E492" i="78"/>
  <c r="E493" i="78"/>
  <c r="E494" i="78"/>
  <c r="E495" i="78"/>
  <c r="E496" i="78"/>
  <c r="E497" i="78"/>
  <c r="E498" i="78"/>
  <c r="E499" i="78"/>
  <c r="E500" i="78"/>
  <c r="E501" i="78"/>
  <c r="E502" i="78"/>
  <c r="E503" i="78"/>
  <c r="E504" i="78"/>
  <c r="E505" i="78"/>
  <c r="E506" i="78"/>
  <c r="E507" i="78"/>
  <c r="E508" i="78"/>
  <c r="E509" i="78"/>
  <c r="E510" i="78"/>
  <c r="E511" i="78"/>
  <c r="E512" i="78"/>
  <c r="E513" i="78"/>
  <c r="E514" i="78"/>
  <c r="E515" i="78"/>
  <c r="E516" i="78"/>
  <c r="E517" i="78"/>
  <c r="E518" i="78"/>
  <c r="E519" i="78"/>
  <c r="E520" i="78"/>
  <c r="E521" i="78"/>
  <c r="E522" i="78"/>
  <c r="E523" i="78"/>
  <c r="E524" i="78"/>
  <c r="E525" i="78"/>
  <c r="E526" i="78"/>
  <c r="E527" i="78"/>
  <c r="E528" i="78"/>
  <c r="E529" i="78"/>
  <c r="E530" i="78"/>
  <c r="E531" i="78"/>
  <c r="E532" i="78"/>
  <c r="E533" i="78"/>
  <c r="E534" i="78"/>
  <c r="E535" i="78"/>
  <c r="E536" i="78"/>
  <c r="E537" i="78"/>
  <c r="E538" i="78"/>
  <c r="E539" i="78"/>
  <c r="E540" i="78"/>
  <c r="E541" i="78"/>
  <c r="E542" i="78"/>
  <c r="E543" i="78"/>
  <c r="E544" i="78"/>
  <c r="E545" i="78"/>
  <c r="E546" i="78"/>
  <c r="E547" i="78"/>
  <c r="E548" i="78"/>
  <c r="E549" i="78"/>
  <c r="E550" i="78"/>
  <c r="E551" i="78"/>
  <c r="E4" i="78"/>
  <c r="G542" i="78"/>
  <c r="G543" i="78"/>
  <c r="G544" i="78"/>
  <c r="G545" i="78"/>
  <c r="G546" i="78"/>
  <c r="G547" i="78"/>
  <c r="G548" i="78"/>
  <c r="G549" i="78"/>
  <c r="G550" i="78"/>
  <c r="G551" i="78"/>
  <c r="F2350" i="70"/>
  <c r="F2351" i="70"/>
  <c r="F2352" i="70"/>
  <c r="F2353" i="70"/>
  <c r="F2354" i="70"/>
  <c r="F2355" i="70"/>
  <c r="F2356" i="70"/>
  <c r="F2357" i="70"/>
  <c r="F2358" i="70"/>
  <c r="F2359" i="70"/>
  <c r="F2360" i="70"/>
  <c r="F2361" i="70"/>
  <c r="F2362" i="70"/>
  <c r="F2363" i="70"/>
  <c r="F2364" i="70"/>
  <c r="F2365" i="70"/>
  <c r="F2366" i="70"/>
  <c r="F2367" i="70"/>
  <c r="F2368" i="70"/>
  <c r="F2369" i="70"/>
  <c r="F2370" i="70"/>
  <c r="F2371" i="70"/>
  <c r="F2372" i="70"/>
  <c r="F2373" i="70"/>
  <c r="F2374" i="70"/>
  <c r="F2375" i="70"/>
  <c r="F2376" i="70"/>
  <c r="F2377" i="70"/>
  <c r="F2378" i="70"/>
  <c r="F2379" i="70"/>
  <c r="F2380" i="70"/>
  <c r="F2381" i="70"/>
  <c r="F2382" i="70"/>
  <c r="F2383" i="70"/>
  <c r="F2384" i="70"/>
  <c r="F2385" i="70"/>
  <c r="F2386" i="70"/>
  <c r="F2387" i="70"/>
  <c r="F2388" i="70"/>
  <c r="F2389" i="70"/>
  <c r="F2390" i="70"/>
  <c r="F2391" i="70"/>
  <c r="F2392" i="70"/>
  <c r="F2393" i="70"/>
  <c r="F2394" i="70"/>
  <c r="F2395" i="70"/>
  <c r="F2396" i="70"/>
  <c r="F2397" i="70"/>
  <c r="F2398" i="70"/>
  <c r="F2399" i="70"/>
  <c r="F2400" i="70"/>
  <c r="F2401" i="70"/>
  <c r="F2402" i="70"/>
  <c r="F2403" i="70"/>
  <c r="F2404" i="70"/>
  <c r="F2405" i="70"/>
  <c r="F2406" i="70"/>
  <c r="F2407" i="70"/>
  <c r="F2408" i="70"/>
  <c r="F2409" i="70"/>
  <c r="F2410" i="70"/>
  <c r="F2411" i="70"/>
  <c r="F2412" i="70"/>
  <c r="F2413" i="70"/>
  <c r="F2414" i="70"/>
  <c r="F2415" i="70"/>
  <c r="F2416" i="70"/>
  <c r="F2417" i="70"/>
  <c r="F2418" i="70"/>
  <c r="F2419" i="70"/>
  <c r="F2420" i="70"/>
  <c r="F2421" i="70"/>
  <c r="F2422" i="70"/>
  <c r="F2423" i="70"/>
  <c r="F2424" i="70"/>
  <c r="F2425" i="70"/>
  <c r="F2426" i="70"/>
  <c r="F2427" i="70"/>
  <c r="F2428" i="70"/>
  <c r="F2429" i="70"/>
  <c r="F2430" i="70"/>
  <c r="F2431" i="70"/>
  <c r="F2432" i="70"/>
  <c r="F2433" i="70"/>
  <c r="F2434" i="70"/>
  <c r="F2435" i="70"/>
  <c r="F2436" i="70"/>
  <c r="F2437" i="70"/>
  <c r="F2438" i="70"/>
  <c r="F2439" i="70"/>
  <c r="F2440" i="70"/>
  <c r="F2441" i="70"/>
  <c r="F2442" i="70"/>
  <c r="F2443" i="70"/>
  <c r="F2444" i="70"/>
  <c r="F2445" i="70"/>
  <c r="F2446" i="70"/>
  <c r="F2447" i="70"/>
  <c r="F2448" i="70"/>
  <c r="F2449" i="70"/>
  <c r="F2450" i="70"/>
  <c r="F2451" i="70"/>
  <c r="F2452" i="70"/>
  <c r="F2453" i="70"/>
  <c r="F2454" i="70"/>
  <c r="F2455" i="70"/>
  <c r="F2456" i="70"/>
  <c r="F2457" i="70"/>
  <c r="F2458" i="70"/>
  <c r="F2459" i="70"/>
  <c r="F2460" i="70"/>
  <c r="F2461" i="70"/>
  <c r="F2462" i="70"/>
  <c r="F2463" i="70"/>
  <c r="F2464" i="70"/>
  <c r="F2465" i="70"/>
  <c r="F2466" i="70"/>
  <c r="F2467" i="70"/>
  <c r="F2468" i="70"/>
  <c r="F2469" i="70"/>
  <c r="F2470" i="70"/>
  <c r="F2471" i="70"/>
  <c r="F2472" i="70"/>
  <c r="F2473" i="70"/>
  <c r="F2474" i="70"/>
  <c r="F2475" i="70"/>
  <c r="F2476" i="70"/>
  <c r="F2477" i="70"/>
  <c r="F2478" i="70"/>
  <c r="F2479" i="70"/>
  <c r="F2480" i="70"/>
  <c r="F2481" i="70"/>
  <c r="F2482" i="70"/>
  <c r="F2483" i="70"/>
  <c r="F2484" i="70"/>
  <c r="F2485" i="70"/>
  <c r="F2486" i="70"/>
  <c r="F2487" i="70"/>
  <c r="F2488" i="70"/>
  <c r="F2489" i="70"/>
  <c r="F2490" i="70"/>
  <c r="F2491" i="70"/>
  <c r="F2492" i="70"/>
  <c r="F2493" i="70"/>
  <c r="F2494" i="70"/>
  <c r="F2495" i="70"/>
  <c r="F2496" i="70"/>
  <c r="F2497" i="70"/>
  <c r="F2498" i="70"/>
  <c r="F2499" i="70"/>
  <c r="F2500" i="70"/>
  <c r="F2501" i="70"/>
  <c r="F2502" i="70"/>
  <c r="F2503" i="70"/>
  <c r="F2504" i="70"/>
  <c r="F2505" i="70"/>
  <c r="F2506" i="70"/>
  <c r="F2507" i="70"/>
  <c r="F2508" i="70"/>
  <c r="F2509" i="70"/>
  <c r="F2510" i="70"/>
  <c r="F2511" i="70"/>
  <c r="F2512" i="70"/>
  <c r="F2513" i="70"/>
  <c r="F2514" i="70"/>
  <c r="F2515" i="70"/>
  <c r="F2516" i="70"/>
  <c r="F2517" i="70"/>
  <c r="F2518" i="70"/>
  <c r="F2519" i="70"/>
  <c r="F2520" i="70"/>
  <c r="F2521" i="70"/>
  <c r="F2522" i="70"/>
  <c r="F2523" i="70"/>
  <c r="F2524" i="70"/>
  <c r="F2525" i="70"/>
  <c r="F2526" i="70"/>
  <c r="F2527" i="70"/>
  <c r="F2528" i="70"/>
  <c r="F2529" i="70"/>
  <c r="F2530" i="70"/>
  <c r="F2531" i="70"/>
  <c r="F2532" i="70"/>
  <c r="F2533" i="70"/>
  <c r="F2534" i="70"/>
  <c r="F2535" i="70"/>
  <c r="F2536" i="70"/>
  <c r="F2537" i="70"/>
  <c r="F2538" i="70"/>
  <c r="F2539" i="70"/>
  <c r="F2540" i="70"/>
  <c r="F2541" i="70"/>
  <c r="F2542" i="70"/>
  <c r="F2543" i="70"/>
  <c r="F2544" i="70"/>
  <c r="F2545" i="70"/>
  <c r="F2546" i="70"/>
  <c r="F2547" i="70"/>
  <c r="F2548" i="70"/>
  <c r="F2549" i="70"/>
  <c r="F2550" i="70"/>
  <c r="F2551" i="70"/>
  <c r="F2552" i="70"/>
  <c r="F2553" i="70"/>
  <c r="F2554" i="70"/>
  <c r="F2555" i="70"/>
  <c r="F2556" i="70"/>
  <c r="F2557" i="70"/>
  <c r="F2558" i="70"/>
  <c r="F2559" i="70"/>
  <c r="F2560" i="70"/>
  <c r="F2561" i="70"/>
  <c r="F2562" i="70"/>
  <c r="F2563" i="70"/>
  <c r="F2564" i="70"/>
  <c r="F2565" i="70"/>
  <c r="F2566" i="70"/>
  <c r="F2567" i="70"/>
  <c r="F2568" i="70"/>
  <c r="F2569" i="70"/>
  <c r="F2570" i="70"/>
  <c r="F2571" i="70"/>
  <c r="F2572" i="70"/>
  <c r="F2573" i="70"/>
  <c r="F2574" i="70"/>
  <c r="F2575" i="70"/>
  <c r="F2576" i="70"/>
  <c r="F2577" i="70"/>
  <c r="F2578" i="70"/>
  <c r="F2579" i="70"/>
  <c r="F2580" i="70"/>
  <c r="F2581" i="70"/>
  <c r="F2582" i="70"/>
  <c r="F2583" i="70"/>
  <c r="F2584" i="70"/>
  <c r="F2585" i="70"/>
  <c r="F2586" i="70"/>
  <c r="F2587" i="70"/>
  <c r="F2588" i="70"/>
  <c r="F2589" i="70"/>
  <c r="F2590" i="70"/>
  <c r="F2591" i="70"/>
  <c r="F2592" i="70"/>
  <c r="F2593" i="70"/>
  <c r="F2594" i="70"/>
  <c r="F2595" i="70"/>
  <c r="F2596" i="70"/>
  <c r="F2597" i="70"/>
  <c r="F2598" i="70"/>
  <c r="F2599" i="70"/>
  <c r="F2600" i="70"/>
  <c r="F2601" i="70"/>
  <c r="F2602" i="70"/>
  <c r="F2603" i="70"/>
  <c r="F2604" i="70"/>
  <c r="F2605" i="70"/>
  <c r="F2606" i="70"/>
  <c r="F2607" i="70"/>
  <c r="F2608" i="70"/>
  <c r="F2609" i="70"/>
  <c r="F2610" i="70"/>
  <c r="F2611" i="70"/>
  <c r="F2612" i="70"/>
  <c r="F2613" i="70"/>
  <c r="F2614" i="70"/>
  <c r="F2615" i="70"/>
  <c r="F2616" i="70"/>
  <c r="F2617" i="70"/>
  <c r="F2618" i="70"/>
  <c r="F2619" i="70"/>
  <c r="F2620" i="70"/>
  <c r="F2621" i="70"/>
  <c r="F2622" i="70"/>
  <c r="F2623" i="70"/>
  <c r="F2624" i="70"/>
  <c r="F2625" i="70"/>
  <c r="F2626" i="70"/>
  <c r="F2627" i="70"/>
  <c r="F2628" i="70"/>
  <c r="F2629" i="70"/>
  <c r="F2630" i="70"/>
  <c r="F2631" i="70"/>
  <c r="F2632" i="70"/>
  <c r="F2633" i="70"/>
  <c r="F2634" i="70"/>
  <c r="F2635" i="70"/>
  <c r="F2636" i="70"/>
  <c r="F2637" i="70"/>
  <c r="F2638" i="70"/>
  <c r="F2639" i="70"/>
  <c r="F2640" i="70"/>
  <c r="F2641" i="70"/>
  <c r="F2642" i="70"/>
  <c r="F2643" i="70"/>
  <c r="F2644" i="70"/>
  <c r="F2645" i="70"/>
  <c r="F2646" i="70"/>
  <c r="F2647" i="70"/>
  <c r="F2648" i="70"/>
  <c r="F2649" i="70"/>
  <c r="F2650" i="70"/>
  <c r="F2651" i="70"/>
  <c r="F2652" i="70"/>
  <c r="F2653" i="70"/>
  <c r="F2654" i="70"/>
  <c r="F2655" i="70"/>
  <c r="F2656" i="70"/>
  <c r="F2657" i="70"/>
  <c r="F2658" i="70"/>
  <c r="F2659" i="70"/>
  <c r="F2660" i="70"/>
  <c r="F2661" i="70"/>
  <c r="F2662" i="70"/>
  <c r="F2663" i="70"/>
  <c r="F2664" i="70"/>
  <c r="F2665" i="70"/>
  <c r="F2666" i="70"/>
  <c r="F2667" i="70"/>
  <c r="F2668" i="70"/>
  <c r="F2669" i="70"/>
  <c r="F2670" i="70"/>
  <c r="F2671" i="70"/>
  <c r="F2672" i="70"/>
  <c r="F2673" i="70"/>
  <c r="F2674" i="70"/>
  <c r="F2675" i="70"/>
  <c r="F2676" i="70"/>
  <c r="F2677" i="70"/>
  <c r="F2678" i="70"/>
  <c r="F2679" i="70"/>
  <c r="F2680" i="70"/>
  <c r="F2681" i="70"/>
  <c r="F2682" i="70"/>
  <c r="F2683" i="70"/>
  <c r="F2684" i="70"/>
  <c r="F2685" i="70"/>
  <c r="F2686" i="70"/>
  <c r="F2687" i="70"/>
  <c r="F2688" i="70"/>
  <c r="F2689" i="70"/>
  <c r="F2690" i="70"/>
  <c r="F2691" i="70"/>
  <c r="F2692" i="70"/>
  <c r="F2693" i="70"/>
  <c r="F2694" i="70"/>
  <c r="F2695" i="70"/>
  <c r="F2696" i="70"/>
  <c r="F2697" i="70"/>
  <c r="F2698" i="70"/>
  <c r="F2699" i="70"/>
  <c r="F2700" i="70"/>
  <c r="F2701" i="70"/>
  <c r="F2702" i="70"/>
  <c r="F2703" i="70"/>
  <c r="F2704" i="70"/>
  <c r="F2705" i="70"/>
  <c r="F2706" i="70"/>
  <c r="F2707" i="70"/>
  <c r="F2708" i="70"/>
  <c r="F2709" i="70"/>
  <c r="F2710" i="70"/>
  <c r="F2711" i="70"/>
  <c r="F2712" i="70"/>
  <c r="F2713" i="70"/>
  <c r="F2714" i="70"/>
  <c r="F2715" i="70"/>
  <c r="F2716" i="70"/>
  <c r="F2717" i="70"/>
  <c r="F2718" i="70"/>
  <c r="F2719" i="70"/>
  <c r="F2720" i="70"/>
  <c r="F2721" i="70"/>
  <c r="F2722" i="70"/>
  <c r="F2723" i="70"/>
  <c r="F2724" i="70"/>
  <c r="F2725" i="70"/>
  <c r="F2726" i="70"/>
  <c r="F2727" i="70"/>
  <c r="F2728" i="70"/>
  <c r="F2729" i="70"/>
  <c r="F2730" i="70"/>
  <c r="F2731" i="70"/>
  <c r="F2732" i="70"/>
  <c r="F2733" i="70"/>
  <c r="F2734" i="70"/>
  <c r="F2735" i="70"/>
  <c r="F2736" i="70"/>
  <c r="F2737" i="70"/>
  <c r="F2738" i="70"/>
  <c r="F2739" i="70"/>
  <c r="F2740" i="70"/>
  <c r="F2741" i="70"/>
  <c r="F2742" i="70"/>
  <c r="F2743" i="70"/>
  <c r="F2744" i="70"/>
  <c r="F2745" i="70"/>
  <c r="F2746" i="70"/>
  <c r="F2747" i="70"/>
  <c r="F2748" i="70"/>
  <c r="F2749" i="70"/>
  <c r="F2750" i="70"/>
  <c r="F2751" i="70"/>
  <c r="F2752" i="70"/>
  <c r="F2753" i="70"/>
  <c r="F2754" i="70"/>
  <c r="F2755" i="70"/>
  <c r="F2756" i="70"/>
  <c r="F2757" i="70"/>
  <c r="F2758" i="70"/>
  <c r="F2759" i="70"/>
  <c r="F2760" i="70"/>
  <c r="F2761" i="70"/>
  <c r="F2762" i="70"/>
  <c r="F2763" i="70"/>
  <c r="F2764" i="70"/>
  <c r="F2765" i="70"/>
  <c r="F2766" i="70"/>
  <c r="F2767" i="70"/>
  <c r="F2768" i="70"/>
  <c r="F2769" i="70"/>
  <c r="F2770" i="70"/>
  <c r="F2771" i="70"/>
  <c r="F2772" i="70"/>
  <c r="F2773" i="70"/>
  <c r="F2774" i="70"/>
  <c r="F2775" i="70"/>
  <c r="F2776" i="70"/>
  <c r="F2777" i="70"/>
  <c r="F2778" i="70"/>
  <c r="F2779" i="70"/>
  <c r="F2780" i="70"/>
  <c r="F2781" i="70"/>
  <c r="F2782" i="70"/>
  <c r="F2783" i="70"/>
  <c r="F2784" i="70"/>
  <c r="F2785" i="70"/>
  <c r="F2786" i="70"/>
  <c r="F2787" i="70"/>
  <c r="F2788" i="70"/>
  <c r="F2789" i="70"/>
  <c r="F2790" i="70"/>
  <c r="F2791" i="70"/>
  <c r="F2792" i="70"/>
  <c r="F2793" i="70"/>
  <c r="F2794" i="70"/>
  <c r="F2795" i="70"/>
  <c r="F2796" i="70"/>
  <c r="F2797" i="70"/>
  <c r="F2798" i="70"/>
  <c r="F2799" i="70"/>
  <c r="F2800" i="70"/>
  <c r="F2801" i="70"/>
  <c r="F2802" i="70"/>
  <c r="F2803" i="70"/>
  <c r="F2804" i="70"/>
  <c r="F2805" i="70"/>
  <c r="F2806" i="70"/>
  <c r="F2807" i="70"/>
  <c r="F2808" i="70"/>
  <c r="F2809" i="70"/>
  <c r="F2810" i="70"/>
  <c r="F2811" i="70"/>
  <c r="F2812" i="70"/>
  <c r="F2813" i="70"/>
  <c r="F1551" i="70"/>
  <c r="F1552" i="70"/>
  <c r="F1553" i="70"/>
  <c r="F1554" i="70"/>
  <c r="F1555" i="70"/>
  <c r="F1556" i="70"/>
  <c r="F1557" i="70"/>
  <c r="F1558" i="70"/>
  <c r="F1559" i="70"/>
  <c r="F1560" i="70"/>
  <c r="F1561" i="70"/>
  <c r="F1562" i="70"/>
  <c r="F1563" i="70"/>
  <c r="F1564" i="70"/>
  <c r="F1565" i="70"/>
  <c r="F1566" i="70"/>
  <c r="F1567" i="70"/>
  <c r="F1569" i="70"/>
  <c r="F1570" i="70"/>
  <c r="F1571" i="70"/>
  <c r="F1572" i="70"/>
  <c r="F1573" i="70"/>
  <c r="F1574" i="70"/>
  <c r="F1575" i="70"/>
  <c r="F1576" i="70"/>
  <c r="F1577" i="70"/>
  <c r="F1578" i="70"/>
  <c r="F1579" i="70"/>
  <c r="F1580" i="70"/>
  <c r="F1581" i="70"/>
  <c r="F1582" i="70"/>
  <c r="F1583" i="70"/>
  <c r="F1584" i="70"/>
  <c r="F1585" i="70"/>
  <c r="F1586" i="70"/>
  <c r="F1587" i="70"/>
  <c r="F1588" i="70"/>
  <c r="F1589" i="70"/>
  <c r="F1590" i="70"/>
  <c r="F1591" i="70"/>
  <c r="F1592" i="70"/>
  <c r="F1593" i="70"/>
  <c r="F1594" i="70"/>
  <c r="F1595" i="70"/>
  <c r="F1596" i="70"/>
  <c r="F1597" i="70"/>
  <c r="F1598" i="70"/>
  <c r="F1599" i="70"/>
  <c r="F1600" i="70"/>
  <c r="F1601" i="70"/>
  <c r="F1602" i="70"/>
  <c r="F1603" i="70"/>
  <c r="F1604" i="70"/>
  <c r="F1605" i="70"/>
  <c r="F1606" i="70"/>
  <c r="F1607" i="70"/>
  <c r="F1608" i="70"/>
  <c r="F1609" i="70"/>
  <c r="F1610" i="70"/>
  <c r="F1611" i="70"/>
  <c r="F1612" i="70"/>
  <c r="F1613" i="70"/>
  <c r="F1614" i="70"/>
  <c r="F1615" i="70"/>
  <c r="F1616" i="70"/>
  <c r="F1617" i="70"/>
  <c r="F1618" i="70"/>
  <c r="F1619" i="70"/>
  <c r="F1620" i="70"/>
  <c r="F1621" i="70"/>
  <c r="F1622" i="70"/>
  <c r="F1623" i="70"/>
  <c r="F1624" i="70"/>
  <c r="F1625" i="70"/>
  <c r="F1626" i="70"/>
  <c r="F1627" i="70"/>
  <c r="F1628" i="70"/>
  <c r="F1629" i="70"/>
  <c r="F1630" i="70"/>
  <c r="F1631" i="70"/>
  <c r="F1632" i="70"/>
  <c r="F1633" i="70"/>
  <c r="F1634" i="70"/>
  <c r="F1635" i="70"/>
  <c r="F1636" i="70"/>
  <c r="F1637" i="70"/>
  <c r="F1638" i="70"/>
  <c r="F1639" i="70"/>
  <c r="F1640" i="70"/>
  <c r="F1641" i="70"/>
  <c r="F1642" i="70"/>
  <c r="F1643" i="70"/>
  <c r="F1644" i="70"/>
  <c r="F1645" i="70"/>
  <c r="F1646" i="70"/>
  <c r="F1647" i="70"/>
  <c r="F1648" i="70"/>
  <c r="F1649" i="70"/>
  <c r="F1650" i="70"/>
  <c r="F1651" i="70"/>
  <c r="F1652" i="70"/>
  <c r="F1653" i="70"/>
  <c r="F1654" i="70"/>
  <c r="F1655" i="70"/>
  <c r="F1656" i="70"/>
  <c r="F1657" i="70"/>
  <c r="F1658" i="70"/>
  <c r="F1659" i="70"/>
  <c r="F1660" i="70"/>
  <c r="F1661" i="70"/>
  <c r="F1662" i="70"/>
  <c r="F1663" i="70"/>
  <c r="F1664" i="70"/>
  <c r="F1665" i="70"/>
  <c r="F1666" i="70"/>
  <c r="F1667" i="70"/>
  <c r="F1668" i="70"/>
  <c r="F1669" i="70"/>
  <c r="F1670" i="70"/>
  <c r="F1671" i="70"/>
  <c r="F1672" i="70"/>
  <c r="F1673" i="70"/>
  <c r="F1674" i="70"/>
  <c r="F1675" i="70"/>
  <c r="F1676" i="70"/>
  <c r="F1677" i="70"/>
  <c r="F1678" i="70"/>
  <c r="F1679" i="70"/>
  <c r="F1680" i="70"/>
  <c r="F1681" i="70"/>
  <c r="F1682" i="70"/>
  <c r="F1683" i="70"/>
  <c r="F1684" i="70"/>
  <c r="F1685" i="70"/>
  <c r="F1686" i="70"/>
  <c r="F1687" i="70"/>
  <c r="F1688" i="70"/>
  <c r="F1689" i="70"/>
  <c r="F1690" i="70"/>
  <c r="F1691" i="70"/>
  <c r="F1692" i="70"/>
  <c r="F1693" i="70"/>
  <c r="F1694" i="70"/>
  <c r="F1695" i="70"/>
  <c r="F1696" i="70"/>
  <c r="F1697" i="70"/>
  <c r="F1698" i="70"/>
  <c r="F1699" i="70"/>
  <c r="F1700" i="70"/>
  <c r="F1701" i="70"/>
  <c r="F1702" i="70"/>
  <c r="F1703" i="70"/>
  <c r="F1704" i="70"/>
  <c r="F1705" i="70"/>
  <c r="F1706" i="70"/>
  <c r="F1707" i="70"/>
  <c r="F1708" i="70"/>
  <c r="F1709" i="70"/>
  <c r="F1710" i="70"/>
  <c r="F1711" i="70"/>
  <c r="F1712" i="70"/>
  <c r="F1713" i="70"/>
  <c r="F1714" i="70"/>
  <c r="F1715" i="70"/>
  <c r="F1716" i="70"/>
  <c r="F1717" i="70"/>
  <c r="F1718" i="70"/>
  <c r="F1719" i="70"/>
  <c r="F1720" i="70"/>
  <c r="F1721" i="70"/>
  <c r="F1722" i="70"/>
  <c r="F1723" i="70"/>
  <c r="F1724" i="70"/>
  <c r="F1725" i="70"/>
  <c r="F1726" i="70"/>
  <c r="F1727" i="70"/>
  <c r="F1728" i="70"/>
  <c r="F1729" i="70"/>
  <c r="F1730" i="70"/>
  <c r="F1731" i="70"/>
  <c r="F1732" i="70"/>
  <c r="F1733" i="70"/>
  <c r="F1734" i="70"/>
  <c r="F1735" i="70"/>
  <c r="F1736" i="70"/>
  <c r="F1737" i="70"/>
  <c r="F1738" i="70"/>
  <c r="F1739" i="70"/>
  <c r="F1740" i="70"/>
  <c r="F1741" i="70"/>
  <c r="F1742" i="70"/>
  <c r="F1743" i="70"/>
  <c r="F1744" i="70"/>
  <c r="F1745" i="70"/>
  <c r="F1746" i="70"/>
  <c r="F1747" i="70"/>
  <c r="F1748" i="70"/>
  <c r="F1749" i="70"/>
  <c r="F1750" i="70"/>
  <c r="F1751" i="70"/>
  <c r="F1752" i="70"/>
  <c r="F1753" i="70"/>
  <c r="F1754" i="70"/>
  <c r="F1755" i="70"/>
  <c r="F1756" i="70"/>
  <c r="F1757" i="70"/>
  <c r="F1758" i="70"/>
  <c r="F1759" i="70"/>
  <c r="F1760" i="70"/>
  <c r="F1761" i="70"/>
  <c r="F1762" i="70"/>
  <c r="F1763" i="70"/>
  <c r="F1764" i="70"/>
  <c r="F1765" i="70"/>
  <c r="F1766" i="70"/>
  <c r="F1767" i="70"/>
  <c r="F1768" i="70"/>
  <c r="F1769" i="70"/>
  <c r="F1770" i="70"/>
  <c r="F1771" i="70"/>
  <c r="F1772" i="70"/>
  <c r="F1773" i="70"/>
  <c r="F1774" i="70"/>
  <c r="F1775" i="70"/>
  <c r="F1776" i="70"/>
  <c r="F1777" i="70"/>
  <c r="F1778" i="70"/>
  <c r="F1779" i="70"/>
  <c r="F1780" i="70"/>
  <c r="F1781" i="70"/>
  <c r="F1782" i="70"/>
  <c r="F1783" i="70"/>
  <c r="F1784" i="70"/>
  <c r="F1785" i="70"/>
  <c r="F1786" i="70"/>
  <c r="F1787" i="70"/>
  <c r="F1788" i="70"/>
  <c r="F1789" i="70"/>
  <c r="F1790" i="70"/>
  <c r="F1791" i="70"/>
  <c r="F1792" i="70"/>
  <c r="F1793" i="70"/>
  <c r="F1794" i="70"/>
  <c r="F1795" i="70"/>
  <c r="F1796" i="70"/>
  <c r="F1797" i="70"/>
  <c r="F1798" i="70"/>
  <c r="F1799" i="70"/>
  <c r="F1800" i="70"/>
  <c r="F1801" i="70"/>
  <c r="F1802" i="70"/>
  <c r="F1803" i="70"/>
  <c r="F1804" i="70"/>
  <c r="F1805" i="70"/>
  <c r="F1806" i="70"/>
  <c r="F1807" i="70"/>
  <c r="F1808" i="70"/>
  <c r="F1809" i="70"/>
  <c r="F1810" i="70"/>
  <c r="F1811" i="70"/>
  <c r="F1812" i="70"/>
  <c r="F1813" i="70"/>
  <c r="F1814" i="70"/>
  <c r="F1815" i="70"/>
  <c r="F1816" i="70"/>
  <c r="F1817" i="70"/>
  <c r="F1818" i="70"/>
  <c r="F1819" i="70"/>
  <c r="F1820" i="70"/>
  <c r="F1821" i="70"/>
  <c r="F1822" i="70"/>
  <c r="F1823" i="70"/>
  <c r="F1824" i="70"/>
  <c r="F1825" i="70"/>
  <c r="F1826" i="70"/>
  <c r="F1827" i="70"/>
  <c r="F1828" i="70"/>
  <c r="F1829" i="70"/>
  <c r="F1830" i="70"/>
  <c r="F1831" i="70"/>
  <c r="F1832" i="70"/>
  <c r="F1833" i="70"/>
  <c r="F1834" i="70"/>
  <c r="F1835" i="70"/>
  <c r="F1836" i="70"/>
  <c r="F1837" i="70"/>
  <c r="F1838" i="70"/>
  <c r="F1839" i="70"/>
  <c r="F1840" i="70"/>
  <c r="F1841" i="70"/>
  <c r="F1842" i="70"/>
  <c r="F1843" i="70"/>
  <c r="F1844" i="70"/>
  <c r="F1845" i="70"/>
  <c r="F1846" i="70"/>
  <c r="F1847" i="70"/>
  <c r="F1848" i="70"/>
  <c r="F1849" i="70"/>
  <c r="F1850" i="70"/>
  <c r="F1851" i="70"/>
  <c r="F1852" i="70"/>
  <c r="F1853" i="70"/>
  <c r="F1854" i="70"/>
  <c r="F1855" i="70"/>
  <c r="F1856" i="70"/>
  <c r="F1857" i="70"/>
  <c r="F1858" i="70"/>
  <c r="F1859" i="70"/>
  <c r="F1860" i="70"/>
  <c r="F1861" i="70"/>
  <c r="F1862" i="70"/>
  <c r="F1863" i="70"/>
  <c r="F1864" i="70"/>
  <c r="F1865" i="70"/>
  <c r="F1866" i="70"/>
  <c r="F1867" i="70"/>
  <c r="F1868" i="70"/>
  <c r="F1869" i="70"/>
  <c r="F1870" i="70"/>
  <c r="F1871" i="70"/>
  <c r="F1872" i="70"/>
  <c r="F1873" i="70"/>
  <c r="F1874" i="70"/>
  <c r="F1875" i="70"/>
  <c r="F1876" i="70"/>
  <c r="F1877" i="70"/>
  <c r="F1878" i="70"/>
  <c r="F1879" i="70"/>
  <c r="F1880" i="70"/>
  <c r="F1881" i="70"/>
  <c r="F1882" i="70"/>
  <c r="F1883" i="70"/>
  <c r="F1884" i="70"/>
  <c r="F1885" i="70"/>
  <c r="F1886" i="70"/>
  <c r="F1887" i="70"/>
  <c r="F1888" i="70"/>
  <c r="F1889" i="70"/>
  <c r="F1890" i="70"/>
  <c r="F1891" i="70"/>
  <c r="F1892" i="70"/>
  <c r="F1893" i="70"/>
  <c r="F1894" i="70"/>
  <c r="F1895" i="70"/>
  <c r="F1896" i="70"/>
  <c r="F1897" i="70"/>
  <c r="F1898" i="70"/>
  <c r="F1899" i="70"/>
  <c r="F1900" i="70"/>
  <c r="F1901" i="70"/>
  <c r="F1902" i="70"/>
  <c r="F1903" i="70"/>
  <c r="F1904" i="70"/>
  <c r="F1905" i="70"/>
  <c r="F1906" i="70"/>
  <c r="F1907" i="70"/>
  <c r="F1908" i="70"/>
  <c r="F1909" i="70"/>
  <c r="F1910" i="70"/>
  <c r="F1911" i="70"/>
  <c r="F1912" i="70"/>
  <c r="F1913" i="70"/>
  <c r="F1914" i="70"/>
  <c r="F1915" i="70"/>
  <c r="F1916" i="70"/>
  <c r="F1917" i="70"/>
  <c r="F1918" i="70"/>
  <c r="F1919" i="70"/>
  <c r="F1920" i="70"/>
  <c r="F1921" i="70"/>
  <c r="F1922" i="70"/>
  <c r="F1923" i="70"/>
  <c r="F1924" i="70"/>
  <c r="F1925" i="70"/>
  <c r="F1926" i="70"/>
  <c r="F1927" i="70"/>
  <c r="F1928" i="70"/>
  <c r="F1929" i="70"/>
  <c r="F1930" i="70"/>
  <c r="F1931" i="70"/>
  <c r="F1932" i="70"/>
  <c r="F1933" i="70"/>
  <c r="F1934" i="70"/>
  <c r="F1935" i="70"/>
  <c r="F1936" i="70"/>
  <c r="F1937" i="70"/>
  <c r="F1938" i="70"/>
  <c r="F1939" i="70"/>
  <c r="F1940" i="70"/>
  <c r="F1941" i="70"/>
  <c r="F1942" i="70"/>
  <c r="F1943" i="70"/>
  <c r="F1944" i="70"/>
  <c r="F1945" i="70"/>
  <c r="F1946" i="70"/>
  <c r="F1947" i="70"/>
  <c r="F1948" i="70"/>
  <c r="F1949" i="70"/>
  <c r="F1950" i="70"/>
  <c r="F1951" i="70"/>
  <c r="F1952" i="70"/>
  <c r="F1953" i="70"/>
  <c r="F1954" i="70"/>
  <c r="F1955" i="70"/>
  <c r="F1956" i="70"/>
  <c r="F1957" i="70"/>
  <c r="F1958" i="70"/>
  <c r="F1959" i="70"/>
  <c r="F1960" i="70"/>
  <c r="F1961" i="70"/>
  <c r="F1962" i="70"/>
  <c r="F1963" i="70"/>
  <c r="F1964" i="70"/>
  <c r="F1965" i="70"/>
  <c r="F1966" i="70"/>
  <c r="F1967" i="70"/>
  <c r="F1968" i="70"/>
  <c r="F1969" i="70"/>
  <c r="F1970" i="70"/>
  <c r="F1971" i="70"/>
  <c r="F1972" i="70"/>
  <c r="F1973" i="70"/>
  <c r="F1974" i="70"/>
  <c r="F1975" i="70"/>
  <c r="F1976" i="70"/>
  <c r="F1977" i="70"/>
  <c r="F1978" i="70"/>
  <c r="F1979" i="70"/>
  <c r="F1980" i="70"/>
  <c r="F1981" i="70"/>
  <c r="F1982" i="70"/>
  <c r="F1983" i="70"/>
  <c r="F1984" i="70"/>
  <c r="F1985" i="70"/>
  <c r="F1986" i="70"/>
  <c r="F1987" i="70"/>
  <c r="F1988" i="70"/>
  <c r="F1989" i="70"/>
  <c r="F1990" i="70"/>
  <c r="F1991" i="70"/>
  <c r="F1992" i="70"/>
  <c r="F1993" i="70"/>
  <c r="F1994" i="70"/>
  <c r="F1995" i="70"/>
  <c r="F1996" i="70"/>
  <c r="F1997" i="70"/>
  <c r="F1998" i="70"/>
  <c r="F1999" i="70"/>
  <c r="F2000" i="70"/>
  <c r="F2001" i="70"/>
  <c r="F2002" i="70"/>
  <c r="F2003" i="70"/>
  <c r="F2004" i="70"/>
  <c r="F2005" i="70"/>
  <c r="F2006" i="70"/>
  <c r="F2007" i="70"/>
  <c r="F2008" i="70"/>
  <c r="F2009" i="70"/>
  <c r="F2010" i="70"/>
  <c r="F2011" i="70"/>
  <c r="F2012" i="70"/>
  <c r="F2013" i="70"/>
  <c r="F2014" i="70"/>
  <c r="F2015" i="70"/>
  <c r="F2016" i="70"/>
  <c r="F2017" i="70"/>
  <c r="F2018" i="70"/>
  <c r="F2019" i="70"/>
  <c r="F2020" i="70"/>
  <c r="F2021" i="70"/>
  <c r="F2022" i="70"/>
  <c r="F2023" i="70"/>
  <c r="F2024" i="70"/>
  <c r="F2025" i="70"/>
  <c r="F2026" i="70"/>
  <c r="F2027" i="70"/>
  <c r="F2028" i="70"/>
  <c r="F2029" i="70"/>
  <c r="F2030" i="70"/>
  <c r="F2031" i="70"/>
  <c r="F2032" i="70"/>
  <c r="F2033" i="70"/>
  <c r="F2034" i="70"/>
  <c r="F2035" i="70"/>
  <c r="F2036" i="70"/>
  <c r="F2037" i="70"/>
  <c r="F2038" i="70"/>
  <c r="F2039" i="70"/>
  <c r="F2040" i="70"/>
  <c r="F2041" i="70"/>
  <c r="F2042" i="70"/>
  <c r="F2043" i="70"/>
  <c r="F2044" i="70"/>
  <c r="F2045" i="70"/>
  <c r="F2046" i="70"/>
  <c r="F2047" i="70"/>
  <c r="F2048" i="70"/>
  <c r="F2049" i="70"/>
  <c r="F2050" i="70"/>
  <c r="F2051" i="70"/>
  <c r="F2052" i="70"/>
  <c r="F2053" i="70"/>
  <c r="F2054" i="70"/>
  <c r="F2055" i="70"/>
  <c r="F2056" i="70"/>
  <c r="F2057" i="70"/>
  <c r="F2058" i="70"/>
  <c r="F2059" i="70"/>
  <c r="F2060" i="70"/>
  <c r="F2061" i="70"/>
  <c r="F2062" i="70"/>
  <c r="F2063" i="70"/>
  <c r="F2064" i="70"/>
  <c r="F2065" i="70"/>
  <c r="F2066" i="70"/>
  <c r="F2067" i="70"/>
  <c r="F2068" i="70"/>
  <c r="F2069" i="70"/>
  <c r="F2070" i="70"/>
  <c r="F2071" i="70"/>
  <c r="F2072" i="70"/>
  <c r="F2073" i="70"/>
  <c r="F2074" i="70"/>
  <c r="F2075" i="70"/>
  <c r="F2076" i="70"/>
  <c r="F2077" i="70"/>
  <c r="F2078" i="70"/>
  <c r="F2079" i="70"/>
  <c r="F2080" i="70"/>
  <c r="F2081" i="70"/>
  <c r="F2082" i="70"/>
  <c r="F2083" i="70"/>
  <c r="F2084" i="70"/>
  <c r="F2085" i="70"/>
  <c r="F2086" i="70"/>
  <c r="F2087" i="70"/>
  <c r="F2088" i="70"/>
  <c r="F2089" i="70"/>
  <c r="F2090" i="70"/>
  <c r="F2091" i="70"/>
  <c r="F2092" i="70"/>
  <c r="F2093" i="70"/>
  <c r="F2094" i="70"/>
  <c r="F2095" i="70"/>
  <c r="F2096" i="70"/>
  <c r="F2097" i="70"/>
  <c r="F2098" i="70"/>
  <c r="F2099" i="70"/>
  <c r="F2100" i="70"/>
  <c r="F2101" i="70"/>
  <c r="F2102" i="70"/>
  <c r="F2103" i="70"/>
  <c r="F2104" i="70"/>
  <c r="F2105" i="70"/>
  <c r="F2106" i="70"/>
  <c r="F2107" i="70"/>
  <c r="F2108" i="70"/>
  <c r="F2109" i="70"/>
  <c r="F2110" i="70"/>
  <c r="F2111" i="70"/>
  <c r="F2112" i="70"/>
  <c r="F2113" i="70"/>
  <c r="F2114" i="70"/>
  <c r="F2115" i="70"/>
  <c r="F2116" i="70"/>
  <c r="F2117" i="70"/>
  <c r="F2118" i="70"/>
  <c r="F2119" i="70"/>
  <c r="F2120" i="70"/>
  <c r="F2121" i="70"/>
  <c r="F2122" i="70"/>
  <c r="F2123" i="70"/>
  <c r="F2124" i="70"/>
  <c r="F2125" i="70"/>
  <c r="F2126" i="70"/>
  <c r="F2127" i="70"/>
  <c r="F2128" i="70"/>
  <c r="F2129" i="70"/>
  <c r="F2130" i="70"/>
  <c r="F2131" i="70"/>
  <c r="F2132" i="70"/>
  <c r="F2133" i="70"/>
  <c r="F2134" i="70"/>
  <c r="F2135" i="70"/>
  <c r="F2136" i="70"/>
  <c r="F2137" i="70"/>
  <c r="F2138" i="70"/>
  <c r="F2139" i="70"/>
  <c r="F2140" i="70"/>
  <c r="F2141" i="70"/>
  <c r="F2142" i="70"/>
  <c r="F2143" i="70"/>
  <c r="F2144" i="70"/>
  <c r="F2145" i="70"/>
  <c r="F2146" i="70"/>
  <c r="F2147" i="70"/>
  <c r="F2148" i="70"/>
  <c r="F2149" i="70"/>
  <c r="F2150" i="70"/>
  <c r="F2151" i="70"/>
  <c r="F2152" i="70"/>
  <c r="F2153" i="70"/>
  <c r="F2154" i="70"/>
  <c r="F2155" i="70"/>
  <c r="F2156" i="70"/>
  <c r="F2157" i="70"/>
  <c r="F2158" i="70"/>
  <c r="F2159" i="70"/>
  <c r="F2160" i="70"/>
  <c r="F2161" i="70"/>
  <c r="F2162" i="70"/>
  <c r="F2163" i="70"/>
  <c r="F2164" i="70"/>
  <c r="F2165" i="70"/>
  <c r="F2166" i="70"/>
  <c r="F2167" i="70"/>
  <c r="F2168" i="70"/>
  <c r="F2169" i="70"/>
  <c r="F2170" i="70"/>
  <c r="F2171" i="70"/>
  <c r="F2172" i="70"/>
  <c r="F2173" i="70"/>
  <c r="F2174" i="70"/>
  <c r="F2175" i="70"/>
  <c r="F2176" i="70"/>
  <c r="F2177" i="70"/>
  <c r="F2178" i="70"/>
  <c r="F2179" i="70"/>
  <c r="F2180" i="70"/>
  <c r="F2181" i="70"/>
  <c r="F2182" i="70"/>
  <c r="F2183" i="70"/>
  <c r="F2184" i="70"/>
  <c r="F2185" i="70"/>
  <c r="F2186" i="70"/>
  <c r="F2187" i="70"/>
  <c r="F2188" i="70"/>
  <c r="F2189" i="70"/>
  <c r="F2190" i="70"/>
  <c r="F2191" i="70"/>
  <c r="F2192" i="70"/>
  <c r="F2193" i="70"/>
  <c r="F2194" i="70"/>
  <c r="F2195" i="70"/>
  <c r="F2196" i="70"/>
  <c r="F2197" i="70"/>
  <c r="F2198" i="70"/>
  <c r="F2199" i="70"/>
  <c r="F2200" i="70"/>
  <c r="F2201" i="70"/>
  <c r="F2202" i="70"/>
  <c r="F2203" i="70"/>
  <c r="F2204" i="70"/>
  <c r="F2205" i="70"/>
  <c r="F2206" i="70"/>
  <c r="F2207" i="70"/>
  <c r="F2208" i="70"/>
  <c r="F2209" i="70"/>
  <c r="F2210" i="70"/>
  <c r="F2211" i="70"/>
  <c r="F2212" i="70"/>
  <c r="F2213" i="70"/>
  <c r="F2214" i="70"/>
  <c r="F2215" i="70"/>
  <c r="F2216" i="70"/>
  <c r="F2217" i="70"/>
  <c r="F2218" i="70"/>
  <c r="F2219" i="70"/>
  <c r="F2220" i="70"/>
  <c r="F2221" i="70"/>
  <c r="F2222" i="70"/>
  <c r="F2223" i="70"/>
  <c r="F2224" i="70"/>
  <c r="F2225" i="70"/>
  <c r="F2226" i="70"/>
  <c r="F2227" i="70"/>
  <c r="F2228" i="70"/>
  <c r="F2229" i="70"/>
  <c r="F2230" i="70"/>
  <c r="F2231" i="70"/>
  <c r="F2232" i="70"/>
  <c r="F2233" i="70"/>
  <c r="F2234" i="70"/>
  <c r="F2235" i="70"/>
  <c r="F2236" i="70"/>
  <c r="F2237" i="70"/>
  <c r="F2238" i="70"/>
  <c r="F2239" i="70"/>
  <c r="F2240" i="70"/>
  <c r="F2241" i="70"/>
  <c r="F2242" i="70"/>
  <c r="F2243" i="70"/>
  <c r="F2244" i="70"/>
  <c r="F2245" i="70"/>
  <c r="F2246" i="70"/>
  <c r="F2247" i="70"/>
  <c r="F2248" i="70"/>
  <c r="F2249" i="70"/>
  <c r="F2250" i="70"/>
  <c r="F2251" i="70"/>
  <c r="F2252" i="70"/>
  <c r="F2253" i="70"/>
  <c r="F2254" i="70"/>
  <c r="F2255" i="70"/>
  <c r="F3" i="70"/>
  <c r="F4" i="70"/>
  <c r="F5" i="70"/>
  <c r="F6" i="70"/>
  <c r="F7" i="70"/>
  <c r="F8" i="70"/>
  <c r="F9" i="70"/>
  <c r="F10" i="70"/>
  <c r="F11" i="70"/>
  <c r="F12" i="70"/>
  <c r="F13" i="70"/>
  <c r="F14" i="70"/>
  <c r="F15" i="70"/>
  <c r="F16" i="70"/>
  <c r="F17" i="70"/>
  <c r="F18" i="70"/>
  <c r="F19" i="70"/>
  <c r="F20" i="70"/>
  <c r="F21" i="70"/>
  <c r="F22" i="70"/>
  <c r="F23" i="70"/>
  <c r="F24" i="70"/>
  <c r="F25" i="70"/>
  <c r="F26" i="70"/>
  <c r="F27" i="70"/>
  <c r="F28" i="70"/>
  <c r="F29" i="70"/>
  <c r="F30" i="70"/>
  <c r="F31" i="70"/>
  <c r="F32" i="70"/>
  <c r="F33" i="70"/>
  <c r="F34" i="70"/>
  <c r="F35" i="70"/>
  <c r="F36" i="70"/>
  <c r="F37" i="70"/>
  <c r="F38" i="70"/>
  <c r="F39" i="70"/>
  <c r="F40" i="70"/>
  <c r="F41" i="70"/>
  <c r="F42" i="70"/>
  <c r="F43" i="70"/>
  <c r="F44" i="70"/>
  <c r="F45" i="70"/>
  <c r="F46" i="70"/>
  <c r="F47" i="70"/>
  <c r="F48" i="70"/>
  <c r="F49" i="70"/>
  <c r="F50" i="70"/>
  <c r="F51" i="70"/>
  <c r="F52" i="70"/>
  <c r="F53" i="70"/>
  <c r="F54" i="70"/>
  <c r="F55" i="70"/>
  <c r="F56" i="70"/>
  <c r="F57" i="70"/>
  <c r="F58" i="70"/>
  <c r="F59" i="70"/>
  <c r="F60" i="70"/>
  <c r="F61" i="70"/>
  <c r="F62" i="70"/>
  <c r="F63" i="70"/>
  <c r="F64" i="70"/>
  <c r="F65" i="70"/>
  <c r="F66" i="70"/>
  <c r="F67" i="70"/>
  <c r="F68" i="70"/>
  <c r="F69" i="70"/>
  <c r="F70" i="70"/>
  <c r="F71" i="70"/>
  <c r="F72" i="70"/>
  <c r="F73" i="70"/>
  <c r="F74" i="70"/>
  <c r="F75" i="70"/>
  <c r="F76" i="70"/>
  <c r="F77" i="70"/>
  <c r="F78" i="70"/>
  <c r="F79" i="70"/>
  <c r="F80" i="70"/>
  <c r="F81" i="70"/>
  <c r="F82" i="70"/>
  <c r="F83" i="70"/>
  <c r="F84" i="70"/>
  <c r="F85" i="70"/>
  <c r="F86" i="70"/>
  <c r="F87" i="70"/>
  <c r="F88" i="70"/>
  <c r="F89" i="70"/>
  <c r="F90" i="70"/>
  <c r="F91" i="70"/>
  <c r="F92" i="70"/>
  <c r="F93" i="70"/>
  <c r="F94" i="70"/>
  <c r="F95" i="70"/>
  <c r="F96" i="70"/>
  <c r="F97" i="70"/>
  <c r="F98" i="70"/>
  <c r="F99" i="70"/>
  <c r="F100" i="70"/>
  <c r="F101" i="70"/>
  <c r="F102" i="70"/>
  <c r="F103" i="70"/>
  <c r="F104" i="70"/>
  <c r="F105" i="70"/>
  <c r="F106" i="70"/>
  <c r="F107" i="70"/>
  <c r="F108" i="70"/>
  <c r="F109" i="70"/>
  <c r="F110" i="70"/>
  <c r="F111" i="70"/>
  <c r="F112" i="70"/>
  <c r="F113" i="70"/>
  <c r="F114" i="70"/>
  <c r="F115" i="70"/>
  <c r="F116" i="70"/>
  <c r="F117" i="70"/>
  <c r="F118" i="70"/>
  <c r="F119" i="70"/>
  <c r="F120" i="70"/>
  <c r="F121" i="70"/>
  <c r="F122" i="70"/>
  <c r="F123" i="70"/>
  <c r="F124" i="70"/>
  <c r="F125" i="70"/>
  <c r="F126" i="70"/>
  <c r="F127" i="70"/>
  <c r="F128" i="70"/>
  <c r="F129" i="70"/>
  <c r="F130" i="70"/>
  <c r="F131" i="70"/>
  <c r="F132" i="70"/>
  <c r="F133" i="70"/>
  <c r="F134" i="70"/>
  <c r="F135" i="70"/>
  <c r="F136" i="70"/>
  <c r="F137" i="70"/>
  <c r="F138" i="70"/>
  <c r="F139" i="70"/>
  <c r="F140" i="70"/>
  <c r="F141" i="70"/>
  <c r="F142" i="70"/>
  <c r="F143" i="70"/>
  <c r="F144" i="70"/>
  <c r="F145" i="70"/>
  <c r="F146" i="70"/>
  <c r="F147" i="70"/>
  <c r="F148" i="70"/>
  <c r="F149" i="70"/>
  <c r="F150" i="70"/>
  <c r="F151" i="70"/>
  <c r="F152" i="70"/>
  <c r="F153" i="70"/>
  <c r="F154" i="70"/>
  <c r="F155" i="70"/>
  <c r="F156" i="70"/>
  <c r="F157" i="70"/>
  <c r="F158" i="70"/>
  <c r="F159" i="70"/>
  <c r="F160" i="70"/>
  <c r="F161" i="70"/>
  <c r="F162" i="70"/>
  <c r="F163" i="70"/>
  <c r="F164" i="70"/>
  <c r="F165" i="70"/>
  <c r="F166" i="70"/>
  <c r="F167" i="70"/>
  <c r="F168" i="70"/>
  <c r="F169" i="70"/>
  <c r="F170" i="70"/>
  <c r="F171" i="70"/>
  <c r="F172" i="70"/>
  <c r="F173" i="70"/>
  <c r="F174" i="70"/>
  <c r="F175" i="70"/>
  <c r="F176" i="70"/>
  <c r="F177" i="70"/>
  <c r="F178" i="70"/>
  <c r="F179" i="70"/>
  <c r="F180" i="70"/>
  <c r="F181" i="70"/>
  <c r="F182" i="70"/>
  <c r="F183" i="70"/>
  <c r="F184" i="70"/>
  <c r="F185" i="70"/>
  <c r="F186" i="70"/>
  <c r="F187" i="70"/>
  <c r="F188" i="70"/>
  <c r="F189" i="70"/>
  <c r="F190" i="70"/>
  <c r="F191" i="70"/>
  <c r="F192" i="70"/>
  <c r="F193" i="70"/>
  <c r="F194" i="70"/>
  <c r="F195" i="70"/>
  <c r="F196" i="70"/>
  <c r="F197" i="70"/>
  <c r="F198" i="70"/>
  <c r="F199" i="70"/>
  <c r="F200" i="70"/>
  <c r="F201" i="70"/>
  <c r="F202" i="70"/>
  <c r="F203" i="70"/>
  <c r="F204" i="70"/>
  <c r="F205" i="70"/>
  <c r="F206" i="70"/>
  <c r="F207" i="70"/>
  <c r="F208" i="70"/>
  <c r="F209" i="70"/>
  <c r="F210" i="70"/>
  <c r="F211" i="70"/>
  <c r="F212" i="70"/>
  <c r="F213" i="70"/>
  <c r="F214" i="70"/>
  <c r="F215" i="70"/>
  <c r="F216" i="70"/>
  <c r="F217" i="70"/>
  <c r="F218" i="70"/>
  <c r="F219" i="70"/>
  <c r="F220" i="70"/>
  <c r="F221" i="70"/>
  <c r="F222" i="70"/>
  <c r="F223" i="70"/>
  <c r="F224" i="70"/>
  <c r="F225" i="70"/>
  <c r="F226" i="70"/>
  <c r="F227" i="70"/>
  <c r="F228" i="70"/>
  <c r="F229" i="70"/>
  <c r="F230" i="70"/>
  <c r="F231" i="70"/>
  <c r="F232" i="70"/>
  <c r="F233" i="70"/>
  <c r="F234" i="70"/>
  <c r="F235" i="70"/>
  <c r="F236" i="70"/>
  <c r="F237" i="70"/>
  <c r="F238" i="70"/>
  <c r="F239" i="70"/>
  <c r="F240" i="70"/>
  <c r="F241" i="70"/>
  <c r="F242" i="70"/>
  <c r="F243" i="70"/>
  <c r="F244" i="70"/>
  <c r="F245" i="70"/>
  <c r="F246" i="70"/>
  <c r="F247" i="70"/>
  <c r="F248" i="70"/>
  <c r="F249" i="70"/>
  <c r="F250" i="70"/>
  <c r="F251" i="70"/>
  <c r="F252" i="70"/>
  <c r="F253" i="70"/>
  <c r="F254" i="70"/>
  <c r="F255" i="70"/>
  <c r="F256" i="70"/>
  <c r="F257" i="70"/>
  <c r="F258" i="70"/>
  <c r="F259" i="70"/>
  <c r="F260" i="70"/>
  <c r="F261" i="70"/>
  <c r="F262" i="70"/>
  <c r="F263" i="70"/>
  <c r="F264" i="70"/>
  <c r="F265" i="70"/>
  <c r="F266" i="70"/>
  <c r="F267" i="70"/>
  <c r="F268" i="70"/>
  <c r="F269" i="70"/>
  <c r="F270" i="70"/>
  <c r="F271" i="70"/>
  <c r="F272" i="70"/>
  <c r="F273" i="70"/>
  <c r="F274" i="70"/>
  <c r="F275" i="70"/>
  <c r="F276" i="70"/>
  <c r="F277" i="70"/>
  <c r="F278" i="70"/>
  <c r="F279" i="70"/>
  <c r="F280" i="70"/>
  <c r="F281" i="70"/>
  <c r="F282" i="70"/>
  <c r="F283" i="70"/>
  <c r="F284" i="70"/>
  <c r="F285" i="70"/>
  <c r="F286" i="70"/>
  <c r="F287" i="70"/>
  <c r="F288" i="70"/>
  <c r="F289" i="70"/>
  <c r="F290" i="70"/>
  <c r="F291" i="70"/>
  <c r="F292" i="70"/>
  <c r="F293" i="70"/>
  <c r="F294" i="70"/>
  <c r="F295" i="70"/>
  <c r="F296" i="70"/>
  <c r="F297" i="70"/>
  <c r="F298" i="70"/>
  <c r="F299" i="70"/>
  <c r="F300" i="70"/>
  <c r="F301" i="70"/>
  <c r="F302" i="70"/>
  <c r="F303" i="70"/>
  <c r="F304" i="70"/>
  <c r="F305" i="70"/>
  <c r="F306" i="70"/>
  <c r="F307" i="70"/>
  <c r="F308" i="70"/>
  <c r="F309" i="70"/>
  <c r="F310" i="70"/>
  <c r="F311" i="70"/>
  <c r="F312" i="70"/>
  <c r="F313" i="70"/>
  <c r="F314" i="70"/>
  <c r="F315" i="70"/>
  <c r="F316" i="70"/>
  <c r="F317" i="70"/>
  <c r="F318" i="70"/>
  <c r="F319" i="70"/>
  <c r="F320" i="70"/>
  <c r="F321" i="70"/>
  <c r="F322" i="70"/>
  <c r="F323" i="70"/>
  <c r="F324" i="70"/>
  <c r="F325" i="70"/>
  <c r="F326" i="70"/>
  <c r="F327" i="70"/>
  <c r="F328" i="70"/>
  <c r="F329" i="70"/>
  <c r="F330" i="70"/>
  <c r="F331" i="70"/>
  <c r="F332" i="70"/>
  <c r="F333" i="70"/>
  <c r="F334" i="70"/>
  <c r="F335" i="70"/>
  <c r="F336" i="70"/>
  <c r="F337" i="70"/>
  <c r="F338" i="70"/>
  <c r="F339" i="70"/>
  <c r="F340" i="70"/>
  <c r="F341" i="70"/>
  <c r="F342" i="70"/>
  <c r="F343" i="70"/>
  <c r="F344" i="70"/>
  <c r="F345" i="70"/>
  <c r="F346" i="70"/>
  <c r="F347" i="70"/>
  <c r="F348" i="70"/>
  <c r="F349" i="70"/>
  <c r="F350" i="70"/>
  <c r="F351" i="70"/>
  <c r="F352" i="70"/>
  <c r="F353" i="70"/>
  <c r="F354" i="70"/>
  <c r="F355" i="70"/>
  <c r="F356" i="70"/>
  <c r="F357" i="70"/>
  <c r="F358" i="70"/>
  <c r="F359" i="70"/>
  <c r="F360" i="70"/>
  <c r="F361" i="70"/>
  <c r="F362" i="70"/>
  <c r="F363" i="70"/>
  <c r="F364" i="70"/>
  <c r="F365" i="70"/>
  <c r="F366" i="70"/>
  <c r="F367" i="70"/>
  <c r="F368" i="70"/>
  <c r="F369" i="70"/>
  <c r="F370" i="70"/>
  <c r="F371" i="70"/>
  <c r="F372" i="70"/>
  <c r="F373" i="70"/>
  <c r="F374" i="70"/>
  <c r="F375" i="70"/>
  <c r="F376" i="70"/>
  <c r="F377" i="70"/>
  <c r="F378" i="70"/>
  <c r="F379" i="70"/>
  <c r="F380" i="70"/>
  <c r="F381" i="70"/>
  <c r="F382" i="70"/>
  <c r="F383" i="70"/>
  <c r="F384" i="70"/>
  <c r="F385" i="70"/>
  <c r="F386" i="70"/>
  <c r="F387" i="70"/>
  <c r="F388" i="70"/>
  <c r="F389" i="70"/>
  <c r="F390" i="70"/>
  <c r="F391" i="70"/>
  <c r="F392" i="70"/>
  <c r="F393" i="70"/>
  <c r="F394" i="70"/>
  <c r="F395" i="70"/>
  <c r="F396" i="70"/>
  <c r="F397" i="70"/>
  <c r="F398" i="70"/>
  <c r="F399" i="70"/>
  <c r="F400" i="70"/>
  <c r="F401" i="70"/>
  <c r="F402" i="70"/>
  <c r="F403" i="70"/>
  <c r="F404" i="70"/>
  <c r="F405" i="70"/>
  <c r="F406" i="70"/>
  <c r="F407" i="70"/>
  <c r="F408" i="70"/>
  <c r="F409" i="70"/>
  <c r="F410" i="70"/>
  <c r="F411" i="70"/>
  <c r="F412" i="70"/>
  <c r="F413" i="70"/>
  <c r="F414" i="70"/>
  <c r="F415" i="70"/>
  <c r="F416" i="70"/>
  <c r="F417" i="70"/>
  <c r="F418" i="70"/>
  <c r="F419" i="70"/>
  <c r="F420" i="70"/>
  <c r="F421" i="70"/>
  <c r="F422" i="70"/>
  <c r="F423" i="70"/>
  <c r="F424" i="70"/>
  <c r="F425" i="70"/>
  <c r="F426" i="70"/>
  <c r="F427" i="70"/>
  <c r="F428" i="70"/>
  <c r="F429" i="70"/>
  <c r="F430" i="70"/>
  <c r="F431" i="70"/>
  <c r="F432" i="70"/>
  <c r="F433" i="70"/>
  <c r="F434" i="70"/>
  <c r="F435" i="70"/>
  <c r="F436" i="70"/>
  <c r="F437" i="70"/>
  <c r="F438" i="70"/>
  <c r="F439" i="70"/>
  <c r="F440" i="70"/>
  <c r="F441" i="70"/>
  <c r="F442" i="70"/>
  <c r="F443" i="70"/>
  <c r="F444" i="70"/>
  <c r="F445" i="70"/>
  <c r="F446" i="70"/>
  <c r="F447" i="70"/>
  <c r="F448" i="70"/>
  <c r="F449" i="70"/>
  <c r="F450" i="70"/>
  <c r="F451" i="70"/>
  <c r="F452" i="70"/>
  <c r="F453" i="70"/>
  <c r="F454" i="70"/>
  <c r="F455" i="70"/>
  <c r="F456" i="70"/>
  <c r="F457" i="70"/>
  <c r="F458" i="70"/>
  <c r="F459" i="70"/>
  <c r="F460" i="70"/>
  <c r="F461" i="70"/>
  <c r="F462" i="70"/>
  <c r="F463" i="70"/>
  <c r="F464" i="70"/>
  <c r="F465" i="70"/>
  <c r="F466" i="70"/>
  <c r="F467" i="70"/>
  <c r="F468" i="70"/>
  <c r="F469" i="70"/>
  <c r="F470" i="70"/>
  <c r="F471" i="70"/>
  <c r="F472" i="70"/>
  <c r="F473" i="70"/>
  <c r="F474" i="70"/>
  <c r="F475" i="70"/>
  <c r="F476" i="70"/>
  <c r="F477" i="70"/>
  <c r="F478" i="70"/>
  <c r="F479" i="70"/>
  <c r="F480" i="70"/>
  <c r="F481" i="70"/>
  <c r="F482" i="70"/>
  <c r="F483" i="70"/>
  <c r="F484" i="70"/>
  <c r="F485" i="70"/>
  <c r="F486" i="70"/>
  <c r="F487" i="70"/>
  <c r="F488" i="70"/>
  <c r="F489" i="70"/>
  <c r="F490" i="70"/>
  <c r="F491" i="70"/>
  <c r="F492" i="70"/>
  <c r="F493" i="70"/>
  <c r="F494" i="70"/>
  <c r="F495" i="70"/>
  <c r="F496" i="70"/>
  <c r="F497" i="70"/>
  <c r="F498" i="70"/>
  <c r="F499" i="70"/>
  <c r="F500" i="70"/>
  <c r="F501" i="70"/>
  <c r="F502" i="70"/>
  <c r="F503" i="70"/>
  <c r="F504" i="70"/>
  <c r="F505" i="70"/>
  <c r="F506" i="70"/>
  <c r="F507" i="70"/>
  <c r="F508" i="70"/>
  <c r="F509" i="70"/>
  <c r="F510" i="70"/>
  <c r="F511" i="70"/>
  <c r="F512" i="70"/>
  <c r="F513" i="70"/>
  <c r="F514" i="70"/>
  <c r="F515" i="70"/>
  <c r="F516" i="70"/>
  <c r="F517" i="70"/>
  <c r="F518" i="70"/>
  <c r="F519" i="70"/>
  <c r="F520" i="70"/>
  <c r="F521" i="70"/>
  <c r="F522" i="70"/>
  <c r="F523" i="70"/>
  <c r="F524" i="70"/>
  <c r="F525" i="70"/>
  <c r="F526" i="70"/>
  <c r="F527" i="70"/>
  <c r="F528" i="70"/>
  <c r="F529" i="70"/>
  <c r="F530" i="70"/>
  <c r="F531" i="70"/>
  <c r="F532" i="70"/>
  <c r="F533" i="70"/>
  <c r="F534" i="70"/>
  <c r="F535" i="70"/>
  <c r="F536" i="70"/>
  <c r="F537" i="70"/>
  <c r="F538" i="70"/>
  <c r="F539" i="70"/>
  <c r="F540" i="70"/>
  <c r="F541" i="70"/>
  <c r="F542" i="70"/>
  <c r="F543" i="70"/>
  <c r="F544" i="70"/>
  <c r="F545" i="70"/>
  <c r="F546" i="70"/>
  <c r="F547" i="70"/>
  <c r="F548" i="70"/>
  <c r="F549" i="70"/>
  <c r="F550" i="70"/>
  <c r="F551" i="70"/>
  <c r="F552" i="70"/>
  <c r="F553" i="70"/>
  <c r="F554" i="70"/>
  <c r="F555" i="70"/>
  <c r="F556" i="70"/>
  <c r="F557" i="70"/>
  <c r="F558" i="70"/>
  <c r="F559" i="70"/>
  <c r="F560" i="70"/>
  <c r="F561" i="70"/>
  <c r="F562" i="70"/>
  <c r="F563" i="70"/>
  <c r="F564" i="70"/>
  <c r="F565" i="70"/>
  <c r="F566" i="70"/>
  <c r="F567" i="70"/>
  <c r="F568" i="70"/>
  <c r="F569" i="70"/>
  <c r="F570" i="70"/>
  <c r="F571" i="70"/>
  <c r="F572" i="70"/>
  <c r="F573" i="70"/>
  <c r="F574" i="70"/>
  <c r="F575" i="70"/>
  <c r="F576" i="70"/>
  <c r="F577" i="70"/>
  <c r="F578" i="70"/>
  <c r="F579" i="70"/>
  <c r="F580" i="70"/>
  <c r="F581" i="70"/>
  <c r="F582" i="70"/>
  <c r="F583" i="70"/>
  <c r="F584" i="70"/>
  <c r="F585" i="70"/>
  <c r="F586" i="70"/>
  <c r="F587" i="70"/>
  <c r="F588" i="70"/>
  <c r="F589" i="70"/>
  <c r="F590" i="70"/>
  <c r="F591" i="70"/>
  <c r="F592" i="70"/>
  <c r="F593" i="70"/>
  <c r="F594" i="70"/>
  <c r="F595" i="70"/>
  <c r="F596" i="70"/>
  <c r="F597" i="70"/>
  <c r="F598" i="70"/>
  <c r="F599" i="70"/>
  <c r="F600" i="70"/>
  <c r="F601" i="70"/>
  <c r="F602" i="70"/>
  <c r="F603" i="70"/>
  <c r="F604" i="70"/>
  <c r="F605" i="70"/>
  <c r="F606" i="70"/>
  <c r="F607" i="70"/>
  <c r="F608" i="70"/>
  <c r="F609" i="70"/>
  <c r="F610" i="70"/>
  <c r="F611" i="70"/>
  <c r="F612" i="70"/>
  <c r="F613" i="70"/>
  <c r="F614" i="70"/>
  <c r="F615" i="70"/>
  <c r="F616" i="70"/>
  <c r="F617" i="70"/>
  <c r="F618" i="70"/>
  <c r="F619" i="70"/>
  <c r="F620" i="70"/>
  <c r="F621" i="70"/>
  <c r="F622" i="70"/>
  <c r="F623" i="70"/>
  <c r="F624" i="70"/>
  <c r="F625" i="70"/>
  <c r="F626" i="70"/>
  <c r="F627" i="70"/>
  <c r="F628" i="70"/>
  <c r="F629" i="70"/>
  <c r="F630" i="70"/>
  <c r="F631" i="70"/>
  <c r="F632" i="70"/>
  <c r="F633" i="70"/>
  <c r="F634" i="70"/>
  <c r="F635" i="70"/>
  <c r="F636" i="70"/>
  <c r="F637" i="70"/>
  <c r="F638" i="70"/>
  <c r="F639" i="70"/>
  <c r="F640" i="70"/>
  <c r="F641" i="70"/>
  <c r="F642" i="70"/>
  <c r="F643" i="70"/>
  <c r="F644" i="70"/>
  <c r="F645" i="70"/>
  <c r="F646" i="70"/>
  <c r="F647" i="70"/>
  <c r="F648" i="70"/>
  <c r="F649" i="70"/>
  <c r="F650" i="70"/>
  <c r="F651" i="70"/>
  <c r="F652" i="70"/>
  <c r="F653" i="70"/>
  <c r="F654" i="70"/>
  <c r="F655" i="70"/>
  <c r="F656" i="70"/>
  <c r="F657" i="70"/>
  <c r="F658" i="70"/>
  <c r="F659" i="70"/>
  <c r="F660" i="70"/>
  <c r="F661" i="70"/>
  <c r="F662" i="70"/>
  <c r="F663" i="70"/>
  <c r="F664" i="70"/>
  <c r="F665" i="70"/>
  <c r="F666" i="70"/>
  <c r="F667" i="70"/>
  <c r="F668" i="70"/>
  <c r="F669" i="70"/>
  <c r="F670" i="70"/>
  <c r="F671" i="70"/>
  <c r="F672" i="70"/>
  <c r="F673" i="70"/>
  <c r="F674" i="70"/>
  <c r="F675" i="70"/>
  <c r="F676" i="70"/>
  <c r="F677" i="70"/>
  <c r="F678" i="70"/>
  <c r="F679" i="70"/>
  <c r="F680" i="70"/>
  <c r="F681" i="70"/>
  <c r="F682" i="70"/>
  <c r="F683" i="70"/>
  <c r="F684" i="70"/>
  <c r="F685" i="70"/>
  <c r="F686" i="70"/>
  <c r="F687" i="70"/>
  <c r="F688" i="70"/>
  <c r="F689" i="70"/>
  <c r="F690" i="70"/>
  <c r="F691" i="70"/>
  <c r="F692" i="70"/>
  <c r="F693" i="70"/>
  <c r="F694" i="70"/>
  <c r="F695" i="70"/>
  <c r="F696" i="70"/>
  <c r="F697" i="70"/>
  <c r="F698" i="70"/>
  <c r="F699" i="70"/>
  <c r="F700" i="70"/>
  <c r="F701" i="70"/>
  <c r="F702" i="70"/>
  <c r="F703" i="70"/>
  <c r="F704" i="70"/>
  <c r="F705" i="70"/>
  <c r="F706" i="70"/>
  <c r="F707" i="70"/>
  <c r="F708" i="70"/>
  <c r="F709" i="70"/>
  <c r="F710" i="70"/>
  <c r="F711" i="70"/>
  <c r="F712" i="70"/>
  <c r="F713" i="70"/>
  <c r="F714" i="70"/>
  <c r="F715" i="70"/>
  <c r="F716" i="70"/>
  <c r="F717" i="70"/>
  <c r="F718" i="70"/>
  <c r="F719" i="70"/>
  <c r="F720" i="70"/>
  <c r="F721" i="70"/>
  <c r="F722" i="70"/>
  <c r="F723" i="70"/>
  <c r="F724" i="70"/>
  <c r="F725" i="70"/>
  <c r="F726" i="70"/>
  <c r="F727" i="70"/>
  <c r="F728" i="70"/>
  <c r="F729" i="70"/>
  <c r="F730" i="70"/>
  <c r="F731" i="70"/>
  <c r="F732" i="70"/>
  <c r="F733" i="70"/>
  <c r="F734" i="70"/>
  <c r="F735" i="70"/>
  <c r="F736" i="70"/>
  <c r="F737" i="70"/>
  <c r="F738" i="70"/>
  <c r="F739" i="70"/>
  <c r="F740" i="70"/>
  <c r="F741" i="70"/>
  <c r="F742" i="70"/>
  <c r="F743" i="70"/>
  <c r="F744" i="70"/>
  <c r="F745" i="70"/>
  <c r="F746" i="70"/>
  <c r="F747" i="70"/>
  <c r="F748" i="70"/>
  <c r="F749" i="70"/>
  <c r="F750" i="70"/>
  <c r="F751" i="70"/>
  <c r="F752" i="70"/>
  <c r="F753" i="70"/>
  <c r="F754" i="70"/>
  <c r="F755" i="70"/>
  <c r="F756" i="70"/>
  <c r="F757" i="70"/>
  <c r="F758" i="70"/>
  <c r="F759" i="70"/>
  <c r="F760" i="70"/>
  <c r="F761" i="70"/>
  <c r="F762" i="70"/>
  <c r="F763" i="70"/>
  <c r="F764" i="70"/>
  <c r="F765" i="70"/>
  <c r="F766" i="70"/>
  <c r="F767" i="70"/>
  <c r="F768" i="70"/>
  <c r="F769" i="70"/>
  <c r="F770" i="70"/>
  <c r="F771" i="70"/>
  <c r="F772" i="70"/>
  <c r="F773" i="70"/>
  <c r="F774" i="70"/>
  <c r="F775" i="70"/>
  <c r="F776" i="70"/>
  <c r="F777" i="70"/>
  <c r="F778" i="70"/>
  <c r="F779" i="70"/>
  <c r="F780" i="70"/>
  <c r="F781" i="70"/>
  <c r="F782" i="70"/>
  <c r="F783" i="70"/>
  <c r="F784" i="70"/>
  <c r="F785" i="70"/>
  <c r="F786" i="70"/>
  <c r="F787" i="70"/>
  <c r="F788" i="70"/>
  <c r="F789" i="70"/>
  <c r="F790" i="70"/>
  <c r="F791" i="70"/>
  <c r="F792" i="70"/>
  <c r="F793" i="70"/>
  <c r="F794" i="70"/>
  <c r="F795" i="70"/>
  <c r="F796" i="70"/>
  <c r="F797" i="70"/>
  <c r="F798" i="70"/>
  <c r="F799" i="70"/>
  <c r="F800" i="70"/>
  <c r="F801" i="70"/>
  <c r="F802" i="70"/>
  <c r="F803" i="70"/>
  <c r="F804" i="70"/>
  <c r="F805" i="70"/>
  <c r="F806" i="70"/>
  <c r="F807" i="70"/>
  <c r="F808" i="70"/>
  <c r="F809" i="70"/>
  <c r="F810" i="70"/>
  <c r="F811" i="70"/>
  <c r="F812" i="70"/>
  <c r="F813" i="70"/>
  <c r="F814" i="70"/>
  <c r="F815" i="70"/>
  <c r="F816" i="70"/>
  <c r="F817" i="70"/>
  <c r="F818" i="70"/>
  <c r="F819" i="70"/>
  <c r="F820" i="70"/>
  <c r="F821" i="70"/>
  <c r="F822" i="70"/>
  <c r="F823" i="70"/>
  <c r="F824" i="70"/>
  <c r="F825" i="70"/>
  <c r="F826" i="70"/>
  <c r="F827" i="70"/>
  <c r="F828" i="70"/>
  <c r="F829" i="70"/>
  <c r="F830" i="70"/>
  <c r="F831" i="70"/>
  <c r="F832" i="70"/>
  <c r="F833" i="70"/>
  <c r="F834" i="70"/>
  <c r="F835" i="70"/>
  <c r="F836" i="70"/>
  <c r="F837" i="70"/>
  <c r="F838" i="70"/>
  <c r="F839" i="70"/>
  <c r="F840" i="70"/>
  <c r="F841" i="70"/>
  <c r="F842" i="70"/>
  <c r="F843" i="70"/>
  <c r="F844" i="70"/>
  <c r="F845" i="70"/>
  <c r="F846" i="70"/>
  <c r="F847" i="70"/>
  <c r="F848" i="70"/>
  <c r="F849" i="70"/>
  <c r="F850" i="70"/>
  <c r="F851" i="70"/>
  <c r="F852" i="70"/>
  <c r="F853" i="70"/>
  <c r="F854" i="70"/>
  <c r="F855" i="70"/>
  <c r="F856" i="70"/>
  <c r="F857" i="70"/>
  <c r="F858" i="70"/>
  <c r="F859" i="70"/>
  <c r="F860" i="70"/>
  <c r="F861" i="70"/>
  <c r="F862" i="70"/>
  <c r="F863" i="70"/>
  <c r="F864" i="70"/>
  <c r="F865" i="70"/>
  <c r="F866" i="70"/>
  <c r="F867" i="70"/>
  <c r="F868" i="70"/>
  <c r="F869" i="70"/>
  <c r="F870" i="70"/>
  <c r="F871" i="70"/>
  <c r="F872" i="70"/>
  <c r="F873" i="70"/>
  <c r="F874" i="70"/>
  <c r="F875" i="70"/>
  <c r="F876" i="70"/>
  <c r="F877" i="70"/>
  <c r="F878" i="70"/>
  <c r="F879" i="70"/>
  <c r="F880" i="70"/>
  <c r="F881" i="70"/>
  <c r="F882" i="70"/>
  <c r="F883" i="70"/>
  <c r="F884" i="70"/>
  <c r="F885" i="70"/>
  <c r="F886" i="70"/>
  <c r="F887" i="70"/>
  <c r="F888" i="70"/>
  <c r="F889" i="70"/>
  <c r="F890" i="70"/>
  <c r="F891" i="70"/>
  <c r="F892" i="70"/>
  <c r="F893" i="70"/>
  <c r="F894" i="70"/>
  <c r="F895" i="70"/>
  <c r="F896" i="70"/>
  <c r="F897" i="70"/>
  <c r="F898" i="70"/>
  <c r="F899" i="70"/>
  <c r="F900" i="70"/>
  <c r="F901" i="70"/>
  <c r="F902" i="70"/>
  <c r="F903" i="70"/>
  <c r="F904" i="70"/>
  <c r="F905" i="70"/>
  <c r="F906" i="70"/>
  <c r="F907" i="70"/>
  <c r="F908" i="70"/>
  <c r="F909" i="70"/>
  <c r="F910" i="70"/>
  <c r="F911" i="70"/>
  <c r="F912" i="70"/>
  <c r="F913" i="70"/>
  <c r="F914" i="70"/>
  <c r="F915" i="70"/>
  <c r="F916" i="70"/>
  <c r="F917" i="70"/>
  <c r="F918" i="70"/>
  <c r="F919" i="70"/>
  <c r="F920" i="70"/>
  <c r="F921" i="70"/>
  <c r="F922" i="70"/>
  <c r="F923" i="70"/>
  <c r="F924" i="70"/>
  <c r="F925" i="70"/>
  <c r="F926" i="70"/>
  <c r="F927" i="70"/>
  <c r="F928" i="70"/>
  <c r="F929" i="70"/>
  <c r="F930" i="70"/>
  <c r="F931" i="70"/>
  <c r="F932" i="70"/>
  <c r="F933" i="70"/>
  <c r="F934" i="70"/>
  <c r="F935" i="70"/>
  <c r="F936" i="70"/>
  <c r="F937" i="70"/>
  <c r="F938" i="70"/>
  <c r="F939" i="70"/>
  <c r="F940" i="70"/>
  <c r="F941" i="70"/>
  <c r="F942" i="70"/>
  <c r="F943" i="70"/>
  <c r="F944" i="70"/>
  <c r="F945" i="70"/>
  <c r="F946" i="70"/>
  <c r="F947" i="70"/>
  <c r="F948" i="70"/>
  <c r="F949" i="70"/>
  <c r="F950" i="70"/>
  <c r="F951" i="70"/>
  <c r="F952" i="70"/>
  <c r="F953" i="70"/>
  <c r="F954" i="70"/>
  <c r="F955" i="70"/>
  <c r="F956" i="70"/>
  <c r="F957" i="70"/>
  <c r="F958" i="70"/>
  <c r="F959" i="70"/>
  <c r="F960" i="70"/>
  <c r="F961" i="70"/>
  <c r="F962" i="70"/>
  <c r="F963" i="70"/>
  <c r="F964" i="70"/>
  <c r="F965" i="70"/>
  <c r="F966" i="70"/>
  <c r="F967" i="70"/>
  <c r="F968" i="70"/>
  <c r="F969" i="70"/>
  <c r="F970" i="70"/>
  <c r="F971" i="70"/>
  <c r="F972" i="70"/>
  <c r="F973" i="70"/>
  <c r="F974" i="70"/>
  <c r="F975" i="70"/>
  <c r="F976" i="70"/>
  <c r="F977" i="70"/>
  <c r="F978" i="70"/>
  <c r="F979" i="70"/>
  <c r="F980" i="70"/>
  <c r="F981" i="70"/>
  <c r="F982" i="70"/>
  <c r="F983" i="70"/>
  <c r="F984" i="70"/>
  <c r="F985" i="70"/>
  <c r="F986" i="70"/>
  <c r="F987" i="70"/>
  <c r="F988" i="70"/>
  <c r="F989" i="70"/>
  <c r="F990" i="70"/>
  <c r="F991" i="70"/>
  <c r="F992" i="70"/>
  <c r="F993" i="70"/>
  <c r="F994" i="70"/>
  <c r="F995" i="70"/>
  <c r="F996" i="70"/>
  <c r="F997" i="70"/>
  <c r="F998" i="70"/>
  <c r="F999" i="70"/>
  <c r="F1000" i="70"/>
  <c r="F1001" i="70"/>
  <c r="F1002" i="70"/>
  <c r="F1003" i="70"/>
  <c r="F1004" i="70"/>
  <c r="F1005" i="70"/>
  <c r="F1006" i="70"/>
  <c r="F1007" i="70"/>
  <c r="F1008" i="70"/>
  <c r="F1009" i="70"/>
  <c r="F1010" i="70"/>
  <c r="F1011" i="70"/>
  <c r="F1012" i="70"/>
  <c r="F1013" i="70"/>
  <c r="F1014" i="70"/>
  <c r="F1015" i="70"/>
  <c r="F1016" i="70"/>
  <c r="F1017" i="70"/>
  <c r="F1018" i="70"/>
  <c r="F1019" i="70"/>
  <c r="F1020" i="70"/>
  <c r="F1021" i="70"/>
  <c r="F1022" i="70"/>
  <c r="F1023" i="70"/>
  <c r="F1024" i="70"/>
  <c r="F1025" i="70"/>
  <c r="F1026" i="70"/>
  <c r="F1027" i="70"/>
  <c r="F1028" i="70"/>
  <c r="F1029" i="70"/>
  <c r="F1030" i="70"/>
  <c r="F1031" i="70"/>
  <c r="F1032" i="70"/>
  <c r="F1033" i="70"/>
  <c r="F1034" i="70"/>
  <c r="F1035" i="70"/>
  <c r="F1036" i="70"/>
  <c r="F1037" i="70"/>
  <c r="F1038" i="70"/>
  <c r="F1039" i="70"/>
  <c r="F1040" i="70"/>
  <c r="F1041" i="70"/>
  <c r="F1042" i="70"/>
  <c r="F1043" i="70"/>
  <c r="F1044" i="70"/>
  <c r="F1045" i="70"/>
  <c r="F1046" i="70"/>
  <c r="F1047" i="70"/>
  <c r="F1048" i="70"/>
  <c r="F1049" i="70"/>
  <c r="F1050" i="70"/>
  <c r="F1051" i="70"/>
  <c r="F1052" i="70"/>
  <c r="F1053" i="70"/>
  <c r="F1054" i="70"/>
  <c r="F1055" i="70"/>
  <c r="F1056" i="70"/>
  <c r="F1057" i="70"/>
  <c r="F1058" i="70"/>
  <c r="F1059" i="70"/>
  <c r="F1060" i="70"/>
  <c r="F1061" i="70"/>
  <c r="F1062" i="70"/>
  <c r="F1063" i="70"/>
  <c r="F1064" i="70"/>
  <c r="F1065" i="70"/>
  <c r="F1066" i="70"/>
  <c r="F1067" i="70"/>
  <c r="F1068" i="70"/>
  <c r="F1069" i="70"/>
  <c r="F1070" i="70"/>
  <c r="F1071" i="70"/>
  <c r="F1072" i="70"/>
  <c r="F1073" i="70"/>
  <c r="F1074" i="70"/>
  <c r="F1075" i="70"/>
  <c r="F1076" i="70"/>
  <c r="F1077" i="70"/>
  <c r="F1078" i="70"/>
  <c r="F1079" i="70"/>
  <c r="F1080" i="70"/>
  <c r="F1081" i="70"/>
  <c r="F1082" i="70"/>
  <c r="F1083" i="70"/>
  <c r="F1084" i="70"/>
  <c r="F1085" i="70"/>
  <c r="F1086" i="70"/>
  <c r="F1087" i="70"/>
  <c r="F1088" i="70"/>
  <c r="F1089" i="70"/>
  <c r="F1090" i="70"/>
  <c r="F1091" i="70"/>
  <c r="F1092" i="70"/>
  <c r="F1093" i="70"/>
  <c r="F1094" i="70"/>
  <c r="F1095" i="70"/>
  <c r="F1096" i="70"/>
  <c r="F1097" i="70"/>
  <c r="F1098" i="70"/>
  <c r="F1099" i="70"/>
  <c r="F1100" i="70"/>
  <c r="F1101" i="70"/>
  <c r="F1102" i="70"/>
  <c r="F1103" i="70"/>
  <c r="F1104" i="70"/>
  <c r="F1105" i="70"/>
  <c r="F1106" i="70"/>
  <c r="F1107" i="70"/>
  <c r="F1108" i="70"/>
  <c r="F1109" i="70"/>
  <c r="F1110" i="70"/>
  <c r="F1111" i="70"/>
  <c r="F1112" i="70"/>
  <c r="F1113" i="70"/>
  <c r="F1114" i="70"/>
  <c r="F1115" i="70"/>
  <c r="F1116" i="70"/>
  <c r="F1117" i="70"/>
  <c r="F1118" i="70"/>
  <c r="F1119" i="70"/>
  <c r="F1120" i="70"/>
  <c r="F1121" i="70"/>
  <c r="F1122" i="70"/>
  <c r="F1123" i="70"/>
  <c r="F1124" i="70"/>
  <c r="F1125" i="70"/>
  <c r="F1126" i="70"/>
  <c r="F1127" i="70"/>
  <c r="F1128" i="70"/>
  <c r="F1129" i="70"/>
  <c r="F1130" i="70"/>
  <c r="F1131" i="70"/>
  <c r="F1132" i="70"/>
  <c r="F1133" i="70"/>
  <c r="F1134" i="70"/>
  <c r="F1135" i="70"/>
  <c r="F1136" i="70"/>
  <c r="F1137" i="70"/>
  <c r="F1138" i="70"/>
  <c r="F1139" i="70"/>
  <c r="F1140" i="70"/>
  <c r="F1141" i="70"/>
  <c r="F1142" i="70"/>
  <c r="F1143" i="70"/>
  <c r="F1144" i="70"/>
  <c r="F1145" i="70"/>
  <c r="F1146" i="70"/>
  <c r="F1147" i="70"/>
  <c r="F1148" i="70"/>
  <c r="F1149" i="70"/>
  <c r="F1150" i="70"/>
  <c r="F1151" i="70"/>
  <c r="F1152" i="70"/>
  <c r="F1153" i="70"/>
  <c r="F1154" i="70"/>
  <c r="F1155" i="70"/>
  <c r="F1156" i="70"/>
  <c r="F1157" i="70"/>
  <c r="F1158" i="70"/>
  <c r="F1159" i="70"/>
  <c r="F1160" i="70"/>
  <c r="F1161" i="70"/>
  <c r="F1162" i="70"/>
  <c r="F1163" i="70"/>
  <c r="F1164" i="70"/>
  <c r="F1165" i="70"/>
  <c r="F1166" i="70"/>
  <c r="F1167" i="70"/>
  <c r="F2" i="70"/>
  <c r="F2349" i="70"/>
  <c r="F2348" i="70"/>
  <c r="F2347" i="70"/>
  <c r="F2346" i="70"/>
  <c r="F2345" i="70"/>
  <c r="F2344" i="70"/>
  <c r="F2343" i="70"/>
  <c r="F2342" i="70"/>
  <c r="F2341" i="70"/>
  <c r="F2340" i="70"/>
  <c r="F2339" i="70"/>
  <c r="F2338" i="70"/>
  <c r="F2337" i="70"/>
  <c r="F2336" i="70"/>
  <c r="F2335" i="70"/>
  <c r="F2334" i="70"/>
  <c r="F2333" i="70"/>
  <c r="F2332" i="70"/>
  <c r="F2331" i="70"/>
  <c r="F2330" i="70"/>
  <c r="F2329" i="70"/>
  <c r="F2328" i="70"/>
  <c r="F2327" i="70"/>
  <c r="F2326" i="70"/>
  <c r="F2325" i="70"/>
  <c r="F2324" i="70"/>
  <c r="F2323" i="70"/>
  <c r="F2322" i="70"/>
  <c r="F2321" i="70"/>
  <c r="F2320" i="70"/>
  <c r="F2319" i="70"/>
  <c r="F2318" i="70"/>
  <c r="F2317" i="70"/>
  <c r="F2316" i="70"/>
  <c r="F2315" i="70"/>
  <c r="F2314" i="70"/>
  <c r="F2313" i="70"/>
  <c r="F2312" i="70"/>
  <c r="F2311" i="70"/>
  <c r="F2310" i="70"/>
  <c r="F2309" i="70"/>
  <c r="F2308" i="70"/>
  <c r="F2307" i="70"/>
  <c r="F2306" i="70"/>
  <c r="F2305" i="70"/>
  <c r="F2304" i="70"/>
  <c r="F2303" i="70"/>
  <c r="F2302" i="70"/>
  <c r="F2301" i="70"/>
  <c r="F2300" i="70"/>
  <c r="F2299" i="70"/>
  <c r="F2298" i="70"/>
  <c r="F2297" i="70"/>
  <c r="F2296" i="70"/>
  <c r="F2295" i="70"/>
  <c r="F2294" i="70"/>
  <c r="F2293" i="70"/>
  <c r="F2292" i="70"/>
  <c r="F2291" i="70"/>
  <c r="F2290" i="70"/>
  <c r="F2289" i="70"/>
  <c r="F2288" i="70"/>
  <c r="F2287" i="70"/>
  <c r="F2286" i="70"/>
  <c r="F2285" i="70"/>
  <c r="F2284" i="70"/>
  <c r="F2283" i="70"/>
  <c r="F2282" i="70"/>
  <c r="F2281" i="70"/>
  <c r="F2280" i="70"/>
  <c r="F2279" i="70"/>
  <c r="F2278" i="70"/>
  <c r="F2277" i="70"/>
  <c r="F2276" i="70"/>
  <c r="F2275" i="70"/>
  <c r="F2274" i="70"/>
  <c r="F2273" i="70"/>
  <c r="F2272" i="70"/>
  <c r="F2271" i="70"/>
  <c r="F2270" i="70"/>
  <c r="F2269" i="70"/>
  <c r="F2268" i="70"/>
  <c r="F2267" i="70"/>
  <c r="F2266" i="70"/>
  <c r="F2265" i="70"/>
  <c r="F2264" i="70"/>
  <c r="F2263" i="70"/>
  <c r="F2262" i="70"/>
  <c r="F2261" i="70"/>
  <c r="F2260" i="70"/>
  <c r="F2259" i="70"/>
  <c r="F2258" i="70"/>
  <c r="F2257" i="70"/>
  <c r="F2256" i="70"/>
  <c r="F1550" i="70"/>
  <c r="F1549" i="70"/>
  <c r="F1548" i="70"/>
  <c r="F1547" i="70"/>
  <c r="F1546" i="70"/>
  <c r="F1545" i="70"/>
  <c r="F1544" i="70"/>
  <c r="F1543" i="70"/>
  <c r="F1542" i="70"/>
  <c r="F1541" i="70"/>
  <c r="F1540" i="70"/>
  <c r="F1539" i="70"/>
  <c r="F1538" i="70"/>
  <c r="F1537" i="70"/>
  <c r="F1536" i="70"/>
  <c r="F1535" i="70"/>
  <c r="F1534" i="70"/>
  <c r="F1533" i="70"/>
  <c r="F1532" i="70"/>
  <c r="F1531" i="70"/>
  <c r="F1530" i="70"/>
  <c r="F1529" i="70"/>
  <c r="F1528" i="70"/>
  <c r="F1527" i="70"/>
  <c r="F1526" i="70"/>
  <c r="F1525" i="70"/>
  <c r="F1524" i="70"/>
  <c r="F1523" i="70"/>
  <c r="F1522" i="70"/>
  <c r="F1521" i="70"/>
  <c r="F1520" i="70"/>
  <c r="F1519" i="70"/>
  <c r="F1518" i="70"/>
  <c r="F1517" i="70"/>
  <c r="F1516" i="70"/>
  <c r="F1515" i="70"/>
  <c r="F1514" i="70"/>
  <c r="F1513" i="70"/>
  <c r="F1512" i="70"/>
  <c r="F1511" i="70"/>
  <c r="F1510" i="70"/>
  <c r="F1509" i="70"/>
  <c r="F1508" i="70"/>
  <c r="F1507" i="70"/>
  <c r="F1506" i="70"/>
  <c r="F1505" i="70"/>
  <c r="F1504" i="70"/>
  <c r="F1503" i="70"/>
  <c r="F1502" i="70"/>
  <c r="F1501" i="70"/>
  <c r="F1500" i="70"/>
  <c r="F1499" i="70"/>
  <c r="F1498" i="70"/>
  <c r="F1497" i="70"/>
  <c r="F1496" i="70"/>
  <c r="F1494" i="70"/>
  <c r="F1493" i="70"/>
  <c r="F1492" i="70"/>
  <c r="F1491" i="70"/>
  <c r="F1490" i="70"/>
  <c r="F1489" i="70"/>
  <c r="F1488" i="70"/>
  <c r="F1487" i="70"/>
  <c r="F1486" i="70"/>
  <c r="F1485" i="70"/>
  <c r="F1484" i="70"/>
  <c r="F1483" i="70"/>
  <c r="F1482" i="70"/>
  <c r="F1481" i="70"/>
  <c r="F1480" i="70"/>
  <c r="F1479" i="70"/>
  <c r="F1478" i="70"/>
  <c r="F1477" i="70"/>
  <c r="F1476" i="70"/>
  <c r="F1475" i="70"/>
  <c r="F1474" i="70"/>
  <c r="F1473" i="70"/>
  <c r="F1472" i="70"/>
  <c r="F1471" i="70"/>
  <c r="F1470" i="70"/>
  <c r="F1469" i="70"/>
  <c r="F1468" i="70"/>
  <c r="F1467" i="70"/>
  <c r="F1466" i="70"/>
  <c r="F1465" i="70"/>
  <c r="F1464" i="70"/>
  <c r="F1463" i="70"/>
  <c r="F1462" i="70"/>
  <c r="F1461" i="70"/>
  <c r="F1460" i="70"/>
  <c r="F1459" i="70"/>
  <c r="F1458" i="70"/>
  <c r="F1457" i="70"/>
  <c r="F1456" i="70"/>
  <c r="F1455" i="70"/>
  <c r="F1454" i="70"/>
  <c r="F1453" i="70"/>
  <c r="F1452" i="70"/>
  <c r="F1451" i="70"/>
  <c r="F1450" i="70"/>
  <c r="F1449" i="70"/>
  <c r="F1448" i="70"/>
  <c r="F1447" i="70"/>
  <c r="F1446" i="70"/>
  <c r="F1445" i="70"/>
  <c r="F1444" i="70"/>
  <c r="F1443" i="70"/>
  <c r="F1442" i="70"/>
  <c r="F1441" i="70"/>
  <c r="F1440" i="70"/>
  <c r="F1439" i="70"/>
  <c r="F1438" i="70"/>
  <c r="F1437" i="70"/>
  <c r="F1436" i="70"/>
  <c r="F1435" i="70"/>
  <c r="F1434" i="70"/>
  <c r="F1433" i="70"/>
  <c r="F1432" i="70"/>
  <c r="F1431" i="70"/>
  <c r="F1430" i="70"/>
  <c r="F1429" i="70"/>
  <c r="F1428" i="70"/>
  <c r="F1427" i="70"/>
  <c r="F1426" i="70"/>
  <c r="F1425" i="70"/>
  <c r="F1424" i="70"/>
  <c r="F1423" i="70"/>
  <c r="F1422" i="70"/>
  <c r="F1421" i="70"/>
  <c r="F1420" i="70"/>
  <c r="F1419" i="70"/>
  <c r="F1418" i="70"/>
  <c r="F1417" i="70"/>
  <c r="F1416" i="70"/>
  <c r="F1415" i="70"/>
  <c r="F1414" i="70"/>
  <c r="F1413" i="70"/>
  <c r="F1412" i="70"/>
  <c r="F1411" i="70"/>
  <c r="F1410" i="70"/>
  <c r="F1409" i="70"/>
  <c r="F1408" i="70"/>
  <c r="F1407" i="70"/>
  <c r="F1406" i="70"/>
  <c r="F1405" i="70"/>
  <c r="F1404" i="70"/>
  <c r="F1403" i="70"/>
  <c r="F1402" i="70"/>
  <c r="F1401" i="70"/>
  <c r="F1400" i="70"/>
  <c r="F1399" i="70"/>
  <c r="F1398" i="70"/>
  <c r="F1397" i="70"/>
  <c r="F1396" i="70"/>
  <c r="F1395" i="70"/>
  <c r="F1394" i="70"/>
  <c r="F1393" i="70"/>
  <c r="F1392" i="70"/>
  <c r="F1391" i="70"/>
  <c r="F1390" i="70"/>
  <c r="F1389" i="70"/>
  <c r="F1388" i="70"/>
  <c r="F1387" i="70"/>
  <c r="F1386" i="70"/>
  <c r="F1385" i="70"/>
  <c r="F1384" i="70"/>
  <c r="F1383" i="70"/>
  <c r="F1382" i="70"/>
  <c r="F1381" i="70"/>
  <c r="F1380" i="70"/>
  <c r="F1379" i="70"/>
  <c r="F1378" i="70"/>
  <c r="F1377" i="70"/>
  <c r="F1376" i="70"/>
  <c r="F1375" i="70"/>
  <c r="F1374" i="70"/>
  <c r="F1373" i="70"/>
  <c r="F1372" i="70"/>
  <c r="F1371" i="70"/>
  <c r="F1370" i="70"/>
  <c r="F1369" i="70"/>
  <c r="F1368" i="70"/>
  <c r="F1367" i="70"/>
  <c r="F1366" i="70"/>
  <c r="F1365" i="70"/>
  <c r="F1364" i="70"/>
  <c r="F1363" i="70"/>
  <c r="F1362" i="70"/>
  <c r="F1361" i="70"/>
  <c r="F1360" i="70"/>
  <c r="F1359" i="70"/>
  <c r="F1358" i="70"/>
  <c r="F1357" i="70"/>
  <c r="F1356" i="70"/>
  <c r="F1355" i="70"/>
  <c r="F1354" i="70"/>
  <c r="F1353" i="70"/>
  <c r="F1352" i="70"/>
  <c r="F1351" i="70"/>
  <c r="F1350" i="70"/>
  <c r="F1349" i="70"/>
  <c r="F1348" i="70"/>
  <c r="F1347" i="70"/>
  <c r="F1346" i="70"/>
  <c r="F1345" i="70"/>
  <c r="F1344" i="70"/>
  <c r="F1343" i="70"/>
  <c r="F1342" i="70"/>
  <c r="F1341" i="70"/>
  <c r="F1340" i="70"/>
  <c r="F1339" i="70"/>
  <c r="F1338" i="70"/>
  <c r="F1337" i="70"/>
  <c r="F1336" i="70"/>
  <c r="F1335" i="70"/>
  <c r="F1334" i="70"/>
  <c r="F1333" i="70"/>
  <c r="F1332" i="70"/>
  <c r="F1331" i="70"/>
  <c r="F1330" i="70"/>
  <c r="F1329" i="70"/>
  <c r="F1328" i="70"/>
  <c r="F1327" i="70"/>
  <c r="F1326" i="70"/>
  <c r="F1325" i="70"/>
  <c r="F1324" i="70"/>
  <c r="F1323" i="70"/>
  <c r="F1322" i="70"/>
  <c r="F1321" i="70"/>
  <c r="F1320" i="70"/>
  <c r="F1319" i="70"/>
  <c r="F1318" i="70"/>
  <c r="F1317" i="70"/>
  <c r="F1316" i="70"/>
  <c r="F1315" i="70"/>
  <c r="F1314" i="70"/>
  <c r="F1313" i="70"/>
  <c r="F1312" i="70"/>
  <c r="F1311" i="70"/>
  <c r="F1310" i="70"/>
  <c r="F1309" i="70"/>
  <c r="F1308" i="70"/>
  <c r="F1307" i="70"/>
  <c r="F1306" i="70"/>
  <c r="F1305" i="70"/>
  <c r="F1304" i="70"/>
  <c r="F1303" i="70"/>
  <c r="F1302" i="70"/>
  <c r="F1301" i="70"/>
  <c r="F1300" i="70"/>
  <c r="F1299" i="70"/>
  <c r="F1298" i="70"/>
  <c r="F1297" i="70"/>
  <c r="F1296" i="70"/>
  <c r="F1295" i="70"/>
  <c r="F1294" i="70"/>
  <c r="F1293" i="70"/>
  <c r="F1292" i="70"/>
  <c r="F1291" i="70"/>
  <c r="F1290" i="70"/>
  <c r="F1289" i="70"/>
  <c r="F1288" i="70"/>
  <c r="F1287" i="70"/>
  <c r="F1286" i="70"/>
  <c r="F1285" i="70"/>
  <c r="F1284" i="70"/>
  <c r="F1283" i="70"/>
  <c r="F1282" i="70"/>
  <c r="F1281" i="70"/>
  <c r="F1280" i="70"/>
  <c r="F1279" i="70"/>
  <c r="F1278" i="70"/>
  <c r="F1277" i="70"/>
  <c r="F1276" i="70"/>
  <c r="F1275" i="70"/>
  <c r="F1274" i="70"/>
  <c r="F1273" i="70"/>
  <c r="F1272" i="70"/>
  <c r="F1271" i="70"/>
  <c r="F1270" i="70"/>
  <c r="F1269" i="70"/>
  <c r="F1268" i="70"/>
  <c r="F1267" i="70"/>
  <c r="F1266" i="70"/>
  <c r="F1265" i="70"/>
  <c r="F1264" i="70"/>
  <c r="F1263" i="70"/>
  <c r="F1262" i="70"/>
  <c r="F1261" i="70"/>
  <c r="F1260" i="70"/>
  <c r="F1259" i="70"/>
  <c r="F1258" i="70"/>
  <c r="F1257" i="70"/>
  <c r="F1256" i="70"/>
  <c r="F1255" i="70"/>
  <c r="F1254" i="70"/>
  <c r="F1253" i="70"/>
  <c r="F1252" i="70"/>
  <c r="F1251" i="70"/>
  <c r="F1250" i="70"/>
  <c r="F1249" i="70"/>
  <c r="F1248" i="70"/>
  <c r="F1247" i="70"/>
  <c r="F1246" i="70"/>
  <c r="F1245" i="70"/>
  <c r="F1244" i="70"/>
  <c r="F1243" i="70"/>
  <c r="F1242" i="70"/>
  <c r="F1241" i="70"/>
  <c r="F1240" i="70"/>
  <c r="F1239" i="70"/>
  <c r="F1238" i="70"/>
  <c r="F1237" i="70"/>
  <c r="F1236" i="70"/>
  <c r="F1235" i="70"/>
  <c r="F1234" i="70"/>
  <c r="F1233" i="70"/>
  <c r="F1232" i="70"/>
  <c r="F1231" i="70"/>
  <c r="F1230" i="70"/>
  <c r="F1229" i="70"/>
  <c r="F1228" i="70"/>
  <c r="F1227" i="70"/>
  <c r="F1226" i="70"/>
  <c r="F1225" i="70"/>
  <c r="F1224" i="70"/>
  <c r="F1223" i="70"/>
  <c r="F1222" i="70"/>
  <c r="F1221" i="70"/>
  <c r="F1220" i="70"/>
  <c r="F1219" i="70"/>
  <c r="F1218" i="70"/>
  <c r="F1217" i="70"/>
  <c r="F1216" i="70"/>
  <c r="F1215" i="70"/>
  <c r="F1214" i="70"/>
  <c r="F1213" i="70"/>
  <c r="F1212" i="70"/>
  <c r="F1211" i="70"/>
  <c r="F1210" i="70"/>
  <c r="F1209" i="70"/>
  <c r="F1208" i="70"/>
  <c r="F1207" i="70"/>
  <c r="F1206" i="70"/>
  <c r="F1205" i="70"/>
  <c r="F1204" i="70"/>
  <c r="F1203" i="70"/>
  <c r="F1202" i="70"/>
  <c r="F1201" i="70"/>
  <c r="F1200" i="70"/>
  <c r="F1199" i="70"/>
  <c r="F1198" i="70"/>
  <c r="F1197" i="70"/>
  <c r="F1196" i="70"/>
  <c r="F1195" i="70"/>
  <c r="F1168" i="70"/>
  <c r="F1169" i="70"/>
  <c r="F1170" i="70"/>
  <c r="F1171" i="70"/>
  <c r="F1172" i="70"/>
  <c r="F1173" i="70"/>
  <c r="F1174" i="70"/>
  <c r="F1175" i="70"/>
  <c r="F1176" i="70"/>
  <c r="F1177" i="70"/>
  <c r="F1178" i="70"/>
  <c r="F1179" i="70"/>
  <c r="F1180" i="70"/>
  <c r="F1181" i="70"/>
  <c r="F1182" i="70"/>
  <c r="F1183" i="70"/>
  <c r="F1184" i="70"/>
  <c r="F1185" i="70"/>
  <c r="F1186" i="70"/>
  <c r="F1187" i="70"/>
  <c r="F1188" i="70"/>
  <c r="F1189" i="70"/>
  <c r="F1190" i="70"/>
  <c r="F1191" i="70"/>
  <c r="F1192" i="70"/>
  <c r="F1193" i="70"/>
  <c r="F1194" i="70"/>
  <c r="D68" i="73"/>
  <c r="D67" i="73"/>
  <c r="D2378" i="70" a="1"/>
  <c r="D2378" i="70" s="1"/>
  <c r="G2469" i="70" a="1"/>
  <c r="G2469" i="70" s="1"/>
  <c r="G1981" i="70" a="1"/>
  <c r="G1981" i="70" s="1"/>
  <c r="H1384" i="70" a="1"/>
  <c r="H1384" i="70" s="1"/>
  <c r="N47" i="73" l="1"/>
  <c r="N52" i="73"/>
  <c r="N53" i="73"/>
  <c r="N54" i="73"/>
  <c r="N55" i="73"/>
  <c r="AL33" i="73" l="1"/>
  <c r="AL32" i="73"/>
  <c r="AL31" i="73"/>
  <c r="AL30" i="73"/>
  <c r="AL29" i="73"/>
  <c r="AL28" i="73"/>
  <c r="AL27" i="73"/>
  <c r="AL26" i="73"/>
  <c r="AL25" i="73"/>
  <c r="AL24" i="73"/>
  <c r="AL23" i="73"/>
  <c r="AL22" i="73"/>
  <c r="AL21" i="73"/>
  <c r="AL20" i="73"/>
  <c r="AL19" i="73"/>
  <c r="AL18" i="73"/>
  <c r="AL17" i="73"/>
  <c r="AL16" i="73"/>
  <c r="AL15" i="73"/>
  <c r="C38" i="4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<sst xmlns="http://schemas.openxmlformats.org/spreadsheetml/2006/main" count="21671" uniqueCount="3750">
  <si>
    <t>Adres</t>
  </si>
  <si>
    <t>Aantal 24/7 desks</t>
  </si>
  <si>
    <t>Aantal 24/7 stoelen</t>
  </si>
  <si>
    <t>Lift aanwezig en maten van de lift</t>
  </si>
  <si>
    <t>Opmerkingen</t>
  </si>
  <si>
    <t>Verkeersleidingsposten (VL)</t>
  </si>
  <si>
    <t>Admiraal Helfrichlaan locatie OCCR, te Utrecht</t>
  </si>
  <si>
    <t>Admiraal Helfrichlaan 1 3527 KV Utrecht</t>
  </si>
  <si>
    <t>Het onderhoud van de 24/7 desks van OCCR is optioneel.</t>
  </si>
  <si>
    <t>* A-gebouw</t>
  </si>
  <si>
    <t>H 210 x B 90 x D 203</t>
  </si>
  <si>
    <t>* C-gebouw</t>
  </si>
  <si>
    <t>H 209 x B 88 x D 214</t>
  </si>
  <si>
    <t>* D-gebouw</t>
  </si>
  <si>
    <t>H 228 x B 86 x D 143</t>
  </si>
  <si>
    <t xml:space="preserve">Verkeersleiding VLTC verdieping 5, te Amsterdam </t>
  </si>
  <si>
    <t>Ruyterkade 4, 1013AA Amsterdam</t>
  </si>
  <si>
    <t>H 210 x B 90 x D 200</t>
  </si>
  <si>
    <t>Verkeersleiding Kijfhoek, te Zwijndrecht</t>
  </si>
  <si>
    <t>Develsingel 11  3333 LD Zwijndrecht</t>
  </si>
  <si>
    <t>H 220 x B 145 x D 120</t>
  </si>
  <si>
    <t>Let op door de beugels aan de zijkant zal de daadwerkelijke breedte 130 zijn en diepte 110</t>
  </si>
  <si>
    <t>Verkeersleidingspost Zwolle</t>
  </si>
  <si>
    <t>Westerlaan 1, 8011 CW Zwolle</t>
  </si>
  <si>
    <t>H 210 x B 140 x D 210</t>
  </si>
  <si>
    <t>Verkeersleidingspost Groningen</t>
  </si>
  <si>
    <t>Zaanstraat 10, 9725HW Groningen</t>
  </si>
  <si>
    <t>H 210 x B 120 x D 100</t>
  </si>
  <si>
    <t>Dit is een inschatting van de maat</t>
  </si>
  <si>
    <t>Verkeersleidingspost Arnhem</t>
  </si>
  <si>
    <t xml:space="preserve">Nieuwe Stationsstraat 131, 6811 KS Arnhem
</t>
  </si>
  <si>
    <t xml:space="preserve">Verkeersleidingspost Utrecht </t>
  </si>
  <si>
    <t>Bielsstraat 1, 3534 BL Utrecht</t>
  </si>
  <si>
    <t xml:space="preserve"> H 220 x B 120 x D 300</t>
  </si>
  <si>
    <t>Verkeersleidingspost Alkmaar</t>
  </si>
  <si>
    <t>Helderseweg 17, 1815 AB Alkmaar</t>
  </si>
  <si>
    <t>Geen lift aanwezig</t>
  </si>
  <si>
    <t>Verkeersleidingspost Den Haag</t>
  </si>
  <si>
    <t>Von Geussaustraat 234, 2516ZZ Den Haag</t>
  </si>
  <si>
    <t>H 210 x  B 100 x D 120</t>
  </si>
  <si>
    <t>Verkeersleidingspost Rotterdam</t>
  </si>
  <si>
    <t>Molenwaterweg 35, 3033 CA Rotterdam</t>
  </si>
  <si>
    <t xml:space="preserve">H 205 x  B ingang  90/ binnen 150 x  D 130  </t>
  </si>
  <si>
    <t>Let op !!! De ingang van de lift is smaller dan de binnenkant die is aan beide zijde 30cm breder.</t>
  </si>
  <si>
    <t>Verkeersleidingspost Roosendaal</t>
  </si>
  <si>
    <t>Borchwerf 6C, 4704 RG  Roosendaal</t>
  </si>
  <si>
    <t>H 210 x B 105 x D 140</t>
  </si>
  <si>
    <t>Verkeersleidingspost Eindhoven</t>
  </si>
  <si>
    <t xml:space="preserve">Prof. Dr. Dorgelolaan 10,  5613 AM Eindhoven </t>
  </si>
  <si>
    <t>Verkeersleidingspost Maastricht</t>
  </si>
  <si>
    <t>Parallelweg 115, 6221 BD Maastricht</t>
  </si>
  <si>
    <t xml:space="preserve">Uitwijk locaties </t>
  </si>
  <si>
    <t>Inktpot</t>
  </si>
  <si>
    <t xml:space="preserve">Moreelsepark 3 3511 EP Utrecht </t>
  </si>
  <si>
    <t>Goederenlift G-zijde H 200 x B 110 x D270 (Let op, tot etage 1, daarna geen lift tot uitwijklocatie, trap van circa 8 treden) E-lift 
H 210 X B 160 x D 160</t>
  </si>
  <si>
    <t>Opleidingslocaties</t>
  </si>
  <si>
    <t>Gebouw 8</t>
  </si>
  <si>
    <t>Prof. Dr. Dorgelolaan 8 5613 AM Eindhoven</t>
  </si>
  <si>
    <t>Op de begane grond/ geen lift aanwezig</t>
  </si>
  <si>
    <t>Rotterdam</t>
  </si>
  <si>
    <t>Molenwaterweg 35 3033 CA</t>
  </si>
  <si>
    <t>Railcentre</t>
  </si>
  <si>
    <t>Amersfoort</t>
  </si>
  <si>
    <t>H 210 x B 90  x D 120</t>
  </si>
  <si>
    <t>Nadere informatie van deze locatie volgt</t>
  </si>
  <si>
    <t>Admiraal Helfrichlaan Human Factors, ook te gebruiken als uitwijk → gebouw A</t>
  </si>
  <si>
    <t>Portiersloges</t>
  </si>
  <si>
    <t xml:space="preserve">Admiraal Helfrichlaan </t>
  </si>
  <si>
    <t>Op de begane grond gesitueerd</t>
  </si>
  <si>
    <t>Kijfhoek</t>
  </si>
  <si>
    <t>Develsingel 11 3333LD Zwijndrecht</t>
  </si>
  <si>
    <t xml:space="preserve">VLTC </t>
  </si>
  <si>
    <t>De Ruiterkade 4 1013 AA Amsterdam</t>
  </si>
  <si>
    <t>H 200 x B 90 X D 200</t>
  </si>
  <si>
    <t>NB Meubilair kan aangevoerd worden via lift VL</t>
  </si>
  <si>
    <t>Technisch algemeen</t>
  </si>
  <si>
    <t>Meterkast</t>
  </si>
  <si>
    <t>CV-ruimte</t>
  </si>
  <si>
    <t>Schacht</t>
  </si>
  <si>
    <t>Hoogspanningsruimte (HS)</t>
  </si>
  <si>
    <t>Laagspanningsruimte (LS)</t>
  </si>
  <si>
    <t>MER-ruimte</t>
  </si>
  <si>
    <t>SER-ruimte</t>
  </si>
  <si>
    <t>NSA-ruimte</t>
  </si>
  <si>
    <t>Serverruimte</t>
  </si>
  <si>
    <t>Sprinkler installatie</t>
  </si>
  <si>
    <t>Traforuimte</t>
  </si>
  <si>
    <t>Accu / UPS ruimte</t>
  </si>
  <si>
    <t>BNS-ruimte</t>
  </si>
  <si>
    <t>CCR-ruimte</t>
  </si>
  <si>
    <t>Relaisruimte</t>
  </si>
  <si>
    <t>Telecomruimte</t>
  </si>
  <si>
    <t>UBVL-ruimte</t>
  </si>
  <si>
    <t>Anders</t>
  </si>
  <si>
    <t>Naam opdrachtgever</t>
  </si>
  <si>
    <t>ProRail</t>
  </si>
  <si>
    <t>Calculatie onderdeel</t>
  </si>
  <si>
    <t>Sanitaire voorzieningen</t>
  </si>
  <si>
    <t>Gebouw/plaats</t>
  </si>
  <si>
    <t>Diverse locaties</t>
  </si>
  <si>
    <t>Verzoek Matthijs:</t>
  </si>
  <si>
    <t>Referentienummer</t>
  </si>
  <si>
    <t>ProRail-EA-MW/NvB-2016</t>
  </si>
  <si>
    <t>* Overzicht afname vullingen afgelopen 4 jaar 2019 t/m 2022</t>
  </si>
  <si>
    <t>Naam leverancier</t>
  </si>
  <si>
    <t>Asito BV</t>
  </si>
  <si>
    <t>Prijspeil</t>
  </si>
  <si>
    <t xml:space="preserve">ZIT DIT BIJ </t>
  </si>
  <si>
    <t>Totaal contractbedrag per jaar excl. BTW</t>
  </si>
  <si>
    <t>HUUR</t>
  </si>
  <si>
    <t xml:space="preserve">IS DIT INCL. </t>
  </si>
  <si>
    <t>VLTC IN?</t>
  </si>
  <si>
    <t>DRIEHOEK?</t>
  </si>
  <si>
    <t>Hoofd- en regiokantoren</t>
  </si>
  <si>
    <t>Incidentenbestrijding (ICB)</t>
  </si>
  <si>
    <t>Projectlocaties</t>
  </si>
  <si>
    <t>Overzicht aantal dispensers per locatie</t>
  </si>
  <si>
    <t>Eigendom-/huurproduct</t>
  </si>
  <si>
    <t>Inktpot (Utrecht)</t>
  </si>
  <si>
    <t>Tulpenburgh (Utrecht)</t>
  </si>
  <si>
    <t>Admiraal Helfrichlaan (Utrecht)</t>
  </si>
  <si>
    <t>Schellepoort (Zwolle)</t>
  </si>
  <si>
    <t>VLTC (Amsterdam)</t>
  </si>
  <si>
    <t>Central post (Rotterdam)</t>
  </si>
  <si>
    <t xml:space="preserve">The Core (Eindhoven) </t>
  </si>
  <si>
    <t>Verkeersleidings- post Kijfhoek</t>
  </si>
  <si>
    <t>Verkeersleidings- post Zwolle</t>
  </si>
  <si>
    <t>Verkeersleidings- post Groningen</t>
  </si>
  <si>
    <t>Verkeersleidings- post Arnhem</t>
  </si>
  <si>
    <t>NVLU</t>
  </si>
  <si>
    <t>Verkeersleidings- post Amersfoort</t>
  </si>
  <si>
    <t>Verkeersleidings- post Alkmaar</t>
  </si>
  <si>
    <t>Verkeersleidings- post Den Haag</t>
  </si>
  <si>
    <t>Verkeersleidings- post Rotterdam</t>
  </si>
  <si>
    <t>Verkeersleidings- post Roosendaal</t>
  </si>
  <si>
    <t>Verkeersleidings- post Eindhoven</t>
  </si>
  <si>
    <t>Opleiding VL/ICB Eindhoven</t>
  </si>
  <si>
    <t>Verkeersleidings- post Maastricht</t>
  </si>
  <si>
    <t>Incidentenbestrijding 
Voertuigenloods Utrecht</t>
  </si>
  <si>
    <t>Incidentenbestrijding Eindhoven</t>
  </si>
  <si>
    <t>Incidentenbestrijding Schiphol</t>
  </si>
  <si>
    <t>Incidentenbestrijding Rotterdam</t>
  </si>
  <si>
    <t>Incidentenbestrijding Brandweerkazerne Kijfhoek</t>
  </si>
  <si>
    <t>Incidentenbestrijding Portiersloge Kijfhoek</t>
  </si>
  <si>
    <t>Incidentenbestrijding Zwolle</t>
  </si>
  <si>
    <t>De Spot (Utrecht)</t>
  </si>
  <si>
    <t>Driehoek (Amsterdam)</t>
  </si>
  <si>
    <t>RIO (Amersfoort)</t>
  </si>
  <si>
    <t>Volksbank (Utrecht)</t>
  </si>
  <si>
    <t>Spoorzone Groningen</t>
  </si>
  <si>
    <t>Totaal aantal dispensers</t>
  </si>
  <si>
    <t>Admiraal Helfrichlaan</t>
  </si>
  <si>
    <t>Incidenten- 
bestrijding 
Utrecht</t>
  </si>
  <si>
    <t>Incidenten- bestrijding Rotterdam</t>
  </si>
  <si>
    <t>Central post</t>
  </si>
  <si>
    <t>Schellepoort</t>
  </si>
  <si>
    <t>Smakkelaars- burght</t>
  </si>
  <si>
    <t>VLTC</t>
  </si>
  <si>
    <t>De Veste</t>
  </si>
  <si>
    <t>Incidenten- bestrijding Eindhoven</t>
  </si>
  <si>
    <t>Tulpenburgh</t>
  </si>
  <si>
    <t>Incidenten- bestrijding Zwolle</t>
  </si>
  <si>
    <t>Sypesteyn
ProRail</t>
  </si>
  <si>
    <t>Sypesteyn
ERTMS</t>
  </si>
  <si>
    <t>Totaal</t>
  </si>
  <si>
    <t>Beschrijving artikel dispensers</t>
  </si>
  <si>
    <t>Aantal</t>
  </si>
  <si>
    <t>N.v.t.</t>
  </si>
  <si>
    <t xml:space="preserve">Absorba C Mat </t>
  </si>
  <si>
    <t>Huur</t>
  </si>
  <si>
    <t>BIJ VL KIJFHOEK IN</t>
  </si>
  <si>
    <t>Absorba C Mat</t>
  </si>
  <si>
    <t>Incontinentiebox</t>
  </si>
  <si>
    <t>Ladybox</t>
  </si>
  <si>
    <t>Paradise Aircontrol + Cover Aircontrol Active White</t>
  </si>
  <si>
    <t>Paradise Aircontrol Active White</t>
  </si>
  <si>
    <t>Paradise Foamslim + Cover Roam Slim Active White of Cover Foam Slim Silversense</t>
  </si>
  <si>
    <t>Eigendom</t>
  </si>
  <si>
    <t>Paradise Foamslim Active White</t>
  </si>
  <si>
    <t>Paradise Paper Slim + Cover Paper Slim Active White</t>
  </si>
  <si>
    <t>Paradise Paper Slim Active White</t>
  </si>
  <si>
    <t>Paradise Seatcleaner + Cover Seatcleaner Active White</t>
  </si>
  <si>
    <t>Paradise Seatcleaner Active White</t>
  </si>
  <si>
    <t>Paradise Toiletpaper + Cover Toiletpapier Active White</t>
  </si>
  <si>
    <t>Paradise Toiletpaper Active White</t>
  </si>
  <si>
    <t>Sparkling C Mat</t>
  </si>
  <si>
    <t>Wandbevestiging Touch</t>
  </si>
  <si>
    <t>Zeepautomaat Jumbo</t>
  </si>
  <si>
    <t>Zwart Mono A mat</t>
  </si>
  <si>
    <t>Zwart Mono B mat</t>
  </si>
  <si>
    <t>Zwart Mono C mat</t>
  </si>
  <si>
    <t>Wisselfrequenties</t>
  </si>
  <si>
    <t>Bijzonderheden / opmerkingen</t>
  </si>
  <si>
    <t xml:space="preserve">Ladybox </t>
  </si>
  <si>
    <t>1 x per 4 weken</t>
  </si>
  <si>
    <t>1 x per 2 weken</t>
  </si>
  <si>
    <t>Ladybox - wisselfrequentie</t>
  </si>
  <si>
    <t xml:space="preserve">Mat </t>
  </si>
  <si>
    <t>wekelijks</t>
  </si>
  <si>
    <t>Mat - wisselfrequentie</t>
  </si>
  <si>
    <t>Eigendom of huur</t>
  </si>
  <si>
    <t xml:space="preserve">Schatting aantal </t>
  </si>
  <si>
    <t>Merknaam</t>
  </si>
  <si>
    <t>CWS</t>
  </si>
  <si>
    <t>Huur / all-in</t>
  </si>
  <si>
    <t>Zwart Mono A mat 085x150 wisselfrequentie 1x per week</t>
  </si>
  <si>
    <t>per maand</t>
  </si>
  <si>
    <t>Zwart Mono A mat 085x150 wisselfrequentie 1x per 2 weken</t>
  </si>
  <si>
    <t>Zwart Mono A mat 085x150 wisselfrequentie 1x per 4 weken</t>
  </si>
  <si>
    <t>Zwart Mono B mat 115x200 wisselfrequentie 1x per week</t>
  </si>
  <si>
    <t>Zwart Mono B mat 115x200 wisselfrequentie 1x per 2 weken</t>
  </si>
  <si>
    <t>Zwart Mono B mat 115x200 wisselfrequentie 1x per 4 weken</t>
  </si>
  <si>
    <t>Zwart Mono C mat 150x200 wisselfrequentie 1x per 2 weken</t>
  </si>
  <si>
    <t>Zwart Mono C mat 150x200 wisselfrequentie 1x per 4 weken</t>
  </si>
  <si>
    <t>Sparkling C Mat 150x200 wisselfrequentie 1x per 2 weken</t>
  </si>
  <si>
    <t>Absorba C Mat 150x200 wisselfrequentie 1x per 2 weken</t>
  </si>
  <si>
    <t>Incontinentiebox wisselfrequentie 1x per 4 weken</t>
  </si>
  <si>
    <t>Ladybox wisselfrequentie 1x per 2 weken</t>
  </si>
  <si>
    <t>Ladybox wisselfrequentie 1x per 4 weken</t>
  </si>
  <si>
    <t>totaal eigendom</t>
  </si>
  <si>
    <t>totaal huur</t>
  </si>
  <si>
    <t>LOCATIE</t>
  </si>
  <si>
    <t>LOCATIESOORT</t>
  </si>
  <si>
    <t>TULIPS (STUKS)</t>
  </si>
  <si>
    <t>WERKKAR</t>
  </si>
  <si>
    <t>WEEGUNIT</t>
  </si>
  <si>
    <t>TYPE DIENSTVERLENING</t>
  </si>
  <si>
    <t>Hoofdkantoor/regio kantoor</t>
  </si>
  <si>
    <t>??</t>
  </si>
  <si>
    <t>Ja</t>
  </si>
  <si>
    <t>EcoSmart Full</t>
  </si>
  <si>
    <t>Groot</t>
  </si>
  <si>
    <t>Regiokantoor/verkeersleidingspost</t>
  </si>
  <si>
    <t>Nee</t>
  </si>
  <si>
    <t>Tulips Asito</t>
  </si>
  <si>
    <t>Admiraal Helfrichlaan SLA locatie OCCR</t>
  </si>
  <si>
    <t>SLA locatie</t>
  </si>
  <si>
    <t>Admiraal Helfrichlaan SLA locatie Tribase</t>
  </si>
  <si>
    <t>Admiraal Helfrichlaan SLA locatie Tribase NS</t>
  </si>
  <si>
    <t>De Driehoek</t>
  </si>
  <si>
    <t>Sypesteyn - ProRail</t>
  </si>
  <si>
    <t>Projectlocatie</t>
  </si>
  <si>
    <t>Klein</t>
  </si>
  <si>
    <t>Verkeersleidingspost Prof Dorgelolaan 8 Eindhoven</t>
  </si>
  <si>
    <t>Verkeersleidingspost</t>
  </si>
  <si>
    <t>De Volksbank</t>
  </si>
  <si>
    <t>Verkeersleidingspost Amersfoort</t>
  </si>
  <si>
    <t>Projectlocatie Almere</t>
  </si>
  <si>
    <t>Incidentenbestrijding Utrecht</t>
  </si>
  <si>
    <t>Incidentenbestrijding</t>
  </si>
  <si>
    <t>The Core</t>
  </si>
  <si>
    <t>klein</t>
  </si>
  <si>
    <t>Zwolle Spoort Bouwkeet Prorail</t>
  </si>
  <si>
    <t>nvt</t>
  </si>
  <si>
    <t>Ongewijzigd</t>
  </si>
  <si>
    <t>ptojectlocatie Gouda</t>
  </si>
  <si>
    <t>Mineurslaan Utrecht</t>
  </si>
  <si>
    <t>Locatie</t>
  </si>
  <si>
    <t>Postcode</t>
  </si>
  <si>
    <t>Stad</t>
  </si>
  <si>
    <t>Product</t>
  </si>
  <si>
    <t>Categorie</t>
  </si>
  <si>
    <t>Bezoeken jaarlijks</t>
  </si>
  <si>
    <t>De Inktpot</t>
  </si>
  <si>
    <t>Moreelsepark 3</t>
  </si>
  <si>
    <t>3511 EP</t>
  </si>
  <si>
    <t>Utrecht</t>
  </si>
  <si>
    <t>Radar Connect</t>
  </si>
  <si>
    <t>Plaagdieren</t>
  </si>
  <si>
    <t>Huismuizen,Bruine Ratten,</t>
  </si>
  <si>
    <t>Moreelsepark 2</t>
  </si>
  <si>
    <t>Lumnia Ultimate Pro Onderhoud</t>
  </si>
  <si>
    <t>ProRail AHL</t>
  </si>
  <si>
    <t>Admiraal Helfrichlaan 1</t>
  </si>
  <si>
    <t>3527 KV</t>
  </si>
  <si>
    <t>Vogel Wering</t>
  </si>
  <si>
    <t>Onderhoud duivenwering,</t>
  </si>
  <si>
    <t>Lumnia Standard Pro Huur En Onderhoud</t>
  </si>
  <si>
    <t>Lumnia Ultimate Pro Huur &amp; Onderhoud</t>
  </si>
  <si>
    <t>Bruine Ratten,Huismuizen,</t>
  </si>
  <si>
    <t>VL Arnhem</t>
  </si>
  <si>
    <t>Nieuwe Stationsstraat 131</t>
  </si>
  <si>
    <t>6811 KS</t>
  </si>
  <si>
    <t>ARNHEM</t>
  </si>
  <si>
    <t>Bruine Ratten,</t>
  </si>
  <si>
    <t>VL Amersfoort</t>
  </si>
  <si>
    <t>Stationsplein 301</t>
  </si>
  <si>
    <t>3818 LE</t>
  </si>
  <si>
    <t>Huismuizen,</t>
  </si>
  <si>
    <t>VL Rotterdam</t>
  </si>
  <si>
    <t>Molenwaterweg 35</t>
  </si>
  <si>
    <t>3033 CA</t>
  </si>
  <si>
    <t>Lumnia Standard Pro Onderhoud</t>
  </si>
  <si>
    <t>Lumnia Compact Onderhoud</t>
  </si>
  <si>
    <t>VL Roosendaal</t>
  </si>
  <si>
    <t>Borchwerf 6C</t>
  </si>
  <si>
    <t>4704 RG</t>
  </si>
  <si>
    <t>ROOSENDAAL</t>
  </si>
  <si>
    <t>Luminos 3 Pro Huur + Onderhoud</t>
  </si>
  <si>
    <t>Luminos 4WM Onderhoud</t>
  </si>
  <si>
    <t>Ruyterkade 4</t>
  </si>
  <si>
    <t>1013 AA</t>
  </si>
  <si>
    <t>Amsterdam</t>
  </si>
  <si>
    <t>Hoofdgebouw de Kijfhoek</t>
  </si>
  <si>
    <t>Develsingel 11</t>
  </si>
  <si>
    <t>3333 LD</t>
  </si>
  <si>
    <t>Zwijndrecht</t>
  </si>
  <si>
    <t>Spinnen (Buiten),</t>
  </si>
  <si>
    <t>Kijfhoek Kazerne</t>
  </si>
  <si>
    <t>OVLU Utrecht</t>
  </si>
  <si>
    <t>Sijpesteijnkade 601</t>
  </si>
  <si>
    <t>3521 AG</t>
  </si>
  <si>
    <t>ProRail / Ongevallenbestrijdingsploeg</t>
  </si>
  <si>
    <t>Berkenwoudestraat 18</t>
  </si>
  <si>
    <t>3076 JA</t>
  </si>
  <si>
    <t>VL Zwolle</t>
  </si>
  <si>
    <t>Westerlaan 1</t>
  </si>
  <si>
    <t>8011 CA</t>
  </si>
  <si>
    <t>Zwolle</t>
  </si>
  <si>
    <t>Incidenten Bestrijding ProRail</t>
  </si>
  <si>
    <t>Uiverweg 2</t>
  </si>
  <si>
    <t>1118 DS</t>
  </si>
  <si>
    <t>Schiphol</t>
  </si>
  <si>
    <t>ProRail Maastricht</t>
  </si>
  <si>
    <t>Parallelweg 115</t>
  </si>
  <si>
    <t>6221 BD</t>
  </si>
  <si>
    <t>Maastricht</t>
  </si>
  <si>
    <t>ProRail Alkmaar</t>
  </si>
  <si>
    <t>Helderseweg 17</t>
  </si>
  <si>
    <t>1815 AB</t>
  </si>
  <si>
    <t>Alkmaar</t>
  </si>
  <si>
    <t>Lumnia Standard Huur + Onderhoud</t>
  </si>
  <si>
    <t>Lubeckplein 20</t>
  </si>
  <si>
    <t>8017 JZ</t>
  </si>
  <si>
    <t>ProRail - Kazerne Don Berghuijs</t>
  </si>
  <si>
    <t>Butaanweg 251</t>
  </si>
  <si>
    <t>3196 KC</t>
  </si>
  <si>
    <t>Vondelingenplaat</t>
  </si>
  <si>
    <t>Prorail Groningen</t>
  </si>
  <si>
    <t>Zaanstraat 10</t>
  </si>
  <si>
    <t>9727 GB</t>
  </si>
  <si>
    <t>Groningen</t>
  </si>
  <si>
    <t xml:space="preserve">Zwijndrecht </t>
  </si>
  <si>
    <t>De driehoek</t>
  </si>
  <si>
    <t>De Ruijterkade 4</t>
  </si>
  <si>
    <t>AMSTERDAM</t>
  </si>
  <si>
    <t>Prorail VL post Eindhoven</t>
  </si>
  <si>
    <t>Prof. Dr. Dorgelolaan 10</t>
  </si>
  <si>
    <t>5613 AM</t>
  </si>
  <si>
    <t>Eindhoven</t>
  </si>
  <si>
    <t>ProRail Incidentenbestrijding</t>
  </si>
  <si>
    <t>Prof. Dr. Dorgelolaan 10a</t>
  </si>
  <si>
    <t>ProRail Gebouw Sijpesteijn</t>
  </si>
  <si>
    <t>Jaarbeursplein 22</t>
  </si>
  <si>
    <t>3521 AP</t>
  </si>
  <si>
    <t>LOCATIE / GEBOUW</t>
  </si>
  <si>
    <t>PLAATS</t>
  </si>
  <si>
    <t>LOCATIE SOORT</t>
  </si>
  <si>
    <t>VERD.</t>
  </si>
  <si>
    <t xml:space="preserve">RUIMTE NR </t>
  </si>
  <si>
    <t>Gecom. Ruimtenr.</t>
  </si>
  <si>
    <t>RUIMTE OMSCHRIJVING (OPDRACHTGEVER)</t>
  </si>
  <si>
    <t>VLOER SOORT</t>
  </si>
  <si>
    <t>M2 VLOER</t>
  </si>
  <si>
    <t>UTRECHT</t>
  </si>
  <si>
    <t>Hoofdkantoor</t>
  </si>
  <si>
    <t>E1.25</t>
  </si>
  <si>
    <t>UITWIJK OCCR</t>
  </si>
  <si>
    <t>Tapijt</t>
  </si>
  <si>
    <t>BG</t>
  </si>
  <si>
    <t>00.00Noord</t>
  </si>
  <si>
    <t>BINNENPLAATS</t>
  </si>
  <si>
    <t>DHGT</t>
  </si>
  <si>
    <t>00.00Zuid</t>
  </si>
  <si>
    <t>A0.UITG</t>
  </si>
  <si>
    <t>GANG</t>
  </si>
  <si>
    <t>AL1</t>
  </si>
  <si>
    <t>LIFT</t>
  </si>
  <si>
    <t>Lino</t>
  </si>
  <si>
    <t>AL2</t>
  </si>
  <si>
    <t>B0.01</t>
  </si>
  <si>
    <t>VERGADERRUIMTE</t>
  </si>
  <si>
    <t>B0.02A</t>
  </si>
  <si>
    <t>Uren en kosten per jaar</t>
  </si>
  <si>
    <t>B0.03</t>
  </si>
  <si>
    <t>B0.04</t>
  </si>
  <si>
    <t>B0.05</t>
  </si>
  <si>
    <t>B0.06</t>
  </si>
  <si>
    <t>B0.07</t>
  </si>
  <si>
    <t>B0.08</t>
  </si>
  <si>
    <t>B0.09/17</t>
  </si>
  <si>
    <t>SERVICECORNER</t>
  </si>
  <si>
    <t>B0.10</t>
  </si>
  <si>
    <t>B0.12</t>
  </si>
  <si>
    <t>B0.14</t>
  </si>
  <si>
    <t>B0.16</t>
  </si>
  <si>
    <t>B0.18</t>
  </si>
  <si>
    <t>B0.19</t>
  </si>
  <si>
    <t>B0.20</t>
  </si>
  <si>
    <t>B0.21</t>
  </si>
  <si>
    <t>B0.22</t>
  </si>
  <si>
    <t>B0.23</t>
  </si>
  <si>
    <t>B0.24</t>
  </si>
  <si>
    <t>B0.24B</t>
  </si>
  <si>
    <t>C0.01</t>
  </si>
  <si>
    <t>PANTRY</t>
  </si>
  <si>
    <t>Dhgt</t>
  </si>
  <si>
    <t>C0.04</t>
  </si>
  <si>
    <t>C0.06</t>
  </si>
  <si>
    <t>C0.08</t>
  </si>
  <si>
    <t>C0.10</t>
  </si>
  <si>
    <t>C0.DT1</t>
  </si>
  <si>
    <t>TOILET</t>
  </si>
  <si>
    <t>C0.DT2</t>
  </si>
  <si>
    <t>C0.DT3</t>
  </si>
  <si>
    <t>C0.DT4</t>
  </si>
  <si>
    <t>C0.DT5</t>
  </si>
  <si>
    <t>C0.HT1</t>
  </si>
  <si>
    <t>C0.HT2</t>
  </si>
  <si>
    <t>C0.HT3</t>
  </si>
  <si>
    <t>C0.HT4</t>
  </si>
  <si>
    <t>C0.HT5</t>
  </si>
  <si>
    <t>CL</t>
  </si>
  <si>
    <t>D0.03</t>
  </si>
  <si>
    <t>D0.04</t>
  </si>
  <si>
    <t>DGHT</t>
  </si>
  <si>
    <t>D0.05</t>
  </si>
  <si>
    <t>D0.06</t>
  </si>
  <si>
    <t>D0.07</t>
  </si>
  <si>
    <t>D0.08</t>
  </si>
  <si>
    <t>D0.09/17</t>
  </si>
  <si>
    <t>D0.10</t>
  </si>
  <si>
    <t>KANTOOR</t>
  </si>
  <si>
    <t>D0.12</t>
  </si>
  <si>
    <t>D0.14</t>
  </si>
  <si>
    <t>D0.16</t>
  </si>
  <si>
    <t>D0.18</t>
  </si>
  <si>
    <t>D0.19</t>
  </si>
  <si>
    <t>D0.20</t>
  </si>
  <si>
    <t>D0.22</t>
  </si>
  <si>
    <t>D0.24</t>
  </si>
  <si>
    <t>D0.26</t>
  </si>
  <si>
    <t>E0.08</t>
  </si>
  <si>
    <t>WERKPLAATS HM</t>
  </si>
  <si>
    <t>n.v.t.</t>
  </si>
  <si>
    <t>E0.10</t>
  </si>
  <si>
    <t>E0.23</t>
  </si>
  <si>
    <t>E0.31</t>
  </si>
  <si>
    <t>FIETSSLUIS</t>
  </si>
  <si>
    <t>Steen</t>
  </si>
  <si>
    <t>E0.31A</t>
  </si>
  <si>
    <t>E0.33</t>
  </si>
  <si>
    <t>EL</t>
  </si>
  <si>
    <t>F0.01</t>
  </si>
  <si>
    <t>F0.02</t>
  </si>
  <si>
    <t>GOEDERENINGANG</t>
  </si>
  <si>
    <t>F0.03</t>
  </si>
  <si>
    <t>F0.04</t>
  </si>
  <si>
    <t>F0.05</t>
  </si>
  <si>
    <t>F0.06</t>
  </si>
  <si>
    <t>F0.07</t>
  </si>
  <si>
    <t>F0.08</t>
  </si>
  <si>
    <t>F0.09/17</t>
  </si>
  <si>
    <t>F0.10</t>
  </si>
  <si>
    <t>F0.12</t>
  </si>
  <si>
    <t>F0.14</t>
  </si>
  <si>
    <t>F0.16</t>
  </si>
  <si>
    <t>F0.18</t>
  </si>
  <si>
    <t>F0.19</t>
  </si>
  <si>
    <t>F0.20</t>
  </si>
  <si>
    <t>F0.21</t>
  </si>
  <si>
    <t>F0.22</t>
  </si>
  <si>
    <t>F0.23</t>
  </si>
  <si>
    <t>F0.23a</t>
  </si>
  <si>
    <t>SCHUIFDEUREN FIETSSLUIS</t>
  </si>
  <si>
    <t>G0.00</t>
  </si>
  <si>
    <t>G0.04</t>
  </si>
  <si>
    <t>G0.06</t>
  </si>
  <si>
    <t>DOORGANG HGB 2</t>
  </si>
  <si>
    <t>Industrie</t>
  </si>
  <si>
    <t>G0.08</t>
  </si>
  <si>
    <t>CATERINGOUTLET</t>
  </si>
  <si>
    <t>G0.10</t>
  </si>
  <si>
    <t>G0.DT1</t>
  </si>
  <si>
    <t>G0.DT2</t>
  </si>
  <si>
    <t>G0.DT3</t>
  </si>
  <si>
    <t>G0.DT4</t>
  </si>
  <si>
    <t>G0.DT5</t>
  </si>
  <si>
    <t>G0.HT1</t>
  </si>
  <si>
    <t>G0.HT2</t>
  </si>
  <si>
    <t>G0.HT3</t>
  </si>
  <si>
    <t>G0.HT4</t>
  </si>
  <si>
    <t>G0.HT5</t>
  </si>
  <si>
    <t>G-A0-1</t>
  </si>
  <si>
    <t>G-B0</t>
  </si>
  <si>
    <t>G-C0-1</t>
  </si>
  <si>
    <t>G-C0-2</t>
  </si>
  <si>
    <t>G-D0</t>
  </si>
  <si>
    <t>G-E0-1</t>
  </si>
  <si>
    <t>G-E0-2</t>
  </si>
  <si>
    <t>G-E0-3</t>
  </si>
  <si>
    <t>G-E0-4</t>
  </si>
  <si>
    <t>G-E0-5</t>
  </si>
  <si>
    <t>G-F0</t>
  </si>
  <si>
    <t>G-G0-1</t>
  </si>
  <si>
    <t>G-G0-2</t>
  </si>
  <si>
    <t>G-H0-1</t>
  </si>
  <si>
    <t>G-H0-2</t>
  </si>
  <si>
    <t>NOORDPOORT</t>
  </si>
  <si>
    <t>G-H0-3</t>
  </si>
  <si>
    <t>G-H0-4</t>
  </si>
  <si>
    <t>GL</t>
  </si>
  <si>
    <t>H0.07</t>
  </si>
  <si>
    <t>KLUIS</t>
  </si>
  <si>
    <t>H0.08</t>
  </si>
  <si>
    <t>KOFFIEKEUKEN</t>
  </si>
  <si>
    <t>H0.10</t>
  </si>
  <si>
    <t>H0.12</t>
  </si>
  <si>
    <t>H0.14</t>
  </si>
  <si>
    <t>H0.16</t>
  </si>
  <si>
    <t>H0.18</t>
  </si>
  <si>
    <t>H0.20</t>
  </si>
  <si>
    <t>H0.22</t>
  </si>
  <si>
    <t>H0.24</t>
  </si>
  <si>
    <t>OPT-E0</t>
  </si>
  <si>
    <t>TRAPPENHUIS</t>
  </si>
  <si>
    <t>TUNNEL</t>
  </si>
  <si>
    <t>Beton</t>
  </si>
  <si>
    <t>A1.00</t>
  </si>
  <si>
    <t>RECEPTIE</t>
  </si>
  <si>
    <t>A1.05</t>
  </si>
  <si>
    <t>RUSTRUIMTE</t>
  </si>
  <si>
    <t>A1.07/09</t>
  </si>
  <si>
    <t>A1.DT</t>
  </si>
  <si>
    <t>A1.HT</t>
  </si>
  <si>
    <t>A1.T</t>
  </si>
  <si>
    <t>B1.01</t>
  </si>
  <si>
    <t>B1.02</t>
  </si>
  <si>
    <t>B1.03</t>
  </si>
  <si>
    <t>B1.04</t>
  </si>
  <si>
    <t>B1.05</t>
  </si>
  <si>
    <t>B1.06</t>
  </si>
  <si>
    <t>B1.07</t>
  </si>
  <si>
    <t>B1.08</t>
  </si>
  <si>
    <t>B1.09/17</t>
  </si>
  <si>
    <t>B1.10</t>
  </si>
  <si>
    <t>B1.12</t>
  </si>
  <si>
    <t>B1.14</t>
  </si>
  <si>
    <t>B1.16</t>
  </si>
  <si>
    <t>B1.18</t>
  </si>
  <si>
    <t>B1.19</t>
  </si>
  <si>
    <t>B1.20</t>
  </si>
  <si>
    <t>B1.21</t>
  </si>
  <si>
    <t>B1.22</t>
  </si>
  <si>
    <t>B1.23</t>
  </si>
  <si>
    <t>B1.24</t>
  </si>
  <si>
    <t>BT-E</t>
  </si>
  <si>
    <t>C1.01</t>
  </si>
  <si>
    <t>C1.04</t>
  </si>
  <si>
    <t>C1.06</t>
  </si>
  <si>
    <t>C1.08</t>
  </si>
  <si>
    <t>C1.10</t>
  </si>
  <si>
    <t>C1.DT1</t>
  </si>
  <si>
    <t>C1.DT2</t>
  </si>
  <si>
    <t>C1.DT3</t>
  </si>
  <si>
    <t>C1.DT4</t>
  </si>
  <si>
    <t>C1.DT5</t>
  </si>
  <si>
    <t>C1.HT1</t>
  </si>
  <si>
    <t>C1.HT2</t>
  </si>
  <si>
    <t>C1.HT3</t>
  </si>
  <si>
    <t>C1.HT4</t>
  </si>
  <si>
    <t>C1.HT5</t>
  </si>
  <si>
    <t>C1.MmB</t>
  </si>
  <si>
    <t>MIVA TOILET</t>
  </si>
  <si>
    <t>D1.03</t>
  </si>
  <si>
    <t>D1.04</t>
  </si>
  <si>
    <t>D1.05</t>
  </si>
  <si>
    <t>D1.06</t>
  </si>
  <si>
    <t>D1.07</t>
  </si>
  <si>
    <t>D1.08</t>
  </si>
  <si>
    <t>D1.09/17</t>
  </si>
  <si>
    <t>D1.10</t>
  </si>
  <si>
    <t>D1.12</t>
  </si>
  <si>
    <t>D1.14</t>
  </si>
  <si>
    <t>D1.16</t>
  </si>
  <si>
    <t>D1.18</t>
  </si>
  <si>
    <t>D1.19</t>
  </si>
  <si>
    <t>D1.20</t>
  </si>
  <si>
    <t>D1.21</t>
  </si>
  <si>
    <t>D1.22</t>
  </si>
  <si>
    <t>D1.23</t>
  </si>
  <si>
    <t>D1.24</t>
  </si>
  <si>
    <t>D1.25</t>
  </si>
  <si>
    <t>D1.26</t>
  </si>
  <si>
    <t>E1.04</t>
  </si>
  <si>
    <t>E1.05</t>
  </si>
  <si>
    <t>E1.06</t>
  </si>
  <si>
    <t>E1.08</t>
  </si>
  <si>
    <t>E1.09</t>
  </si>
  <si>
    <t>E1.10</t>
  </si>
  <si>
    <t>E1.20</t>
  </si>
  <si>
    <t>E1.21</t>
  </si>
  <si>
    <t>E1.22</t>
  </si>
  <si>
    <t>E1.23</t>
  </si>
  <si>
    <t>E1.24</t>
  </si>
  <si>
    <t>E1.26</t>
  </si>
  <si>
    <t>SERVERRUIMTE</t>
  </si>
  <si>
    <t>E1.DT1</t>
  </si>
  <si>
    <t>E1.DT2</t>
  </si>
  <si>
    <t>E1.DT3</t>
  </si>
  <si>
    <t>E1.DT4</t>
  </si>
  <si>
    <t>E1.HT1</t>
  </si>
  <si>
    <t>E1.HT2</t>
  </si>
  <si>
    <t>E1.HT3</t>
  </si>
  <si>
    <t>E1.HT4</t>
  </si>
  <si>
    <t>E1.HT5</t>
  </si>
  <si>
    <t>F1.01</t>
  </si>
  <si>
    <t>F1.02</t>
  </si>
  <si>
    <t>F1.03</t>
  </si>
  <si>
    <t>F1.04</t>
  </si>
  <si>
    <t>F1.05</t>
  </si>
  <si>
    <t>F1.06</t>
  </si>
  <si>
    <t>F1.07</t>
  </si>
  <si>
    <t>F1.08</t>
  </si>
  <si>
    <t>F1.09/17</t>
  </si>
  <si>
    <t>F1.10</t>
  </si>
  <si>
    <t>F1.12</t>
  </si>
  <si>
    <t>F1.14</t>
  </si>
  <si>
    <t>F1.16</t>
  </si>
  <si>
    <t>F1.18</t>
  </si>
  <si>
    <t>F1.19</t>
  </si>
  <si>
    <t>F1.20</t>
  </si>
  <si>
    <t>F1.21</t>
  </si>
  <si>
    <t>F1.22</t>
  </si>
  <si>
    <t>F1.23</t>
  </si>
  <si>
    <t>F1.24</t>
  </si>
  <si>
    <t>G1.01</t>
  </si>
  <si>
    <t>G1.04</t>
  </si>
  <si>
    <t>G1.06</t>
  </si>
  <si>
    <t>G1.08</t>
  </si>
  <si>
    <t>G1.10</t>
  </si>
  <si>
    <t>G1.DT1</t>
  </si>
  <si>
    <t>G1.DT2</t>
  </si>
  <si>
    <t>G1.DT3</t>
  </si>
  <si>
    <t>G1.DT4</t>
  </si>
  <si>
    <t>G1.DT5</t>
  </si>
  <si>
    <t>G1.HT1</t>
  </si>
  <si>
    <t>G1.HT2</t>
  </si>
  <si>
    <t>G1.HT3</t>
  </si>
  <si>
    <t>G1.HT4</t>
  </si>
  <si>
    <t>G1.HT5</t>
  </si>
  <si>
    <t>G-A1-1</t>
  </si>
  <si>
    <t>G-A1-2</t>
  </si>
  <si>
    <t>G-A1-3</t>
  </si>
  <si>
    <t>G-A1-4</t>
  </si>
  <si>
    <t>G-B1</t>
  </si>
  <si>
    <t>G-C1-1</t>
  </si>
  <si>
    <t>G-C1-2</t>
  </si>
  <si>
    <t>G-D1</t>
  </si>
  <si>
    <t>G-E1-1</t>
  </si>
  <si>
    <t>G-E1-2</t>
  </si>
  <si>
    <t>G-E1-3</t>
  </si>
  <si>
    <t>G-F1</t>
  </si>
  <si>
    <t>G-G1-1</t>
  </si>
  <si>
    <t>G-G1-2</t>
  </si>
  <si>
    <t>G-G1-3</t>
  </si>
  <si>
    <t>G-G1-4</t>
  </si>
  <si>
    <t>G-H1</t>
  </si>
  <si>
    <t>H1.03</t>
  </si>
  <si>
    <t>H1.04</t>
  </si>
  <si>
    <t>H1.05</t>
  </si>
  <si>
    <t>H1.06</t>
  </si>
  <si>
    <t>H1.07</t>
  </si>
  <si>
    <t>H1.08</t>
  </si>
  <si>
    <t>H1.09/17</t>
  </si>
  <si>
    <t>H1.10</t>
  </si>
  <si>
    <t>H1.12</t>
  </si>
  <si>
    <t>H1.14</t>
  </si>
  <si>
    <t>H1.16</t>
  </si>
  <si>
    <t>H1.18</t>
  </si>
  <si>
    <t>H1.19</t>
  </si>
  <si>
    <t>H1.20</t>
  </si>
  <si>
    <t>H1.21</t>
  </si>
  <si>
    <t>H1.22</t>
  </si>
  <si>
    <t>H1.23</t>
  </si>
  <si>
    <t>H1.24</t>
  </si>
  <si>
    <t>H1.25</t>
  </si>
  <si>
    <t>H1.26</t>
  </si>
  <si>
    <t>HAL-L</t>
  </si>
  <si>
    <t>ENTREE</t>
  </si>
  <si>
    <t>HAL-M</t>
  </si>
  <si>
    <t>HAL-R</t>
  </si>
  <si>
    <t>HOOFDTRAP</t>
  </si>
  <si>
    <t>NT-E1-1</t>
  </si>
  <si>
    <t>NT-E1-2</t>
  </si>
  <si>
    <t>OPT-A1</t>
  </si>
  <si>
    <t>OPT-E1-1</t>
  </si>
  <si>
    <t>OPT-G1</t>
  </si>
  <si>
    <t>T-G1</t>
  </si>
  <si>
    <t>TRAP-E1</t>
  </si>
  <si>
    <t>WACHT.R-L</t>
  </si>
  <si>
    <t>VERGADER-/SPREEKRUIMTE</t>
  </si>
  <si>
    <t>WACHT.R-R</t>
  </si>
  <si>
    <t>A2.02</t>
  </si>
  <si>
    <t>A2.03/05</t>
  </si>
  <si>
    <t>A2.04</t>
  </si>
  <si>
    <t>A2.06</t>
  </si>
  <si>
    <t>A2.07/09</t>
  </si>
  <si>
    <t>A2.08</t>
  </si>
  <si>
    <t>A2.10</t>
  </si>
  <si>
    <t>A3.03</t>
  </si>
  <si>
    <t>A3.07</t>
  </si>
  <si>
    <t>B2.01</t>
  </si>
  <si>
    <t>B2.02</t>
  </si>
  <si>
    <t>B2.03</t>
  </si>
  <si>
    <t>B2.04</t>
  </si>
  <si>
    <t>B2.05</t>
  </si>
  <si>
    <t>B2.06</t>
  </si>
  <si>
    <t>B2.07</t>
  </si>
  <si>
    <t>B2.08</t>
  </si>
  <si>
    <t>B2.09/17</t>
  </si>
  <si>
    <t>B2.10</t>
  </si>
  <si>
    <t>B2.12</t>
  </si>
  <si>
    <t>B2.14</t>
  </si>
  <si>
    <t>B2.18</t>
  </si>
  <si>
    <t>B2.19</t>
  </si>
  <si>
    <t>B2.20</t>
  </si>
  <si>
    <t>B2.21</t>
  </si>
  <si>
    <t>B2.22</t>
  </si>
  <si>
    <t>B2.23</t>
  </si>
  <si>
    <t>B2.24</t>
  </si>
  <si>
    <t>C2.01</t>
  </si>
  <si>
    <t>C2.04</t>
  </si>
  <si>
    <t>C2.06</t>
  </si>
  <si>
    <t>C2.08</t>
  </si>
  <si>
    <t>C2.10</t>
  </si>
  <si>
    <t>C2.DT1</t>
  </si>
  <si>
    <t>C2.DT2</t>
  </si>
  <si>
    <t>C2.DT3</t>
  </si>
  <si>
    <t>C2.DT4</t>
  </si>
  <si>
    <t>C2.DT5</t>
  </si>
  <si>
    <t>C2.HT1</t>
  </si>
  <si>
    <t>C2.HT2</t>
  </si>
  <si>
    <t>C2.HT3</t>
  </si>
  <si>
    <t>C2.HT4</t>
  </si>
  <si>
    <t>C2.HT5</t>
  </si>
  <si>
    <t>C2.MmB</t>
  </si>
  <si>
    <t>D2.03</t>
  </si>
  <si>
    <t>D2.04</t>
  </si>
  <si>
    <t>D2.05</t>
  </si>
  <si>
    <t>D2.06</t>
  </si>
  <si>
    <t>D2.07</t>
  </si>
  <si>
    <t>D2.08</t>
  </si>
  <si>
    <t>D2.09/17</t>
  </si>
  <si>
    <t>D2.10</t>
  </si>
  <si>
    <t>D2.12</t>
  </si>
  <si>
    <t>D2.14</t>
  </si>
  <si>
    <t>D2.16</t>
  </si>
  <si>
    <t>D2.18</t>
  </si>
  <si>
    <t>D2.19</t>
  </si>
  <si>
    <t>D2.20</t>
  </si>
  <si>
    <t>D2.21</t>
  </si>
  <si>
    <t>D2.22</t>
  </si>
  <si>
    <t>D2.23</t>
  </si>
  <si>
    <t>D2.24</t>
  </si>
  <si>
    <t>D2.25</t>
  </si>
  <si>
    <t>D2.26</t>
  </si>
  <si>
    <t>E2.04</t>
  </si>
  <si>
    <t>E2.05</t>
  </si>
  <si>
    <t>E2.06</t>
  </si>
  <si>
    <t>E2.07</t>
  </si>
  <si>
    <t>E2.08</t>
  </si>
  <si>
    <t>E2.10</t>
  </si>
  <si>
    <t>E2.13</t>
  </si>
  <si>
    <t>E2.DT1</t>
  </si>
  <si>
    <t>E2.DT2</t>
  </si>
  <si>
    <t>E2.DT3</t>
  </si>
  <si>
    <t>E2.HT1</t>
  </si>
  <si>
    <t>E2.HT2</t>
  </si>
  <si>
    <t>WERKKAST</t>
  </si>
  <si>
    <t>E2.HT3</t>
  </si>
  <si>
    <t>E2.HT4</t>
  </si>
  <si>
    <t>E2.HT5</t>
  </si>
  <si>
    <t>E2.HT6</t>
  </si>
  <si>
    <t>F2.01</t>
  </si>
  <si>
    <t>F2.02</t>
  </si>
  <si>
    <t>F2.03</t>
  </si>
  <si>
    <t>F2.04</t>
  </si>
  <si>
    <t>F2.05</t>
  </si>
  <si>
    <t>F2.06</t>
  </si>
  <si>
    <t>F2.07</t>
  </si>
  <si>
    <t>F2.08</t>
  </si>
  <si>
    <t>F2.09/17</t>
  </si>
  <si>
    <t>F2.10</t>
  </si>
  <si>
    <t>F2.12</t>
  </si>
  <si>
    <t>F2.14</t>
  </si>
  <si>
    <t>F2.16</t>
  </si>
  <si>
    <t>F2.18</t>
  </si>
  <si>
    <t>F2.19</t>
  </si>
  <si>
    <t>F2.20</t>
  </si>
  <si>
    <t>F2.21</t>
  </si>
  <si>
    <t>F2.22</t>
  </si>
  <si>
    <t>F2.23</t>
  </si>
  <si>
    <t>F2.24</t>
  </si>
  <si>
    <t>G2.01</t>
  </si>
  <si>
    <t>G2.04</t>
  </si>
  <si>
    <t>G2.06</t>
  </si>
  <si>
    <t>G2.08</t>
  </si>
  <si>
    <t>G2.10</t>
  </si>
  <si>
    <t>G2.DT1</t>
  </si>
  <si>
    <t>G2.DT2</t>
  </si>
  <si>
    <t>G2.DT3</t>
  </si>
  <si>
    <t>G2.DT4</t>
  </si>
  <si>
    <t>G2.DT5</t>
  </si>
  <si>
    <t>G2.HT1</t>
  </si>
  <si>
    <t>G2.HT2</t>
  </si>
  <si>
    <t>G2.HT3</t>
  </si>
  <si>
    <t>G2.Ht4</t>
  </si>
  <si>
    <t>G2.HT5</t>
  </si>
  <si>
    <t>G-2E</t>
  </si>
  <si>
    <t>G-A2-1</t>
  </si>
  <si>
    <t>G-A2-2</t>
  </si>
  <si>
    <t>G-A2-3</t>
  </si>
  <si>
    <t>G-A2-4</t>
  </si>
  <si>
    <t>G-B2</t>
  </si>
  <si>
    <t>G-C2-1</t>
  </si>
  <si>
    <t>G-C2-2</t>
  </si>
  <si>
    <t>G-D2</t>
  </si>
  <si>
    <t>G-F2</t>
  </si>
  <si>
    <t>G-G2-1</t>
  </si>
  <si>
    <t>G-G2-2</t>
  </si>
  <si>
    <t>G-G2-3</t>
  </si>
  <si>
    <t>G-G2-4</t>
  </si>
  <si>
    <t>G-H2</t>
  </si>
  <si>
    <t>H2.03</t>
  </si>
  <si>
    <t>H2.04</t>
  </si>
  <si>
    <t>H2.05</t>
  </si>
  <si>
    <t>H2.06</t>
  </si>
  <si>
    <t>H2.07</t>
  </si>
  <si>
    <t>H2.08</t>
  </si>
  <si>
    <t>H2.09/17</t>
  </si>
  <si>
    <t>H2.10</t>
  </si>
  <si>
    <t>H2.12</t>
  </si>
  <si>
    <t>H2.14</t>
  </si>
  <si>
    <t>KANTOOR (directie)</t>
  </si>
  <si>
    <t>H2.16</t>
  </si>
  <si>
    <t>H2.18</t>
  </si>
  <si>
    <t>H2.19</t>
  </si>
  <si>
    <t>H2.20</t>
  </si>
  <si>
    <t>H2.21</t>
  </si>
  <si>
    <t>H2.22</t>
  </si>
  <si>
    <t>H2.23</t>
  </si>
  <si>
    <t>H2.24</t>
  </si>
  <si>
    <t>H2.25</t>
  </si>
  <si>
    <t>H2.26</t>
  </si>
  <si>
    <t>OPT-A2-1</t>
  </si>
  <si>
    <t>OPT-A2-2</t>
  </si>
  <si>
    <t>OPT-C2-1</t>
  </si>
  <si>
    <t>OPT-C2-2</t>
  </si>
  <si>
    <t>T-E2</t>
  </si>
  <si>
    <t>T-G2</t>
  </si>
  <si>
    <t>A3.02</t>
  </si>
  <si>
    <t>A3.03/05</t>
  </si>
  <si>
    <t>A3.04</t>
  </si>
  <si>
    <t>A3.06</t>
  </si>
  <si>
    <t>A3.07/09</t>
  </si>
  <si>
    <t>A3.08</t>
  </si>
  <si>
    <t>A3.10</t>
  </si>
  <si>
    <t>B3.01</t>
  </si>
  <si>
    <t>B3.02</t>
  </si>
  <si>
    <t>B3.03</t>
  </si>
  <si>
    <t>B3.04</t>
  </si>
  <si>
    <t>B3.05</t>
  </si>
  <si>
    <t>B3.06</t>
  </si>
  <si>
    <t>B3.07</t>
  </si>
  <si>
    <t>B3.08</t>
  </si>
  <si>
    <t>B3.09/17</t>
  </si>
  <si>
    <t>B3.10</t>
  </si>
  <si>
    <t>B3.12</t>
  </si>
  <si>
    <t>B3.14</t>
  </si>
  <si>
    <t>B3.16</t>
  </si>
  <si>
    <t>B3.18</t>
  </si>
  <si>
    <t>B3.19</t>
  </si>
  <si>
    <t>B3.20</t>
  </si>
  <si>
    <t>B3.21</t>
  </si>
  <si>
    <t>B3.22</t>
  </si>
  <si>
    <t>B3.23</t>
  </si>
  <si>
    <t>B3.24</t>
  </si>
  <si>
    <t>C3.01</t>
  </si>
  <si>
    <t>C3.04</t>
  </si>
  <si>
    <t>C3.06</t>
  </si>
  <si>
    <t>C3.08</t>
  </si>
  <si>
    <t>C3.10</t>
  </si>
  <si>
    <t>C3.DT1</t>
  </si>
  <si>
    <t>C3.DT2</t>
  </si>
  <si>
    <t>C3.DT3</t>
  </si>
  <si>
    <t>C3.DT4</t>
  </si>
  <si>
    <t>C3.DT5</t>
  </si>
  <si>
    <t>C3.HT1</t>
  </si>
  <si>
    <t>C3.HT2</t>
  </si>
  <si>
    <t>C3.HT3</t>
  </si>
  <si>
    <t>C3.HT4</t>
  </si>
  <si>
    <t>C3.Ht5</t>
  </si>
  <si>
    <t>C3.MmB</t>
  </si>
  <si>
    <t>TOILET MIVA</t>
  </si>
  <si>
    <t>D3.03</t>
  </si>
  <si>
    <t>D3.04</t>
  </si>
  <si>
    <t>D3.05</t>
  </si>
  <si>
    <t>D3.06</t>
  </si>
  <si>
    <t>D3.07</t>
  </si>
  <si>
    <t>D3.08</t>
  </si>
  <si>
    <t>D3.09/17</t>
  </si>
  <si>
    <t>D3.10</t>
  </si>
  <si>
    <t>D3.12</t>
  </si>
  <si>
    <t>D3.14</t>
  </si>
  <si>
    <t>D3.16</t>
  </si>
  <si>
    <t>D3.18</t>
  </si>
  <si>
    <t>D3.19</t>
  </si>
  <si>
    <t>D3.20</t>
  </si>
  <si>
    <t>D3.21</t>
  </si>
  <si>
    <t>D3.22</t>
  </si>
  <si>
    <t>D3.23</t>
  </si>
  <si>
    <t>D3.24</t>
  </si>
  <si>
    <t>D3.25</t>
  </si>
  <si>
    <t>D3.26</t>
  </si>
  <si>
    <t>E3.04</t>
  </si>
  <si>
    <t>E3.05</t>
  </si>
  <si>
    <t>E3.06</t>
  </si>
  <si>
    <t>E3.07</t>
  </si>
  <si>
    <t>E3.08</t>
  </si>
  <si>
    <t>E3.10</t>
  </si>
  <si>
    <t>E3.13</t>
  </si>
  <si>
    <t>E3.DT1</t>
  </si>
  <si>
    <t>E3.DT2</t>
  </si>
  <si>
    <t>E3.DT3</t>
  </si>
  <si>
    <t>E3.HT1</t>
  </si>
  <si>
    <t>E3.HT2</t>
  </si>
  <si>
    <t>E3.HT3</t>
  </si>
  <si>
    <t>E3.HT4</t>
  </si>
  <si>
    <t>E3.HT5</t>
  </si>
  <si>
    <t>E3.HT6</t>
  </si>
  <si>
    <t>F3.01</t>
  </si>
  <si>
    <t>F3.02</t>
  </si>
  <si>
    <t>F3.03</t>
  </si>
  <si>
    <t>F3.04</t>
  </si>
  <si>
    <t>F3.05</t>
  </si>
  <si>
    <t>F3.06</t>
  </si>
  <si>
    <t>F3.07</t>
  </si>
  <si>
    <t>F3.08</t>
  </si>
  <si>
    <t>F3.09/17</t>
  </si>
  <si>
    <t>F3.10</t>
  </si>
  <si>
    <t>F3.12</t>
  </si>
  <si>
    <t>F3.14</t>
  </si>
  <si>
    <t>F3.16</t>
  </si>
  <si>
    <t>F3.18</t>
  </si>
  <si>
    <t>F3.19</t>
  </si>
  <si>
    <t>F3.20</t>
  </si>
  <si>
    <t>F3.21</t>
  </si>
  <si>
    <t>F3.22</t>
  </si>
  <si>
    <t>F3.23</t>
  </si>
  <si>
    <t>F3.24</t>
  </si>
  <si>
    <t>G3.01</t>
  </si>
  <si>
    <t>G3.04</t>
  </si>
  <si>
    <t>G3.06</t>
  </si>
  <si>
    <t>G3.08</t>
  </si>
  <si>
    <t>G3.10</t>
  </si>
  <si>
    <t>G3.DT1</t>
  </si>
  <si>
    <t>G3.DT2</t>
  </si>
  <si>
    <t>G3.DT3</t>
  </si>
  <si>
    <t>G3.DT4</t>
  </si>
  <si>
    <t>G3.DT5</t>
  </si>
  <si>
    <t>G3.HT1</t>
  </si>
  <si>
    <t>G3.HT2</t>
  </si>
  <si>
    <t>G3.HT3</t>
  </si>
  <si>
    <t>G3.HT4</t>
  </si>
  <si>
    <t>G3.HT5</t>
  </si>
  <si>
    <t>G-A3-1</t>
  </si>
  <si>
    <t>G-A3-2</t>
  </si>
  <si>
    <t>G-A3-3</t>
  </si>
  <si>
    <t>G-A3-4</t>
  </si>
  <si>
    <t>G-B3</t>
  </si>
  <si>
    <t>G-C3-1</t>
  </si>
  <si>
    <t>G-C3-2</t>
  </si>
  <si>
    <t>G-D3</t>
  </si>
  <si>
    <t>G-E3-1</t>
  </si>
  <si>
    <t>G-E3-2</t>
  </si>
  <si>
    <t>G-F3</t>
  </si>
  <si>
    <t>G-G3-1</t>
  </si>
  <si>
    <t>G-G3-2</t>
  </si>
  <si>
    <t>G-G3-3</t>
  </si>
  <si>
    <t>G-G3-4</t>
  </si>
  <si>
    <t>G-H3</t>
  </si>
  <si>
    <t>H3.03</t>
  </si>
  <si>
    <t>H3.04</t>
  </si>
  <si>
    <t>H3.05</t>
  </si>
  <si>
    <t>H3.06</t>
  </si>
  <si>
    <t>H3.07</t>
  </si>
  <si>
    <t>H3.08</t>
  </si>
  <si>
    <t>H3.09/17</t>
  </si>
  <si>
    <t>H3.10</t>
  </si>
  <si>
    <t>H3.12</t>
  </si>
  <si>
    <t>H3.14</t>
  </si>
  <si>
    <t>H3.16</t>
  </si>
  <si>
    <t>H3.18</t>
  </si>
  <si>
    <t>H3.19</t>
  </si>
  <si>
    <t>H3.20</t>
  </si>
  <si>
    <t>H3.21</t>
  </si>
  <si>
    <t>H3.22</t>
  </si>
  <si>
    <t>H3.23</t>
  </si>
  <si>
    <t>H3.24</t>
  </si>
  <si>
    <t>H3.25</t>
  </si>
  <si>
    <t>H3.26</t>
  </si>
  <si>
    <t>OPG-A3-1</t>
  </si>
  <si>
    <t>OPG-A3-2</t>
  </si>
  <si>
    <t>OPT-A3-1</t>
  </si>
  <si>
    <t>OPT-A3-2</t>
  </si>
  <si>
    <t>OPT-C3-1</t>
  </si>
  <si>
    <t>T-C3-2</t>
  </si>
  <si>
    <t>T-E3</t>
  </si>
  <si>
    <t>T-G3-1</t>
  </si>
  <si>
    <t>T-G3-2</t>
  </si>
  <si>
    <t>TRAP-A31</t>
  </si>
  <si>
    <t>TRAP-A32</t>
  </si>
  <si>
    <t>A4.02</t>
  </si>
  <si>
    <t>A4.03/05</t>
  </si>
  <si>
    <t>A4.04</t>
  </si>
  <si>
    <t>A4.06</t>
  </si>
  <si>
    <t>A4.07/09</t>
  </si>
  <si>
    <t>A4.08</t>
  </si>
  <si>
    <t>A4.10</t>
  </si>
  <si>
    <t>B4.01</t>
  </si>
  <si>
    <t>B4.02</t>
  </si>
  <si>
    <t>B4.03</t>
  </si>
  <si>
    <t>B4.04</t>
  </si>
  <si>
    <t>B4.05</t>
  </si>
  <si>
    <t>B4.06</t>
  </si>
  <si>
    <t>B4.07</t>
  </si>
  <si>
    <t>B4.08</t>
  </si>
  <si>
    <t>B4.09/17</t>
  </si>
  <si>
    <t>B4.10</t>
  </si>
  <si>
    <t>B4.12</t>
  </si>
  <si>
    <t>B4.14</t>
  </si>
  <si>
    <t>B4.16</t>
  </si>
  <si>
    <t>B4.18</t>
  </si>
  <si>
    <t>B4.19</t>
  </si>
  <si>
    <t>B4.20</t>
  </si>
  <si>
    <t>B4.21</t>
  </si>
  <si>
    <t>B4.22</t>
  </si>
  <si>
    <t>B4.23</t>
  </si>
  <si>
    <t>B4.24</t>
  </si>
  <si>
    <t>C4.01</t>
  </si>
  <si>
    <t>C4.04</t>
  </si>
  <si>
    <t>C4.06</t>
  </si>
  <si>
    <t>C4.08</t>
  </si>
  <si>
    <t>C4.10</t>
  </si>
  <si>
    <t>C4.DT1</t>
  </si>
  <si>
    <t>C4.DT2</t>
  </si>
  <si>
    <t>C4.DT3</t>
  </si>
  <si>
    <t>C4.DT4</t>
  </si>
  <si>
    <t>C4.DT5</t>
  </si>
  <si>
    <t>C4.HT1</t>
  </si>
  <si>
    <t>TOILET HEREN</t>
  </si>
  <si>
    <t>C4.HT2</t>
  </si>
  <si>
    <t>C4.HT3</t>
  </si>
  <si>
    <t>C4.HT4</t>
  </si>
  <si>
    <t>C4.HT5</t>
  </si>
  <si>
    <t>C4.MmB</t>
  </si>
  <si>
    <t>D4.03</t>
  </si>
  <si>
    <t>D4.04</t>
  </si>
  <si>
    <t>D4.05</t>
  </si>
  <si>
    <t>D4.06</t>
  </si>
  <si>
    <t>D4.07</t>
  </si>
  <si>
    <t>D4.08</t>
  </si>
  <si>
    <t>D4.09/17</t>
  </si>
  <si>
    <t>D4.10</t>
  </si>
  <si>
    <t>D4.12</t>
  </si>
  <si>
    <t>D4.14</t>
  </si>
  <si>
    <t>D4.16</t>
  </si>
  <si>
    <t>D4.18</t>
  </si>
  <si>
    <t>D4.19</t>
  </si>
  <si>
    <t>D4.20</t>
  </si>
  <si>
    <t>D4.21</t>
  </si>
  <si>
    <t>D4.22</t>
  </si>
  <si>
    <t>D4.23</t>
  </si>
  <si>
    <t>D4.24</t>
  </si>
  <si>
    <t>D4.25</t>
  </si>
  <si>
    <t>D4.26</t>
  </si>
  <si>
    <t>E4.04</t>
  </si>
  <si>
    <t>E4.05</t>
  </si>
  <si>
    <t>E4.06</t>
  </si>
  <si>
    <t>E4.07</t>
  </si>
  <si>
    <t>E4.08</t>
  </si>
  <si>
    <t>E4.10</t>
  </si>
  <si>
    <t>E4.13</t>
  </si>
  <si>
    <t>E4.DT1</t>
  </si>
  <si>
    <t>E4.DT2</t>
  </si>
  <si>
    <t>E4.DT3</t>
  </si>
  <si>
    <t>E4.HT1</t>
  </si>
  <si>
    <t>TOILET  DAMES</t>
  </si>
  <si>
    <t>E4.HT2</t>
  </si>
  <si>
    <t>E4.HT3</t>
  </si>
  <si>
    <t>E4.HT4</t>
  </si>
  <si>
    <t>E4.HT5</t>
  </si>
  <si>
    <t>E4.HT6</t>
  </si>
  <si>
    <t>F4.01</t>
  </si>
  <si>
    <t>F4.02</t>
  </si>
  <si>
    <t>F4.03</t>
  </si>
  <si>
    <t>F4.04</t>
  </si>
  <si>
    <t>F4.05</t>
  </si>
  <si>
    <t>F4.06</t>
  </si>
  <si>
    <t>F4.07</t>
  </si>
  <si>
    <t>F4.08</t>
  </si>
  <si>
    <t>F4.09/17</t>
  </si>
  <si>
    <t>F4.10</t>
  </si>
  <si>
    <t>F4.12</t>
  </si>
  <si>
    <t>F4.14</t>
  </si>
  <si>
    <t>F4.16</t>
  </si>
  <si>
    <t>F4.18</t>
  </si>
  <si>
    <t>F4.19</t>
  </si>
  <si>
    <t>F4.20</t>
  </si>
  <si>
    <t>F4.21</t>
  </si>
  <si>
    <t>F4.22</t>
  </si>
  <si>
    <t>F4.23</t>
  </si>
  <si>
    <t>F4.24</t>
  </si>
  <si>
    <t>G4.01</t>
  </si>
  <si>
    <t>G4.04</t>
  </si>
  <si>
    <t>G4.06</t>
  </si>
  <si>
    <t>G4.08</t>
  </si>
  <si>
    <t>G4.10</t>
  </si>
  <si>
    <t>G4.13</t>
  </si>
  <si>
    <t>G4.DT1</t>
  </si>
  <si>
    <t>G4.DT2</t>
  </si>
  <si>
    <t>G4.DT3</t>
  </si>
  <si>
    <t>G4.DT4</t>
  </si>
  <si>
    <t>G4.DT5</t>
  </si>
  <si>
    <t>G4.HT1</t>
  </si>
  <si>
    <t>G4.HT2</t>
  </si>
  <si>
    <t>G4.HT3</t>
  </si>
  <si>
    <t>G4.HT4</t>
  </si>
  <si>
    <t>G4.HT5</t>
  </si>
  <si>
    <t>G-4B</t>
  </si>
  <si>
    <t>G-4C-1</t>
  </si>
  <si>
    <t>G-4C-2</t>
  </si>
  <si>
    <t>G-4E-1</t>
  </si>
  <si>
    <t>G-4E-2</t>
  </si>
  <si>
    <t>G-A4-1</t>
  </si>
  <si>
    <t>G-A4-2</t>
  </si>
  <si>
    <t>G-A4-3</t>
  </si>
  <si>
    <t>G-A4-4</t>
  </si>
  <si>
    <t>G-D4</t>
  </si>
  <si>
    <t>G-F4</t>
  </si>
  <si>
    <t>G-G4-1</t>
  </si>
  <si>
    <t>G-G4-2</t>
  </si>
  <si>
    <t>G-G4-3</t>
  </si>
  <si>
    <t>G-G4-4</t>
  </si>
  <si>
    <t>G-H4</t>
  </si>
  <si>
    <t>H4.03</t>
  </si>
  <si>
    <t>H4.04</t>
  </si>
  <si>
    <t>H4.05</t>
  </si>
  <si>
    <t>H4.06</t>
  </si>
  <si>
    <t>H4.07</t>
  </si>
  <si>
    <t>H4.08</t>
  </si>
  <si>
    <t>H4.09/17</t>
  </si>
  <si>
    <t>H4.10</t>
  </si>
  <si>
    <t>H4.12</t>
  </si>
  <si>
    <t>H4.14</t>
  </si>
  <si>
    <t>H4.16</t>
  </si>
  <si>
    <t>H4.18</t>
  </si>
  <si>
    <t>H4.19</t>
  </si>
  <si>
    <t>H4.20</t>
  </si>
  <si>
    <t>H4.21</t>
  </si>
  <si>
    <t>H4.22</t>
  </si>
  <si>
    <t>H4.23</t>
  </si>
  <si>
    <t>H4.24</t>
  </si>
  <si>
    <t>H4.25</t>
  </si>
  <si>
    <t>H4.26</t>
  </si>
  <si>
    <t>OPG-A4-1</t>
  </si>
  <si>
    <t>OPG-A4-2</t>
  </si>
  <si>
    <t>OPT-A4-1</t>
  </si>
  <si>
    <t>OPT-A4-2</t>
  </si>
  <si>
    <t>OPTRAP-G4</t>
  </si>
  <si>
    <t>T-A4-1</t>
  </si>
  <si>
    <t>T-A4-2</t>
  </si>
  <si>
    <t>T-E4</t>
  </si>
  <si>
    <t>TRAP-AFC4</t>
  </si>
  <si>
    <t>TRAP-AFG4</t>
  </si>
  <si>
    <t>TRAP-OPG4</t>
  </si>
  <si>
    <t>A5.00</t>
  </si>
  <si>
    <t>A5.02</t>
  </si>
  <si>
    <t>A5.03/05</t>
  </si>
  <si>
    <t>A5.04</t>
  </si>
  <si>
    <t>A5.06</t>
  </si>
  <si>
    <t>A5.07/09</t>
  </si>
  <si>
    <t>A5.08</t>
  </si>
  <si>
    <t>A5.10</t>
  </si>
  <si>
    <t>AL3</t>
  </si>
  <si>
    <t>C5.02</t>
  </si>
  <si>
    <t>C5.03</t>
  </si>
  <si>
    <t>C5.04</t>
  </si>
  <si>
    <t>C5.06</t>
  </si>
  <si>
    <t>C5.08</t>
  </si>
  <si>
    <t>C5.10</t>
  </si>
  <si>
    <t>E5.04</t>
  </si>
  <si>
    <t>E5.05</t>
  </si>
  <si>
    <t>E5.06</t>
  </si>
  <si>
    <t>E5.07</t>
  </si>
  <si>
    <t>E5.08</t>
  </si>
  <si>
    <t>E5.09</t>
  </si>
  <si>
    <t>E5.10</t>
  </si>
  <si>
    <t>E5.11</t>
  </si>
  <si>
    <t>E5.12</t>
  </si>
  <si>
    <t>E5.13</t>
  </si>
  <si>
    <t>G5.04</t>
  </si>
  <si>
    <t>G5.06</t>
  </si>
  <si>
    <t>G5.08</t>
  </si>
  <si>
    <t>G5.10</t>
  </si>
  <si>
    <t>G-A5-1</t>
  </si>
  <si>
    <t>G-A5-2</t>
  </si>
  <si>
    <t>G-A5-3</t>
  </si>
  <si>
    <t>G-A5-4</t>
  </si>
  <si>
    <t>G-C5-1</t>
  </si>
  <si>
    <t>G-E5-1</t>
  </si>
  <si>
    <t>G-E5-2</t>
  </si>
  <si>
    <t>G-E5-3</t>
  </si>
  <si>
    <t>G-G5-1</t>
  </si>
  <si>
    <t>G-G5-2</t>
  </si>
  <si>
    <t>HAL-5A1</t>
  </si>
  <si>
    <t>HAL-5A2</t>
  </si>
  <si>
    <t>OP-TRAP1</t>
  </si>
  <si>
    <t>Op-TRAP2</t>
  </si>
  <si>
    <t>OPTRAP-A5</t>
  </si>
  <si>
    <t>OPTRAP-E5</t>
  </si>
  <si>
    <t>OPTRAP-G5</t>
  </si>
  <si>
    <t>T-E5-2</t>
  </si>
  <si>
    <t>TRAP-AFA5</t>
  </si>
  <si>
    <t>TRAP-AFC5</t>
  </si>
  <si>
    <t>TRAP-AFG5</t>
  </si>
  <si>
    <t>A6.07</t>
  </si>
  <si>
    <t>A6.09</t>
  </si>
  <si>
    <t>A6.11</t>
  </si>
  <si>
    <t>A6.DT1</t>
  </si>
  <si>
    <t>A6.DT2</t>
  </si>
  <si>
    <t>A6.DT3</t>
  </si>
  <si>
    <t>A6.HT1</t>
  </si>
  <si>
    <t>A6.HT2</t>
  </si>
  <si>
    <t>A6.HT3</t>
  </si>
  <si>
    <t>A6.HT4</t>
  </si>
  <si>
    <t>E6.03</t>
  </si>
  <si>
    <t>E6.05</t>
  </si>
  <si>
    <t>E6.07</t>
  </si>
  <si>
    <t>E6.09</t>
  </si>
  <si>
    <t>E6.11</t>
  </si>
  <si>
    <t>E6.13</t>
  </si>
  <si>
    <t>E6.15</t>
  </si>
  <si>
    <t>TECHNISCHE RUITME</t>
  </si>
  <si>
    <t>G-A6-1</t>
  </si>
  <si>
    <t>G-A6-2</t>
  </si>
  <si>
    <t>G-E6-1</t>
  </si>
  <si>
    <t>G-E6-3</t>
  </si>
  <si>
    <t>G-E6-4</t>
  </si>
  <si>
    <t>OPTRAP-A6</t>
  </si>
  <si>
    <t>OPTRAP-E6</t>
  </si>
  <si>
    <t>T-E6-2</t>
  </si>
  <si>
    <t>TRAP-6A</t>
  </si>
  <si>
    <t>A7.01</t>
  </si>
  <si>
    <t>A7.02</t>
  </si>
  <si>
    <t>A7.03</t>
  </si>
  <si>
    <t>A7.04</t>
  </si>
  <si>
    <t>A7.04A</t>
  </si>
  <si>
    <t>KASTENKAMER</t>
  </si>
  <si>
    <t>A7.05</t>
  </si>
  <si>
    <t>A7.06</t>
  </si>
  <si>
    <t>A7.07</t>
  </si>
  <si>
    <t>A7.HT1</t>
  </si>
  <si>
    <t>A7.HT2</t>
  </si>
  <si>
    <t>A7.HT3</t>
  </si>
  <si>
    <t>G-A7-1</t>
  </si>
  <si>
    <t>G-A7-2</t>
  </si>
  <si>
    <t>OPTRAP</t>
  </si>
  <si>
    <t>T-A7-1</t>
  </si>
  <si>
    <t>TRAP-AFA7</t>
  </si>
  <si>
    <t>A8.01</t>
  </si>
  <si>
    <t>A8.02</t>
  </si>
  <si>
    <t>A8.03</t>
  </si>
  <si>
    <t>A8.04</t>
  </si>
  <si>
    <t>A8.05</t>
  </si>
  <si>
    <t>A8.06</t>
  </si>
  <si>
    <t>A8.07</t>
  </si>
  <si>
    <t>A8.08</t>
  </si>
  <si>
    <t>A8.DT1</t>
  </si>
  <si>
    <t>A8.DT2</t>
  </si>
  <si>
    <t>A8.DT3</t>
  </si>
  <si>
    <t>G-A8</t>
  </si>
  <si>
    <t>T-A8</t>
  </si>
  <si>
    <t>A9.01</t>
  </si>
  <si>
    <t>A9.02</t>
  </si>
  <si>
    <t>A9.03</t>
  </si>
  <si>
    <t>A9.04</t>
  </si>
  <si>
    <t>A9.05</t>
  </si>
  <si>
    <t>A9.06</t>
  </si>
  <si>
    <t>A9.07</t>
  </si>
  <si>
    <t>A9.08</t>
  </si>
  <si>
    <t>G-A9</t>
  </si>
  <si>
    <t>OPT-A9</t>
  </si>
  <si>
    <t>T-A9</t>
  </si>
  <si>
    <t>0.02</t>
  </si>
  <si>
    <t>0.03</t>
  </si>
  <si>
    <t>0.04</t>
  </si>
  <si>
    <t>KLEEDRUIMTE</t>
  </si>
  <si>
    <t>0.08</t>
  </si>
  <si>
    <t>0.10</t>
  </si>
  <si>
    <t>0.11</t>
  </si>
  <si>
    <t>WACHTRUIMTE</t>
  </si>
  <si>
    <t>0.12</t>
  </si>
  <si>
    <t>0.13</t>
  </si>
  <si>
    <t>0.14</t>
  </si>
  <si>
    <t>Rookruimte</t>
  </si>
  <si>
    <t>0.15</t>
  </si>
  <si>
    <t>0.20</t>
  </si>
  <si>
    <t>0.21-HT1</t>
  </si>
  <si>
    <t>Voorruimte toilet</t>
  </si>
  <si>
    <t>0.21-HT2</t>
  </si>
  <si>
    <t>0.21-HT3</t>
  </si>
  <si>
    <t>0.21-HT4</t>
  </si>
  <si>
    <t>0.21-HT5</t>
  </si>
  <si>
    <t>0.21-HT6</t>
  </si>
  <si>
    <t>0.23-DT1</t>
  </si>
  <si>
    <t>0.23-DT2</t>
  </si>
  <si>
    <t>0.23-DT3</t>
  </si>
  <si>
    <t>0.23-DT4</t>
  </si>
  <si>
    <t>0.23-DT5</t>
  </si>
  <si>
    <t>0.23-DT6</t>
  </si>
  <si>
    <t>0.24</t>
  </si>
  <si>
    <t>0.25</t>
  </si>
  <si>
    <t>0.26/0.27/0.28</t>
  </si>
  <si>
    <t>RESTAURANT</t>
  </si>
  <si>
    <t>pvc</t>
  </si>
  <si>
    <t>0.29</t>
  </si>
  <si>
    <t>Epoxy</t>
  </si>
  <si>
    <t>0.32</t>
  </si>
  <si>
    <t>0.33</t>
  </si>
  <si>
    <t>0.67</t>
  </si>
  <si>
    <t>0.68</t>
  </si>
  <si>
    <t>0.87</t>
  </si>
  <si>
    <t>DOORGANG HGB 1</t>
  </si>
  <si>
    <t>G-0.1</t>
  </si>
  <si>
    <t>G-0.2</t>
  </si>
  <si>
    <t>G-0.3</t>
  </si>
  <si>
    <t>G-0.4</t>
  </si>
  <si>
    <t>G-0.5</t>
  </si>
  <si>
    <t>G-0.5a</t>
  </si>
  <si>
    <t>G-0.6</t>
  </si>
  <si>
    <t>G-0.7</t>
  </si>
  <si>
    <t>G-0.7a</t>
  </si>
  <si>
    <t>G-0.8</t>
  </si>
  <si>
    <t>LIFT-1</t>
  </si>
  <si>
    <t>LIFT-2</t>
  </si>
  <si>
    <t>NT3</t>
  </si>
  <si>
    <t>NT4</t>
  </si>
  <si>
    <t>OPTRAP-1</t>
  </si>
  <si>
    <t>OPTRAP-2</t>
  </si>
  <si>
    <t>SPOELK.</t>
  </si>
  <si>
    <t>Serviceunit afval/afwas</t>
  </si>
  <si>
    <t>TRAP-1</t>
  </si>
  <si>
    <t>TRAP-2</t>
  </si>
  <si>
    <t>UITGANG-1</t>
  </si>
  <si>
    <t>UITGANG-2</t>
  </si>
  <si>
    <t>1.03</t>
  </si>
  <si>
    <t>1.04</t>
  </si>
  <si>
    <t>1.06</t>
  </si>
  <si>
    <t>1.08</t>
  </si>
  <si>
    <t>1.10</t>
  </si>
  <si>
    <t>1.12</t>
  </si>
  <si>
    <t>G-1.14</t>
  </si>
  <si>
    <t>1.16</t>
  </si>
  <si>
    <t>1.16-T1</t>
  </si>
  <si>
    <t>1.16-T2</t>
  </si>
  <si>
    <t>1.18</t>
  </si>
  <si>
    <t>1.20</t>
  </si>
  <si>
    <t>1.22</t>
  </si>
  <si>
    <t>1.23</t>
  </si>
  <si>
    <t>1.27</t>
  </si>
  <si>
    <t>1.28</t>
  </si>
  <si>
    <t>1.31</t>
  </si>
  <si>
    <t>FLEXRUIMTE</t>
  </si>
  <si>
    <t>1.33</t>
  </si>
  <si>
    <t>1.36</t>
  </si>
  <si>
    <t>1.39</t>
  </si>
  <si>
    <t>1.40</t>
  </si>
  <si>
    <t>1.41</t>
  </si>
  <si>
    <t>1.44</t>
  </si>
  <si>
    <t>1.44-DT1</t>
  </si>
  <si>
    <t>1.44-DT2</t>
  </si>
  <si>
    <t>1.44-DT3</t>
  </si>
  <si>
    <t>1.45</t>
  </si>
  <si>
    <t>1.46</t>
  </si>
  <si>
    <t>1.47</t>
  </si>
  <si>
    <t>1.50</t>
  </si>
  <si>
    <t>1.52</t>
  </si>
  <si>
    <t>1.53</t>
  </si>
  <si>
    <t>1.54</t>
  </si>
  <si>
    <t>1.55</t>
  </si>
  <si>
    <t>1.55-HT1</t>
  </si>
  <si>
    <t>1.55-HT2</t>
  </si>
  <si>
    <t>1.55-HT3</t>
  </si>
  <si>
    <t>1.57</t>
  </si>
  <si>
    <t>1.58</t>
  </si>
  <si>
    <t>1.59</t>
  </si>
  <si>
    <t>1.63</t>
  </si>
  <si>
    <t>1.67</t>
  </si>
  <si>
    <t>1.69</t>
  </si>
  <si>
    <t>1.71</t>
  </si>
  <si>
    <t>1.73</t>
  </si>
  <si>
    <t>Lockerruimte</t>
  </si>
  <si>
    <t>G-1.1</t>
  </si>
  <si>
    <t>G-1.10</t>
  </si>
  <si>
    <t>G-1.2</t>
  </si>
  <si>
    <t>G-1.3</t>
  </si>
  <si>
    <t>G-1.4</t>
  </si>
  <si>
    <t>G-1.7</t>
  </si>
  <si>
    <t>G-1.8</t>
  </si>
  <si>
    <t>G-1.9</t>
  </si>
  <si>
    <t>NT-1</t>
  </si>
  <si>
    <t>NT-2</t>
  </si>
  <si>
    <t>TRAP-3</t>
  </si>
  <si>
    <t>2.04</t>
  </si>
  <si>
    <t>2.08</t>
  </si>
  <si>
    <t>2.13</t>
  </si>
  <si>
    <t>2.16-DT1</t>
  </si>
  <si>
    <t>2.16-DT2</t>
  </si>
  <si>
    <t>2.16-DT3</t>
  </si>
  <si>
    <t>2.18</t>
  </si>
  <si>
    <t>2.22</t>
  </si>
  <si>
    <t>2.27</t>
  </si>
  <si>
    <t>Faz vergaderruimte</t>
  </si>
  <si>
    <t>2.28</t>
  </si>
  <si>
    <t>2.29</t>
  </si>
  <si>
    <t>2.31</t>
  </si>
  <si>
    <t>2.33</t>
  </si>
  <si>
    <t>2.34</t>
  </si>
  <si>
    <t>2.36</t>
  </si>
  <si>
    <t>2.39</t>
  </si>
  <si>
    <t>2.40</t>
  </si>
  <si>
    <t>2.41</t>
  </si>
  <si>
    <t>2.44-DT1</t>
  </si>
  <si>
    <t>2.44-DT2</t>
  </si>
  <si>
    <t>2.44-DT3</t>
  </si>
  <si>
    <t>2.44-DT4</t>
  </si>
  <si>
    <t>2.45</t>
  </si>
  <si>
    <t>2.46</t>
  </si>
  <si>
    <t>2.47</t>
  </si>
  <si>
    <t>2.50</t>
  </si>
  <si>
    <t>2.52</t>
  </si>
  <si>
    <t>2.53</t>
  </si>
  <si>
    <t>2.54</t>
  </si>
  <si>
    <t>2.55-HT1</t>
  </si>
  <si>
    <t>2.55-HT2</t>
  </si>
  <si>
    <t>2.55-HT3</t>
  </si>
  <si>
    <t>2.55-HT4</t>
  </si>
  <si>
    <t>2.57</t>
  </si>
  <si>
    <t>2.58</t>
  </si>
  <si>
    <t>2.59</t>
  </si>
  <si>
    <t>2.63</t>
  </si>
  <si>
    <t>2.67</t>
  </si>
  <si>
    <t>2.69</t>
  </si>
  <si>
    <t>2.71</t>
  </si>
  <si>
    <t>2.73</t>
  </si>
  <si>
    <t>G-2.1</t>
  </si>
  <si>
    <t>G-2.2</t>
  </si>
  <si>
    <t>G-2.4</t>
  </si>
  <si>
    <t>G-2.5</t>
  </si>
  <si>
    <t>G-2.6</t>
  </si>
  <si>
    <t>G-2.7</t>
  </si>
  <si>
    <t>G2.8</t>
  </si>
  <si>
    <t>3.04</t>
  </si>
  <si>
    <t>3.08</t>
  </si>
  <si>
    <t>3.13</t>
  </si>
  <si>
    <t>3.16-HT1</t>
  </si>
  <si>
    <t>3.16-HT2</t>
  </si>
  <si>
    <t>3.16-HT3</t>
  </si>
  <si>
    <t>3.22</t>
  </si>
  <si>
    <t>3.27</t>
  </si>
  <si>
    <t>3.29</t>
  </si>
  <si>
    <t>3.31</t>
  </si>
  <si>
    <t>3.33</t>
  </si>
  <si>
    <t>3.36</t>
  </si>
  <si>
    <t>3.39</t>
  </si>
  <si>
    <t>3.40</t>
  </si>
  <si>
    <t>3.41</t>
  </si>
  <si>
    <t>3.44-DT1</t>
  </si>
  <si>
    <t>3.44-DT2</t>
  </si>
  <si>
    <t>3.44-DT3</t>
  </si>
  <si>
    <t>3.44-DT4</t>
  </si>
  <si>
    <t>3.45</t>
  </si>
  <si>
    <t>3.46</t>
  </si>
  <si>
    <t>3.47</t>
  </si>
  <si>
    <t>3.50</t>
  </si>
  <si>
    <t>3.52</t>
  </si>
  <si>
    <t>3.53</t>
  </si>
  <si>
    <t>3.54</t>
  </si>
  <si>
    <t>3.55-HT1</t>
  </si>
  <si>
    <t>3.55-HT2</t>
  </si>
  <si>
    <t>3.55-HT3</t>
  </si>
  <si>
    <t>3.55-HT4</t>
  </si>
  <si>
    <t>3.57</t>
  </si>
  <si>
    <t>3.58</t>
  </si>
  <si>
    <t>3.59</t>
  </si>
  <si>
    <t>3.63</t>
  </si>
  <si>
    <t>3.67</t>
  </si>
  <si>
    <t>3.69</t>
  </si>
  <si>
    <t>3.71</t>
  </si>
  <si>
    <t>3.73</t>
  </si>
  <si>
    <t>G-3.1</t>
  </si>
  <si>
    <t>G-3.2</t>
  </si>
  <si>
    <t>G-3.3</t>
  </si>
  <si>
    <t>G-3.4</t>
  </si>
  <si>
    <t>G-3.5</t>
  </si>
  <si>
    <t>G-3.6</t>
  </si>
  <si>
    <t>G3.7</t>
  </si>
  <si>
    <t>4.01</t>
  </si>
  <si>
    <t>KANTOOR UNICA</t>
  </si>
  <si>
    <t>4.02</t>
  </si>
  <si>
    <t>OPLEIDINGSRUIMTE</t>
  </si>
  <si>
    <t>4.03-DT1</t>
  </si>
  <si>
    <t>4.03-DT2</t>
  </si>
  <si>
    <t>4.03-DT3</t>
  </si>
  <si>
    <t>4.05</t>
  </si>
  <si>
    <t>4.06</t>
  </si>
  <si>
    <t>Wachtruimte</t>
  </si>
  <si>
    <t>4.07</t>
  </si>
  <si>
    <t>Bedrijfsarts</t>
  </si>
  <si>
    <t>4.09</t>
  </si>
  <si>
    <t>ROOKRUIMTE</t>
  </si>
  <si>
    <t>4.21</t>
  </si>
  <si>
    <t>4.22</t>
  </si>
  <si>
    <t>4.23</t>
  </si>
  <si>
    <t>4.24</t>
  </si>
  <si>
    <t>4.45</t>
  </si>
  <si>
    <t>4.45a</t>
  </si>
  <si>
    <t>4.47</t>
  </si>
  <si>
    <t>4.48</t>
  </si>
  <si>
    <t>4.48a</t>
  </si>
  <si>
    <t>4.51</t>
  </si>
  <si>
    <t>4.52</t>
  </si>
  <si>
    <t>4.53</t>
  </si>
  <si>
    <t>4.61-HT1</t>
  </si>
  <si>
    <t>4.61-HT2</t>
  </si>
  <si>
    <t>4.61-HT3</t>
  </si>
  <si>
    <t>4.61-HT4</t>
  </si>
  <si>
    <t>4.65</t>
  </si>
  <si>
    <t>4.66</t>
  </si>
  <si>
    <t>4.68</t>
  </si>
  <si>
    <t>4.69</t>
  </si>
  <si>
    <t>4.81</t>
  </si>
  <si>
    <t>4.83</t>
  </si>
  <si>
    <t>4.84</t>
  </si>
  <si>
    <t>4.85</t>
  </si>
  <si>
    <t>4.89</t>
  </si>
  <si>
    <t>4.89a</t>
  </si>
  <si>
    <t>4.90</t>
  </si>
  <si>
    <t>4.93</t>
  </si>
  <si>
    <t>G-4.1</t>
  </si>
  <si>
    <t>G-4.2</t>
  </si>
  <si>
    <t>G-4.3</t>
  </si>
  <si>
    <t>G-4.4</t>
  </si>
  <si>
    <t>G-4.5</t>
  </si>
  <si>
    <t>G-4.6</t>
  </si>
  <si>
    <t>G-4.7</t>
  </si>
  <si>
    <t>P-0</t>
  </si>
  <si>
    <t>Parkeerterrein</t>
  </si>
  <si>
    <t>BETON</t>
  </si>
  <si>
    <t>P-1</t>
  </si>
  <si>
    <t>A0-HT-1</t>
  </si>
  <si>
    <t>TOILET DAMES</t>
  </si>
  <si>
    <t>PLAVUIZEN</t>
  </si>
  <si>
    <t>A0-HT-2</t>
  </si>
  <si>
    <t>A0-HT-3</t>
  </si>
  <si>
    <t>A0-DT-1</t>
  </si>
  <si>
    <t>A0-DT-2</t>
  </si>
  <si>
    <t>A0-DT-3</t>
  </si>
  <si>
    <t>A0.01</t>
  </si>
  <si>
    <t>TAPIJT</t>
  </si>
  <si>
    <t>A0.02</t>
  </si>
  <si>
    <t xml:space="preserve">KANTOOR         </t>
  </si>
  <si>
    <t>A0.06</t>
  </si>
  <si>
    <t>A0.07</t>
  </si>
  <si>
    <t>A0.08</t>
  </si>
  <si>
    <t>A0.09</t>
  </si>
  <si>
    <t>A0.11</t>
  </si>
  <si>
    <t>A0.12</t>
  </si>
  <si>
    <t>A0.13</t>
  </si>
  <si>
    <t>A0.16</t>
  </si>
  <si>
    <t>LINOLEUM</t>
  </si>
  <si>
    <t>A0.17</t>
  </si>
  <si>
    <t>A0.18</t>
  </si>
  <si>
    <t>A0.19</t>
  </si>
  <si>
    <t>C0.05</t>
  </si>
  <si>
    <t>VOORRUIMTE</t>
  </si>
  <si>
    <t>C0.05A</t>
  </si>
  <si>
    <t>TOILET GEMEEN</t>
  </si>
  <si>
    <t>Werkvoorbereidersruimte</t>
  </si>
  <si>
    <t>GANG-A0.2</t>
  </si>
  <si>
    <t>GANG-A0.1</t>
  </si>
  <si>
    <t>GANG-A0.3</t>
  </si>
  <si>
    <t>GANG-A0.4</t>
  </si>
  <si>
    <t>GANG-A0.5</t>
  </si>
  <si>
    <t>GANG-A0.6</t>
  </si>
  <si>
    <t>GANG-A0.7</t>
  </si>
  <si>
    <t>GANG-A0.8</t>
  </si>
  <si>
    <t>HAL-0.2</t>
  </si>
  <si>
    <t>GANG-B0.2</t>
  </si>
  <si>
    <t>GANG-C0.1</t>
  </si>
  <si>
    <t>HAL-0.1</t>
  </si>
  <si>
    <t>ENTRÉE SLUIS VOORZIJDE</t>
  </si>
  <si>
    <t>HAL-0.3</t>
  </si>
  <si>
    <t>ENTRÉE SLUIS BINNENPLAATS</t>
  </si>
  <si>
    <t>LIFT-A1</t>
  </si>
  <si>
    <t>PVC</t>
  </si>
  <si>
    <t>LIFT-A2</t>
  </si>
  <si>
    <t>LIFT-C</t>
  </si>
  <si>
    <t>TRAP-A0.1</t>
  </si>
  <si>
    <t>TRAP</t>
  </si>
  <si>
    <t>TRAP-A0.2</t>
  </si>
  <si>
    <t>TRAP-C0.1</t>
  </si>
  <si>
    <t>TRAP-C0.2</t>
  </si>
  <si>
    <t>A1-DT-1</t>
  </si>
  <si>
    <t xml:space="preserve">TOILET DAMES    </t>
  </si>
  <si>
    <t>A1-DT-2</t>
  </si>
  <si>
    <t>A1-DT-3</t>
  </si>
  <si>
    <t>A1-HT-1</t>
  </si>
  <si>
    <t xml:space="preserve">TOILET HEREN    </t>
  </si>
  <si>
    <t>A1-HT-2</t>
  </si>
  <si>
    <t>A1-HT-3</t>
  </si>
  <si>
    <t>A1.01</t>
  </si>
  <si>
    <t xml:space="preserve">VERGADERRUIMTE  </t>
  </si>
  <si>
    <t xml:space="preserve">TAPIJT          </t>
  </si>
  <si>
    <t>A1.02</t>
  </si>
  <si>
    <t>A1.03</t>
  </si>
  <si>
    <t>A1.04</t>
  </si>
  <si>
    <t>A1.06</t>
  </si>
  <si>
    <t>A1.07</t>
  </si>
  <si>
    <t>A1.09</t>
  </si>
  <si>
    <t>A1.10</t>
  </si>
  <si>
    <t>A1.11</t>
  </si>
  <si>
    <t>A1.12</t>
  </si>
  <si>
    <t>A1.13</t>
  </si>
  <si>
    <t>A1.14</t>
  </si>
  <si>
    <t xml:space="preserve">PANTRY          </t>
  </si>
  <si>
    <t xml:space="preserve">PVC       </t>
  </si>
  <si>
    <t>A1.15</t>
  </si>
  <si>
    <t>A1.16</t>
  </si>
  <si>
    <t>A1.17</t>
  </si>
  <si>
    <t xml:space="preserve">RECREATIERUIMTE </t>
  </si>
  <si>
    <t xml:space="preserve">PVC     </t>
  </si>
  <si>
    <t>B1.04a</t>
  </si>
  <si>
    <t>B1.04b</t>
  </si>
  <si>
    <t>B1.09</t>
  </si>
  <si>
    <t xml:space="preserve">WI-ZONE    </t>
  </si>
  <si>
    <t>B1.11</t>
  </si>
  <si>
    <t>C1.02</t>
  </si>
  <si>
    <t>C1.03</t>
  </si>
  <si>
    <t>C1.05</t>
  </si>
  <si>
    <t xml:space="preserve">SERVICECORNER   </t>
  </si>
  <si>
    <t>C1.07</t>
  </si>
  <si>
    <t xml:space="preserve">VOORRUIMTE      </t>
  </si>
  <si>
    <t>C1.08a</t>
  </si>
  <si>
    <t>C1.08b</t>
  </si>
  <si>
    <t xml:space="preserve">C1.08c </t>
  </si>
  <si>
    <t>C1.13</t>
  </si>
  <si>
    <t>C1.14</t>
  </si>
  <si>
    <t>C1.15</t>
  </si>
  <si>
    <t>C1.16</t>
  </si>
  <si>
    <t>C1.17</t>
  </si>
  <si>
    <t xml:space="preserve">C1.18 </t>
  </si>
  <si>
    <t>C1.19</t>
  </si>
  <si>
    <t>C1.20</t>
  </si>
  <si>
    <t>C1.24</t>
  </si>
  <si>
    <t>GANG-A1.2</t>
  </si>
  <si>
    <t xml:space="preserve">GANG            </t>
  </si>
  <si>
    <t xml:space="preserve">PVC      </t>
  </si>
  <si>
    <t>GANG-A1.3</t>
  </si>
  <si>
    <t>GANG-B1.1</t>
  </si>
  <si>
    <t>GANG-B1.2</t>
  </si>
  <si>
    <t>GANG-C1.1</t>
  </si>
  <si>
    <t>GANG-C1.2</t>
  </si>
  <si>
    <t xml:space="preserve">LIFT            </t>
  </si>
  <si>
    <t>TRAP-A1.1</t>
  </si>
  <si>
    <t xml:space="preserve">TRAP            </t>
  </si>
  <si>
    <t>TRAP-A1.2</t>
  </si>
  <si>
    <t>TRAP-C1.1</t>
  </si>
  <si>
    <t>TRAP-C1.2</t>
  </si>
  <si>
    <t>A2.03</t>
  </si>
  <si>
    <t>Luchtbehandeling</t>
  </si>
  <si>
    <t>Hout</t>
  </si>
  <si>
    <t>A2.05</t>
  </si>
  <si>
    <t>Pantry</t>
  </si>
  <si>
    <t>A2.20</t>
  </si>
  <si>
    <t>A2.21</t>
  </si>
  <si>
    <t>Kantoor</t>
  </si>
  <si>
    <t>A2.22</t>
  </si>
  <si>
    <t>Keuken</t>
  </si>
  <si>
    <t>A2.24</t>
  </si>
  <si>
    <t>Rustruimte</t>
  </si>
  <si>
    <t>A2.26</t>
  </si>
  <si>
    <t>Opslag</t>
  </si>
  <si>
    <t>A2.28</t>
  </si>
  <si>
    <t>A2.30</t>
  </si>
  <si>
    <t>A2.31</t>
  </si>
  <si>
    <t>Gang</t>
  </si>
  <si>
    <t>?</t>
  </si>
  <si>
    <t>A2.32</t>
  </si>
  <si>
    <t>A2.34</t>
  </si>
  <si>
    <t>Vergaderruimte</t>
  </si>
  <si>
    <t>A2.36</t>
  </si>
  <si>
    <t>A2-DT-1</t>
  </si>
  <si>
    <t>Voorruimte</t>
  </si>
  <si>
    <t>A2-DT-2</t>
  </si>
  <si>
    <t>Toilet Dames</t>
  </si>
  <si>
    <t>A2-DT-3</t>
  </si>
  <si>
    <t>A2-HT-1</t>
  </si>
  <si>
    <t>A2-HT-2</t>
  </si>
  <si>
    <t>Toilet Heren</t>
  </si>
  <si>
    <t>A2-HT-3</t>
  </si>
  <si>
    <t>A2-T-1a</t>
  </si>
  <si>
    <t>Onbekend</t>
  </si>
  <si>
    <t>OCCR-Ruimte</t>
  </si>
  <si>
    <t>C2.02</t>
  </si>
  <si>
    <t>Werkkast</t>
  </si>
  <si>
    <t>C2.20</t>
  </si>
  <si>
    <t>C2.21</t>
  </si>
  <si>
    <t>C2.22</t>
  </si>
  <si>
    <t>C2.24</t>
  </si>
  <si>
    <t>C2.26</t>
  </si>
  <si>
    <t>C2.28</t>
  </si>
  <si>
    <t>C2.30</t>
  </si>
  <si>
    <t>C2.31</t>
  </si>
  <si>
    <t>C2.38</t>
  </si>
  <si>
    <t>C2.32</t>
  </si>
  <si>
    <t>C2-MT-1</t>
  </si>
  <si>
    <t>Toilet MIVA</t>
  </si>
  <si>
    <t>C2-T-1</t>
  </si>
  <si>
    <t>Toilet Gemeen</t>
  </si>
  <si>
    <t>C2-T-2</t>
  </si>
  <si>
    <t>C2-T-3</t>
  </si>
  <si>
    <t>C2-T-4</t>
  </si>
  <si>
    <t>GANG-A2.1</t>
  </si>
  <si>
    <t>GANG-A2.2</t>
  </si>
  <si>
    <t>Gang-C2.2</t>
  </si>
  <si>
    <t>GANG-C2.1</t>
  </si>
  <si>
    <t>Lift</t>
  </si>
  <si>
    <t>LIFT-C1</t>
  </si>
  <si>
    <t>TRAP-A2.1</t>
  </si>
  <si>
    <t>Trap</t>
  </si>
  <si>
    <t>Marmer</t>
  </si>
  <si>
    <t>TRAP-A2.2</t>
  </si>
  <si>
    <t>TRAP-C2.1</t>
  </si>
  <si>
    <t>TRAP-C2.2</t>
  </si>
  <si>
    <t>A3.05</t>
  </si>
  <si>
    <t>A3.22</t>
  </si>
  <si>
    <t>A3.24</t>
  </si>
  <si>
    <t>A3.26</t>
  </si>
  <si>
    <t>A3.28</t>
  </si>
  <si>
    <t>A3.30</t>
  </si>
  <si>
    <t>A3.32</t>
  </si>
  <si>
    <t>A3.34</t>
  </si>
  <si>
    <t>A3.36</t>
  </si>
  <si>
    <t>A3.38</t>
  </si>
  <si>
    <t>A3.42</t>
  </si>
  <si>
    <t>A3.44/46</t>
  </si>
  <si>
    <t>A3.48</t>
  </si>
  <si>
    <t>A3.50</t>
  </si>
  <si>
    <t>A3.52</t>
  </si>
  <si>
    <t>LBI / Evaluatieruimte</t>
  </si>
  <si>
    <t>A3-DT-1</t>
  </si>
  <si>
    <t>A3-DT-2</t>
  </si>
  <si>
    <t>A3-DT-3</t>
  </si>
  <si>
    <t>A3-HT-1</t>
  </si>
  <si>
    <t>A3-HT-2</t>
  </si>
  <si>
    <t>A3-HT-3</t>
  </si>
  <si>
    <t>A3-T-1a</t>
  </si>
  <si>
    <t>C3.02</t>
  </si>
  <si>
    <t>C3.20</t>
  </si>
  <si>
    <t>Geluidstudio</t>
  </si>
  <si>
    <t>C3.21</t>
  </si>
  <si>
    <t>C3.22</t>
  </si>
  <si>
    <t>C3.23</t>
  </si>
  <si>
    <t>Pers-ruimte</t>
  </si>
  <si>
    <t>C3.24</t>
  </si>
  <si>
    <t>C3.25</t>
  </si>
  <si>
    <t>C3.26</t>
  </si>
  <si>
    <t>C3.27</t>
  </si>
  <si>
    <t>C3.28</t>
  </si>
  <si>
    <t>C3.29</t>
  </si>
  <si>
    <t>Kantoortuin</t>
  </si>
  <si>
    <t>C3.30</t>
  </si>
  <si>
    <t>C3.32</t>
  </si>
  <si>
    <t>C3.34</t>
  </si>
  <si>
    <t>C3.34A</t>
  </si>
  <si>
    <t>C3.34B</t>
  </si>
  <si>
    <t>C3-MT-1</t>
  </si>
  <si>
    <t>Toilet Miva</t>
  </si>
  <si>
    <t>C3-T-1</t>
  </si>
  <si>
    <t>C3-T-2</t>
  </si>
  <si>
    <t>C3-T-3</t>
  </si>
  <si>
    <t>C3-T-4</t>
  </si>
  <si>
    <t>GANG-A3.1</t>
  </si>
  <si>
    <t>GANG-A3.2</t>
  </si>
  <si>
    <t>GANG-B3.1</t>
  </si>
  <si>
    <t>GANG-C3.1</t>
  </si>
  <si>
    <t>GANG-C3.2</t>
  </si>
  <si>
    <t>GANG-C3.4</t>
  </si>
  <si>
    <t>LIFT-C2</t>
  </si>
  <si>
    <t>TRAP-A3.1</t>
  </si>
  <si>
    <t>TRAP-A3.2</t>
  </si>
  <si>
    <t>TRAP-C3.1</t>
  </si>
  <si>
    <t>TRAP-C3.2</t>
  </si>
  <si>
    <t>A4-DT-1</t>
  </si>
  <si>
    <t>A4-DT-2</t>
  </si>
  <si>
    <t>A4-DT-3</t>
  </si>
  <si>
    <t>A4-HT-1</t>
  </si>
  <si>
    <t>A4-HT-2</t>
  </si>
  <si>
    <t>A4-HT-3</t>
  </si>
  <si>
    <t>A4.01</t>
  </si>
  <si>
    <t>A4.03</t>
  </si>
  <si>
    <t>A4.05</t>
  </si>
  <si>
    <t>A4.09</t>
  </si>
  <si>
    <t>A4.11</t>
  </si>
  <si>
    <t>A4.12</t>
  </si>
  <si>
    <t>GANG-A4.1</t>
  </si>
  <si>
    <t>LIFT-A4.2</t>
  </si>
  <si>
    <t xml:space="preserve">LIFTHAL          </t>
  </si>
  <si>
    <t>LIFT-A4.1</t>
  </si>
  <si>
    <t>TRAP-A4.1</t>
  </si>
  <si>
    <t xml:space="preserve">PLAVUIZEN           </t>
  </si>
  <si>
    <t>TRAP-A4.2</t>
  </si>
  <si>
    <t xml:space="preserve">PLAVUIZEN         </t>
  </si>
  <si>
    <t>A5-DT-1</t>
  </si>
  <si>
    <t>SANITAIR</t>
  </si>
  <si>
    <t>A5-DT-2</t>
  </si>
  <si>
    <t>A5-DT-3</t>
  </si>
  <si>
    <t>A5-HT-2</t>
  </si>
  <si>
    <t>A5-HT-1</t>
  </si>
  <si>
    <t>A5-HT-3</t>
  </si>
  <si>
    <t>A5.01</t>
  </si>
  <si>
    <t>A5.03</t>
  </si>
  <si>
    <t>A5.05</t>
  </si>
  <si>
    <t>A5.07</t>
  </si>
  <si>
    <t>A5.09</t>
  </si>
  <si>
    <t>A5.11</t>
  </si>
  <si>
    <t>A5.12</t>
  </si>
  <si>
    <t>GANG-A5.1</t>
  </si>
  <si>
    <t>HOR. VERKEER</t>
  </si>
  <si>
    <t>GANG-A5.2</t>
  </si>
  <si>
    <t>TRAP-A5.1</t>
  </si>
  <si>
    <t>VERT. VERKEER</t>
  </si>
  <si>
    <t>TRAP-A5.2</t>
  </si>
  <si>
    <t>A6-DT-1</t>
  </si>
  <si>
    <t>A6-DT-2</t>
  </si>
  <si>
    <t>A6-DT-3</t>
  </si>
  <si>
    <t>A6-HT-2</t>
  </si>
  <si>
    <t>A6-HT-1</t>
  </si>
  <si>
    <t>A6-HT-3</t>
  </si>
  <si>
    <t>A6.01</t>
  </si>
  <si>
    <t>A6.02</t>
  </si>
  <si>
    <t>OPLEIDINGSLOKAAL</t>
  </si>
  <si>
    <t>A6.03</t>
  </si>
  <si>
    <t>A6.05</t>
  </si>
  <si>
    <t>A6.08</t>
  </si>
  <si>
    <t>GANG-A6.1</t>
  </si>
  <si>
    <t>GANG-A6.2</t>
  </si>
  <si>
    <t>TRAP-A6.1</t>
  </si>
  <si>
    <t>TRAP-A6.2</t>
  </si>
  <si>
    <t>A7-DT-1</t>
  </si>
  <si>
    <t>A7-DT-2</t>
  </si>
  <si>
    <t>A7-DT-3</t>
  </si>
  <si>
    <t>A7-HT-2</t>
  </si>
  <si>
    <t>A7-HT-1</t>
  </si>
  <si>
    <t>A7-HT-3</t>
  </si>
  <si>
    <t>A7.08</t>
  </si>
  <si>
    <t>A7.09</t>
  </si>
  <si>
    <t>A7.10</t>
  </si>
  <si>
    <t>A7.11</t>
  </si>
  <si>
    <t>A7.12</t>
  </si>
  <si>
    <t>A7.13</t>
  </si>
  <si>
    <t>A7.14</t>
  </si>
  <si>
    <t>GANG-A7.1</t>
  </si>
  <si>
    <t>GANG-A7.2</t>
  </si>
  <si>
    <t>TRAP-A7.1</t>
  </si>
  <si>
    <t>TRAP-A7.2</t>
  </si>
  <si>
    <t>A8-DT-1</t>
  </si>
  <si>
    <t>A8-DT-2</t>
  </si>
  <si>
    <t>A8-DT-3</t>
  </si>
  <si>
    <t>A8-HT-1</t>
  </si>
  <si>
    <t>A8-HT-2</t>
  </si>
  <si>
    <t>A8-HT-3</t>
  </si>
  <si>
    <t>WACHTRUIMTE/SERVICECORNER</t>
  </si>
  <si>
    <t>A8.09</t>
  </si>
  <si>
    <t>A8.10</t>
  </si>
  <si>
    <t>A8.11</t>
  </si>
  <si>
    <t>A8.12</t>
  </si>
  <si>
    <t>A8.13</t>
  </si>
  <si>
    <t>A8.14</t>
  </si>
  <si>
    <t>GANG-A8.1</t>
  </si>
  <si>
    <t>HAL-A8.1</t>
  </si>
  <si>
    <t>TRAP-A8.1</t>
  </si>
  <si>
    <t>TRAP-A8.2</t>
  </si>
  <si>
    <t>A9-DT-1</t>
  </si>
  <si>
    <t>A9-DT-2</t>
  </si>
  <si>
    <t>A9-DT-3</t>
  </si>
  <si>
    <t>A9-HT-1</t>
  </si>
  <si>
    <t xml:space="preserve">PLAVUIZEN          </t>
  </si>
  <si>
    <t>A9-HT-2</t>
  </si>
  <si>
    <t>A9-HT-3</t>
  </si>
  <si>
    <t xml:space="preserve">RESTAURANT      </t>
  </si>
  <si>
    <t>A9.01a</t>
  </si>
  <si>
    <t>A9.01b</t>
  </si>
  <si>
    <t xml:space="preserve">KEUKEN          </t>
  </si>
  <si>
    <t>LINO</t>
  </si>
  <si>
    <t xml:space="preserve">SPOELKEUKEN     </t>
  </si>
  <si>
    <t>GANG-A9.1</t>
  </si>
  <si>
    <t xml:space="preserve">PVC         </t>
  </si>
  <si>
    <t>LIFT-A9.1</t>
  </si>
  <si>
    <t>LIFT-A9.2</t>
  </si>
  <si>
    <t>TRAP-A9.1</t>
  </si>
  <si>
    <t>TRAP-A9.2</t>
  </si>
  <si>
    <t>D1.HT1</t>
  </si>
  <si>
    <t>D1.HT2</t>
  </si>
  <si>
    <t>D1.HT3</t>
  </si>
  <si>
    <t>D1.MIVA</t>
  </si>
  <si>
    <t>bg</t>
  </si>
  <si>
    <t>D.03</t>
  </si>
  <si>
    <t xml:space="preserve">D2.05           </t>
  </si>
  <si>
    <t xml:space="preserve">D2.06           </t>
  </si>
  <si>
    <t xml:space="preserve">D2.07           </t>
  </si>
  <si>
    <t xml:space="preserve">KANTOOR </t>
  </si>
  <si>
    <t xml:space="preserve">D2.08           </t>
  </si>
  <si>
    <t xml:space="preserve">D2.09           </t>
  </si>
  <si>
    <t>PVC/TAPIJT</t>
  </si>
  <si>
    <t xml:space="preserve">D2.DT1          </t>
  </si>
  <si>
    <t xml:space="preserve">D2.DT2          </t>
  </si>
  <si>
    <t xml:space="preserve">D2.HT1          </t>
  </si>
  <si>
    <t xml:space="preserve">D2.HT2          </t>
  </si>
  <si>
    <t xml:space="preserve">D2.HT3          </t>
  </si>
  <si>
    <t xml:space="preserve">D3.04           </t>
  </si>
  <si>
    <t>D3.09</t>
  </si>
  <si>
    <t>D3.DT1</t>
  </si>
  <si>
    <t>D3.DT2</t>
  </si>
  <si>
    <t>D3.HT1</t>
  </si>
  <si>
    <t>D3.HT2</t>
  </si>
  <si>
    <t>D3.HT3</t>
  </si>
  <si>
    <t>TRAP-D0</t>
  </si>
  <si>
    <t>HAL-D0</t>
  </si>
  <si>
    <t>HAL</t>
  </si>
  <si>
    <t>GANG-D1.1</t>
  </si>
  <si>
    <t>TRAP D1</t>
  </si>
  <si>
    <t>HOUT</t>
  </si>
  <si>
    <t xml:space="preserve">GANG-D2.1       </t>
  </si>
  <si>
    <t>GANG-D2.2</t>
  </si>
  <si>
    <t>TRAP D2</t>
  </si>
  <si>
    <t>GANG-D3.1</t>
  </si>
  <si>
    <t>GANG-D3.2</t>
  </si>
  <si>
    <t>LIFT D-gebouw</t>
  </si>
  <si>
    <t>TRAP D3</t>
  </si>
  <si>
    <t>0.01</t>
  </si>
  <si>
    <t>MER</t>
  </si>
  <si>
    <t>0.01A</t>
  </si>
  <si>
    <t>E-ruimte</t>
  </si>
  <si>
    <t>0.01B</t>
  </si>
  <si>
    <t>WP-inst.ruimte</t>
  </si>
  <si>
    <t>0.02A</t>
  </si>
  <si>
    <t>Stilte wp</t>
  </si>
  <si>
    <t>0.02B</t>
  </si>
  <si>
    <t>Kolfruimte</t>
  </si>
  <si>
    <t>0.05</t>
  </si>
  <si>
    <t>PT station</t>
  </si>
  <si>
    <t>0.06</t>
  </si>
  <si>
    <t>Vergaderzaal</t>
  </si>
  <si>
    <t>0.07</t>
  </si>
  <si>
    <t>Bespreekkamer</t>
  </si>
  <si>
    <t>0.09</t>
  </si>
  <si>
    <t>PT Spoor</t>
  </si>
  <si>
    <t>0.2</t>
  </si>
  <si>
    <t>Trap 02</t>
  </si>
  <si>
    <t>0.34</t>
  </si>
  <si>
    <t>Pantry B</t>
  </si>
  <si>
    <t>Gang 02</t>
  </si>
  <si>
    <t>0.30</t>
  </si>
  <si>
    <t>Garderobe/locker</t>
  </si>
  <si>
    <t>e-01</t>
  </si>
  <si>
    <t>Entree</t>
  </si>
  <si>
    <t>0.31</t>
  </si>
  <si>
    <t>Ontvangst</t>
  </si>
  <si>
    <t>0.1</t>
  </si>
  <si>
    <t>Gang 01</t>
  </si>
  <si>
    <t>0.26</t>
  </si>
  <si>
    <t>Vergaderkamer</t>
  </si>
  <si>
    <t>0.27</t>
  </si>
  <si>
    <t>Douche</t>
  </si>
  <si>
    <t>0.24A</t>
  </si>
  <si>
    <t>Opslagruimte</t>
  </si>
  <si>
    <t>Trap 01</t>
  </si>
  <si>
    <t>0.3</t>
  </si>
  <si>
    <t>Gang 03</t>
  </si>
  <si>
    <t>0.21</t>
  </si>
  <si>
    <t>Patio</t>
  </si>
  <si>
    <t>lift</t>
  </si>
  <si>
    <t>0.17</t>
  </si>
  <si>
    <t>toilet heren</t>
  </si>
  <si>
    <t>0.18</t>
  </si>
  <si>
    <t>toilet dames</t>
  </si>
  <si>
    <t>0.19</t>
  </si>
  <si>
    <t xml:space="preserve">Pantry </t>
  </si>
  <si>
    <t>0.5</t>
  </si>
  <si>
    <t>Gang 05</t>
  </si>
  <si>
    <t>Facility corner printer &amp; plotter</t>
  </si>
  <si>
    <t>0.4</t>
  </si>
  <si>
    <t>Gang 04</t>
  </si>
  <si>
    <t>0.23</t>
  </si>
  <si>
    <t>Arcadis en Architect</t>
  </si>
  <si>
    <t>0.22</t>
  </si>
  <si>
    <t>Movares</t>
  </si>
  <si>
    <t>0.16</t>
  </si>
  <si>
    <t>PT Civiel</t>
  </si>
  <si>
    <t>1.02B</t>
  </si>
  <si>
    <t>1.02A</t>
  </si>
  <si>
    <t>1.01</t>
  </si>
  <si>
    <t>1.00</t>
  </si>
  <si>
    <t>MER/SER</t>
  </si>
  <si>
    <t>Aannemer 2</t>
  </si>
  <si>
    <t>1.05</t>
  </si>
  <si>
    <t>1.07</t>
  </si>
  <si>
    <t>1.09</t>
  </si>
  <si>
    <t>Aannemer 1</t>
  </si>
  <si>
    <t>1.2</t>
  </si>
  <si>
    <t>1.3</t>
  </si>
  <si>
    <t xml:space="preserve">Gang </t>
  </si>
  <si>
    <t>1.26</t>
  </si>
  <si>
    <t xml:space="preserve">Facility corner </t>
  </si>
  <si>
    <t>1.25</t>
  </si>
  <si>
    <t>1.21</t>
  </si>
  <si>
    <t>1.32</t>
  </si>
  <si>
    <t>1.29</t>
  </si>
  <si>
    <t>1.30</t>
  </si>
  <si>
    <t>1.1</t>
  </si>
  <si>
    <t>1.4</t>
  </si>
  <si>
    <t>1.19</t>
  </si>
  <si>
    <t>Aannemer 3/4</t>
  </si>
  <si>
    <t>1.17</t>
  </si>
  <si>
    <t>1.15</t>
  </si>
  <si>
    <t>1.14</t>
  </si>
  <si>
    <t>Overlegruimte</t>
  </si>
  <si>
    <t>EINDHOVEN</t>
  </si>
  <si>
    <t>Opleidingslocatie</t>
  </si>
  <si>
    <t>Volksbank Utrecht</t>
  </si>
  <si>
    <t>TOILETTEN</t>
  </si>
  <si>
    <t>VL-post Alkmaar</t>
  </si>
  <si>
    <t>ALKMAAR</t>
  </si>
  <si>
    <t>CIRCLE LOCK</t>
  </si>
  <si>
    <t>Noppenvloer</t>
  </si>
  <si>
    <t>HAL-01</t>
  </si>
  <si>
    <t>Entreehal</t>
  </si>
  <si>
    <t>HAL-02</t>
  </si>
  <si>
    <t>GANG-01</t>
  </si>
  <si>
    <t>BERGING</t>
  </si>
  <si>
    <t>N.v.t</t>
  </si>
  <si>
    <t>ONTSPANNINGSRUIMTE</t>
  </si>
  <si>
    <t>TRAP1</t>
  </si>
  <si>
    <t>1.02</t>
  </si>
  <si>
    <t>SPREEKRUIMTE</t>
  </si>
  <si>
    <t>GANG-1.1</t>
  </si>
  <si>
    <t>KANTOOR/SEINZAAL</t>
  </si>
  <si>
    <t>VL-post Amersfoort</t>
  </si>
  <si>
    <t>AMERSFOORT</t>
  </si>
  <si>
    <t>VERKEERSRUIMTE</t>
  </si>
  <si>
    <t>1.05A</t>
  </si>
  <si>
    <t>1.05B</t>
  </si>
  <si>
    <t>kantoor</t>
  </si>
  <si>
    <t>1.13</t>
  </si>
  <si>
    <t>ONTSPANNINGSRUIMTE / KEUKEN</t>
  </si>
  <si>
    <t>vergaderruimte</t>
  </si>
  <si>
    <t>GADEROBE</t>
  </si>
  <si>
    <t>Toilet</t>
  </si>
  <si>
    <t>GANG-1</t>
  </si>
  <si>
    <t>GANG-2</t>
  </si>
  <si>
    <t>GANG-3</t>
  </si>
  <si>
    <t>V0.01</t>
  </si>
  <si>
    <t>S0.01</t>
  </si>
  <si>
    <t>S0.01A</t>
  </si>
  <si>
    <t>V0.03</t>
  </si>
  <si>
    <t>V0.04</t>
  </si>
  <si>
    <t>1.08/1.09</t>
  </si>
  <si>
    <t>SPREEKKAMER</t>
  </si>
  <si>
    <t>V1.01</t>
  </si>
  <si>
    <t>S1.01</t>
  </si>
  <si>
    <t>S1.02</t>
  </si>
  <si>
    <t>S1.02C</t>
  </si>
  <si>
    <t>S1.02B</t>
  </si>
  <si>
    <t>S1.02A</t>
  </si>
  <si>
    <t>S1.03</t>
  </si>
  <si>
    <t>S1.04</t>
  </si>
  <si>
    <t>S1.04A</t>
  </si>
  <si>
    <t>S1.04B</t>
  </si>
  <si>
    <t>S1.04C</t>
  </si>
  <si>
    <t>1.11</t>
  </si>
  <si>
    <t>KANTOORTUIN 1</t>
  </si>
  <si>
    <t>BEDRIJFSRESTAURANT</t>
  </si>
  <si>
    <t>BEDRIJFSRESTAURANT (keuken)</t>
  </si>
  <si>
    <t>Circle Lock</t>
  </si>
  <si>
    <t>V2.02</t>
  </si>
  <si>
    <t>OPLEIDING</t>
  </si>
  <si>
    <t>2.03</t>
  </si>
  <si>
    <t>BEVEILIGING</t>
  </si>
  <si>
    <t>2.01</t>
  </si>
  <si>
    <t>V2.01</t>
  </si>
  <si>
    <t>S2.01</t>
  </si>
  <si>
    <t>TOILET/DOUCHE</t>
  </si>
  <si>
    <t>S2.01A</t>
  </si>
  <si>
    <t>DOUCHE</t>
  </si>
  <si>
    <t>S2.01B</t>
  </si>
  <si>
    <t>S2.01C</t>
  </si>
  <si>
    <t>S2.01D</t>
  </si>
  <si>
    <t>S2.01E</t>
  </si>
  <si>
    <t>S2.02</t>
  </si>
  <si>
    <t>3.01</t>
  </si>
  <si>
    <t>3.02</t>
  </si>
  <si>
    <t>3.05</t>
  </si>
  <si>
    <t>3.03</t>
  </si>
  <si>
    <t>V3.01</t>
  </si>
  <si>
    <t>T3.09</t>
  </si>
  <si>
    <t>3.12</t>
  </si>
  <si>
    <t>3.23</t>
  </si>
  <si>
    <t>T3.09A</t>
  </si>
  <si>
    <t>S3.03</t>
  </si>
  <si>
    <t>S3.03A</t>
  </si>
  <si>
    <t>S3.03B</t>
  </si>
  <si>
    <t>S3.03C</t>
  </si>
  <si>
    <t>S3.02</t>
  </si>
  <si>
    <t>S3.01</t>
  </si>
  <si>
    <t>S3.01A</t>
  </si>
  <si>
    <t>S3.01B</t>
  </si>
  <si>
    <t>S3.01C</t>
  </si>
  <si>
    <t>T3.09B</t>
  </si>
  <si>
    <t>3.42</t>
  </si>
  <si>
    <t>3.43</t>
  </si>
  <si>
    <t>V3.02</t>
  </si>
  <si>
    <t>3.21</t>
  </si>
  <si>
    <t>KANTOORTUIN 2</t>
  </si>
  <si>
    <t>3.26</t>
  </si>
  <si>
    <t>3.28</t>
  </si>
  <si>
    <t>V3.03</t>
  </si>
  <si>
    <t>V3.04</t>
  </si>
  <si>
    <t>KANTOORTUIN1</t>
  </si>
  <si>
    <t>V4.01</t>
  </si>
  <si>
    <t>CRASHROOM</t>
  </si>
  <si>
    <t>4.28</t>
  </si>
  <si>
    <t>4.27</t>
  </si>
  <si>
    <t>4.26</t>
  </si>
  <si>
    <t>4.10</t>
  </si>
  <si>
    <t>4.11</t>
  </si>
  <si>
    <t>4.13</t>
  </si>
  <si>
    <t>4.14</t>
  </si>
  <si>
    <t>4.20</t>
  </si>
  <si>
    <t>T4.09A</t>
  </si>
  <si>
    <t>T4.09B</t>
  </si>
  <si>
    <t>4.15</t>
  </si>
  <si>
    <t>4.16</t>
  </si>
  <si>
    <t>4.18</t>
  </si>
  <si>
    <t>S4.03</t>
  </si>
  <si>
    <t>S4.03A</t>
  </si>
  <si>
    <t>S4.03B</t>
  </si>
  <si>
    <t>S4.03C</t>
  </si>
  <si>
    <t>S4.02</t>
  </si>
  <si>
    <t>S4.01</t>
  </si>
  <si>
    <t>S4.01A</t>
  </si>
  <si>
    <t>S4.01B</t>
  </si>
  <si>
    <t>S4.01C</t>
  </si>
  <si>
    <t>V4.04</t>
  </si>
  <si>
    <t>V4.03</t>
  </si>
  <si>
    <t>5.00</t>
  </si>
  <si>
    <t>5.01</t>
  </si>
  <si>
    <t>5.02A</t>
  </si>
  <si>
    <t>5.02B</t>
  </si>
  <si>
    <t>5.16</t>
  </si>
  <si>
    <t>5.04</t>
  </si>
  <si>
    <t xml:space="preserve">OPSLAG </t>
  </si>
  <si>
    <t>5.05A</t>
  </si>
  <si>
    <t>5.06</t>
  </si>
  <si>
    <t>5.08</t>
  </si>
  <si>
    <t>5.09</t>
  </si>
  <si>
    <t>5.10</t>
  </si>
  <si>
    <t>5.11</t>
  </si>
  <si>
    <t>ARCHIEF</t>
  </si>
  <si>
    <t>5.12</t>
  </si>
  <si>
    <t>5.13a</t>
  </si>
  <si>
    <t>5.13b</t>
  </si>
  <si>
    <t>lino</t>
  </si>
  <si>
    <t>5.13c</t>
  </si>
  <si>
    <t>5.14</t>
  </si>
  <si>
    <t>5.17</t>
  </si>
  <si>
    <t>5.17A</t>
  </si>
  <si>
    <t>5.17B</t>
  </si>
  <si>
    <t>5.18A</t>
  </si>
  <si>
    <t>5.18B</t>
  </si>
  <si>
    <t>5.18C</t>
  </si>
  <si>
    <t>5.19</t>
  </si>
  <si>
    <t>5.21</t>
  </si>
  <si>
    <t>5.22</t>
  </si>
  <si>
    <t>5.23</t>
  </si>
  <si>
    <t>5.24</t>
  </si>
  <si>
    <t>5.25</t>
  </si>
  <si>
    <t>6.00</t>
  </si>
  <si>
    <t>6.02A</t>
  </si>
  <si>
    <t>6.02B</t>
  </si>
  <si>
    <t>6.03</t>
  </si>
  <si>
    <t>6.12</t>
  </si>
  <si>
    <t>-</t>
  </si>
  <si>
    <t>Beheerdersruimte ICT</t>
  </si>
  <si>
    <t>linoleum</t>
  </si>
  <si>
    <t>Receptie</t>
  </si>
  <si>
    <t>Aannemersruimte</t>
  </si>
  <si>
    <t>Kantoor beheerder</t>
  </si>
  <si>
    <t>gietvloer</t>
  </si>
  <si>
    <t>0.28</t>
  </si>
  <si>
    <t>Rookcabine</t>
  </si>
  <si>
    <t>massief houten parket</t>
  </si>
  <si>
    <t>0.81</t>
  </si>
  <si>
    <t>0.82</t>
  </si>
  <si>
    <t>Noodtrap</t>
  </si>
  <si>
    <t>onafgewerkt</t>
  </si>
  <si>
    <t>0.83</t>
  </si>
  <si>
    <t>0.84</t>
  </si>
  <si>
    <t>0.85</t>
  </si>
  <si>
    <t>Fietsenstalling</t>
  </si>
  <si>
    <t>0.86</t>
  </si>
  <si>
    <t>Portaal</t>
  </si>
  <si>
    <t>schoonloopmat</t>
  </si>
  <si>
    <t>Vide</t>
  </si>
  <si>
    <t>1.81</t>
  </si>
  <si>
    <t>1.82</t>
  </si>
  <si>
    <t>1.83</t>
  </si>
  <si>
    <t>Ik-zone</t>
  </si>
  <si>
    <t>tapijt</t>
  </si>
  <si>
    <t>2.02</t>
  </si>
  <si>
    <t>Wij-zone</t>
  </si>
  <si>
    <t>2.05</t>
  </si>
  <si>
    <t>2.06</t>
  </si>
  <si>
    <t>2.09</t>
  </si>
  <si>
    <t>2.10</t>
  </si>
  <si>
    <t>2.11</t>
  </si>
  <si>
    <t>Toiletten</t>
  </si>
  <si>
    <t>2.12</t>
  </si>
  <si>
    <t>Doucheruimte</t>
  </si>
  <si>
    <t>2.14</t>
  </si>
  <si>
    <t>Miva-toilet</t>
  </si>
  <si>
    <t>2.15</t>
  </si>
  <si>
    <t>2.21</t>
  </si>
  <si>
    <t>Pantry-/ ontmoetingsruimte</t>
  </si>
  <si>
    <t>Lockers/ garderobe</t>
  </si>
  <si>
    <t>2.23</t>
  </si>
  <si>
    <t>Stilte-/ slaapruimte</t>
  </si>
  <si>
    <t>2.24</t>
  </si>
  <si>
    <t>Recoveryruimte</t>
  </si>
  <si>
    <t>2.26</t>
  </si>
  <si>
    <t>Service corner</t>
  </si>
  <si>
    <t>Operationele werkplekken incl. groeiruimte / Seinzaal</t>
  </si>
  <si>
    <t>vinyl</t>
  </si>
  <si>
    <t>2.42</t>
  </si>
  <si>
    <t>2.43</t>
  </si>
  <si>
    <t>2.81</t>
  </si>
  <si>
    <t>2.82</t>
  </si>
  <si>
    <t>2.83</t>
  </si>
  <si>
    <t>2.84</t>
  </si>
  <si>
    <t>2.85</t>
  </si>
  <si>
    <t>Informele ontmoetingsruimte</t>
  </si>
  <si>
    <t>Overlegruimten</t>
  </si>
  <si>
    <t>Pers-/ bezoekersruimte</t>
  </si>
  <si>
    <t>3.24</t>
  </si>
  <si>
    <t>3.25</t>
  </si>
  <si>
    <t>Garderobe</t>
  </si>
  <si>
    <t>3.30</t>
  </si>
  <si>
    <t>3.81</t>
  </si>
  <si>
    <t>3.82</t>
  </si>
  <si>
    <t>3.83</t>
  </si>
  <si>
    <t>3.84</t>
  </si>
  <si>
    <t>VL-post Roosendaal</t>
  </si>
  <si>
    <t xml:space="preserve">bg </t>
  </si>
  <si>
    <t>002a -b</t>
  </si>
  <si>
    <t xml:space="preserve">opslag </t>
  </si>
  <si>
    <t>Tegel</t>
  </si>
  <si>
    <t xml:space="preserve">fietsenstalling </t>
  </si>
  <si>
    <t xml:space="preserve">kantoor </t>
  </si>
  <si>
    <t xml:space="preserve">linoleum </t>
  </si>
  <si>
    <t>Inloopmat</t>
  </si>
  <si>
    <t>TRAP-1.1</t>
  </si>
  <si>
    <t>beton</t>
  </si>
  <si>
    <t>TRAP-1.2</t>
  </si>
  <si>
    <t>metaal</t>
  </si>
  <si>
    <t>TRAP-2.1</t>
  </si>
  <si>
    <t>2.02a</t>
  </si>
  <si>
    <t>2.07</t>
  </si>
  <si>
    <t>TRAP-2.2</t>
  </si>
  <si>
    <t>computervloer</t>
  </si>
  <si>
    <t>RECREATIERUIMTE</t>
  </si>
  <si>
    <t>Central Post</t>
  </si>
  <si>
    <t>ROTTERDAM</t>
  </si>
  <si>
    <t>Regiokantoor</t>
  </si>
  <si>
    <t>8.01</t>
  </si>
  <si>
    <t>8.02</t>
  </si>
  <si>
    <t>8.03</t>
  </si>
  <si>
    <t>8.04</t>
  </si>
  <si>
    <t>8.05</t>
  </si>
  <si>
    <t>8.06</t>
  </si>
  <si>
    <t>8.07</t>
  </si>
  <si>
    <t>8.08</t>
  </si>
  <si>
    <t>8.08a</t>
  </si>
  <si>
    <t>8.09</t>
  </si>
  <si>
    <t>8.10</t>
  </si>
  <si>
    <t xml:space="preserve">lino 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</si>
  <si>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</si>
  <si>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</si>
  <si>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</si>
  <si>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</si>
  <si>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</si>
  <si>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</si>
  <si>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</si>
  <si>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</si>
  <si>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</si>
  <si>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</si>
  <si>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</si>
  <si>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8.21a</t>
  </si>
  <si>
    <t>8.22</t>
  </si>
  <si>
    <t>8.23</t>
  </si>
  <si>
    <t>8.24</t>
  </si>
  <si>
    <t>8.25</t>
  </si>
  <si>
    <t>8.28</t>
  </si>
  <si>
    <t>8.29</t>
  </si>
  <si>
    <t>8.30</t>
  </si>
  <si>
    <t>8.31</t>
  </si>
  <si>
    <t>8.32</t>
  </si>
  <si>
    <t>8.33</t>
  </si>
  <si>
    <t>8.35</t>
  </si>
  <si>
    <t>KEUKEN/bedrijdsrest.</t>
  </si>
  <si>
    <t>8.39</t>
  </si>
  <si>
    <t>8.40</t>
  </si>
  <si>
    <t>8.41</t>
  </si>
  <si>
    <t>8.42</t>
  </si>
  <si>
    <t>8.43</t>
  </si>
  <si>
    <t>8.44</t>
  </si>
  <si>
    <t>8.45</t>
  </si>
  <si>
    <t>8.46</t>
  </si>
  <si>
    <t>8.49</t>
  </si>
  <si>
    <t>GANG-8</t>
  </si>
  <si>
    <t>9.01</t>
  </si>
  <si>
    <t>9.02</t>
  </si>
  <si>
    <t>9.03</t>
  </si>
  <si>
    <t>9.05</t>
  </si>
  <si>
    <t>9.06</t>
  </si>
  <si>
    <t>9.07</t>
  </si>
  <si>
    <t>9.08</t>
  </si>
  <si>
    <t>9.09</t>
  </si>
  <si>
    <t>9.11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</si>
  <si>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</si>
  <si>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</si>
  <si>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</si>
  <si>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</si>
  <si>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</si>
  <si>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</si>
  <si>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</si>
  <si>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</si>
  <si>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</si>
  <si>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9.23</t>
  </si>
  <si>
    <t>9.24</t>
  </si>
  <si>
    <t>9.25</t>
  </si>
  <si>
    <t>9.26</t>
  </si>
  <si>
    <t>9.27</t>
  </si>
  <si>
    <t>9.28</t>
  </si>
  <si>
    <t>9.29</t>
  </si>
  <si>
    <t>9.30</t>
  </si>
  <si>
    <t>9.31</t>
  </si>
  <si>
    <t>9.31a</t>
  </si>
  <si>
    <t>9.32</t>
  </si>
  <si>
    <t>9.33</t>
  </si>
  <si>
    <t>9.34</t>
  </si>
  <si>
    <t>9.35</t>
  </si>
  <si>
    <t>9.37</t>
  </si>
  <si>
    <t>9.38</t>
  </si>
  <si>
    <t>9.39</t>
  </si>
  <si>
    <t>9.40</t>
  </si>
  <si>
    <t>9.41</t>
  </si>
  <si>
    <t>9.42</t>
  </si>
  <si>
    <t>9.43</t>
  </si>
  <si>
    <t>9.44</t>
  </si>
  <si>
    <t>9.45</t>
  </si>
  <si>
    <t>9.46</t>
  </si>
  <si>
    <t>9.47</t>
  </si>
  <si>
    <t>9.53</t>
  </si>
  <si>
    <t>9.54</t>
  </si>
  <si>
    <t>9.55</t>
  </si>
  <si>
    <t>9.56</t>
  </si>
  <si>
    <t>9.57</t>
  </si>
  <si>
    <t>9.58</t>
  </si>
  <si>
    <t>9.59</t>
  </si>
  <si>
    <t>9.60</t>
  </si>
  <si>
    <t>9.61</t>
  </si>
  <si>
    <t>9.62</t>
  </si>
  <si>
    <t>9.63</t>
  </si>
  <si>
    <t>9.64</t>
  </si>
  <si>
    <t>9.65</t>
  </si>
  <si>
    <t>9.66</t>
  </si>
  <si>
    <t>9.67</t>
  </si>
  <si>
    <t>9.68</t>
  </si>
  <si>
    <t>9.69</t>
  </si>
  <si>
    <t>9.70</t>
  </si>
  <si>
    <t>9.71</t>
  </si>
  <si>
    <t>9.73</t>
  </si>
  <si>
    <t>9.74</t>
  </si>
  <si>
    <t>9.75</t>
  </si>
  <si>
    <t>ICB Rotterdam</t>
  </si>
  <si>
    <t>CCR</t>
  </si>
  <si>
    <t>Linoleum</t>
  </si>
  <si>
    <t>LAAGSP.RUIMTE</t>
  </si>
  <si>
    <t>CV-RUIMTE</t>
  </si>
  <si>
    <t>Tegels</t>
  </si>
  <si>
    <t>0.03A</t>
  </si>
  <si>
    <t>0.04A</t>
  </si>
  <si>
    <t>WASRUIMTE</t>
  </si>
  <si>
    <t>0.06A</t>
  </si>
  <si>
    <t>0.06B</t>
  </si>
  <si>
    <t>0.06C</t>
  </si>
  <si>
    <t>KEUKEN</t>
  </si>
  <si>
    <t>GANG-0.1</t>
  </si>
  <si>
    <t>GANG-0.2</t>
  </si>
  <si>
    <t>TRAP-0.1</t>
  </si>
  <si>
    <t>TRAP-0.2</t>
  </si>
  <si>
    <t>1.01A</t>
  </si>
  <si>
    <t>ONBEKEND</t>
  </si>
  <si>
    <t>1.03A</t>
  </si>
  <si>
    <t>1.03B</t>
  </si>
  <si>
    <t>GANG-1.2</t>
  </si>
  <si>
    <t>GANG-1.3</t>
  </si>
  <si>
    <t>Staal</t>
  </si>
  <si>
    <t>VL-post Rotterdam</t>
  </si>
  <si>
    <t>1-DT-1</t>
  </si>
  <si>
    <t>1-DT-2</t>
  </si>
  <si>
    <t>1-DT-3</t>
  </si>
  <si>
    <t>1-HD-4</t>
  </si>
  <si>
    <t>1-HT-1</t>
  </si>
  <si>
    <t>1-HT-2</t>
  </si>
  <si>
    <t>1-HT-3</t>
  </si>
  <si>
    <t>2.16</t>
  </si>
  <si>
    <t>2.20</t>
  </si>
  <si>
    <t>2-DT-1</t>
  </si>
  <si>
    <t>2-DT-2</t>
  </si>
  <si>
    <t>2-DT-3</t>
  </si>
  <si>
    <t>2-HD-5</t>
  </si>
  <si>
    <t>2-HT-1</t>
  </si>
  <si>
    <t>2-HT-2</t>
  </si>
  <si>
    <t>2-HT-3</t>
  </si>
  <si>
    <t>2-HT-4</t>
  </si>
  <si>
    <t>VL-post Den Haag</t>
  </si>
  <si>
    <t>DEN HAAG</t>
  </si>
  <si>
    <t>buiten terrein</t>
  </si>
  <si>
    <t xml:space="preserve">fietsen stalling </t>
  </si>
  <si>
    <t xml:space="preserve">beton </t>
  </si>
  <si>
    <t>0.01a</t>
  </si>
  <si>
    <t>OPSLAG</t>
  </si>
  <si>
    <t>Testwerkplek</t>
  </si>
  <si>
    <t>ONTSPANNINGSRUIMTE/KEUKEN</t>
  </si>
  <si>
    <t xml:space="preserve">toliet miva </t>
  </si>
  <si>
    <t>2.11A</t>
  </si>
  <si>
    <t xml:space="preserve">werkkast </t>
  </si>
  <si>
    <t xml:space="preserve">nvt </t>
  </si>
  <si>
    <t xml:space="preserve">2.12a </t>
  </si>
  <si>
    <t xml:space="preserve">tolilet dames </t>
  </si>
  <si>
    <t xml:space="preserve">2.13  </t>
  </si>
  <si>
    <t xml:space="preserve">toilet heren </t>
  </si>
  <si>
    <t xml:space="preserve">dhgt </t>
  </si>
  <si>
    <t>2.13a</t>
  </si>
  <si>
    <t xml:space="preserve">2.13b </t>
  </si>
  <si>
    <t xml:space="preserve">2.02 </t>
  </si>
  <si>
    <t>TRAP-2.3</t>
  </si>
  <si>
    <t>TRAP-2.4</t>
  </si>
  <si>
    <t>VL-post Kijfhoek</t>
  </si>
  <si>
    <t>ZWIJNDRECHT</t>
  </si>
  <si>
    <t>0.03-DT-1</t>
  </si>
  <si>
    <t>0.03-DT-2</t>
  </si>
  <si>
    <t>0.03-DT-3</t>
  </si>
  <si>
    <t>0.03-DT-4</t>
  </si>
  <si>
    <t>VERGADERZAAL</t>
  </si>
  <si>
    <t>0.05A</t>
  </si>
  <si>
    <t>0.06-HD-4</t>
  </si>
  <si>
    <t>0.06-HT-1</t>
  </si>
  <si>
    <t>0.06-HT-2</t>
  </si>
  <si>
    <t>0.06-HT-3</t>
  </si>
  <si>
    <t>0.12A</t>
  </si>
  <si>
    <t>0.12B</t>
  </si>
  <si>
    <t>0.12C</t>
  </si>
  <si>
    <t>0.12D</t>
  </si>
  <si>
    <t>GANG-2A</t>
  </si>
  <si>
    <t>GANG-2B</t>
  </si>
  <si>
    <t>GANG-4</t>
  </si>
  <si>
    <t>GANG-5</t>
  </si>
  <si>
    <t>HAL-1</t>
  </si>
  <si>
    <t>HAL-2</t>
  </si>
  <si>
    <t>1.04A</t>
  </si>
  <si>
    <t>1.04B</t>
  </si>
  <si>
    <t>1.05C</t>
  </si>
  <si>
    <t>1.18A</t>
  </si>
  <si>
    <t>2.01A</t>
  </si>
  <si>
    <t>2.03A</t>
  </si>
  <si>
    <t>2.03B</t>
  </si>
  <si>
    <t>2.04A</t>
  </si>
  <si>
    <t>2.04B</t>
  </si>
  <si>
    <t>2.04C</t>
  </si>
  <si>
    <t>3.04A</t>
  </si>
  <si>
    <t>3.04B</t>
  </si>
  <si>
    <t>3.05A</t>
  </si>
  <si>
    <t>3.05B</t>
  </si>
  <si>
    <t>3.05C</t>
  </si>
  <si>
    <t>3.06</t>
  </si>
  <si>
    <t>SEINZAAL</t>
  </si>
  <si>
    <t>3.07</t>
  </si>
  <si>
    <t>3.07A</t>
  </si>
  <si>
    <t>3.07B</t>
  </si>
  <si>
    <t>3.14</t>
  </si>
  <si>
    <t>Portiersloge Kijfhoek</t>
  </si>
  <si>
    <t>PORTIER</t>
  </si>
  <si>
    <t>LESRUIMTE</t>
  </si>
  <si>
    <t>1e verdieping</t>
  </si>
  <si>
    <t>Sanitaire ruimten</t>
  </si>
  <si>
    <t>STEEN</t>
  </si>
  <si>
    <t>2e verdieping</t>
  </si>
  <si>
    <t>3e verdieping</t>
  </si>
  <si>
    <t>VL-post Eindhoven</t>
  </si>
  <si>
    <t>1.11A</t>
  </si>
  <si>
    <t>1.12A</t>
  </si>
  <si>
    <t>1.12B</t>
  </si>
  <si>
    <t>GANG-02</t>
  </si>
  <si>
    <t>GANG-03</t>
  </si>
  <si>
    <t>ICB Eindhoven</t>
  </si>
  <si>
    <t>MAGAZIJN</t>
  </si>
  <si>
    <t>SANITAIR + KLEEDRUIMTE dames</t>
  </si>
  <si>
    <t>TRAPPENHUIZEN</t>
  </si>
  <si>
    <t>0.08A</t>
  </si>
  <si>
    <t>SANITAIR + KLEEDRUIMTE heren</t>
  </si>
  <si>
    <t>1e</t>
  </si>
  <si>
    <t>0.10A</t>
  </si>
  <si>
    <t>0.11A</t>
  </si>
  <si>
    <t>0.11B</t>
  </si>
  <si>
    <t>0.11C</t>
  </si>
  <si>
    <t>0.11D</t>
  </si>
  <si>
    <t>VL-post Maastricht</t>
  </si>
  <si>
    <t>MAASTRICHT</t>
  </si>
  <si>
    <t>1.08A</t>
  </si>
  <si>
    <t>1.08B</t>
  </si>
  <si>
    <t>1.09A</t>
  </si>
  <si>
    <t>1.09B</t>
  </si>
  <si>
    <t>1.92</t>
  </si>
  <si>
    <t>Lino/ tapijt</t>
  </si>
  <si>
    <t>1.93</t>
  </si>
  <si>
    <t>VL-post Arnhem</t>
  </si>
  <si>
    <t>TRAP 0.1</t>
  </si>
  <si>
    <t>Tarket</t>
  </si>
  <si>
    <t>VOORRUIMTE TOILET</t>
  </si>
  <si>
    <t>dhgt</t>
  </si>
  <si>
    <t>0.DT-1</t>
  </si>
  <si>
    <t>0.DT-2</t>
  </si>
  <si>
    <t>0.HT-1</t>
  </si>
  <si>
    <t>0.HT-2</t>
  </si>
  <si>
    <t>KANTOOR/PANTRY</t>
  </si>
  <si>
    <t>GANG-0.3</t>
  </si>
  <si>
    <t>GANG/PANTRY</t>
  </si>
  <si>
    <t>Tapijt / Tarket</t>
  </si>
  <si>
    <t>TOILET  MIVA</t>
  </si>
  <si>
    <t>REPRORUIMTE</t>
  </si>
  <si>
    <t>Trap-1.1</t>
  </si>
  <si>
    <t>Trap-1-1</t>
  </si>
  <si>
    <t>GANG-2.1</t>
  </si>
  <si>
    <t>2.05A</t>
  </si>
  <si>
    <t>2.05B</t>
  </si>
  <si>
    <t>Trap-2.1</t>
  </si>
  <si>
    <t>HAL-2.1</t>
  </si>
  <si>
    <t>KEUKEN/PANTRY</t>
  </si>
  <si>
    <t>VL-post Groningen</t>
  </si>
  <si>
    <t>GRONINGEN</t>
  </si>
  <si>
    <t>GANGEN EN HALLEN</t>
  </si>
  <si>
    <t>0H/D-T</t>
  </si>
  <si>
    <t>NABIJ LIFT</t>
  </si>
  <si>
    <t>1.13b</t>
  </si>
  <si>
    <t>Zwarte Doos (opslagruimte)</t>
  </si>
  <si>
    <t>1.13a</t>
  </si>
  <si>
    <t>STILTERUIMTE</t>
  </si>
  <si>
    <t>1.12a</t>
  </si>
  <si>
    <t>Leidingschacht</t>
  </si>
  <si>
    <t>1.07a</t>
  </si>
  <si>
    <t>1.05b</t>
  </si>
  <si>
    <t>1.05a</t>
  </si>
  <si>
    <t>TOILET voorruimte</t>
  </si>
  <si>
    <t>TOILET D/MIVA</t>
  </si>
  <si>
    <t>uitbreiding 15 minuten per dag</t>
  </si>
  <si>
    <t>VL-post Zwolle</t>
  </si>
  <si>
    <t>ZWOLLE</t>
  </si>
  <si>
    <t>Hout/lino</t>
  </si>
  <si>
    <t>2.25</t>
  </si>
  <si>
    <t>2.19</t>
  </si>
  <si>
    <t>2.17</t>
  </si>
  <si>
    <t>2.10a</t>
  </si>
  <si>
    <t>2.06a</t>
  </si>
  <si>
    <t>2.09a</t>
  </si>
  <si>
    <t>2.09b</t>
  </si>
  <si>
    <t>2.09c</t>
  </si>
  <si>
    <t>2.07a</t>
  </si>
  <si>
    <t>2.07b</t>
  </si>
  <si>
    <t>GANG-2.2</t>
  </si>
  <si>
    <t>LIFT 1</t>
  </si>
  <si>
    <t>LIFT 2</t>
  </si>
  <si>
    <t>LIFT 3</t>
  </si>
  <si>
    <t>TOUR-1</t>
  </si>
  <si>
    <t>Vinyl</t>
  </si>
  <si>
    <t>Opslag/containerruimte</t>
  </si>
  <si>
    <t>HAL-1.1</t>
  </si>
  <si>
    <t>HAL-1.2</t>
  </si>
  <si>
    <t>Hout/vinyl</t>
  </si>
  <si>
    <t>1.02-DT2</t>
  </si>
  <si>
    <t>1.02-DT3</t>
  </si>
  <si>
    <t>1.02-HT1</t>
  </si>
  <si>
    <t>1.02-HT2</t>
  </si>
  <si>
    <t>1.06a</t>
  </si>
  <si>
    <t>1.07-DT1</t>
  </si>
  <si>
    <t>1.15-DT1</t>
  </si>
  <si>
    <t>1.15-DT2</t>
  </si>
  <si>
    <t>1.15-DT3</t>
  </si>
  <si>
    <t>1.22-HT1</t>
  </si>
  <si>
    <t>1.22-HT2</t>
  </si>
  <si>
    <t>HAL-2.2</t>
  </si>
  <si>
    <t>GANG-2.3</t>
  </si>
  <si>
    <t>2.00DT-2A</t>
  </si>
  <si>
    <t>2.00DT-2B</t>
  </si>
  <si>
    <t>2.00DT-2C</t>
  </si>
  <si>
    <t>2.00HT.2A</t>
  </si>
  <si>
    <t>2.00HT-2B</t>
  </si>
  <si>
    <t>2.00MT-1</t>
  </si>
  <si>
    <t>2.02A</t>
  </si>
  <si>
    <t>OPSLAG/PANTRY</t>
  </si>
  <si>
    <t>2.09/11</t>
  </si>
  <si>
    <t>2.12/14</t>
  </si>
  <si>
    <t>2.13/15</t>
  </si>
  <si>
    <t>2.20/22</t>
  </si>
  <si>
    <t>2.24HT1</t>
  </si>
  <si>
    <t>2.24-HT2</t>
  </si>
  <si>
    <t>2.31A</t>
  </si>
  <si>
    <t>2.33-DT1</t>
  </si>
  <si>
    <t>2.33-DT2</t>
  </si>
  <si>
    <t>2.33-DT3</t>
  </si>
  <si>
    <t>GANG-3.1</t>
  </si>
  <si>
    <t>GANG-3.2</t>
  </si>
  <si>
    <t>HAL-3.1</t>
  </si>
  <si>
    <t>HAL-3.2</t>
  </si>
  <si>
    <t>3.00C</t>
  </si>
  <si>
    <t>3.00DT-2A</t>
  </si>
  <si>
    <t>3.00DT-2B</t>
  </si>
  <si>
    <t>3.00DT-2C</t>
  </si>
  <si>
    <t>3.00HT-2A</t>
  </si>
  <si>
    <t>3.00HT-2B</t>
  </si>
  <si>
    <t>3.25HT-1</t>
  </si>
  <si>
    <t>Lino/Tapijt</t>
  </si>
  <si>
    <t>3.09</t>
  </si>
  <si>
    <t>3.10/12</t>
  </si>
  <si>
    <t>3.11</t>
  </si>
  <si>
    <t>3.13/15</t>
  </si>
  <si>
    <t>3.14/16</t>
  </si>
  <si>
    <t>3.17</t>
  </si>
  <si>
    <t>3.18</t>
  </si>
  <si>
    <t>3.19</t>
  </si>
  <si>
    <t>3.20</t>
  </si>
  <si>
    <t>3.24/26</t>
  </si>
  <si>
    <t>3.25-DT1</t>
  </si>
  <si>
    <t>3.25-DT2</t>
  </si>
  <si>
    <t>3.25-DT3</t>
  </si>
  <si>
    <t>3.32-H1</t>
  </si>
  <si>
    <t>3.32-H2</t>
  </si>
  <si>
    <t>GANG-4.1</t>
  </si>
  <si>
    <t>GANG-4.2</t>
  </si>
  <si>
    <t>HAL-4.1</t>
  </si>
  <si>
    <t>HAL-4.2</t>
  </si>
  <si>
    <t>4.00</t>
  </si>
  <si>
    <t>TOILET MIVA/DOUCHE</t>
  </si>
  <si>
    <t>4.00-DT2A</t>
  </si>
  <si>
    <t>4.00-DT2B</t>
  </si>
  <si>
    <t>4.00-DT2C</t>
  </si>
  <si>
    <t>4.00-HT2A</t>
  </si>
  <si>
    <t>4.00-HT2B</t>
  </si>
  <si>
    <t>4.00C</t>
  </si>
  <si>
    <t>4.03/05</t>
  </si>
  <si>
    <t>4.04</t>
  </si>
  <si>
    <t>4.06/08</t>
  </si>
  <si>
    <t>4.12</t>
  </si>
  <si>
    <t>4.17</t>
  </si>
  <si>
    <t>4.19</t>
  </si>
  <si>
    <t>4.25</t>
  </si>
  <si>
    <t>OPSLAG COMMUNICATIE</t>
  </si>
  <si>
    <t>4.26-HT1</t>
  </si>
  <si>
    <t>4.26-HT2</t>
  </si>
  <si>
    <t>4.29-DT1</t>
  </si>
  <si>
    <t>4.29-DT2</t>
  </si>
  <si>
    <t>4.29-DT3</t>
  </si>
  <si>
    <t>GANG-5.1</t>
  </si>
  <si>
    <t>GANG-5.2</t>
  </si>
  <si>
    <t>HAL-5.1</t>
  </si>
  <si>
    <t>HAL-5.2</t>
  </si>
  <si>
    <t>5.00DT-1B</t>
  </si>
  <si>
    <t>5.00DT-2A</t>
  </si>
  <si>
    <t>5.00DT-2B</t>
  </si>
  <si>
    <t>5.00DT-2C</t>
  </si>
  <si>
    <t>5.00HT.2A</t>
  </si>
  <si>
    <t>5.00HT-1A</t>
  </si>
  <si>
    <t>5.00HT-1B</t>
  </si>
  <si>
    <t>5.00HT-2B</t>
  </si>
  <si>
    <t>5.03</t>
  </si>
  <si>
    <t>5.05</t>
  </si>
  <si>
    <t>5.07</t>
  </si>
  <si>
    <t>5.10/12</t>
  </si>
  <si>
    <t>5.13</t>
  </si>
  <si>
    <t>5.15</t>
  </si>
  <si>
    <t>5.18</t>
  </si>
  <si>
    <t>5.20</t>
  </si>
  <si>
    <t>509/.11</t>
  </si>
  <si>
    <t>ICB Zwolle</t>
  </si>
  <si>
    <t>entree</t>
  </si>
  <si>
    <t>Tegels, inloopmat</t>
  </si>
  <si>
    <t>kleedruimte</t>
  </si>
  <si>
    <t>doucheruimte</t>
  </si>
  <si>
    <t>sanitair</t>
  </si>
  <si>
    <t>magazijn</t>
  </si>
  <si>
    <t>patchkast</t>
  </si>
  <si>
    <t>gang</t>
  </si>
  <si>
    <t>trap</t>
  </si>
  <si>
    <t>1.01a</t>
  </si>
  <si>
    <t>pantry</t>
  </si>
  <si>
    <t>Tapijt/lino</t>
  </si>
  <si>
    <t>1.01b</t>
  </si>
  <si>
    <t>berging</t>
  </si>
  <si>
    <t>archief</t>
  </si>
  <si>
    <t>Grindvloer</t>
  </si>
  <si>
    <t>ICB Schiphol</t>
  </si>
  <si>
    <t>SCHIPHOL</t>
  </si>
  <si>
    <t>begane grond</t>
  </si>
  <si>
    <t>Kantine en pantry</t>
  </si>
  <si>
    <t>Tegels (DHGT)</t>
  </si>
  <si>
    <t>Kleedruimte dames</t>
  </si>
  <si>
    <t>0.07a</t>
  </si>
  <si>
    <t>Voorruimte douche dames</t>
  </si>
  <si>
    <t>0.07b</t>
  </si>
  <si>
    <t>Douche dames</t>
  </si>
  <si>
    <t>Voorruimte douche heren</t>
  </si>
  <si>
    <t>0.08a</t>
  </si>
  <si>
    <t>Douche heren</t>
  </si>
  <si>
    <t>Voorportaal toiletten heren</t>
  </si>
  <si>
    <t>0.09a</t>
  </si>
  <si>
    <t>Toilet heren</t>
  </si>
  <si>
    <t>0.09b</t>
  </si>
  <si>
    <t>Toilet dames</t>
  </si>
  <si>
    <t>Gang 0.1</t>
  </si>
  <si>
    <t>Gang 0.2</t>
  </si>
  <si>
    <t>Gang 0.3</t>
  </si>
  <si>
    <t>Tapijt - Beton</t>
  </si>
  <si>
    <t>Technische ruimten</t>
  </si>
  <si>
    <t>Loods</t>
  </si>
  <si>
    <t>Projectlocatie Groningen</t>
  </si>
  <si>
    <t>toilet</t>
  </si>
  <si>
    <t>De Spot</t>
  </si>
  <si>
    <t>0.00</t>
  </si>
  <si>
    <t>1.29a</t>
  </si>
  <si>
    <t>GANG - 2</t>
  </si>
  <si>
    <t>EVENTRUIMTE</t>
  </si>
  <si>
    <t>2.30</t>
  </si>
  <si>
    <t>GEBOUW</t>
  </si>
  <si>
    <t>KOSTEN</t>
  </si>
  <si>
    <t>RUIMTE</t>
  </si>
  <si>
    <t>OMSCHRIJVING</t>
  </si>
  <si>
    <t>RUIMTE PLUS OMSCHRIJVING</t>
  </si>
  <si>
    <t>M2</t>
  </si>
  <si>
    <t>PROGR.</t>
  </si>
  <si>
    <t>FREQ.</t>
  </si>
  <si>
    <t>Serverkasten plus patchkasten</t>
  </si>
  <si>
    <t>Seinzaalwerkplekken</t>
  </si>
  <si>
    <t>NR</t>
  </si>
  <si>
    <t>Gecomb. Ruimtenr.</t>
  </si>
  <si>
    <t>VLOER</t>
  </si>
  <si>
    <t>CODE</t>
  </si>
  <si>
    <t>NORM</t>
  </si>
  <si>
    <t>ICTO</t>
  </si>
  <si>
    <t>B0.02</t>
  </si>
  <si>
    <t>CR2</t>
  </si>
  <si>
    <t>B0.02   CR2</t>
  </si>
  <si>
    <t>Computervloer</t>
  </si>
  <si>
    <t>Serverkasten</t>
  </si>
  <si>
    <t>B0.02   Serverkasten</t>
  </si>
  <si>
    <t>AM</t>
  </si>
  <si>
    <t>UPS/Schakelruimte</t>
  </si>
  <si>
    <t>B0.03   UPS/Schakelruimte</t>
  </si>
  <si>
    <t>Meet Me technische ruimte ICT-O</t>
  </si>
  <si>
    <t>B0.04   Meet Me technische ruimte ICT-O</t>
  </si>
  <si>
    <t>UPS</t>
  </si>
  <si>
    <t>B0.05   UPS</t>
  </si>
  <si>
    <t>CR1</t>
  </si>
  <si>
    <t>B0.06   CR1</t>
  </si>
  <si>
    <t>B0.06   Serverkasten</t>
  </si>
  <si>
    <t>C0.06   Meet Me technische ruimte ICT-O</t>
  </si>
  <si>
    <t>C0.07</t>
  </si>
  <si>
    <t>Testruimte ICT-O</t>
  </si>
  <si>
    <t>C0.07   Testruimte ICT-O</t>
  </si>
  <si>
    <t>C0.07   Serverkasten</t>
  </si>
  <si>
    <t>HFM</t>
  </si>
  <si>
    <t>A0.03</t>
  </si>
  <si>
    <t>ISRA Punt</t>
  </si>
  <si>
    <t>A0.03   ISRA Punt</t>
  </si>
  <si>
    <t>A0.04</t>
  </si>
  <si>
    <t>HFM verwarming + hoofdschakelaar</t>
  </si>
  <si>
    <t>A0.04   HFM verwarming + hoofdschakelaar</t>
  </si>
  <si>
    <t>A0.05</t>
  </si>
  <si>
    <t>HFM watermeter/hydrofoor</t>
  </si>
  <si>
    <t>A0.05   HFM watermeter/hydrofoor</t>
  </si>
  <si>
    <t>A0.10</t>
  </si>
  <si>
    <t>Patchkast/AEOS/HFM leidingen</t>
  </si>
  <si>
    <t>A0.10   Patchkast/AEOS/HFM leidingen</t>
  </si>
  <si>
    <t>A0.14</t>
  </si>
  <si>
    <t>Stroomonderverdeler</t>
  </si>
  <si>
    <t>A0.14   Stroomonderverdeler</t>
  </si>
  <si>
    <t>A0.15</t>
  </si>
  <si>
    <t>A0.15   Stroomonderverdeler</t>
  </si>
  <si>
    <t>A1.08</t>
  </si>
  <si>
    <t>A1.08   Luchtbehandeling</t>
  </si>
  <si>
    <t>A2.03   Luchtbehandeling</t>
  </si>
  <si>
    <t>SER ruimte</t>
  </si>
  <si>
    <t>A3.03   SER ruimte</t>
  </si>
  <si>
    <t>SER kasten SER Ruimte</t>
  </si>
  <si>
    <t>A3.03   SER kasten SER Ruimte</t>
  </si>
  <si>
    <t>A4.07</t>
  </si>
  <si>
    <t>Leidingschacht / Subcentrale BMC / AEOS hardware (EPU)</t>
  </si>
  <si>
    <t>A4.07   Leidingschacht / Subcentrale BMC / AEOS hardware (EPU)</t>
  </si>
  <si>
    <t xml:space="preserve">Schachtruimte </t>
  </si>
  <si>
    <t xml:space="preserve">A5.08   Schachtruimte </t>
  </si>
  <si>
    <t>A6.04</t>
  </si>
  <si>
    <t>A6.04   SER-ruimte</t>
  </si>
  <si>
    <t>A6.04   SER kasten SER Ruimte</t>
  </si>
  <si>
    <t>A6.06</t>
  </si>
  <si>
    <t xml:space="preserve">Leidingschacht </t>
  </si>
  <si>
    <t xml:space="preserve">A6.06   Leidingschacht </t>
  </si>
  <si>
    <t>A7.02   SER-ruimte</t>
  </si>
  <si>
    <t>A7.02   SER kasten SER Ruimte</t>
  </si>
  <si>
    <t xml:space="preserve">Schachtruimte / AEOS hardware </t>
  </si>
  <si>
    <t xml:space="preserve">A7.07   Schachtruimte / AEOS hardware </t>
  </si>
  <si>
    <t>A8.01   SER-ruimte</t>
  </si>
  <si>
    <t>A8.01   SER kasten SER Ruimte</t>
  </si>
  <si>
    <t xml:space="preserve">Schachtruimte / groepenkast </t>
  </si>
  <si>
    <t xml:space="preserve">A8.07   Schachtruimte / groepenkast </t>
  </si>
  <si>
    <t xml:space="preserve">Technische ruimte </t>
  </si>
  <si>
    <t xml:space="preserve">A9.02   Technische ruimte </t>
  </si>
  <si>
    <t xml:space="preserve">BG </t>
  </si>
  <si>
    <t>B0.04   SER kasten SER Ruimte</t>
  </si>
  <si>
    <t>ICT leidingen / patchkast / luchtbehandeling</t>
  </si>
  <si>
    <t>B1.06   ICT leidingen / patchkast / luchtbehandeling</t>
  </si>
  <si>
    <t>B1.10A</t>
  </si>
  <si>
    <t>B1.10A   Leidingschacht</t>
  </si>
  <si>
    <t>B1.11A</t>
  </si>
  <si>
    <t>B1.11A   Leidingschacht</t>
  </si>
  <si>
    <t>B1.13</t>
  </si>
  <si>
    <t>Patchkast</t>
  </si>
  <si>
    <t>B1.13   Patchkast</t>
  </si>
  <si>
    <t>B1.15</t>
  </si>
  <si>
    <t>HFM leidingen &amp; groepenkast</t>
  </si>
  <si>
    <t>B1.15   HFM leidingen &amp; groepenkast</t>
  </si>
  <si>
    <t>B1.16   Schacht</t>
  </si>
  <si>
    <t>C0,06   SER kasten SER Ruimte</t>
  </si>
  <si>
    <t>HFM stadsverwarming/ Hydrofoor</t>
  </si>
  <si>
    <t>C0.01   HFM stadsverwarming/ Hydrofoor</t>
  </si>
  <si>
    <t>C0.02</t>
  </si>
  <si>
    <t>HFM luchtbehandeling / stadsverwarming</t>
  </si>
  <si>
    <t>C0.02   HFM luchtbehandeling / stadsverwarming</t>
  </si>
  <si>
    <t>C0.03</t>
  </si>
  <si>
    <t>HFM technische ruimte</t>
  </si>
  <si>
    <t>C0.03   HFM technische ruimte</t>
  </si>
  <si>
    <t>C0.09</t>
  </si>
  <si>
    <t>C0.09   Stroomonderverdeler</t>
  </si>
  <si>
    <t>C0.11</t>
  </si>
  <si>
    <t>HFM luchtbehandeling / machinekamer</t>
  </si>
  <si>
    <t>C0.11   HFM luchtbehandeling / machinekamer</t>
  </si>
  <si>
    <t>C0.12</t>
  </si>
  <si>
    <t>C0.12   HFM luchtbehandeling / machinekamer</t>
  </si>
  <si>
    <t>C0.14</t>
  </si>
  <si>
    <t>NSA</t>
  </si>
  <si>
    <t>C0.14   NSA</t>
  </si>
  <si>
    <t>C0.16</t>
  </si>
  <si>
    <t>HFM leiding schacht / luchtbehandeling</t>
  </si>
  <si>
    <t>C0.16   HFM leiding schacht / luchtbehandeling</t>
  </si>
  <si>
    <t>C1.04   SER-ruimte</t>
  </si>
  <si>
    <t>C1.11</t>
  </si>
  <si>
    <t>Technische ruimte</t>
  </si>
  <si>
    <t>C1.11   Technische ruimte</t>
  </si>
  <si>
    <t>C1.22</t>
  </si>
  <si>
    <t>HFM leidingen &amp; groepenkast / luchtbehandeling</t>
  </si>
  <si>
    <t>C1.22   HFM leidingen &amp; groepenkast / luchtbehandeling</t>
  </si>
  <si>
    <t>SER patchruimte / werkkast</t>
  </si>
  <si>
    <t>C2.02   SER patchruimte / werkkast</t>
  </si>
  <si>
    <t>Schachtruimte</t>
  </si>
  <si>
    <t>C2.28   Schachtruimte</t>
  </si>
  <si>
    <t>C3.02   SER-ruimte</t>
  </si>
  <si>
    <t>C3.02   SER kasten SER Ruimte</t>
  </si>
  <si>
    <t>Schachtruimte / groepenkast</t>
  </si>
  <si>
    <t>C3.30   Schachtruimte / groepenkast</t>
  </si>
  <si>
    <t>D0.1</t>
  </si>
  <si>
    <t>Groepenkast/ leidingschacht</t>
  </si>
  <si>
    <t>D0.01   Groepenkast/ leidingschacht</t>
  </si>
  <si>
    <t>D1.2</t>
  </si>
  <si>
    <t>D1.02   Groepenkast/ leidingschacht</t>
  </si>
  <si>
    <t>D2.2</t>
  </si>
  <si>
    <t>D2.02   Groepenkast/ leidingschacht</t>
  </si>
  <si>
    <t>D2.3</t>
  </si>
  <si>
    <t>SER-ruimte CRR</t>
  </si>
  <si>
    <t>D2.03   SER-ruimte CRR</t>
  </si>
  <si>
    <t>D2.03   SER kasten SER Ruimte</t>
  </si>
  <si>
    <t>D3.02</t>
  </si>
  <si>
    <t>Server/patch ruimte RailAlert</t>
  </si>
  <si>
    <t>D3.02   Server/patch ruimte RailAlert</t>
  </si>
  <si>
    <t>Seinzaal werkplekken</t>
  </si>
  <si>
    <t xml:space="preserve">Seinzaal werkplekken   </t>
  </si>
  <si>
    <t>E0.11</t>
  </si>
  <si>
    <t>Laagspanningsruimte</t>
  </si>
  <si>
    <t>E0.11   Laagspanningsruimte</t>
  </si>
  <si>
    <t>Plavuizen</t>
  </si>
  <si>
    <t>E0.25</t>
  </si>
  <si>
    <t>Laagspanningsruimte UPS</t>
  </si>
  <si>
    <t>E0.25   Laagspanningsruimte UPS</t>
  </si>
  <si>
    <t>Cement</t>
  </si>
  <si>
    <t>E0.29a</t>
  </si>
  <si>
    <t>E0.29a   NSA</t>
  </si>
  <si>
    <t>Waterafsluiter</t>
  </si>
  <si>
    <t>A0.09   Waterafsluiter</t>
  </si>
  <si>
    <t>Baksteen</t>
  </si>
  <si>
    <t>Sprinkler</t>
  </si>
  <si>
    <t>A0.10   Sprinkler</t>
  </si>
  <si>
    <t>Sprinkler afsluiters</t>
  </si>
  <si>
    <t>A1.01   Sprinkler afsluiters</t>
  </si>
  <si>
    <t>Rooster</t>
  </si>
  <si>
    <t>Stoppenkast</t>
  </si>
  <si>
    <t>A1.11   Stoppenkast</t>
  </si>
  <si>
    <t>Deels hout, deels tapijt</t>
  </si>
  <si>
    <t>A1.17   Waterafsluiter</t>
  </si>
  <si>
    <t>A2.01</t>
  </si>
  <si>
    <t>A2.01   Sprinkler afsluiters</t>
  </si>
  <si>
    <t>A2.11</t>
  </si>
  <si>
    <t>Elektra/Patchkast</t>
  </si>
  <si>
    <t>A2.11   Elektra/Patchkast</t>
  </si>
  <si>
    <t>A2.17</t>
  </si>
  <si>
    <t>A2.17   Waterafsluiter</t>
  </si>
  <si>
    <t>A3.01</t>
  </si>
  <si>
    <t>A3.01   Sprinkler afsluiters</t>
  </si>
  <si>
    <t>A3.11</t>
  </si>
  <si>
    <t>A3.11   Elektra/Patchkast</t>
  </si>
  <si>
    <t>A3.17</t>
  </si>
  <si>
    <t>A3.17   Waterafsluiter</t>
  </si>
  <si>
    <t>Sprinker afsluiters</t>
  </si>
  <si>
    <t>A4.01   Sprinker afsluiters</t>
  </si>
  <si>
    <t>A4.11   Elektra/Patchkast</t>
  </si>
  <si>
    <t>A4.17</t>
  </si>
  <si>
    <t>A4.17   Waterafsluiter</t>
  </si>
  <si>
    <t>A5.01   Sprinkler afsluiters</t>
  </si>
  <si>
    <t>A5.11   Luchtbehandeling</t>
  </si>
  <si>
    <t>A6.09   Luchtbehandeling</t>
  </si>
  <si>
    <t>Loze schacht</t>
  </si>
  <si>
    <t>A6.11   Loze schacht</t>
  </si>
  <si>
    <t>Tegels/beton</t>
  </si>
  <si>
    <t>Patchruimte</t>
  </si>
  <si>
    <t>C0.07   Patchruimte</t>
  </si>
  <si>
    <t>C0.09   Stoppenkast</t>
  </si>
  <si>
    <t>C1.07   Patchruimte</t>
  </si>
  <si>
    <t>C2.07</t>
  </si>
  <si>
    <t>C2.07   Patchruimte</t>
  </si>
  <si>
    <t>C3.07</t>
  </si>
  <si>
    <t>C3.07   Patchruimte</t>
  </si>
  <si>
    <t>C4.07</t>
  </si>
  <si>
    <t>C4.07   Patchruimte</t>
  </si>
  <si>
    <t>C5.01</t>
  </si>
  <si>
    <t>C5.01   Luchtbehandeling</t>
  </si>
  <si>
    <t>C5.03   Luchtbehandeling</t>
  </si>
  <si>
    <t>C5.05</t>
  </si>
  <si>
    <t>C5.05   Luchtbehandeling</t>
  </si>
  <si>
    <t>Vloerbedekking</t>
  </si>
  <si>
    <t>C5.09</t>
  </si>
  <si>
    <t>C5.09   Luchtbehandeling</t>
  </si>
  <si>
    <t>C5.13</t>
  </si>
  <si>
    <t>Liftmachinekamer</t>
  </si>
  <si>
    <t>C5.13   Liftmachinekamer</t>
  </si>
  <si>
    <t>E0.01</t>
  </si>
  <si>
    <t>E0.01   Patchruimte</t>
  </si>
  <si>
    <t>E0.03</t>
  </si>
  <si>
    <t>E0.03   Stoppenkast</t>
  </si>
  <si>
    <t>E0.23   Laagspanningsruimte</t>
  </si>
  <si>
    <t>E0.24</t>
  </si>
  <si>
    <t>E0.24   Laagspanningsruimte</t>
  </si>
  <si>
    <t>E0.26</t>
  </si>
  <si>
    <t>Ketelruimte</t>
  </si>
  <si>
    <t>E0.26   Ketelruimte</t>
  </si>
  <si>
    <t>E0.27</t>
  </si>
  <si>
    <t>E0.27   Ketelruimte</t>
  </si>
  <si>
    <t>E0.28</t>
  </si>
  <si>
    <t>E0.28   Ketelruimte</t>
  </si>
  <si>
    <t>E0.29</t>
  </si>
  <si>
    <t>E0.29   Ketelruimte</t>
  </si>
  <si>
    <t>E0.30</t>
  </si>
  <si>
    <t>E0.30   Ketelruimte</t>
  </si>
  <si>
    <t>E0.34</t>
  </si>
  <si>
    <t>Stadsverwarming</t>
  </si>
  <si>
    <t>E0.34   Stadsverwarming</t>
  </si>
  <si>
    <t>E1.01</t>
  </si>
  <si>
    <t>E1.01   Patchruimte</t>
  </si>
  <si>
    <t>E1.03</t>
  </si>
  <si>
    <t>Verdeelkast/waterafsluiter</t>
  </si>
  <si>
    <t>E1.03   Verdeelkast/waterafsluiter</t>
  </si>
  <si>
    <t>E1.31</t>
  </si>
  <si>
    <t>Patchruimte/ verdeelkast/ luchtbehandeling</t>
  </si>
  <si>
    <t>E1.31   Patchruimte/ verdeelkast/ luchtbehandeling</t>
  </si>
  <si>
    <t>E2.01</t>
  </si>
  <si>
    <t>E2.01   Patchruimte</t>
  </si>
  <si>
    <t>E2.03</t>
  </si>
  <si>
    <t>Verdeelkast/ waterafsluiter</t>
  </si>
  <si>
    <t>E2.03   Verdeelkast/ waterafsluiter</t>
  </si>
  <si>
    <t>E3.01</t>
  </si>
  <si>
    <t>E3.01   Patchruimte</t>
  </si>
  <si>
    <t>E3.03</t>
  </si>
  <si>
    <t>E3.03   Verdeelkast/waterafsluiter</t>
  </si>
  <si>
    <t>E4.01</t>
  </si>
  <si>
    <t>E4.01   Patchruimte</t>
  </si>
  <si>
    <t>E4.03</t>
  </si>
  <si>
    <t>E4.03   Verdeelkast/waterafsluiter</t>
  </si>
  <si>
    <t>E6.15   Liftmachinekamer</t>
  </si>
  <si>
    <t>G0.00a</t>
  </si>
  <si>
    <t>G0.00a   Stoppenkast</t>
  </si>
  <si>
    <t>G1.07</t>
  </si>
  <si>
    <t>G1.07   Patchruimte</t>
  </si>
  <si>
    <t>G2.07</t>
  </si>
  <si>
    <t>G2.07   Patchruimte</t>
  </si>
  <si>
    <t>G3.07</t>
  </si>
  <si>
    <t>G3.07   Patchruimte</t>
  </si>
  <si>
    <t>G4.07</t>
  </si>
  <si>
    <t>G4.07   Patchruimte</t>
  </si>
  <si>
    <t>G5.01</t>
  </si>
  <si>
    <t>G5.01   Luchtbehandeling</t>
  </si>
  <si>
    <t>G5.03</t>
  </si>
  <si>
    <t>G5.03   Luchtbehandeling</t>
  </si>
  <si>
    <t>G5.09</t>
  </si>
  <si>
    <t>G5.09   Opslag</t>
  </si>
  <si>
    <t>G5.11</t>
  </si>
  <si>
    <t>G5.11   Luchtbehandeling</t>
  </si>
  <si>
    <t>H0.03</t>
  </si>
  <si>
    <t>BMC</t>
  </si>
  <si>
    <t>H0.03   BMC</t>
  </si>
  <si>
    <t>H0.04</t>
  </si>
  <si>
    <t>H0.04   Stoppenkast</t>
  </si>
  <si>
    <t>SER Kast in Patchruimte</t>
  </si>
  <si>
    <t>C0.07   SER Kast in Patchruimte</t>
  </si>
  <si>
    <t>C2.07   SER Kast in Patchruimte</t>
  </si>
  <si>
    <t>C3.07   SER Kast in Patchruimte</t>
  </si>
  <si>
    <t>C4.07   SER Kast in Patchruimte</t>
  </si>
  <si>
    <t>E0.01   SER Kast in Patchruimte</t>
  </si>
  <si>
    <t>E1.01   SER Kast in Patchruimte</t>
  </si>
  <si>
    <t>E1.31   SER Kast in Patchruimte</t>
  </si>
  <si>
    <t>E2.01   SER Kast in Patchruimte</t>
  </si>
  <si>
    <t>E3.01   SER Kast in Patchruimte</t>
  </si>
  <si>
    <t>G1.07   SER Kast in Patchruimte</t>
  </si>
  <si>
    <t>G2.07   SER Kast in Patchruimte</t>
  </si>
  <si>
    <t>G3.07   SER Kast in Patchruimte</t>
  </si>
  <si>
    <t>G4.07   SER Kast in Patchruimte</t>
  </si>
  <si>
    <t>E0.17</t>
  </si>
  <si>
    <t>testruimte GID</t>
  </si>
  <si>
    <t>E0.17   testruimte GID</t>
  </si>
  <si>
    <t>E0.19</t>
  </si>
  <si>
    <t>E0.19   testruimte GID</t>
  </si>
  <si>
    <t>E1.13</t>
  </si>
  <si>
    <t>MER ruimte</t>
  </si>
  <si>
    <t>E1.13   MER ruimte</t>
  </si>
  <si>
    <t>CVE</t>
  </si>
  <si>
    <t>E1.26   CVE</t>
  </si>
  <si>
    <t>E1.32</t>
  </si>
  <si>
    <t>CCR2</t>
  </si>
  <si>
    <t>E1.32   CCR2</t>
  </si>
  <si>
    <t>E1.33</t>
  </si>
  <si>
    <t>CVE (voorportaal)</t>
  </si>
  <si>
    <t>E1.33   CVE (voorportaal)</t>
  </si>
  <si>
    <t>G0.07</t>
  </si>
  <si>
    <t>G0.07   Patchruimte</t>
  </si>
  <si>
    <t>H0.23</t>
  </si>
  <si>
    <t>Computerruimte CR1</t>
  </si>
  <si>
    <t>H0.23   Computerruimte CR1</t>
  </si>
  <si>
    <t>H0.25</t>
  </si>
  <si>
    <t>Voorportaal</t>
  </si>
  <si>
    <t>H0.25   Voorportaal</t>
  </si>
  <si>
    <t>E1.13   Serverkasten</t>
  </si>
  <si>
    <t>E1.32   Serverkasten</t>
  </si>
  <si>
    <t>E1.33   Serverkasten</t>
  </si>
  <si>
    <t>G0.07   SER Kast in Patchruimte</t>
  </si>
  <si>
    <t>H0.23   Serverkasten</t>
  </si>
  <si>
    <t>EBS ruimte</t>
  </si>
  <si>
    <t>2.13   EBS ruimte</t>
  </si>
  <si>
    <t>Groepenkast</t>
  </si>
  <si>
    <t>0.14   Groepenkast</t>
  </si>
  <si>
    <t>Omvormerruimte</t>
  </si>
  <si>
    <t>0.16   Omvormerruimte</t>
  </si>
  <si>
    <t>AM techniek</t>
  </si>
  <si>
    <t>0.17   AM techniek</t>
  </si>
  <si>
    <t>laagspanning</t>
  </si>
  <si>
    <t>0.18   laagspanning</t>
  </si>
  <si>
    <t xml:space="preserve">2.05            </t>
  </si>
  <si>
    <t xml:space="preserve">ACCURUIMTE      </t>
  </si>
  <si>
    <t xml:space="preserve">2.05               ACCURUIMTE      </t>
  </si>
  <si>
    <t>2.05a</t>
  </si>
  <si>
    <t>Batterijruimte</t>
  </si>
  <si>
    <t>2.05a   Batterijruimte</t>
  </si>
  <si>
    <t>Technische ruimte VKL</t>
  </si>
  <si>
    <t>2.05B   Technische ruimte VKL</t>
  </si>
  <si>
    <t>Alstom</t>
  </si>
  <si>
    <t>2.07   Alstom</t>
  </si>
  <si>
    <t>2.08   Alstom</t>
  </si>
  <si>
    <t>2.08a</t>
  </si>
  <si>
    <t>2.08a   Alstom</t>
  </si>
  <si>
    <t xml:space="preserve">opslag techniek </t>
  </si>
  <si>
    <t xml:space="preserve">2.09   opslag techniek </t>
  </si>
  <si>
    <t>computerruimte</t>
  </si>
  <si>
    <t>2.10   computerruimte</t>
  </si>
  <si>
    <t>2.11   computerruimte</t>
  </si>
  <si>
    <t>Kabelruimte</t>
  </si>
  <si>
    <t>2.14   Kabelruimte</t>
  </si>
  <si>
    <t>telecom</t>
  </si>
  <si>
    <t>2.15   telecom</t>
  </si>
  <si>
    <t>batterijruimte</t>
  </si>
  <si>
    <t>2.16   batterijruimte</t>
  </si>
  <si>
    <t>server ruimte</t>
  </si>
  <si>
    <t>2.17   server ruimte</t>
  </si>
  <si>
    <t>3.09   Kabelruimte</t>
  </si>
  <si>
    <t xml:space="preserve">0.02            </t>
  </si>
  <si>
    <t xml:space="preserve">CV-RUIMTE       </t>
  </si>
  <si>
    <t xml:space="preserve">0.02               CV-RUIMTE       </t>
  </si>
  <si>
    <t xml:space="preserve">0.02A           </t>
  </si>
  <si>
    <t xml:space="preserve">0.02A              CV-RUIMTE       </t>
  </si>
  <si>
    <t>0.07   Kabelruimte</t>
  </si>
  <si>
    <t>0.13   Meterkast</t>
  </si>
  <si>
    <t>1.10   Kabelruimte</t>
  </si>
  <si>
    <t>1.16   Meterkast</t>
  </si>
  <si>
    <t>lb airco ruimte</t>
  </si>
  <si>
    <t>2.06   lb airco ruimte</t>
  </si>
  <si>
    <t xml:space="preserve">3.01            </t>
  </si>
  <si>
    <t xml:space="preserve">3.01               CV-RUIMTE       </t>
  </si>
  <si>
    <t xml:space="preserve">3.01A           </t>
  </si>
  <si>
    <t xml:space="preserve">3.01A              CV-RUIMTE       </t>
  </si>
  <si>
    <t>seinzaal</t>
  </si>
  <si>
    <t>3.06   seinzaal</t>
  </si>
  <si>
    <t>telerail ruimte</t>
  </si>
  <si>
    <t>3.08   telerail ruimte</t>
  </si>
  <si>
    <t xml:space="preserve">HFM </t>
  </si>
  <si>
    <t>1.01   SER ruimte</t>
  </si>
  <si>
    <t>post-21</t>
  </si>
  <si>
    <t>2.12   post-21</t>
  </si>
  <si>
    <t xml:space="preserve">   Serverkasten</t>
  </si>
  <si>
    <t xml:space="preserve">   Seinzaalwerkplekken</t>
  </si>
  <si>
    <t>patchkasten</t>
  </si>
  <si>
    <t xml:space="preserve">   patchkasten</t>
  </si>
  <si>
    <t>0.22   Beheerdersruimte ICT</t>
  </si>
  <si>
    <t>0.24   Aannemersruimte</t>
  </si>
  <si>
    <t>0.61</t>
  </si>
  <si>
    <t>Koelmachine</t>
  </si>
  <si>
    <t>0.61   Koelmachine</t>
  </si>
  <si>
    <t>vloercoating</t>
  </si>
  <si>
    <t>0.62</t>
  </si>
  <si>
    <t>Opstelruimte LBK</t>
  </si>
  <si>
    <t>0.62   Opstelruimte LBK</t>
  </si>
  <si>
    <t>0.63</t>
  </si>
  <si>
    <t>0.63   Opstelruimte LBK</t>
  </si>
  <si>
    <t>0.64</t>
  </si>
  <si>
    <t>E en W-installaties</t>
  </si>
  <si>
    <t>0.64   E en W-installaties</t>
  </si>
  <si>
    <t>0.65</t>
  </si>
  <si>
    <t>0.65   MER-ruimte</t>
  </si>
  <si>
    <t>0.66</t>
  </si>
  <si>
    <t>0.66   Koelmachine</t>
  </si>
  <si>
    <t>0.67   MER-ruimte</t>
  </si>
  <si>
    <t xml:space="preserve">UBVL </t>
  </si>
  <si>
    <t xml:space="preserve">0.68   UBVL </t>
  </si>
  <si>
    <t>0.69</t>
  </si>
  <si>
    <t>MeetMe</t>
  </si>
  <si>
    <t>0.69   MeetMe</t>
  </si>
  <si>
    <t>0.70</t>
  </si>
  <si>
    <t>0.70   SER-ruimte</t>
  </si>
  <si>
    <t>0.71</t>
  </si>
  <si>
    <t>0.71   MeetMe</t>
  </si>
  <si>
    <t>0.72</t>
  </si>
  <si>
    <t>W-installaties</t>
  </si>
  <si>
    <t>0.72   W-installaties</t>
  </si>
  <si>
    <t>0.73</t>
  </si>
  <si>
    <t>Verdeelruimte</t>
  </si>
  <si>
    <t>0.73   Verdeelruimte</t>
  </si>
  <si>
    <t>0.74</t>
  </si>
  <si>
    <t>Elektra</t>
  </si>
  <si>
    <t>0.74   Elektra</t>
  </si>
  <si>
    <t>1.61</t>
  </si>
  <si>
    <t>Technische etage</t>
  </si>
  <si>
    <t>1.61   Technische etage</t>
  </si>
  <si>
    <t>1.62</t>
  </si>
  <si>
    <t>Plenum LBK</t>
  </si>
  <si>
    <t>1.62   Plenum LBK</t>
  </si>
  <si>
    <t>1.63   W-installaties</t>
  </si>
  <si>
    <t>1.64</t>
  </si>
  <si>
    <t>1.64   Schacht</t>
  </si>
  <si>
    <t>1.65</t>
  </si>
  <si>
    <t>Stookruimte</t>
  </si>
  <si>
    <t>1.65   Stookruimte</t>
  </si>
  <si>
    <t>Operationele werkplekken incl. groeiruimte</t>
  </si>
  <si>
    <t>2.41   Operationele werkplekken incl. groeiruimte</t>
  </si>
  <si>
    <t>2.61</t>
  </si>
  <si>
    <t>2.61   Schacht</t>
  </si>
  <si>
    <t>2.62</t>
  </si>
  <si>
    <t>2.62   Schacht</t>
  </si>
  <si>
    <t>2.63   Schacht</t>
  </si>
  <si>
    <t>2.64</t>
  </si>
  <si>
    <t>2.64   SER-ruimte</t>
  </si>
  <si>
    <t>2.65</t>
  </si>
  <si>
    <t>2.65   Elektra</t>
  </si>
  <si>
    <t>2.66</t>
  </si>
  <si>
    <t>2.66   CV-ruimte</t>
  </si>
  <si>
    <t>Kast</t>
  </si>
  <si>
    <t>3.31   Kast</t>
  </si>
  <si>
    <t>3.61</t>
  </si>
  <si>
    <t>3.61   Schacht</t>
  </si>
  <si>
    <t>3.62</t>
  </si>
  <si>
    <t>3.62   Schacht</t>
  </si>
  <si>
    <t>E-kast</t>
  </si>
  <si>
    <t>3.63   E-kast</t>
  </si>
  <si>
    <t>Seinwerkplekken</t>
  </si>
  <si>
    <t xml:space="preserve">   Seinwerkplekken</t>
  </si>
  <si>
    <t xml:space="preserve">SER Kast SER ruimte </t>
  </si>
  <si>
    <t xml:space="preserve">0.70   SER Kast SER ruimte </t>
  </si>
  <si>
    <t xml:space="preserve">2.64   SER Kast SER ruimte </t>
  </si>
  <si>
    <t xml:space="preserve">SER Kast MER ruimte </t>
  </si>
  <si>
    <t xml:space="preserve">0.65   SER Kast MER ruimte </t>
  </si>
  <si>
    <t xml:space="preserve">0.67   SER Kast MER ruimte </t>
  </si>
  <si>
    <t>1.61   Serverkasten</t>
  </si>
  <si>
    <t>0.01   Waterafsluiter</t>
  </si>
  <si>
    <t>Waterpomp</t>
  </si>
  <si>
    <t>0.05   Waterpomp</t>
  </si>
  <si>
    <t>Sprinklerruimte</t>
  </si>
  <si>
    <t>0.06   Sprinklerruimte</t>
  </si>
  <si>
    <t>0.09   Patchruimte</t>
  </si>
  <si>
    <t>0.14a</t>
  </si>
  <si>
    <t>0.14a   Waterafsluiter</t>
  </si>
  <si>
    <t>Houten vloer</t>
  </si>
  <si>
    <t>CV ruimte</t>
  </si>
  <si>
    <t>0.16   CV ruimte</t>
  </si>
  <si>
    <t>Electra</t>
  </si>
  <si>
    <t>0.22   Electra</t>
  </si>
  <si>
    <t>Technische ruimte + waterafsluiting</t>
  </si>
  <si>
    <t>1.01   Technische ruimte + waterafsluiting</t>
  </si>
  <si>
    <t>Rooster, ijzer</t>
  </si>
  <si>
    <t>1.17   Patchruimte</t>
  </si>
  <si>
    <t xml:space="preserve">1.25   Technische ruimte </t>
  </si>
  <si>
    <t>1.42</t>
  </si>
  <si>
    <t>Technische ruimte, electra</t>
  </si>
  <si>
    <t>1.42   Technische ruimte, electra</t>
  </si>
  <si>
    <t>1.42a</t>
  </si>
  <si>
    <t>1.42a   Technische ruimte, electra</t>
  </si>
  <si>
    <t>1.56</t>
  </si>
  <si>
    <t>1.56   Technische ruimte, electra</t>
  </si>
  <si>
    <t>1.60</t>
  </si>
  <si>
    <t xml:space="preserve">1.60   Technische ruimte </t>
  </si>
  <si>
    <t>2.01   Technische ruimte + waterafsluiting</t>
  </si>
  <si>
    <t>2.17   Patchruimte</t>
  </si>
  <si>
    <t>2.25   Technische ruimte</t>
  </si>
  <si>
    <t>Technische ruimte + electra</t>
  </si>
  <si>
    <t>2.42   Technische ruimte + electra</t>
  </si>
  <si>
    <t>2.42a</t>
  </si>
  <si>
    <t>2.42a   Technische ruimte + electra</t>
  </si>
  <si>
    <t>2.56</t>
  </si>
  <si>
    <t>2.56   Electra</t>
  </si>
  <si>
    <t>2.60</t>
  </si>
  <si>
    <t>2.60   Technische ruimte</t>
  </si>
  <si>
    <t>3.01   Technische ruimte + waterafsluiting</t>
  </si>
  <si>
    <t>3.17   Patchruimte</t>
  </si>
  <si>
    <t>3.25   Technische ruimte + waterafsluiting</t>
  </si>
  <si>
    <t>3.42   Electra</t>
  </si>
  <si>
    <t>3.42a</t>
  </si>
  <si>
    <t>3.42a   Electra</t>
  </si>
  <si>
    <t>3.56</t>
  </si>
  <si>
    <t>3.56   Technische ruimte + electra</t>
  </si>
  <si>
    <t>3.60</t>
  </si>
  <si>
    <t>3.60   Technische ruimte + electra</t>
  </si>
  <si>
    <t>4.04   Patchruimte</t>
  </si>
  <si>
    <t>4.08</t>
  </si>
  <si>
    <t>4.08   Technische ruimte + waterafsluiting</t>
  </si>
  <si>
    <t>4.25   Technische ruimte + waterafsluiting</t>
  </si>
  <si>
    <t>4.44</t>
  </si>
  <si>
    <t>Aardgas</t>
  </si>
  <si>
    <t>4.44   Aardgas</t>
  </si>
  <si>
    <t>4.49</t>
  </si>
  <si>
    <t>4.49   Aardgas</t>
  </si>
  <si>
    <t>4.49a</t>
  </si>
  <si>
    <t>4.49a   Aardgas</t>
  </si>
  <si>
    <t>4.50</t>
  </si>
  <si>
    <t>4.50   Electra</t>
  </si>
  <si>
    <t>4.82</t>
  </si>
  <si>
    <t>4.82   Electra</t>
  </si>
  <si>
    <t>4.82a</t>
  </si>
  <si>
    <t>4.82a   Electra</t>
  </si>
  <si>
    <t>4.88</t>
  </si>
  <si>
    <t>4.88   Technische ruimte</t>
  </si>
  <si>
    <t>4.91</t>
  </si>
  <si>
    <t>4.91   Technische ruimte</t>
  </si>
  <si>
    <t>0.09   SER kasten SER Ruimte</t>
  </si>
  <si>
    <t>2.17   SER kasten SER Ruimte</t>
  </si>
  <si>
    <t>3.17   SER kasten SER Ruimte</t>
  </si>
  <si>
    <t>4.04   SER kasten SER Ruimte</t>
  </si>
  <si>
    <t>1.17   SER kasten SER Ruimte</t>
  </si>
  <si>
    <t xml:space="preserve">TELECOMRUIMTE   </t>
  </si>
  <si>
    <t xml:space="preserve">0.03               TELECOMRUIMTE   </t>
  </si>
  <si>
    <t xml:space="preserve">Computervloer        </t>
  </si>
  <si>
    <t xml:space="preserve">0.04               ACCURUIMTE      </t>
  </si>
  <si>
    <t xml:space="preserve">BETON           </t>
  </si>
  <si>
    <t xml:space="preserve">0.06   ACCURUIMTE      </t>
  </si>
  <si>
    <t>0.07               Relaisruimte</t>
  </si>
  <si>
    <t xml:space="preserve">NSA-RUIMTE      </t>
  </si>
  <si>
    <t xml:space="preserve">0.08               NSA-RUIMTE      </t>
  </si>
  <si>
    <t>Olietank tbv NSA</t>
  </si>
  <si>
    <t>008A   Olietank tbv NSA</t>
  </si>
  <si>
    <t>0.10   Laagspanningsruimte</t>
  </si>
  <si>
    <t>0.09   Traforuimte</t>
  </si>
  <si>
    <t>LUCHTBEHANDELING</t>
  </si>
  <si>
    <t>0.05   LUCHTBEHANDELING</t>
  </si>
  <si>
    <t>Gipsvloer</t>
  </si>
  <si>
    <t>afsluiter gas</t>
  </si>
  <si>
    <t>0.10A              afsluiter gas</t>
  </si>
  <si>
    <t>CV RUIMTE</t>
  </si>
  <si>
    <t>1.12   CV RUIMTE</t>
  </si>
  <si>
    <t>1.13               Werkkast</t>
  </si>
  <si>
    <t>Seinzaal</t>
  </si>
  <si>
    <t>1.01   Seinzaal</t>
  </si>
  <si>
    <t xml:space="preserve">BNS- RUIMTEN    </t>
  </si>
  <si>
    <t xml:space="preserve">1.11               BNS- RUIMTEN    </t>
  </si>
  <si>
    <t>Beheersruimte BNS</t>
  </si>
  <si>
    <t>1.15   Beheersruimte BNS</t>
  </si>
  <si>
    <t>1.11               Serverkasten</t>
  </si>
  <si>
    <t xml:space="preserve">   Seinzaal werkplekken</t>
  </si>
  <si>
    <t xml:space="preserve">0.10               TELECOMRUIMTE   </t>
  </si>
  <si>
    <t xml:space="preserve">0.11               TELECOMRUIMTE   </t>
  </si>
  <si>
    <t>Verdeel ruimte</t>
  </si>
  <si>
    <t>0.12               Verdeel ruimte</t>
  </si>
  <si>
    <t xml:space="preserve">0.12B              ACCURUIMTE      </t>
  </si>
  <si>
    <t xml:space="preserve">LAAGSP.RUIMTE   </t>
  </si>
  <si>
    <t xml:space="preserve">0.13               LAAGSP.RUIMTE   </t>
  </si>
  <si>
    <t>UPS ruimte</t>
  </si>
  <si>
    <t>0.14               UPS ruimte</t>
  </si>
  <si>
    <t xml:space="preserve">0.15               TELECOMRUIMTE   </t>
  </si>
  <si>
    <t xml:space="preserve">RELAISRUIMTE    </t>
  </si>
  <si>
    <t xml:space="preserve">1.02               RELAISRUIMTE    </t>
  </si>
  <si>
    <t>Klimaat koelverdeler</t>
  </si>
  <si>
    <t>0.08               Klimaat koelverdeler</t>
  </si>
  <si>
    <t>2.04               LUCHTBEHANDELING</t>
  </si>
  <si>
    <t xml:space="preserve">2.18               CV-RUIMTE       </t>
  </si>
  <si>
    <t>2.01   Seinzaal</t>
  </si>
  <si>
    <t xml:space="preserve">1.07               BNS- RUIMTEN    </t>
  </si>
  <si>
    <t xml:space="preserve">1.08               BNS- RUIMTEN    </t>
  </si>
  <si>
    <t xml:space="preserve">1.09               BNS- RUIMTEN    </t>
  </si>
  <si>
    <t>1.08               Serverkasten</t>
  </si>
  <si>
    <t xml:space="preserve">0.03         </t>
  </si>
  <si>
    <t>Travo</t>
  </si>
  <si>
    <t>0.03            Travo</t>
  </si>
  <si>
    <t xml:space="preserve">0.04            </t>
  </si>
  <si>
    <t>0.04               Relaisruimte</t>
  </si>
  <si>
    <t xml:space="preserve">0.05            </t>
  </si>
  <si>
    <t xml:space="preserve">0.05               TELECOMRUIMTE   </t>
  </si>
  <si>
    <t xml:space="preserve">0.08            </t>
  </si>
  <si>
    <t xml:space="preserve">0.08               ACCURUIMTE      </t>
  </si>
  <si>
    <t>t1.001</t>
  </si>
  <si>
    <t>AEOS techniek</t>
  </si>
  <si>
    <t>t1.001   AEOS techniek</t>
  </si>
  <si>
    <t xml:space="preserve">0.12            </t>
  </si>
  <si>
    <t>0.12               CV ruimte</t>
  </si>
  <si>
    <t>1.51</t>
  </si>
  <si>
    <t>1.51   Patchruimte</t>
  </si>
  <si>
    <t>2.03   Seinzaal</t>
  </si>
  <si>
    <t xml:space="preserve">0.09            </t>
  </si>
  <si>
    <t>BNS beheerruimte</t>
  </si>
  <si>
    <t>0.09               BNS beheerruimte</t>
  </si>
  <si>
    <t xml:space="preserve">0.11            </t>
  </si>
  <si>
    <t>post 21 ruimte</t>
  </si>
  <si>
    <t>0.11               post 21 ruimte</t>
  </si>
  <si>
    <t>0.11               Serverkasten</t>
  </si>
  <si>
    <t xml:space="preserve">0.01               TELECOMRUIMTE   </t>
  </si>
  <si>
    <t xml:space="preserve">0.12               LAAGSP.RUIMTE   </t>
  </si>
  <si>
    <t xml:space="preserve">TRAFO-RUIMTE    </t>
  </si>
  <si>
    <t xml:space="preserve">0.13               TRAFO-RUIMTE    </t>
  </si>
  <si>
    <t xml:space="preserve">RELAIS/UPS-RUIMTE      </t>
  </si>
  <si>
    <t xml:space="preserve">0.15               RELAIS/UPS-RUIMTE      </t>
  </si>
  <si>
    <t>0.15B</t>
  </si>
  <si>
    <t xml:space="preserve">0.15B              ACCURUIMTE      </t>
  </si>
  <si>
    <t>0.02               LUCHTBEHANDELING</t>
  </si>
  <si>
    <t xml:space="preserve">METERKAST       </t>
  </si>
  <si>
    <t xml:space="preserve">0.03               METERKAST       </t>
  </si>
  <si>
    <t xml:space="preserve">SERVERRUIMTE    </t>
  </si>
  <si>
    <t xml:space="preserve">0.09               SERVERRUIMTE    </t>
  </si>
  <si>
    <t>0.14               CV RUIMTE</t>
  </si>
  <si>
    <t>LB RUIMTE</t>
  </si>
  <si>
    <t>1.01A              LB RUIMTE</t>
  </si>
  <si>
    <t xml:space="preserve">0.04               BNS- RUIMTEN    </t>
  </si>
  <si>
    <t>BEHEER_RUIMTE ICTO</t>
  </si>
  <si>
    <t>0.16               BEHEER_RUIMTE ICTO</t>
  </si>
  <si>
    <t xml:space="preserve">Gang 1 </t>
  </si>
  <si>
    <t>hal relaisruimte</t>
  </si>
  <si>
    <t>Gang 1    hal relaisruimte</t>
  </si>
  <si>
    <t>Beton +lino</t>
  </si>
  <si>
    <t>0.01   Relaisruimte</t>
  </si>
  <si>
    <t>accuruimte</t>
  </si>
  <si>
    <t>0.03   accuruimte</t>
  </si>
  <si>
    <t>Tegelvloer</t>
  </si>
  <si>
    <t>0.03a</t>
  </si>
  <si>
    <t>0.03a   UPS ruimte</t>
  </si>
  <si>
    <t>techn ruimte AM</t>
  </si>
  <si>
    <t>0.06   techn ruimte AM</t>
  </si>
  <si>
    <t>NSA ruimte</t>
  </si>
  <si>
    <t>0.08   NSA ruimte</t>
  </si>
  <si>
    <t>telecomruimte</t>
  </si>
  <si>
    <t>0.09   telecomruimte</t>
  </si>
  <si>
    <t>UBVL ruimte</t>
  </si>
  <si>
    <t>0.04A   UBVL ruimte</t>
  </si>
  <si>
    <t>Data ruimte</t>
  </si>
  <si>
    <t>0.04   Data ruimte</t>
  </si>
  <si>
    <t>laagspanningsruimte</t>
  </si>
  <si>
    <t>0.05   laagspanningsruimte</t>
  </si>
  <si>
    <t>Hout +brandwerende vloer</t>
  </si>
  <si>
    <t>lbk ruimte</t>
  </si>
  <si>
    <t>0.10   lbk ruimte</t>
  </si>
  <si>
    <t>koelmachine ruimte</t>
  </si>
  <si>
    <t>0.11   koelmachine ruimte</t>
  </si>
  <si>
    <t>Ketelhuis</t>
  </si>
  <si>
    <t>1.15   Ketelhuis</t>
  </si>
  <si>
    <t>1.16   SER ruimte</t>
  </si>
  <si>
    <t>post 21</t>
  </si>
  <si>
    <t>0.02   post 21</t>
  </si>
  <si>
    <t>Beton+Computervloer</t>
  </si>
  <si>
    <t>0.02A   BNS beheerruimte</t>
  </si>
  <si>
    <t>Laagspannings ruimte</t>
  </si>
  <si>
    <t>0.03   Laagspannings ruimte</t>
  </si>
  <si>
    <t>0.05B</t>
  </si>
  <si>
    <t>Batterij ruimte</t>
  </si>
  <si>
    <t>0.05B   Batterij ruimte</t>
  </si>
  <si>
    <t>gang batterij ruimte</t>
  </si>
  <si>
    <t>0.05A   gang batterij ruimte</t>
  </si>
  <si>
    <t>relaishuis</t>
  </si>
  <si>
    <t>0.10   relaishuis</t>
  </si>
  <si>
    <t>0.11   telecomruimte</t>
  </si>
  <si>
    <t>Omvormer ruimte</t>
  </si>
  <si>
    <t>0.12   Omvormer ruimte</t>
  </si>
  <si>
    <t>KPN Telecom ruimte</t>
  </si>
  <si>
    <t>0.04   KPN Telecom ruimte</t>
  </si>
  <si>
    <t>UVBL ruimte</t>
  </si>
  <si>
    <t>0.04A   UVBL ruimte</t>
  </si>
  <si>
    <t>0.01   Laagspanningsruimte</t>
  </si>
  <si>
    <t>Archief</t>
  </si>
  <si>
    <t>0.02   Archief</t>
  </si>
  <si>
    <t>0.06   CV ruimte</t>
  </si>
  <si>
    <t>Gas</t>
  </si>
  <si>
    <t>0.07   Gas</t>
  </si>
  <si>
    <t>Houten planken(!)</t>
  </si>
  <si>
    <t>airco ruimte</t>
  </si>
  <si>
    <t>0.08   airco ruimte</t>
  </si>
  <si>
    <t>0.09   airco ruimte</t>
  </si>
  <si>
    <t>Post 21 ruimte</t>
  </si>
  <si>
    <t>0.05   Post 21 ruimte</t>
  </si>
  <si>
    <t>0.10A   BNS beheerruimte</t>
  </si>
  <si>
    <t>ACCURUIMTE</t>
  </si>
  <si>
    <t xml:space="preserve">0.03               ACCURUIMTE      </t>
  </si>
  <si>
    <t xml:space="preserve">0.04               SERVERRUIMTE    </t>
  </si>
  <si>
    <t xml:space="preserve">UPS-RUIMTE      </t>
  </si>
  <si>
    <t xml:space="preserve">0.05               UPS-RUIMTE      </t>
  </si>
  <si>
    <t xml:space="preserve">DHGT            </t>
  </si>
  <si>
    <t xml:space="preserve">0.06               RELAISRUIMTE    </t>
  </si>
  <si>
    <t xml:space="preserve">0.07               UPS-RUIMTE      </t>
  </si>
  <si>
    <t xml:space="preserve">0.08               SERVERRUIMTE    </t>
  </si>
  <si>
    <t xml:space="preserve">0.17               NSA-RUIMTE      </t>
  </si>
  <si>
    <t>0.11               LUCHTBEHANDELING</t>
  </si>
  <si>
    <t>tegels</t>
  </si>
  <si>
    <t xml:space="preserve">0.12               CV-RUIMTE       </t>
  </si>
  <si>
    <t xml:space="preserve">0.14            </t>
  </si>
  <si>
    <t xml:space="preserve">0.14               METERKAST       </t>
  </si>
  <si>
    <t>1.04   AEOS techniek</t>
  </si>
  <si>
    <t>1.08   Seinzaal</t>
  </si>
  <si>
    <t>1.13a              LUCHTBEHANDELING</t>
  </si>
  <si>
    <t xml:space="preserve">2.14               CV-RUIMTE       </t>
  </si>
  <si>
    <t>2.11   SER ruimte</t>
  </si>
  <si>
    <t>0.09/ 0.10</t>
  </si>
  <si>
    <t xml:space="preserve">0.09/ 0.10   BNS- RUIMTEN    </t>
  </si>
  <si>
    <t>NOOD SMC</t>
  </si>
  <si>
    <t>0.18   NOOD SMC</t>
  </si>
  <si>
    <t>LAAGSPANNINGSRUIMTE</t>
  </si>
  <si>
    <t>0.19   LAAGSPANNINGSRUIMTE</t>
  </si>
  <si>
    <t>COATING</t>
  </si>
  <si>
    <t xml:space="preserve">0.20   ACCURUIMTE      </t>
  </si>
  <si>
    <t>TELECOM</t>
  </si>
  <si>
    <t>0.23   TELECOM</t>
  </si>
  <si>
    <t>RELAISKAMER (GROOT)</t>
  </si>
  <si>
    <t>1.16   RELAISKAMER (GROOT)</t>
  </si>
  <si>
    <t>RELAISKAMER (KLEIN)</t>
  </si>
  <si>
    <t>1.19   RELAISKAMER (KLEIN)</t>
  </si>
  <si>
    <t>COMPUTER VLOER</t>
  </si>
  <si>
    <t xml:space="preserve">0.04               CV-RUIMTE       </t>
  </si>
  <si>
    <t xml:space="preserve">0.06            </t>
  </si>
  <si>
    <t xml:space="preserve">BERGING         </t>
  </si>
  <si>
    <t xml:space="preserve">0.06               BERGING         </t>
  </si>
  <si>
    <t xml:space="preserve">N.V.T.          </t>
  </si>
  <si>
    <t>ELECTRA</t>
  </si>
  <si>
    <t>0.08               ELECTRA</t>
  </si>
  <si>
    <t xml:space="preserve">0.17            </t>
  </si>
  <si>
    <t>0.17               LUCHTBEHANDELING</t>
  </si>
  <si>
    <t>KABELRUIMTE</t>
  </si>
  <si>
    <t>0.24   KABELRUIMTE</t>
  </si>
  <si>
    <t>0.25   KABELRUIMTE</t>
  </si>
  <si>
    <t xml:space="preserve">1.08            </t>
  </si>
  <si>
    <t>1.08               ELECTRA</t>
  </si>
  <si>
    <t>LBK</t>
  </si>
  <si>
    <t>1.18   LBK</t>
  </si>
  <si>
    <t>KOELING</t>
  </si>
  <si>
    <t>1.20   KOELING</t>
  </si>
  <si>
    <t xml:space="preserve">1.22            </t>
  </si>
  <si>
    <t xml:space="preserve">1.22               CV-RUIMTE       </t>
  </si>
  <si>
    <t xml:space="preserve">2.08            </t>
  </si>
  <si>
    <t>2.08               ELECTRA</t>
  </si>
  <si>
    <t xml:space="preserve">2.25            </t>
  </si>
  <si>
    <t>LBK (SEINZAAL)</t>
  </si>
  <si>
    <t>2.25               LBK (SEINZAAL)</t>
  </si>
  <si>
    <t xml:space="preserve">1.14            </t>
  </si>
  <si>
    <t>BNS (UVL1)</t>
  </si>
  <si>
    <t>1.14               BNS (UVL1)</t>
  </si>
  <si>
    <t xml:space="preserve">computervloer </t>
  </si>
  <si>
    <t xml:space="preserve">1.15            </t>
  </si>
  <si>
    <t xml:space="preserve">POST-21         </t>
  </si>
  <si>
    <t xml:space="preserve">1.15               POST-21         </t>
  </si>
  <si>
    <t>BNS (UVL2)</t>
  </si>
  <si>
    <t>1.17   BNS (UVL2)</t>
  </si>
  <si>
    <t>omvormer ruimte</t>
  </si>
  <si>
    <t>0.24   omvormer ruimte</t>
  </si>
  <si>
    <t>0.25   omvormer ruimte</t>
  </si>
  <si>
    <t>relaisruimte</t>
  </si>
  <si>
    <t>1.15   relaisruimte</t>
  </si>
  <si>
    <t>1.15A</t>
  </si>
  <si>
    <t>UPS-ruimte</t>
  </si>
  <si>
    <t>1.15A   UPS-ruimte</t>
  </si>
  <si>
    <t>1.15B</t>
  </si>
  <si>
    <t>1.15B   UPS-ruimte</t>
  </si>
  <si>
    <t>accu-ruimte</t>
  </si>
  <si>
    <t>1.17   accu-ruimte</t>
  </si>
  <si>
    <t>EBS-ruimte</t>
  </si>
  <si>
    <t>1.19   EBS-ruimte</t>
  </si>
  <si>
    <t>1.26   Telecomruimte</t>
  </si>
  <si>
    <t>1.28   Telecomruimte</t>
  </si>
  <si>
    <t>gang 1.3</t>
  </si>
  <si>
    <t>gang telecom ruimte</t>
  </si>
  <si>
    <t>gang 1.3   gang telecom ruimte</t>
  </si>
  <si>
    <t>Lift machine kamer</t>
  </si>
  <si>
    <t>0.03   Lift machine kamer</t>
  </si>
  <si>
    <t>HFM techniek</t>
  </si>
  <si>
    <t>0.08   HFM techniek</t>
  </si>
  <si>
    <t>Laagspanning</t>
  </si>
  <si>
    <t>0.09   Laagspanning</t>
  </si>
  <si>
    <t>Airco ruimte</t>
  </si>
  <si>
    <t>0.10   Airco ruimte</t>
  </si>
  <si>
    <t>0.11   HFM techniek</t>
  </si>
  <si>
    <t>Koelruimte</t>
  </si>
  <si>
    <t>0.12   Koelruimte</t>
  </si>
  <si>
    <t>0.14   HFM techniek</t>
  </si>
  <si>
    <t>0.15   SER ruimte</t>
  </si>
  <si>
    <t>0.16   HFM techniek</t>
  </si>
  <si>
    <t>1.04   HFM techniek</t>
  </si>
  <si>
    <t>luchtbehandeling</t>
  </si>
  <si>
    <t>1.06   luchtbehandeling</t>
  </si>
  <si>
    <t>2.04   HFM techniek</t>
  </si>
  <si>
    <t>2.06   luchtbehandeling</t>
  </si>
  <si>
    <t>2.08   HFM techniek</t>
  </si>
  <si>
    <t>2.16   HFM techniek</t>
  </si>
  <si>
    <t>2.18   Seinzaal</t>
  </si>
  <si>
    <t>beheerruimte</t>
  </si>
  <si>
    <t>1.22   beheerruimte</t>
  </si>
  <si>
    <t>1.24</t>
  </si>
  <si>
    <t>1.24   Post 21 ruimte</t>
  </si>
  <si>
    <t>Telecom ruimte</t>
  </si>
  <si>
    <t>0.01   Telecom ruimte</t>
  </si>
  <si>
    <t xml:space="preserve">Telecom ruimte </t>
  </si>
  <si>
    <t xml:space="preserve">0.02   Telecom ruimte </t>
  </si>
  <si>
    <t>0.06   relaisruimte</t>
  </si>
  <si>
    <t>0.08   batterijruimte</t>
  </si>
  <si>
    <t>0.10   gang</t>
  </si>
  <si>
    <t>meterkast</t>
  </si>
  <si>
    <t>0.03   meterkast</t>
  </si>
  <si>
    <t>0.04   meterkast</t>
  </si>
  <si>
    <t>0.11   SER ruimte</t>
  </si>
  <si>
    <t>1.01B</t>
  </si>
  <si>
    <t>1.01B   CV ruimte</t>
  </si>
  <si>
    <t>1.04   meterkast</t>
  </si>
  <si>
    <t>Beheerderruimte BNS</t>
  </si>
  <si>
    <t>0.07   Beheerderruimte BNS</t>
  </si>
  <si>
    <t>0.09   post 21</t>
  </si>
  <si>
    <t>B0.3</t>
  </si>
  <si>
    <t>AM technische ruimte</t>
  </si>
  <si>
    <t>B0.3   AM technische ruimte</t>
  </si>
  <si>
    <t>B0.2</t>
  </si>
  <si>
    <t>B0.2   AM technische ruimte</t>
  </si>
  <si>
    <t>0.01   AM technische ruimte</t>
  </si>
  <si>
    <t>0.08   AM technische ruimte</t>
  </si>
  <si>
    <t>0.15   AM technische ruimte</t>
  </si>
  <si>
    <t>1.05   telecom</t>
  </si>
  <si>
    <t>1.07   telecom</t>
  </si>
  <si>
    <t>1.09   telecom</t>
  </si>
  <si>
    <t>1.14a</t>
  </si>
  <si>
    <t>1.14a   Batterij ruimte</t>
  </si>
  <si>
    <t>1.14   Relaisruimte</t>
  </si>
  <si>
    <t>0.03   HFM techniek</t>
  </si>
  <si>
    <t>0.06   HFM techniek</t>
  </si>
  <si>
    <t>1.02   meterkast</t>
  </si>
  <si>
    <t>1.03   HFM techniek</t>
  </si>
  <si>
    <t>1.08   HFM techniek</t>
  </si>
  <si>
    <t>2.10   seinzaal</t>
  </si>
  <si>
    <t>2.12   HFM techniek</t>
  </si>
  <si>
    <t>2.12a</t>
  </si>
  <si>
    <t>2.12a   HFM techniek</t>
  </si>
  <si>
    <t>2.12b</t>
  </si>
  <si>
    <t>2.12b   HFM techniek</t>
  </si>
  <si>
    <t>2.14   meterkast</t>
  </si>
  <si>
    <t>2.16   meterkast</t>
  </si>
  <si>
    <t>2.21   SER ruimte</t>
  </si>
  <si>
    <t>1.16   post 21</t>
  </si>
  <si>
    <t>1.18a</t>
  </si>
  <si>
    <t>BNS beheerder ruimte</t>
  </si>
  <si>
    <t>1.18a   BNS beheerder ruimte</t>
  </si>
  <si>
    <t>T0.11</t>
  </si>
  <si>
    <t>Technische kabeltunnel</t>
  </si>
  <si>
    <t>0.11   Technische kabeltunnel</t>
  </si>
  <si>
    <t>BETON tunnel roostervloer</t>
  </si>
  <si>
    <t xml:space="preserve">T0.12            </t>
  </si>
  <si>
    <t xml:space="preserve">0.12               TELECOMRUIMTE   </t>
  </si>
  <si>
    <t>T0.14</t>
  </si>
  <si>
    <t>voorruimte</t>
  </si>
  <si>
    <t>0.14   voorruimte</t>
  </si>
  <si>
    <t>T0.15</t>
  </si>
  <si>
    <t>0.15   laagspanningsruimte</t>
  </si>
  <si>
    <t xml:space="preserve">T0.16            </t>
  </si>
  <si>
    <t>schakelruimte</t>
  </si>
  <si>
    <t>0.16               schakelruimte</t>
  </si>
  <si>
    <t xml:space="preserve">T1.03            </t>
  </si>
  <si>
    <t xml:space="preserve">1.03               NSA-RUIMTE      </t>
  </si>
  <si>
    <t>T4.06</t>
  </si>
  <si>
    <t xml:space="preserve">4.06   TELECOMRUIMTE   </t>
  </si>
  <si>
    <t>T4.51</t>
  </si>
  <si>
    <t xml:space="preserve">4.51   UPS-RUIMTE      </t>
  </si>
  <si>
    <t>T4.54</t>
  </si>
  <si>
    <t>4.54   voorruimte</t>
  </si>
  <si>
    <t>T4.54A</t>
  </si>
  <si>
    <t>bombardier</t>
  </si>
  <si>
    <t>4.54A   bombardier</t>
  </si>
  <si>
    <t>T0.01</t>
  </si>
  <si>
    <t>Blusgasopslag en LBK</t>
  </si>
  <si>
    <t>0.01   Blusgasopslag en LBK</t>
  </si>
  <si>
    <t>T0.08</t>
  </si>
  <si>
    <t>schacht</t>
  </si>
  <si>
    <t>0.08   schacht</t>
  </si>
  <si>
    <t>T0.13</t>
  </si>
  <si>
    <t xml:space="preserve">MeterKAST       </t>
  </si>
  <si>
    <t xml:space="preserve">0.13   MeterKAST       </t>
  </si>
  <si>
    <t>tegelwerk</t>
  </si>
  <si>
    <t xml:space="preserve">T0.19            </t>
  </si>
  <si>
    <t>/WATER</t>
  </si>
  <si>
    <t>0.19               /WATER</t>
  </si>
  <si>
    <t>T0.20</t>
  </si>
  <si>
    <t>GAS</t>
  </si>
  <si>
    <t>0.20               GAS</t>
  </si>
  <si>
    <t>T1.08A</t>
  </si>
  <si>
    <t>1,08A   schacht</t>
  </si>
  <si>
    <t>deels roostervloer op beton</t>
  </si>
  <si>
    <t>T1.08</t>
  </si>
  <si>
    <t>1.08   schacht</t>
  </si>
  <si>
    <t xml:space="preserve">T1.15            </t>
  </si>
  <si>
    <t xml:space="preserve">Meter-KAST       </t>
  </si>
  <si>
    <t xml:space="preserve">1.15               Meter-KAST       </t>
  </si>
  <si>
    <t xml:space="preserve">T1.28            </t>
  </si>
  <si>
    <t xml:space="preserve">1.28               CV-RUIMTE       </t>
  </si>
  <si>
    <t>T2.01</t>
  </si>
  <si>
    <t>tecnischeruimte in 2,01</t>
  </si>
  <si>
    <t>2.01   tecnischeruimte in 2,01</t>
  </si>
  <si>
    <t>T2.03</t>
  </si>
  <si>
    <t xml:space="preserve">2.03   BNS- RUIMTEN    </t>
  </si>
  <si>
    <t>BETON/ geschilderd</t>
  </si>
  <si>
    <t xml:space="preserve">T2.07            </t>
  </si>
  <si>
    <t>2.07               LUCHTBEHANDELING</t>
  </si>
  <si>
    <t xml:space="preserve">Bitumineuze dakbedekking     </t>
  </si>
  <si>
    <t>T2.08</t>
  </si>
  <si>
    <t>2.08   schacht</t>
  </si>
  <si>
    <t>T2.08A</t>
  </si>
  <si>
    <t>2,08A   schacht</t>
  </si>
  <si>
    <t>T3.48B</t>
  </si>
  <si>
    <t>3.48B   schacht</t>
  </si>
  <si>
    <t xml:space="preserve"> geheel roostervloer </t>
  </si>
  <si>
    <t>T3.57</t>
  </si>
  <si>
    <t>3.57   schacht</t>
  </si>
  <si>
    <t>T3.67</t>
  </si>
  <si>
    <t>3.67   schacht</t>
  </si>
  <si>
    <t>T4.08</t>
  </si>
  <si>
    <t>4.08   schacht</t>
  </si>
  <si>
    <t>T4.36</t>
  </si>
  <si>
    <t>4.36   SER ruimte</t>
  </si>
  <si>
    <t>T4.38 &amp; 4.10</t>
  </si>
  <si>
    <t>4,38 &amp; 4,10   schacht</t>
  </si>
  <si>
    <t xml:space="preserve">T4.53            </t>
  </si>
  <si>
    <t>EBS</t>
  </si>
  <si>
    <t>4.53               EBS</t>
  </si>
  <si>
    <t xml:space="preserve">T4.57            </t>
  </si>
  <si>
    <t>LUCHTBEHANDELING schacht</t>
  </si>
  <si>
    <t>4.57               LUCHTBEHANDELING schacht</t>
  </si>
  <si>
    <t>T5.03</t>
  </si>
  <si>
    <t>5.03   Seinzaal</t>
  </si>
  <si>
    <t>Keuken in de seinzaal</t>
  </si>
  <si>
    <t>5.03   Keuken in de seinzaal</t>
  </si>
  <si>
    <t>T5.07A</t>
  </si>
  <si>
    <t>5,07A   schacht</t>
  </si>
  <si>
    <t>5.07B</t>
  </si>
  <si>
    <t>5,07B   schacht</t>
  </si>
  <si>
    <t xml:space="preserve">T5.20            </t>
  </si>
  <si>
    <t xml:space="preserve">5.20               MeterKAST       </t>
  </si>
  <si>
    <t>T4.37</t>
  </si>
  <si>
    <t>4.37   SER kasten SER Ruimte</t>
  </si>
  <si>
    <t xml:space="preserve">T4.55            </t>
  </si>
  <si>
    <t>CCR           Post 21</t>
  </si>
  <si>
    <t>4.55               CCR           Post 21</t>
  </si>
  <si>
    <t>T4.55</t>
  </si>
  <si>
    <t>4.55   Serverkasten</t>
  </si>
  <si>
    <t>Railcenter</t>
  </si>
  <si>
    <t>M0.0</t>
  </si>
  <si>
    <t>M0.2</t>
  </si>
  <si>
    <t>Computerruimte</t>
  </si>
  <si>
    <t>M1.0</t>
  </si>
  <si>
    <t>M1.1</t>
  </si>
  <si>
    <t>M1.2</t>
  </si>
  <si>
    <t>M1.3</t>
  </si>
  <si>
    <t>M1.4</t>
  </si>
  <si>
    <t>M1.5</t>
  </si>
  <si>
    <t>M1.6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</si>
</sst>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ƒ&quot;* #,##0.00_);_(&quot;ƒ&quot;* \(#,##0.00\);_(&quot;ƒ&quot;* &quot;-&quot;??_);_(@_)"/>
    <numFmt numFmtId="165" formatCode="_-&quot;€&quot;\ * #,##0.00_-;_-&quot;€&quot;\ * #,##0.00\-;_-&quot;€&quot;\ * &quot;-&quot;??_-;_-@_-"/>
    <numFmt numFmtId="166" formatCode="_-* #,##0_-;_-* #,##0\-;_-* &quot;-&quot;_-;_-@_-"/>
    <numFmt numFmtId="167" formatCode="_(* #,##0.00_);_(* \(#,##0.00\);_(* &quot;-&quot;??_);_(@_)"/>
    <numFmt numFmtId="168" formatCode="_-* #,##0.00_-;_-* #,##0.00\-;_-* &quot;-&quot;??_-;_-@_-"/>
    <numFmt numFmtId="169" formatCode="000"/>
    <numFmt numFmtId="170" formatCode="_-* #,##0_-;_-* #,##0\-;_-* &quot;-&quot;??_-;_-@_-"/>
    <numFmt numFmtId="171" formatCode="0.00000%"/>
    <numFmt numFmtId="172" formatCode="_([$€-2]\ * #,##0.00_);_([$€-2]\ * \(#,##0.00\);_([$€-2]\ * &quot;-&quot;??_);_(@_)"/>
    <numFmt numFmtId="173" formatCode="_ [$€-2]\ * #,##0.00_ ;_ [$€-2]\ * \-#,##0.00_ ;_ [$€-2]\ * &quot;-&quot;??_ ;_ @_ "/>
    <numFmt numFmtId="174" formatCode="0.0"/>
    <numFmt numFmtId="175" formatCode="_ * #,##0.0_ ;_ * \-#,##0.0_ ;_ * &quot;-&quot;??_ ;_ @_ "/>
    <numFmt numFmtId="176" formatCode="00,000"/>
    <numFmt numFmtId="177" formatCode="0#########"/>
  </numFmts>
  <fonts count="6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sz val="10"/>
      <name val="Times"/>
      <family val="1"/>
    </font>
    <font>
      <sz val="11"/>
      <color indexed="1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0"/>
      <name val="Verdan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0"/>
      <name val="Calibri"/>
      <family val="2"/>
    </font>
    <font>
      <sz val="9"/>
      <name val="Geneva"/>
    </font>
    <font>
      <sz val="10"/>
      <name val="MS Sans Serif"/>
      <family val="2"/>
    </font>
    <font>
      <sz val="10"/>
      <name val="Courier"/>
      <family val="3"/>
    </font>
    <font>
      <sz val="11"/>
      <color indexed="14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9"/>
      <color indexed="8"/>
      <name val="Verdana"/>
      <family val="2"/>
    </font>
    <font>
      <sz val="10"/>
      <color theme="1"/>
      <name val="Arial"/>
      <family val="2"/>
    </font>
    <font>
      <sz val="10"/>
      <name val="Tahoma"/>
      <family val="2"/>
    </font>
    <font>
      <sz val="10"/>
      <name val="Helv"/>
    </font>
    <font>
      <sz val="9"/>
      <name val="Tahoma"/>
      <family val="2"/>
    </font>
    <font>
      <sz val="11"/>
      <color rgb="FF9C0006"/>
      <name val="Calibri"/>
      <family val="2"/>
      <scheme val="minor"/>
    </font>
    <font>
      <b/>
      <sz val="10"/>
      <name val="Tahoma"/>
      <family val="2"/>
    </font>
    <font>
      <b/>
      <sz val="9"/>
      <name val="Tahoma"/>
      <family val="2"/>
    </font>
    <font>
      <sz val="10"/>
      <name val="MS Sans Serif"/>
    </font>
    <font>
      <b/>
      <sz val="12"/>
      <color indexed="18"/>
      <name val="Tahoma"/>
      <family val="2"/>
    </font>
    <font>
      <sz val="12"/>
      <color indexed="18"/>
      <name val="Tahoma"/>
      <family val="2"/>
    </font>
    <font>
      <b/>
      <sz val="12"/>
      <color indexed="10"/>
      <name val="Tahoma"/>
      <family val="2"/>
    </font>
    <font>
      <b/>
      <sz val="10"/>
      <color indexed="18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b/>
      <sz val="12"/>
      <name val="Tahoma"/>
      <family val="2"/>
    </font>
    <font>
      <b/>
      <sz val="8"/>
      <color indexed="18"/>
      <name val="Arial"/>
      <family val="2"/>
    </font>
    <font>
      <b/>
      <sz val="10"/>
      <color theme="0"/>
      <name val="Tahoma"/>
      <family val="2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sz val="10"/>
      <color indexed="10"/>
      <name val="Tahoma"/>
      <family val="2"/>
    </font>
    <font>
      <sz val="9"/>
      <color theme="0"/>
      <name val="Verdana"/>
      <family val="2"/>
    </font>
    <font>
      <sz val="11"/>
      <color rgb="FF7030A0"/>
      <name val="Calibri"/>
      <family val="2"/>
      <scheme val="minor"/>
    </font>
    <font>
      <sz val="9"/>
      <color rgb="FFFF0000"/>
      <name val="Verdana"/>
      <family val="2"/>
    </font>
    <font>
      <sz val="11"/>
      <name val="Calibri"/>
      <family val="2"/>
      <scheme val="minor"/>
    </font>
    <font>
      <b/>
      <sz val="9"/>
      <name val="Verdana"/>
      <family val="2"/>
    </font>
    <font>
      <b/>
      <sz val="11"/>
      <name val="Calibri"/>
      <family val="2"/>
      <scheme val="minor"/>
    </font>
    <font>
      <b/>
      <sz val="9"/>
      <color theme="1"/>
      <name val="Verdana"/>
      <family val="2"/>
    </font>
    <font>
      <b/>
      <sz val="9"/>
      <color indexed="8"/>
      <name val="Verdana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8"/>
      <color rgb="FF444444"/>
      <name val="Arial"/>
      <family val="2"/>
    </font>
    <font>
      <sz val="8"/>
      <color rgb="FFFF0000"/>
      <name val="Arial"/>
    </font>
  </fonts>
  <fills count="2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81A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5">
    <xf numFmtId="0" fontId="0" fillId="0" borderId="0"/>
    <xf numFmtId="0" fontId="4" fillId="0" borderId="0"/>
    <xf numFmtId="0" fontId="5" fillId="2" borderId="2" applyNumberFormat="0" applyAlignment="0" applyProtection="0"/>
    <xf numFmtId="0" fontId="6" fillId="3" borderId="3" applyNumberFormat="0" applyAlignment="0" applyProtection="0"/>
    <xf numFmtId="164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" fillId="0" borderId="4" applyNumberFormat="0" applyFill="0" applyAlignment="0" applyProtection="0"/>
    <xf numFmtId="0" fontId="9" fillId="4" borderId="0" applyNumberFormat="0" applyBorder="0" applyAlignment="0" applyProtection="0"/>
    <xf numFmtId="0" fontId="10" fillId="5" borderId="2" applyNumberFormat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1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0" borderId="0"/>
    <xf numFmtId="0" fontId="17" fillId="6" borderId="8" applyNumberFormat="0" applyFont="0" applyAlignment="0" applyProtection="0"/>
    <xf numFmtId="0" fontId="18" fillId="0" borderId="0"/>
    <xf numFmtId="0" fontId="19" fillId="7" borderId="0" applyNumberFormat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1" fillId="0" borderId="0"/>
    <xf numFmtId="0" fontId="20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" borderId="10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4" fillId="0" borderId="0"/>
    <xf numFmtId="0" fontId="17" fillId="0" borderId="0"/>
    <xf numFmtId="0" fontId="32" fillId="0" borderId="0"/>
    <xf numFmtId="0" fontId="4" fillId="0" borderId="0"/>
    <xf numFmtId="0" fontId="17" fillId="0" borderId="0"/>
    <xf numFmtId="0" fontId="36" fillId="14" borderId="0" applyNumberFormat="0" applyBorder="0" applyAlignment="0" applyProtection="0"/>
    <xf numFmtId="0" fontId="16" fillId="0" borderId="0"/>
    <xf numFmtId="0" fontId="3" fillId="0" borderId="0"/>
    <xf numFmtId="0" fontId="39" fillId="0" borderId="0"/>
    <xf numFmtId="0" fontId="34" fillId="0" borderId="0"/>
    <xf numFmtId="0" fontId="3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49" fillId="0" borderId="0"/>
    <xf numFmtId="0" fontId="2" fillId="0" borderId="0"/>
    <xf numFmtId="0" fontId="17" fillId="0" borderId="0"/>
    <xf numFmtId="43" fontId="2" fillId="0" borderId="0" applyFont="0" applyFill="0" applyBorder="0" applyAlignment="0" applyProtection="0"/>
    <xf numFmtId="0" fontId="64" fillId="0" borderId="0"/>
    <xf numFmtId="0" fontId="5" fillId="2" borderId="23" applyNumberFormat="0" applyAlignment="0" applyProtection="0"/>
    <xf numFmtId="43" fontId="32" fillId="0" borderId="0" applyFont="0" applyFill="0" applyBorder="0" applyAlignment="0" applyProtection="0"/>
    <xf numFmtId="0" fontId="10" fillId="5" borderId="23" applyNumberFormat="0" applyAlignment="0" applyProtection="0"/>
    <xf numFmtId="43" fontId="11" fillId="0" borderId="0" applyFont="0" applyFill="0" applyBorder="0" applyAlignment="0" applyProtection="0"/>
    <xf numFmtId="0" fontId="23" fillId="2" borderId="30" applyNumberFormat="0" applyAlignment="0" applyProtection="0"/>
    <xf numFmtId="0" fontId="22" fillId="0" borderId="29" applyNumberFormat="0" applyFill="0" applyAlignment="0" applyProtection="0"/>
    <xf numFmtId="0" fontId="17" fillId="6" borderId="24" applyNumberFormat="0" applyFont="0" applyAlignment="0" applyProtection="0"/>
    <xf numFmtId="0" fontId="17" fillId="6" borderId="28" applyNumberFormat="0" applyFont="0" applyAlignment="0" applyProtection="0"/>
    <xf numFmtId="0" fontId="22" fillId="0" borderId="25" applyNumberFormat="0" applyFill="0" applyAlignment="0" applyProtection="0"/>
    <xf numFmtId="0" fontId="23" fillId="2" borderId="26" applyNumberFormat="0" applyAlignment="0" applyProtection="0"/>
    <xf numFmtId="0" fontId="5" fillId="2" borderId="27" applyNumberFormat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0" fillId="5" borderId="27" applyNumberFormat="0" applyAlignment="0" applyProtection="0"/>
    <xf numFmtId="43" fontId="1" fillId="0" borderId="0" applyFont="0" applyFill="0" applyBorder="0" applyAlignment="0" applyProtection="0"/>
    <xf numFmtId="0" fontId="20" fillId="0" borderId="0"/>
    <xf numFmtId="43" fontId="32" fillId="0" borderId="0" applyFont="0" applyFill="0" applyBorder="0" applyAlignment="0" applyProtection="0"/>
  </cellStyleXfs>
  <cellXfs count="292">
    <xf numFmtId="0" fontId="0" fillId="0" borderId="0" xfId="0"/>
    <xf numFmtId="0" fontId="29" fillId="10" borderId="11" xfId="0" applyFont="1" applyFill="1" applyBorder="1" applyAlignment="1">
      <alignment horizontal="left" vertical="center" wrapText="1"/>
    </xf>
    <xf numFmtId="0" fontId="29" fillId="10" borderId="12" xfId="0" applyFont="1" applyFill="1" applyBorder="1" applyAlignment="1">
      <alignment horizontal="left" vertical="center"/>
    </xf>
    <xf numFmtId="0" fontId="31" fillId="0" borderId="0" xfId="0" applyFont="1" applyAlignment="1">
      <alignment vertical="center"/>
    </xf>
    <xf numFmtId="2" fontId="33" fillId="0" borderId="1" xfId="0" applyNumberFormat="1" applyFont="1" applyBorder="1"/>
    <xf numFmtId="1" fontId="33" fillId="0" borderId="1" xfId="0" applyNumberFormat="1" applyFont="1" applyBorder="1" applyAlignment="1">
      <alignment horizontal="center"/>
    </xf>
    <xf numFmtId="169" fontId="33" fillId="0" borderId="1" xfId="0" applyNumberFormat="1" applyFont="1" applyBorder="1" applyAlignment="1">
      <alignment horizontal="left"/>
    </xf>
    <xf numFmtId="0" fontId="33" fillId="0" borderId="1" xfId="0" applyFont="1" applyBorder="1"/>
    <xf numFmtId="1" fontId="33" fillId="0" borderId="1" xfId="0" applyNumberFormat="1" applyFont="1" applyBorder="1" applyAlignment="1">
      <alignment horizontal="right"/>
    </xf>
    <xf numFmtId="1" fontId="33" fillId="0" borderId="13" xfId="0" applyNumberFormat="1" applyFont="1" applyBorder="1" applyAlignment="1">
      <alignment horizontal="center"/>
    </xf>
    <xf numFmtId="169" fontId="33" fillId="0" borderId="13" xfId="0" applyNumberFormat="1" applyFont="1" applyBorder="1" applyAlignment="1">
      <alignment horizontal="left"/>
    </xf>
    <xf numFmtId="0" fontId="33" fillId="0" borderId="13" xfId="0" applyFont="1" applyBorder="1"/>
    <xf numFmtId="2" fontId="33" fillId="11" borderId="1" xfId="0" applyNumberFormat="1" applyFont="1" applyFill="1" applyBorder="1"/>
    <xf numFmtId="1" fontId="33" fillId="11" borderId="1" xfId="0" applyNumberFormat="1" applyFont="1" applyFill="1" applyBorder="1" applyAlignment="1">
      <alignment horizontal="center"/>
    </xf>
    <xf numFmtId="169" fontId="33" fillId="11" borderId="1" xfId="0" applyNumberFormat="1" applyFont="1" applyFill="1" applyBorder="1" applyAlignment="1">
      <alignment horizontal="left"/>
    </xf>
    <xf numFmtId="0" fontId="33" fillId="11" borderId="1" xfId="0" applyFont="1" applyFill="1" applyBorder="1"/>
    <xf numFmtId="1" fontId="33" fillId="11" borderId="1" xfId="0" applyNumberFormat="1" applyFont="1" applyFill="1" applyBorder="1" applyAlignment="1">
      <alignment horizontal="right"/>
    </xf>
    <xf numFmtId="0" fontId="33" fillId="0" borderId="1" xfId="0" applyFont="1" applyBorder="1" applyAlignment="1">
      <alignment horizontal="center"/>
    </xf>
    <xf numFmtId="1" fontId="33" fillId="0" borderId="1" xfId="0" applyNumberFormat="1" applyFont="1" applyBorder="1"/>
    <xf numFmtId="170" fontId="33" fillId="0" borderId="1" xfId="35" applyNumberFormat="1" applyFont="1" applyBorder="1"/>
    <xf numFmtId="170" fontId="33" fillId="11" borderId="1" xfId="35" applyNumberFormat="1" applyFont="1" applyFill="1" applyBorder="1"/>
    <xf numFmtId="0" fontId="34" fillId="0" borderId="1" xfId="36" applyBorder="1"/>
    <xf numFmtId="0" fontId="20" fillId="0" borderId="1" xfId="36" applyFont="1" applyBorder="1"/>
    <xf numFmtId="169" fontId="35" fillId="0" borderId="1" xfId="39" applyNumberFormat="1" applyFont="1" applyBorder="1" applyAlignment="1">
      <alignment horizontal="left" vertical="center"/>
    </xf>
    <xf numFmtId="0" fontId="35" fillId="0" borderId="1" xfId="39" applyFont="1" applyBorder="1" applyAlignment="1">
      <alignment vertical="center"/>
    </xf>
    <xf numFmtId="1" fontId="35" fillId="11" borderId="1" xfId="39" applyNumberFormat="1" applyFont="1" applyFill="1" applyBorder="1" applyAlignment="1">
      <alignment vertical="center"/>
    </xf>
    <xf numFmtId="2" fontId="33" fillId="0" borderId="1" xfId="40" applyNumberFormat="1" applyFont="1" applyBorder="1"/>
    <xf numFmtId="1" fontId="33" fillId="13" borderId="1" xfId="0" applyNumberFormat="1" applyFont="1" applyFill="1" applyBorder="1" applyAlignment="1">
      <alignment horizontal="right"/>
    </xf>
    <xf numFmtId="0" fontId="33" fillId="13" borderId="1" xfId="0" applyFont="1" applyFill="1" applyBorder="1"/>
    <xf numFmtId="169" fontId="33" fillId="13" borderId="1" xfId="0" applyNumberFormat="1" applyFont="1" applyFill="1" applyBorder="1" applyAlignment="1">
      <alignment horizontal="left"/>
    </xf>
    <xf numFmtId="2" fontId="35" fillId="0" borderId="1" xfId="39" applyNumberFormat="1" applyFont="1" applyBorder="1" applyAlignment="1">
      <alignment vertical="center"/>
    </xf>
    <xf numFmtId="1" fontId="35" fillId="0" borderId="1" xfId="39" applyNumberFormat="1" applyFont="1" applyBorder="1" applyAlignment="1">
      <alignment horizontal="center" vertical="center"/>
    </xf>
    <xf numFmtId="0" fontId="29" fillId="10" borderId="11" xfId="0" applyFont="1" applyFill="1" applyBorder="1" applyAlignment="1">
      <alignment horizontal="left" vertical="center"/>
    </xf>
    <xf numFmtId="0" fontId="33" fillId="0" borderId="0" xfId="40" applyFont="1"/>
    <xf numFmtId="0" fontId="33" fillId="0" borderId="0" xfId="43" applyFont="1"/>
    <xf numFmtId="0" fontId="33" fillId="11" borderId="0" xfId="44" applyFont="1" applyFill="1" applyAlignment="1">
      <alignment horizontal="center"/>
    </xf>
    <xf numFmtId="3" fontId="33" fillId="11" borderId="0" xfId="44" applyNumberFormat="1" applyFont="1" applyFill="1" applyAlignment="1">
      <alignment horizontal="center"/>
    </xf>
    <xf numFmtId="171" fontId="33" fillId="0" borderId="0" xfId="43" applyNumberFormat="1" applyFont="1"/>
    <xf numFmtId="0" fontId="33" fillId="11" borderId="0" xfId="44" applyFont="1" applyFill="1" applyAlignment="1">
      <alignment horizontal="left"/>
    </xf>
    <xf numFmtId="49" fontId="40" fillId="0" borderId="0" xfId="45" applyNumberFormat="1" applyFont="1"/>
    <xf numFmtId="2" fontId="41" fillId="0" borderId="0" xfId="45" applyNumberFormat="1" applyFont="1"/>
    <xf numFmtId="0" fontId="33" fillId="11" borderId="0" xfId="41" applyFont="1" applyFill="1" applyAlignment="1">
      <alignment horizontal="center"/>
    </xf>
    <xf numFmtId="3" fontId="33" fillId="11" borderId="0" xfId="41" applyNumberFormat="1" applyFont="1" applyFill="1" applyAlignment="1">
      <alignment horizontal="center"/>
    </xf>
    <xf numFmtId="0" fontId="41" fillId="0" borderId="0" xfId="45" applyFont="1"/>
    <xf numFmtId="171" fontId="41" fillId="0" borderId="0" xfId="45" applyNumberFormat="1" applyFont="1"/>
    <xf numFmtId="1" fontId="42" fillId="0" borderId="0" xfId="45" applyNumberFormat="1" applyFont="1" applyAlignment="1">
      <alignment horizontal="left"/>
    </xf>
    <xf numFmtId="171" fontId="33" fillId="0" borderId="0" xfId="40" applyNumberFormat="1" applyFont="1"/>
    <xf numFmtId="2" fontId="40" fillId="0" borderId="0" xfId="45" applyNumberFormat="1" applyFont="1"/>
    <xf numFmtId="172" fontId="40" fillId="0" borderId="1" xfId="42" applyNumberFormat="1" applyFont="1" applyBorder="1" applyAlignment="1">
      <alignment vertical="center"/>
    </xf>
    <xf numFmtId="2" fontId="40" fillId="0" borderId="0" xfId="42" applyNumberFormat="1" applyFont="1" applyAlignment="1">
      <alignment vertical="center"/>
    </xf>
    <xf numFmtId="0" fontId="33" fillId="0" borderId="0" xfId="46" applyFont="1"/>
    <xf numFmtId="171" fontId="33" fillId="0" borderId="0" xfId="46" applyNumberFormat="1" applyFont="1"/>
    <xf numFmtId="172" fontId="40" fillId="0" borderId="16" xfId="42" applyNumberFormat="1" applyFont="1" applyBorder="1" applyAlignment="1">
      <alignment vertical="center"/>
    </xf>
    <xf numFmtId="2" fontId="40" fillId="11" borderId="0" xfId="45" applyNumberFormat="1" applyFont="1" applyFill="1"/>
    <xf numFmtId="172" fontId="40" fillId="11" borderId="0" xfId="42" applyNumberFormat="1" applyFont="1" applyFill="1" applyAlignment="1">
      <alignment vertical="center"/>
    </xf>
    <xf numFmtId="0" fontId="33" fillId="11" borderId="0" xfId="40" applyFont="1" applyFill="1"/>
    <xf numFmtId="2" fontId="40" fillId="11" borderId="0" xfId="42" applyNumberFormat="1" applyFont="1" applyFill="1" applyAlignment="1">
      <alignment vertical="center"/>
    </xf>
    <xf numFmtId="0" fontId="33" fillId="11" borderId="0" xfId="46" applyFont="1" applyFill="1"/>
    <xf numFmtId="2" fontId="41" fillId="11" borderId="0" xfId="42" applyNumberFormat="1" applyFont="1" applyFill="1" applyAlignment="1">
      <alignment vertical="center"/>
    </xf>
    <xf numFmtId="2" fontId="40" fillId="11" borderId="0" xfId="42" applyNumberFormat="1" applyFont="1" applyFill="1" applyAlignment="1">
      <alignment horizontal="right" vertical="center"/>
    </xf>
    <xf numFmtId="2" fontId="37" fillId="0" borderId="1" xfId="46" applyNumberFormat="1" applyFont="1" applyBorder="1" applyAlignment="1" applyProtection="1">
      <alignment wrapText="1"/>
      <protection hidden="1"/>
    </xf>
    <xf numFmtId="2" fontId="37" fillId="0" borderId="1" xfId="46" applyNumberFormat="1" applyFont="1" applyBorder="1" applyAlignment="1" applyProtection="1">
      <alignment horizontal="center" wrapText="1"/>
      <protection hidden="1"/>
    </xf>
    <xf numFmtId="2" fontId="37" fillId="11" borderId="1" xfId="46" applyNumberFormat="1" applyFont="1" applyFill="1" applyBorder="1" applyAlignment="1" applyProtection="1">
      <alignment horizontal="center" wrapText="1"/>
      <protection hidden="1"/>
    </xf>
    <xf numFmtId="0" fontId="33" fillId="11" borderId="1" xfId="46" applyFont="1" applyFill="1" applyBorder="1" applyAlignment="1" applyProtection="1">
      <alignment horizontal="left" vertical="center"/>
      <protection hidden="1"/>
    </xf>
    <xf numFmtId="0" fontId="33" fillId="11" borderId="1" xfId="46" applyFont="1" applyFill="1" applyBorder="1" applyAlignment="1">
      <alignment horizontal="center"/>
    </xf>
    <xf numFmtId="0" fontId="33" fillId="11" borderId="1" xfId="46" applyFont="1" applyFill="1" applyBorder="1" applyAlignment="1" applyProtection="1">
      <alignment horizontal="center" vertical="center"/>
      <protection hidden="1"/>
    </xf>
    <xf numFmtId="0" fontId="33" fillId="0" borderId="1" xfId="46" applyFont="1" applyBorder="1" applyAlignment="1" applyProtection="1">
      <alignment horizontal="left" vertical="center"/>
      <protection hidden="1"/>
    </xf>
    <xf numFmtId="0" fontId="33" fillId="0" borderId="0" xfId="46" applyFont="1" applyAlignment="1" applyProtection="1">
      <alignment horizontal="left" vertical="center"/>
      <protection hidden="1"/>
    </xf>
    <xf numFmtId="0" fontId="44" fillId="11" borderId="0" xfId="46" applyFont="1" applyFill="1" applyAlignment="1">
      <alignment horizontal="center"/>
    </xf>
    <xf numFmtId="0" fontId="33" fillId="11" borderId="0" xfId="46" applyFont="1" applyFill="1" applyAlignment="1" applyProtection="1">
      <alignment horizontal="center" vertical="center"/>
      <protection hidden="1"/>
    </xf>
    <xf numFmtId="0" fontId="33" fillId="11" borderId="0" xfId="46" applyFont="1" applyFill="1" applyAlignment="1">
      <alignment horizontal="center"/>
    </xf>
    <xf numFmtId="0" fontId="33" fillId="18" borderId="0" xfId="46" applyFont="1" applyFill="1" applyAlignment="1" applyProtection="1">
      <alignment horizontal="center" vertical="center"/>
      <protection hidden="1"/>
    </xf>
    <xf numFmtId="0" fontId="44" fillId="11" borderId="0" xfId="46" applyFont="1" applyFill="1" applyAlignment="1" applyProtection="1">
      <alignment horizontal="center" vertical="center"/>
      <protection hidden="1"/>
    </xf>
    <xf numFmtId="0" fontId="33" fillId="18" borderId="0" xfId="46" applyFont="1" applyFill="1"/>
    <xf numFmtId="0" fontId="33" fillId="0" borderId="0" xfId="46" applyFont="1" applyAlignment="1" applyProtection="1">
      <alignment horizontal="center" vertical="top" wrapText="1"/>
      <protection hidden="1"/>
    </xf>
    <xf numFmtId="172" fontId="33" fillId="0" borderId="0" xfId="40" applyNumberFormat="1" applyFont="1" applyAlignment="1" applyProtection="1">
      <alignment vertical="center"/>
      <protection hidden="1"/>
    </xf>
    <xf numFmtId="173" fontId="33" fillId="0" borderId="0" xfId="46" applyNumberFormat="1" applyFont="1" applyAlignment="1" applyProtection="1">
      <alignment horizontal="center" vertical="top" wrapText="1"/>
      <protection hidden="1"/>
    </xf>
    <xf numFmtId="0" fontId="45" fillId="0" borderId="0" xfId="40" applyFont="1"/>
    <xf numFmtId="0" fontId="35" fillId="0" borderId="0" xfId="44" applyFont="1" applyAlignment="1">
      <alignment vertical="center" wrapText="1"/>
    </xf>
    <xf numFmtId="44" fontId="33" fillId="0" borderId="0" xfId="40" applyNumberFormat="1" applyFont="1"/>
    <xf numFmtId="0" fontId="31" fillId="11" borderId="0" xfId="0" applyFont="1" applyFill="1" applyAlignment="1">
      <alignment vertical="center"/>
    </xf>
    <xf numFmtId="0" fontId="0" fillId="11" borderId="0" xfId="0" applyFill="1"/>
    <xf numFmtId="2" fontId="46" fillId="0" borderId="0" xfId="42" applyNumberFormat="1" applyFont="1" applyAlignment="1">
      <alignment vertical="center"/>
    </xf>
    <xf numFmtId="2" fontId="46" fillId="11" borderId="0" xfId="42" applyNumberFormat="1" applyFont="1" applyFill="1" applyAlignment="1">
      <alignment vertical="center"/>
    </xf>
    <xf numFmtId="0" fontId="28" fillId="0" borderId="0" xfId="40" applyFont="1"/>
    <xf numFmtId="2" fontId="47" fillId="0" borderId="0" xfId="45" applyNumberFormat="1" applyFont="1"/>
    <xf numFmtId="0" fontId="28" fillId="11" borderId="0" xfId="46" applyFont="1" applyFill="1"/>
    <xf numFmtId="171" fontId="28" fillId="0" borderId="0" xfId="46" applyNumberFormat="1" applyFont="1"/>
    <xf numFmtId="49" fontId="30" fillId="12" borderId="16" xfId="45" applyNumberFormat="1" applyFont="1" applyFill="1" applyBorder="1" applyAlignment="1">
      <alignment vertical="top" wrapText="1"/>
    </xf>
    <xf numFmtId="0" fontId="30" fillId="12" borderId="1" xfId="45" applyFont="1" applyFill="1" applyBorder="1" applyAlignment="1">
      <alignment horizontal="center" vertical="top" wrapText="1"/>
    </xf>
    <xf numFmtId="0" fontId="30" fillId="11" borderId="0" xfId="45" applyFont="1" applyFill="1" applyAlignment="1">
      <alignment horizontal="center" vertical="top" wrapText="1"/>
    </xf>
    <xf numFmtId="2" fontId="30" fillId="0" borderId="1" xfId="46" applyNumberFormat="1" applyFont="1" applyBorder="1" applyAlignment="1" applyProtection="1">
      <alignment wrapText="1"/>
      <protection hidden="1"/>
    </xf>
    <xf numFmtId="2" fontId="30" fillId="0" borderId="1" xfId="46" applyNumberFormat="1" applyFont="1" applyBorder="1" applyAlignment="1" applyProtection="1">
      <alignment horizontal="center" wrapText="1"/>
      <protection hidden="1"/>
    </xf>
    <xf numFmtId="2" fontId="30" fillId="11" borderId="1" xfId="46" applyNumberFormat="1" applyFont="1" applyFill="1" applyBorder="1" applyAlignment="1" applyProtection="1">
      <alignment horizontal="center" wrapText="1"/>
      <protection hidden="1"/>
    </xf>
    <xf numFmtId="2" fontId="30" fillId="13" borderId="1" xfId="46" applyNumberFormat="1" applyFont="1" applyFill="1" applyBorder="1" applyAlignment="1" applyProtection="1">
      <alignment horizontal="center" wrapText="1"/>
      <protection hidden="1"/>
    </xf>
    <xf numFmtId="0" fontId="28" fillId="0" borderId="0" xfId="46" applyFont="1"/>
    <xf numFmtId="0" fontId="28" fillId="11" borderId="1" xfId="46" applyFont="1" applyFill="1" applyBorder="1" applyAlignment="1" applyProtection="1">
      <alignment horizontal="left" vertical="center"/>
      <protection hidden="1"/>
    </xf>
    <xf numFmtId="0" fontId="28" fillId="11" borderId="1" xfId="46" applyFont="1" applyFill="1" applyBorder="1" applyAlignment="1" applyProtection="1">
      <alignment horizontal="center" vertical="center"/>
      <protection hidden="1"/>
    </xf>
    <xf numFmtId="0" fontId="28" fillId="13" borderId="1" xfId="46" applyFont="1" applyFill="1" applyBorder="1" applyAlignment="1" applyProtection="1">
      <alignment horizontal="center" vertical="center"/>
      <protection hidden="1"/>
    </xf>
    <xf numFmtId="0" fontId="30" fillId="11" borderId="1" xfId="46" applyFont="1" applyFill="1" applyBorder="1" applyAlignment="1" applyProtection="1">
      <alignment horizontal="center" vertical="center"/>
      <protection hidden="1"/>
    </xf>
    <xf numFmtId="0" fontId="28" fillId="0" borderId="1" xfId="46" applyFont="1" applyBorder="1" applyAlignment="1" applyProtection="1">
      <alignment horizontal="left" vertical="center"/>
      <protection hidden="1"/>
    </xf>
    <xf numFmtId="0" fontId="28" fillId="0" borderId="0" xfId="46" applyFont="1" applyAlignment="1" applyProtection="1">
      <alignment horizontal="left" vertical="center"/>
      <protection hidden="1"/>
    </xf>
    <xf numFmtId="0" fontId="28" fillId="11" borderId="0" xfId="46" applyFont="1" applyFill="1" applyAlignment="1" applyProtection="1">
      <alignment horizontal="center" vertical="center"/>
      <protection hidden="1"/>
    </xf>
    <xf numFmtId="0" fontId="28" fillId="11" borderId="1" xfId="46" applyFont="1" applyFill="1" applyBorder="1" applyAlignment="1">
      <alignment horizontal="center"/>
    </xf>
    <xf numFmtId="49" fontId="30" fillId="12" borderId="16" xfId="45" applyNumberFormat="1" applyFont="1" applyFill="1" applyBorder="1" applyAlignment="1">
      <alignment horizontal="center" vertical="top" wrapText="1"/>
    </xf>
    <xf numFmtId="49" fontId="30" fillId="12" borderId="1" xfId="45" applyNumberFormat="1" applyFont="1" applyFill="1" applyBorder="1" applyAlignment="1">
      <alignment horizontal="center" vertical="top" wrapText="1"/>
    </xf>
    <xf numFmtId="49" fontId="47" fillId="11" borderId="0" xfId="45" applyNumberFormat="1" applyFont="1" applyFill="1" applyAlignment="1">
      <alignment horizontal="center" vertical="top" wrapText="1"/>
    </xf>
    <xf numFmtId="0" fontId="28" fillId="11" borderId="0" xfId="46" applyFont="1" applyFill="1" applyAlignment="1">
      <alignment horizontal="center"/>
    </xf>
    <xf numFmtId="0" fontId="28" fillId="0" borderId="1" xfId="46" applyFont="1" applyBorder="1"/>
    <xf numFmtId="0" fontId="28" fillId="11" borderId="1" xfId="46" applyFont="1" applyFill="1" applyBorder="1" applyAlignment="1" applyProtection="1">
      <alignment horizontal="center" vertical="top" wrapText="1"/>
      <protection hidden="1"/>
    </xf>
    <xf numFmtId="0" fontId="28" fillId="11" borderId="0" xfId="46" applyFont="1" applyFill="1" applyAlignment="1" applyProtection="1">
      <alignment horizontal="center" vertical="top" wrapText="1"/>
      <protection hidden="1"/>
    </xf>
    <xf numFmtId="173" fontId="28" fillId="11" borderId="0" xfId="46" applyNumberFormat="1" applyFont="1" applyFill="1" applyAlignment="1" applyProtection="1">
      <alignment horizontal="center" vertical="top" wrapText="1"/>
      <protection hidden="1"/>
    </xf>
    <xf numFmtId="0" fontId="28" fillId="11" borderId="0" xfId="46" applyFont="1" applyFill="1" applyAlignment="1" applyProtection="1">
      <alignment horizontal="left" vertical="center"/>
      <protection hidden="1"/>
    </xf>
    <xf numFmtId="0" fontId="28" fillId="0" borderId="0" xfId="46" applyFont="1" applyAlignment="1" applyProtection="1">
      <alignment horizontal="center" vertical="top" wrapText="1"/>
      <protection hidden="1"/>
    </xf>
    <xf numFmtId="173" fontId="28" fillId="0" borderId="0" xfId="46" applyNumberFormat="1" applyFont="1" applyAlignment="1" applyProtection="1">
      <alignment horizontal="center" vertical="top" wrapText="1"/>
      <protection hidden="1"/>
    </xf>
    <xf numFmtId="172" fontId="28" fillId="0" borderId="0" xfId="40" applyNumberFormat="1" applyFont="1" applyAlignment="1" applyProtection="1">
      <alignment vertical="center"/>
      <protection hidden="1"/>
    </xf>
    <xf numFmtId="0" fontId="28" fillId="11" borderId="0" xfId="40" applyFont="1" applyFill="1"/>
    <xf numFmtId="171" fontId="28" fillId="0" borderId="0" xfId="40" applyNumberFormat="1" applyFont="1"/>
    <xf numFmtId="44" fontId="28" fillId="0" borderId="0" xfId="40" applyNumberFormat="1" applyFont="1"/>
    <xf numFmtId="172" fontId="28" fillId="11" borderId="0" xfId="40" applyNumberFormat="1" applyFont="1" applyFill="1" applyAlignment="1" applyProtection="1">
      <alignment vertical="center"/>
      <protection hidden="1"/>
    </xf>
    <xf numFmtId="0" fontId="28" fillId="11" borderId="1" xfId="46" applyFont="1" applyFill="1" applyBorder="1"/>
    <xf numFmtId="0" fontId="28" fillId="18" borderId="1" xfId="46" applyFont="1" applyFill="1" applyBorder="1"/>
    <xf numFmtId="173" fontId="30" fillId="0" borderId="0" xfId="46" applyNumberFormat="1" applyFont="1" applyAlignment="1" applyProtection="1">
      <alignment horizontal="center" vertical="top" wrapText="1"/>
      <protection hidden="1"/>
    </xf>
    <xf numFmtId="0" fontId="28" fillId="12" borderId="16" xfId="46" applyFont="1" applyFill="1" applyBorder="1" applyAlignment="1" applyProtection="1">
      <alignment horizontal="center" vertical="center"/>
      <protection hidden="1"/>
    </xf>
    <xf numFmtId="0" fontId="30" fillId="0" borderId="0" xfId="46" applyFont="1" applyAlignment="1" applyProtection="1">
      <alignment horizontal="left" vertical="center"/>
      <protection hidden="1"/>
    </xf>
    <xf numFmtId="171" fontId="28" fillId="11" borderId="0" xfId="46" applyNumberFormat="1" applyFont="1" applyFill="1"/>
    <xf numFmtId="49" fontId="37" fillId="11" borderId="16" xfId="45" applyNumberFormat="1" applyFont="1" applyFill="1" applyBorder="1" applyAlignment="1">
      <alignment vertical="top" wrapText="1"/>
    </xf>
    <xf numFmtId="0" fontId="37" fillId="11" borderId="1" xfId="45" applyFont="1" applyFill="1" applyBorder="1" applyAlignment="1">
      <alignment horizontal="center" vertical="top" wrapText="1"/>
    </xf>
    <xf numFmtId="0" fontId="48" fillId="10" borderId="12" xfId="0" applyFont="1" applyFill="1" applyBorder="1" applyAlignment="1">
      <alignment horizontal="left" vertical="center"/>
    </xf>
    <xf numFmtId="0" fontId="48" fillId="10" borderId="11" xfId="0" applyFont="1" applyFill="1" applyBorder="1" applyAlignment="1">
      <alignment horizontal="left" vertical="center"/>
    </xf>
    <xf numFmtId="0" fontId="48" fillId="10" borderId="11" xfId="0" applyFont="1" applyFill="1" applyBorder="1" applyAlignment="1">
      <alignment horizontal="left" vertical="top" wrapText="1"/>
    </xf>
    <xf numFmtId="0" fontId="48" fillId="10" borderId="11" xfId="0" applyFont="1" applyFill="1" applyBorder="1" applyAlignment="1">
      <alignment horizontal="left" vertical="center" wrapText="1"/>
    </xf>
    <xf numFmtId="0" fontId="33" fillId="0" borderId="1" xfId="40" applyFont="1" applyBorder="1"/>
    <xf numFmtId="0" fontId="33" fillId="0" borderId="1" xfId="40" applyFont="1" applyBorder="1" applyAlignment="1">
      <alignment horizontal="center"/>
    </xf>
    <xf numFmtId="0" fontId="33" fillId="16" borderId="1" xfId="40" applyFont="1" applyFill="1" applyBorder="1"/>
    <xf numFmtId="0" fontId="33" fillId="13" borderId="1" xfId="40" applyFont="1" applyFill="1" applyBorder="1"/>
    <xf numFmtId="2" fontId="33" fillId="11" borderId="1" xfId="40" applyNumberFormat="1" applyFont="1" applyFill="1" applyBorder="1"/>
    <xf numFmtId="0" fontId="33" fillId="17" borderId="1" xfId="40" applyFont="1" applyFill="1" applyBorder="1"/>
    <xf numFmtId="0" fontId="33" fillId="0" borderId="0" xfId="40" applyFont="1" applyAlignment="1">
      <alignment horizontal="center"/>
    </xf>
    <xf numFmtId="0" fontId="37" fillId="0" borderId="14" xfId="40" applyFont="1" applyBorder="1"/>
    <xf numFmtId="0" fontId="33" fillId="0" borderId="14" xfId="40" applyFont="1" applyBorder="1"/>
    <xf numFmtId="0" fontId="33" fillId="0" borderId="15" xfId="40" applyFont="1" applyBorder="1"/>
    <xf numFmtId="0" fontId="33" fillId="0" borderId="15" xfId="40" applyFont="1" applyBorder="1" applyAlignment="1">
      <alignment horizontal="center"/>
    </xf>
    <xf numFmtId="0" fontId="33" fillId="0" borderId="17" xfId="0" applyFont="1" applyBorder="1"/>
    <xf numFmtId="1" fontId="33" fillId="0" borderId="17" xfId="0" applyNumberFormat="1" applyFont="1" applyBorder="1" applyAlignment="1">
      <alignment horizontal="center"/>
    </xf>
    <xf numFmtId="169" fontId="33" fillId="0" borderId="17" xfId="0" applyNumberFormat="1" applyFont="1" applyBorder="1" applyAlignment="1">
      <alignment horizontal="left"/>
    </xf>
    <xf numFmtId="49" fontId="30" fillId="12" borderId="18" xfId="45" applyNumberFormat="1" applyFont="1" applyFill="1" applyBorder="1" applyAlignment="1">
      <alignment vertical="top" wrapText="1"/>
    </xf>
    <xf numFmtId="49" fontId="43" fillId="15" borderId="18" xfId="45" applyNumberFormat="1" applyFont="1" applyFill="1" applyBorder="1" applyAlignment="1">
      <alignment vertical="top" wrapText="1"/>
    </xf>
    <xf numFmtId="0" fontId="28" fillId="13" borderId="1" xfId="46" applyFont="1" applyFill="1" applyBorder="1" applyAlignment="1" applyProtection="1">
      <alignment horizontal="left" vertical="center"/>
      <protection hidden="1"/>
    </xf>
    <xf numFmtId="0" fontId="28" fillId="0" borderId="0" xfId="40" applyFont="1" applyAlignment="1">
      <alignment horizontal="center"/>
    </xf>
    <xf numFmtId="1" fontId="35" fillId="13" borderId="1" xfId="39" applyNumberFormat="1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vertical="center"/>
    </xf>
    <xf numFmtId="0" fontId="31" fillId="13" borderId="0" xfId="0" applyFont="1" applyFill="1" applyAlignment="1">
      <alignment vertical="center"/>
    </xf>
    <xf numFmtId="174" fontId="31" fillId="13" borderId="0" xfId="0" applyNumberFormat="1" applyFont="1" applyFill="1" applyAlignment="1">
      <alignment vertical="center"/>
    </xf>
    <xf numFmtId="174" fontId="33" fillId="13" borderId="1" xfId="0" applyNumberFormat="1" applyFont="1" applyFill="1" applyBorder="1"/>
    <xf numFmtId="174" fontId="31" fillId="13" borderId="1" xfId="0" applyNumberFormat="1" applyFont="1" applyFill="1" applyBorder="1" applyAlignment="1">
      <alignment vertical="center"/>
    </xf>
    <xf numFmtId="175" fontId="31" fillId="13" borderId="1" xfId="35" applyNumberFormat="1" applyFont="1" applyFill="1" applyBorder="1" applyAlignment="1">
      <alignment vertical="center"/>
    </xf>
    <xf numFmtId="0" fontId="2" fillId="0" borderId="1" xfId="50" applyBorder="1"/>
    <xf numFmtId="0" fontId="2" fillId="0" borderId="0" xfId="50"/>
    <xf numFmtId="0" fontId="2" fillId="0" borderId="0" xfId="50" applyAlignment="1">
      <alignment horizontal="center"/>
    </xf>
    <xf numFmtId="0" fontId="52" fillId="0" borderId="1" xfId="50" applyFont="1" applyBorder="1"/>
    <xf numFmtId="1" fontId="53" fillId="13" borderId="16" xfId="50" applyNumberFormat="1" applyFont="1" applyFill="1" applyBorder="1" applyAlignment="1">
      <alignment horizontal="center" vertical="center"/>
    </xf>
    <xf numFmtId="1" fontId="53" fillId="13" borderId="1" xfId="50" applyNumberFormat="1" applyFont="1" applyFill="1" applyBorder="1" applyAlignment="1">
      <alignment horizontal="center" vertical="center"/>
    </xf>
    <xf numFmtId="1" fontId="54" fillId="0" borderId="1" xfId="51" applyNumberFormat="1" applyFont="1" applyBorder="1" applyAlignment="1">
      <alignment horizontal="center"/>
    </xf>
    <xf numFmtId="1" fontId="33" fillId="0" borderId="1" xfId="51" applyNumberFormat="1" applyFont="1" applyBorder="1" applyAlignment="1">
      <alignment horizontal="right"/>
    </xf>
    <xf numFmtId="0" fontId="33" fillId="0" borderId="1" xfId="51" applyFont="1" applyBorder="1"/>
    <xf numFmtId="2" fontId="33" fillId="0" borderId="1" xfId="51" applyNumberFormat="1" applyFont="1" applyBorder="1"/>
    <xf numFmtId="169" fontId="33" fillId="0" borderId="1" xfId="51" applyNumberFormat="1" applyFont="1" applyBorder="1" applyAlignment="1">
      <alignment horizontal="left"/>
    </xf>
    <xf numFmtId="1" fontId="33" fillId="0" borderId="1" xfId="51" applyNumberFormat="1" applyFont="1" applyBorder="1" applyAlignment="1">
      <alignment horizontal="center"/>
    </xf>
    <xf numFmtId="1" fontId="53" fillId="8" borderId="16" xfId="50" applyNumberFormat="1" applyFont="1" applyFill="1" applyBorder="1" applyAlignment="1">
      <alignment horizontal="center" vertical="center"/>
    </xf>
    <xf numFmtId="1" fontId="53" fillId="8" borderId="1" xfId="50" applyNumberFormat="1" applyFont="1" applyFill="1" applyBorder="1" applyAlignment="1">
      <alignment horizontal="center" vertical="center"/>
    </xf>
    <xf numFmtId="1" fontId="54" fillId="8" borderId="1" xfId="51" applyNumberFormat="1" applyFont="1" applyFill="1" applyBorder="1" applyAlignment="1">
      <alignment horizontal="center"/>
    </xf>
    <xf numFmtId="1" fontId="33" fillId="8" borderId="1" xfId="51" applyNumberFormat="1" applyFont="1" applyFill="1" applyBorder="1" applyAlignment="1">
      <alignment horizontal="right"/>
    </xf>
    <xf numFmtId="0" fontId="33" fillId="8" borderId="1" xfId="51" applyFont="1" applyFill="1" applyBorder="1"/>
    <xf numFmtId="2" fontId="33" fillId="8" borderId="1" xfId="51" applyNumberFormat="1" applyFont="1" applyFill="1" applyBorder="1"/>
    <xf numFmtId="169" fontId="33" fillId="8" borderId="1" xfId="51" applyNumberFormat="1" applyFont="1" applyFill="1" applyBorder="1" applyAlignment="1">
      <alignment horizontal="left"/>
    </xf>
    <xf numFmtId="1" fontId="33" fillId="8" borderId="1" xfId="51" applyNumberFormat="1" applyFont="1" applyFill="1" applyBorder="1" applyAlignment="1">
      <alignment horizontal="center"/>
    </xf>
    <xf numFmtId="176" fontId="55" fillId="11" borderId="1" xfId="50" applyNumberFormat="1" applyFont="1" applyFill="1" applyBorder="1" applyAlignment="1">
      <alignment horizontal="center"/>
    </xf>
    <xf numFmtId="0" fontId="52" fillId="8" borderId="1" xfId="50" applyFont="1" applyFill="1" applyBorder="1"/>
    <xf numFmtId="0" fontId="55" fillId="11" borderId="1" xfId="50" applyFont="1" applyFill="1" applyBorder="1"/>
    <xf numFmtId="0" fontId="53" fillId="8" borderId="16" xfId="52" applyNumberFormat="1" applyFont="1" applyFill="1" applyBorder="1" applyAlignment="1">
      <alignment horizontal="center" vertical="center"/>
    </xf>
    <xf numFmtId="0" fontId="53" fillId="8" borderId="1" xfId="52" applyNumberFormat="1" applyFont="1" applyFill="1" applyBorder="1" applyAlignment="1">
      <alignment horizontal="center" vertical="center"/>
    </xf>
    <xf numFmtId="3" fontId="53" fillId="8" borderId="1" xfId="50" applyNumberFormat="1" applyFont="1" applyFill="1" applyBorder="1" applyAlignment="1">
      <alignment horizontal="center" vertical="center"/>
    </xf>
    <xf numFmtId="0" fontId="51" fillId="8" borderId="1" xfId="50" applyFont="1" applyFill="1" applyBorder="1" applyAlignment="1">
      <alignment horizontal="center" vertical="center"/>
    </xf>
    <xf numFmtId="0" fontId="2" fillId="8" borderId="1" xfId="50" applyFill="1" applyBorder="1" applyAlignment="1">
      <alignment horizontal="center" vertical="center"/>
    </xf>
    <xf numFmtId="0" fontId="2" fillId="8" borderId="1" xfId="50" applyFill="1" applyBorder="1" applyAlignment="1">
      <alignment horizontal="left" vertical="center"/>
    </xf>
    <xf numFmtId="0" fontId="56" fillId="8" borderId="1" xfId="50" applyFont="1" applyFill="1" applyBorder="1" applyAlignment="1">
      <alignment horizontal="center" vertical="center"/>
    </xf>
    <xf numFmtId="0" fontId="53" fillId="20" borderId="1" xfId="50" applyFont="1" applyFill="1" applyBorder="1" applyAlignment="1">
      <alignment horizontal="left" vertical="center"/>
    </xf>
    <xf numFmtId="3" fontId="53" fillId="13" borderId="1" xfId="50" applyNumberFormat="1" applyFont="1" applyFill="1" applyBorder="1" applyAlignment="1">
      <alignment horizontal="center" vertical="center"/>
    </xf>
    <xf numFmtId="1" fontId="53" fillId="21" borderId="1" xfId="50" applyNumberFormat="1" applyFont="1" applyFill="1" applyBorder="1" applyAlignment="1">
      <alignment horizontal="center"/>
    </xf>
    <xf numFmtId="0" fontId="51" fillId="21" borderId="1" xfId="50" applyFont="1" applyFill="1" applyBorder="1" applyAlignment="1">
      <alignment horizontal="right" vertical="center"/>
    </xf>
    <xf numFmtId="0" fontId="2" fillId="21" borderId="1" xfId="50" applyFill="1" applyBorder="1" applyAlignment="1">
      <alignment vertical="center" wrapText="1"/>
    </xf>
    <xf numFmtId="0" fontId="53" fillId="21" borderId="1" xfId="50" applyFont="1" applyFill="1" applyBorder="1"/>
    <xf numFmtId="176" fontId="53" fillId="8" borderId="1" xfId="50" applyNumberFormat="1" applyFont="1" applyFill="1" applyBorder="1" applyAlignment="1">
      <alignment horizontal="center" vertical="center"/>
    </xf>
    <xf numFmtId="1" fontId="53" fillId="16" borderId="16" xfId="50" applyNumberFormat="1" applyFont="1" applyFill="1" applyBorder="1" applyAlignment="1">
      <alignment horizontal="center" vertical="center"/>
    </xf>
    <xf numFmtId="1" fontId="53" fillId="16" borderId="1" xfId="50" applyNumberFormat="1" applyFont="1" applyFill="1" applyBorder="1" applyAlignment="1">
      <alignment horizontal="center" vertical="center"/>
    </xf>
    <xf numFmtId="3" fontId="53" fillId="16" borderId="1" xfId="50" applyNumberFormat="1" applyFont="1" applyFill="1" applyBorder="1" applyAlignment="1">
      <alignment horizontal="center" vertical="center"/>
    </xf>
    <xf numFmtId="176" fontId="53" fillId="16" borderId="1" xfId="50" applyNumberFormat="1" applyFont="1" applyFill="1" applyBorder="1" applyAlignment="1">
      <alignment horizontal="center"/>
    </xf>
    <xf numFmtId="0" fontId="51" fillId="16" borderId="1" xfId="50" applyFont="1" applyFill="1" applyBorder="1" applyAlignment="1">
      <alignment horizontal="right" vertical="center"/>
    </xf>
    <xf numFmtId="0" fontId="2" fillId="16" borderId="1" xfId="50" applyFill="1" applyBorder="1" applyAlignment="1">
      <alignment vertical="center" wrapText="1"/>
    </xf>
    <xf numFmtId="0" fontId="53" fillId="16" borderId="1" xfId="50" applyFont="1" applyFill="1" applyBorder="1"/>
    <xf numFmtId="176" fontId="53" fillId="21" borderId="1" xfId="50" applyNumberFormat="1" applyFont="1" applyFill="1" applyBorder="1" applyAlignment="1">
      <alignment horizontal="center"/>
    </xf>
    <xf numFmtId="0" fontId="57" fillId="21" borderId="1" xfId="50" applyFont="1" applyFill="1" applyBorder="1"/>
    <xf numFmtId="0" fontId="58" fillId="21" borderId="1" xfId="50" applyFont="1" applyFill="1" applyBorder="1" applyAlignment="1">
      <alignment vertical="center" wrapText="1"/>
    </xf>
    <xf numFmtId="0" fontId="51" fillId="21" borderId="1" xfId="50" applyFont="1" applyFill="1" applyBorder="1" applyAlignment="1">
      <alignment horizontal="right" vertical="center" wrapText="1"/>
    </xf>
    <xf numFmtId="2" fontId="59" fillId="21" borderId="1" xfId="50" applyNumberFormat="1" applyFont="1" applyFill="1" applyBorder="1"/>
    <xf numFmtId="0" fontId="53" fillId="21" borderId="1" xfId="50" applyFont="1" applyFill="1" applyBorder="1" applyAlignment="1">
      <alignment horizontal="left"/>
    </xf>
    <xf numFmtId="1" fontId="53" fillId="21" borderId="1" xfId="50" applyNumberFormat="1" applyFont="1" applyFill="1" applyBorder="1" applyAlignment="1">
      <alignment horizontal="right"/>
    </xf>
    <xf numFmtId="0" fontId="60" fillId="21" borderId="1" xfId="50" applyFont="1" applyFill="1" applyBorder="1" applyAlignment="1">
      <alignment horizontal="right"/>
    </xf>
    <xf numFmtId="0" fontId="58" fillId="21" borderId="1" xfId="50" applyFont="1" applyFill="1" applyBorder="1" applyAlignment="1">
      <alignment horizontal="left"/>
    </xf>
    <xf numFmtId="0" fontId="58" fillId="21" borderId="1" xfId="50" applyFont="1" applyFill="1" applyBorder="1"/>
    <xf numFmtId="0" fontId="50" fillId="21" borderId="1" xfId="50" applyFont="1" applyFill="1" applyBorder="1"/>
    <xf numFmtId="177" fontId="58" fillId="21" borderId="1" xfId="50" applyNumberFormat="1" applyFont="1" applyFill="1" applyBorder="1"/>
    <xf numFmtId="0" fontId="56" fillId="21" borderId="1" xfId="50" applyFont="1" applyFill="1" applyBorder="1"/>
    <xf numFmtId="0" fontId="53" fillId="21" borderId="13" xfId="50" applyFont="1" applyFill="1" applyBorder="1"/>
    <xf numFmtId="0" fontId="56" fillId="8" borderId="13" xfId="50" applyFont="1" applyFill="1" applyBorder="1" applyAlignment="1">
      <alignment horizontal="center" vertical="center"/>
    </xf>
    <xf numFmtId="0" fontId="57" fillId="21" borderId="13" xfId="50" applyFont="1" applyFill="1" applyBorder="1"/>
    <xf numFmtId="0" fontId="50" fillId="21" borderId="13" xfId="50" applyFont="1" applyFill="1" applyBorder="1"/>
    <xf numFmtId="0" fontId="58" fillId="21" borderId="13" xfId="50" applyFont="1" applyFill="1" applyBorder="1"/>
    <xf numFmtId="176" fontId="53" fillId="13" borderId="1" xfId="50" applyNumberFormat="1" applyFont="1" applyFill="1" applyBorder="1" applyAlignment="1">
      <alignment horizontal="center"/>
    </xf>
    <xf numFmtId="0" fontId="60" fillId="13" borderId="1" xfId="50" applyFont="1" applyFill="1" applyBorder="1" applyAlignment="1">
      <alignment horizontal="right"/>
    </xf>
    <xf numFmtId="0" fontId="2" fillId="13" borderId="1" xfId="50" applyFill="1" applyBorder="1" applyAlignment="1">
      <alignment horizontal="left"/>
    </xf>
    <xf numFmtId="0" fontId="2" fillId="13" borderId="1" xfId="50" applyFill="1" applyBorder="1"/>
    <xf numFmtId="0" fontId="2" fillId="13" borderId="13" xfId="50" applyFill="1" applyBorder="1"/>
    <xf numFmtId="0" fontId="51" fillId="13" borderId="1" xfId="50" applyFont="1" applyFill="1" applyBorder="1" applyAlignment="1">
      <alignment horizontal="right"/>
    </xf>
    <xf numFmtId="0" fontId="56" fillId="13" borderId="13" xfId="50" applyFont="1" applyFill="1" applyBorder="1"/>
    <xf numFmtId="0" fontId="61" fillId="13" borderId="1" xfId="50" applyFont="1" applyFill="1" applyBorder="1"/>
    <xf numFmtId="0" fontId="2" fillId="13" borderId="17" xfId="50" applyFill="1" applyBorder="1"/>
    <xf numFmtId="0" fontId="50" fillId="13" borderId="1" xfId="50" applyFont="1" applyFill="1" applyBorder="1"/>
    <xf numFmtId="0" fontId="33" fillId="11" borderId="1" xfId="51" applyFont="1" applyFill="1" applyBorder="1"/>
    <xf numFmtId="1" fontId="33" fillId="13" borderId="1" xfId="51" applyNumberFormat="1" applyFont="1" applyFill="1" applyBorder="1" applyAlignment="1">
      <alignment horizontal="right"/>
    </xf>
    <xf numFmtId="0" fontId="52" fillId="0" borderId="0" xfId="50" applyFont="1"/>
    <xf numFmtId="2" fontId="33" fillId="13" borderId="1" xfId="51" applyNumberFormat="1" applyFont="1" applyFill="1" applyBorder="1"/>
    <xf numFmtId="0" fontId="62" fillId="0" borderId="1" xfId="50" applyFont="1" applyBorder="1" applyAlignment="1">
      <alignment wrapText="1"/>
    </xf>
    <xf numFmtId="0" fontId="2" fillId="0" borderId="13" xfId="50" applyBorder="1" applyAlignment="1">
      <alignment horizontal="center" vertical="center" wrapText="1"/>
    </xf>
    <xf numFmtId="0" fontId="59" fillId="0" borderId="1" xfId="50" applyFont="1" applyBorder="1"/>
    <xf numFmtId="0" fontId="62" fillId="0" borderId="17" xfId="50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/>
    </xf>
    <xf numFmtId="0" fontId="53" fillId="8" borderId="1" xfId="50" applyFont="1" applyFill="1" applyBorder="1"/>
    <xf numFmtId="0" fontId="63" fillId="0" borderId="20" xfId="0" applyFont="1" applyBorder="1" applyAlignment="1">
      <alignment vertical="center"/>
    </xf>
    <xf numFmtId="0" fontId="63" fillId="0" borderId="21" xfId="0" applyFont="1" applyBorder="1" applyAlignment="1">
      <alignment vertical="center"/>
    </xf>
    <xf numFmtId="0" fontId="63" fillId="0" borderId="22" xfId="0" applyFont="1" applyBorder="1" applyAlignment="1">
      <alignment vertical="center"/>
    </xf>
    <xf numFmtId="0" fontId="1" fillId="21" borderId="1" xfId="50" applyFont="1" applyFill="1" applyBorder="1" applyAlignment="1">
      <alignment vertical="center" wrapText="1"/>
    </xf>
    <xf numFmtId="0" fontId="28" fillId="13" borderId="31" xfId="46" applyFont="1" applyFill="1" applyBorder="1"/>
    <xf numFmtId="0" fontId="28" fillId="12" borderId="32" xfId="46" applyFont="1" applyFill="1" applyBorder="1" applyAlignment="1" applyProtection="1">
      <alignment horizontal="center" vertical="center"/>
      <protection hidden="1"/>
    </xf>
    <xf numFmtId="0" fontId="28" fillId="12" borderId="31" xfId="46" applyFont="1" applyFill="1" applyBorder="1" applyAlignment="1" applyProtection="1">
      <alignment horizontal="center" vertical="center"/>
      <protection hidden="1"/>
    </xf>
    <xf numFmtId="0" fontId="33" fillId="0" borderId="31" xfId="0" applyFont="1" applyBorder="1"/>
    <xf numFmtId="1" fontId="33" fillId="0" borderId="31" xfId="0" applyNumberFormat="1" applyFont="1" applyBorder="1" applyAlignment="1">
      <alignment horizontal="right"/>
    </xf>
    <xf numFmtId="2" fontId="33" fillId="0" borderId="31" xfId="0" applyNumberFormat="1" applyFont="1" applyBorder="1"/>
    <xf numFmtId="0" fontId="0" fillId="9" borderId="1" xfId="0" applyFill="1" applyBorder="1" applyAlignment="1">
      <alignment horizontal="left" vertical="center"/>
    </xf>
    <xf numFmtId="0" fontId="29" fillId="10" borderId="1" xfId="0" applyFont="1" applyFill="1" applyBorder="1" applyAlignment="1">
      <alignment horizontal="center" vertical="center"/>
    </xf>
    <xf numFmtId="0" fontId="29" fillId="10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/>
    </xf>
    <xf numFmtId="0" fontId="29" fillId="10" borderId="1" xfId="0" applyFont="1" applyFill="1" applyBorder="1" applyAlignment="1">
      <alignment horizontal="left" vertical="center"/>
    </xf>
    <xf numFmtId="0" fontId="29" fillId="10" borderId="1" xfId="0" applyFont="1" applyFill="1" applyBorder="1" applyAlignment="1">
      <alignment horizontal="left" vertical="center" wrapText="1"/>
    </xf>
    <xf numFmtId="0" fontId="28" fillId="11" borderId="1" xfId="0" applyFont="1" applyFill="1" applyBorder="1" applyAlignment="1">
      <alignment horizontal="left" vertical="center" wrapText="1"/>
    </xf>
    <xf numFmtId="0" fontId="28" fillId="11" borderId="1" xfId="0" applyFont="1" applyFill="1" applyBorder="1" applyAlignment="1">
      <alignment horizontal="center" vertical="center" wrapText="1"/>
    </xf>
    <xf numFmtId="0" fontId="26" fillId="0" borderId="1" xfId="0" applyFont="1" applyBorder="1"/>
    <xf numFmtId="0" fontId="29" fillId="10" borderId="1" xfId="0" quotePrefix="1" applyFont="1" applyFill="1" applyBorder="1" applyAlignment="1">
      <alignment horizontal="left" vertical="center"/>
    </xf>
    <xf numFmtId="0" fontId="27" fillId="11" borderId="1" xfId="0" applyFont="1" applyFill="1" applyBorder="1" applyAlignment="1">
      <alignment horizontal="left" vertical="center" wrapText="1"/>
    </xf>
    <xf numFmtId="0" fontId="27" fillId="11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vertical="center"/>
    </xf>
    <xf numFmtId="0" fontId="0" fillId="0" borderId="1" xfId="0" applyBorder="1"/>
    <xf numFmtId="0" fontId="26" fillId="0" borderId="1" xfId="0" applyFont="1" applyBorder="1" applyAlignment="1">
      <alignment horizontal="center" vertical="center"/>
    </xf>
    <xf numFmtId="0" fontId="29" fillId="10" borderId="1" xfId="0" applyFont="1" applyFill="1" applyBorder="1" applyAlignment="1">
      <alignment horizontal="center" vertical="top" wrapText="1"/>
    </xf>
    <xf numFmtId="0" fontId="29" fillId="10" borderId="1" xfId="0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9" fillId="19" borderId="32" xfId="0" applyFont="1" applyFill="1" applyBorder="1" applyAlignment="1">
      <alignment horizontal="left" vertical="center" wrapText="1"/>
    </xf>
    <xf numFmtId="0" fontId="29" fillId="10" borderId="32" xfId="0" applyFont="1" applyFill="1" applyBorder="1" applyAlignment="1">
      <alignment horizontal="left" vertical="center" wrapText="1"/>
    </xf>
    <xf numFmtId="49" fontId="28" fillId="11" borderId="32" xfId="0" applyNumberFormat="1" applyFont="1" applyFill="1" applyBorder="1" applyAlignment="1">
      <alignment horizontal="left" vertical="center" wrapText="1"/>
    </xf>
    <xf numFmtId="49" fontId="28" fillId="11" borderId="0" xfId="0" applyNumberFormat="1" applyFont="1" applyFill="1" applyAlignment="1">
      <alignment horizontal="left" vertical="center" wrapText="1"/>
    </xf>
    <xf numFmtId="0" fontId="26" fillId="0" borderId="16" xfId="0" applyFont="1" applyBorder="1" applyAlignment="1">
      <alignment horizontal="center" vertical="center" wrapText="1"/>
    </xf>
    <xf numFmtId="49" fontId="28" fillId="11" borderId="1" xfId="0" applyNumberFormat="1" applyFont="1" applyFill="1" applyBorder="1" applyAlignment="1">
      <alignment horizontal="left" vertical="center" wrapText="1"/>
    </xf>
    <xf numFmtId="0" fontId="26" fillId="0" borderId="32" xfId="0" applyFont="1" applyBorder="1" applyAlignment="1">
      <alignment horizontal="left" vertical="center"/>
    </xf>
    <xf numFmtId="0" fontId="65" fillId="0" borderId="32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66" fillId="0" borderId="1" xfId="0" applyFont="1" applyBorder="1" applyAlignment="1">
      <alignment vertical="top" wrapText="1"/>
    </xf>
    <xf numFmtId="0" fontId="28" fillId="18" borderId="0" xfId="46" applyFont="1" applyFill="1" applyAlignment="1">
      <alignment horizontal="center"/>
    </xf>
    <xf numFmtId="0" fontId="38" fillId="11" borderId="0" xfId="44" applyFont="1" applyFill="1" applyAlignment="1">
      <alignment vertical="center" wrapText="1"/>
    </xf>
    <xf numFmtId="0" fontId="62" fillId="0" borderId="17" xfId="50" applyFont="1" applyBorder="1" applyAlignment="1">
      <alignment horizontal="center" vertical="center" wrapText="1"/>
    </xf>
    <xf numFmtId="0" fontId="2" fillId="0" borderId="13" xfId="50" applyBorder="1" applyAlignment="1">
      <alignment horizontal="center" vertical="center" wrapText="1"/>
    </xf>
    <xf numFmtId="0" fontId="62" fillId="0" borderId="18" xfId="50" applyFont="1" applyBorder="1" applyAlignment="1">
      <alignment horizontal="center" vertical="center" wrapText="1"/>
    </xf>
    <xf numFmtId="0" fontId="2" fillId="0" borderId="19" xfId="50" applyBorder="1" applyAlignment="1">
      <alignment horizontal="center" vertical="center" wrapText="1"/>
    </xf>
    <xf numFmtId="1" fontId="62" fillId="0" borderId="17" xfId="50" applyNumberFormat="1" applyFont="1" applyBorder="1" applyAlignment="1">
      <alignment horizontal="center" vertical="center" wrapText="1"/>
    </xf>
    <xf numFmtId="1" fontId="2" fillId="0" borderId="13" xfId="50" applyNumberFormat="1" applyBorder="1" applyAlignment="1">
      <alignment horizontal="center" vertical="center" wrapText="1"/>
    </xf>
    <xf numFmtId="2" fontId="41" fillId="0" borderId="0" xfId="45" applyNumberFormat="1" applyFont="1" applyAlignment="1"/>
    <xf numFmtId="0" fontId="33" fillId="0" borderId="0" xfId="40" applyFont="1" applyAlignment="1"/>
  </cellXfs>
  <cellStyles count="75">
    <cellStyle name="Berekening 2" xfId="2" xr:uid="{00000000-0005-0000-0000-000000000000}"/>
    <cellStyle name="Berekening 2 2" xfId="54" xr:uid="{8B781A01-B479-4869-A812-B7CDF77D2210}"/>
    <cellStyle name="Berekening 2 3" xfId="64" xr:uid="{68DED65C-8989-484A-9E5B-6044473B6FE2}"/>
    <cellStyle name="Controlecel 2" xfId="3" xr:uid="{00000000-0005-0000-0000-000001000000}"/>
    <cellStyle name="Currency_ATIR-Calc-Uurtarief 2001" xfId="4" xr:uid="{00000000-0005-0000-0000-000002000000}"/>
    <cellStyle name="Euro" xfId="5" xr:uid="{00000000-0005-0000-0000-000003000000}"/>
    <cellStyle name="Gekoppelde cel 2" xfId="6" xr:uid="{00000000-0005-0000-0000-000004000000}"/>
    <cellStyle name="Goed 2" xfId="7" xr:uid="{00000000-0005-0000-0000-000005000000}"/>
    <cellStyle name="Invoer 2" xfId="8" xr:uid="{00000000-0005-0000-0000-000006000000}"/>
    <cellStyle name="Invoer 2 2" xfId="56" xr:uid="{B25E28EC-582C-49A0-8ABA-0892BB640523}"/>
    <cellStyle name="Invoer 2 3" xfId="71" xr:uid="{D3F16DC9-A663-499C-8D96-6476847900BD}"/>
    <cellStyle name="Komma" xfId="35" builtinId="3"/>
    <cellStyle name="Komma [0] 2" xfId="9" xr:uid="{00000000-0005-0000-0000-000007000000}"/>
    <cellStyle name="Komma [0] 3" xfId="10" xr:uid="{00000000-0005-0000-0000-000008000000}"/>
    <cellStyle name="Komma 10" xfId="74" xr:uid="{FB44C930-0DCB-424C-ABB7-B5154241807C}"/>
    <cellStyle name="Komma 2" xfId="11" xr:uid="{00000000-0005-0000-0000-000009000000}"/>
    <cellStyle name="Komma 2 2" xfId="57" xr:uid="{391EC968-7B9C-4984-89AA-C464CAF92BF7}"/>
    <cellStyle name="Komma 3" xfId="12" xr:uid="{00000000-0005-0000-0000-00000A000000}"/>
    <cellStyle name="Komma 4" xfId="13" xr:uid="{00000000-0005-0000-0000-00000B000000}"/>
    <cellStyle name="Komma 5" xfId="34" xr:uid="{00000000-0005-0000-0000-00000C000000}"/>
    <cellStyle name="Komma 6" xfId="47" xr:uid="{202CA8F6-5B4B-4D3B-AA88-0C798AC28350}"/>
    <cellStyle name="Komma 6 2" xfId="68" xr:uid="{05D5A125-9206-4EFA-9F5F-34A22712D998}"/>
    <cellStyle name="Komma 7" xfId="52" xr:uid="{3A73380F-6C18-4C77-8C9B-C1FFAC912161}"/>
    <cellStyle name="Komma 7 2" xfId="72" xr:uid="{2191A4BA-64CD-4EA8-9062-D7AE6CED1066}"/>
    <cellStyle name="Komma 8" xfId="65" xr:uid="{A5E25C52-A5AF-43BC-946F-CFC656C71B41}"/>
    <cellStyle name="Komma 9" xfId="55" xr:uid="{4227BD93-E5BF-4C7A-9FB8-BA7F409C0F67}"/>
    <cellStyle name="Kop 1 2" xfId="14" xr:uid="{00000000-0005-0000-0000-00000D000000}"/>
    <cellStyle name="Kop 2 2" xfId="15" xr:uid="{00000000-0005-0000-0000-00000E000000}"/>
    <cellStyle name="Kop 3 2" xfId="16" xr:uid="{00000000-0005-0000-0000-00000F000000}"/>
    <cellStyle name="Kop 4 2" xfId="17" xr:uid="{00000000-0005-0000-0000-000010000000}"/>
    <cellStyle name="Neutraal 2" xfId="18" xr:uid="{00000000-0005-0000-0000-000011000000}"/>
    <cellStyle name="Normaal_Basis Inventarisatielijst. xls.xls" xfId="19" xr:uid="{00000000-0005-0000-0000-000012000000}"/>
    <cellStyle name="Normal" xfId="49" xr:uid="{03C2D45C-5AFE-4761-9559-A42D21C8380E}"/>
    <cellStyle name="Normal_AFRPPRIJS.xls" xfId="42" xr:uid="{8D80C9C0-0358-42AF-91C6-C7B28C058404}"/>
    <cellStyle name="Normal_CALCULATIEBLAD.XLS 3" xfId="45" xr:uid="{E81A05B6-7203-4BB5-BC8A-C1FBE8A07811}"/>
    <cellStyle name="Notitie 2" xfId="20" xr:uid="{00000000-0005-0000-0000-000013000000}"/>
    <cellStyle name="Notitie 2 2" xfId="60" xr:uid="{01A521C7-78A9-4B35-A4B7-B523982E5329}"/>
    <cellStyle name="Notitie 2 3" xfId="61" xr:uid="{01977146-F6A2-415B-A3B8-C7ADC714536E}"/>
    <cellStyle name="Ongedefinieerd" xfId="21" xr:uid="{00000000-0005-0000-0000-000014000000}"/>
    <cellStyle name="Ongeldig" xfId="41" builtinId="27"/>
    <cellStyle name="Ongeldig 2" xfId="22" xr:uid="{00000000-0005-0000-0000-000015000000}"/>
    <cellStyle name="Procent 2" xfId="23" xr:uid="{00000000-0005-0000-0000-000016000000}"/>
    <cellStyle name="Procent 3" xfId="24" xr:uid="{00000000-0005-0000-0000-000017000000}"/>
    <cellStyle name="Standaard" xfId="0" builtinId="0"/>
    <cellStyle name="Standaard 10" xfId="53" xr:uid="{5D81AD48-4B8F-4CD4-9608-861E7EC49213}"/>
    <cellStyle name="Standaard 10 2" xfId="73" xr:uid="{E5726FC5-EF10-45DF-806C-C945B15C2FA4}"/>
    <cellStyle name="Standaard 2" xfId="25" xr:uid="{00000000-0005-0000-0000-000019000000}"/>
    <cellStyle name="Standaard 2 2" xfId="40" xr:uid="{B9C0218E-14A6-4EDE-ACC3-018FA97FD270}"/>
    <cellStyle name="Standaard 2 2 2" xfId="46" xr:uid="{99E749EB-8952-4B0C-A254-3885F9119AA6}"/>
    <cellStyle name="Standaard 2 2 2 2" xfId="67" xr:uid="{1451774E-C809-49AB-9FC5-54F59681BCE7}"/>
    <cellStyle name="Standaard 2 5" xfId="38" xr:uid="{F303E879-6435-4A11-9AAB-BA4AB3ABB538}"/>
    <cellStyle name="Standaard 3" xfId="26" xr:uid="{00000000-0005-0000-0000-00001A000000}"/>
    <cellStyle name="Standaard 4" xfId="1" xr:uid="{00000000-0005-0000-0000-00001B000000}"/>
    <cellStyle name="Standaard 4 2" xfId="43" xr:uid="{D4FA842E-6206-420D-8B6C-BC88D7C709E9}"/>
    <cellStyle name="Standaard 4 2 2" xfId="66" xr:uid="{3A6CB537-5EA5-45B0-9AB9-363E69AF016C}"/>
    <cellStyle name="Standaard 5" xfId="44" xr:uid="{CBC530FF-B9DD-460C-A25A-C002238F8E55}"/>
    <cellStyle name="Standaard 6" xfId="50" xr:uid="{A41AD8E2-189B-434B-818A-F5E4375B23AE}"/>
    <cellStyle name="Standaard 6 2" xfId="70" xr:uid="{6E6E3376-B2F3-4656-8A32-6DB6293BACD4}"/>
    <cellStyle name="Standaard 7" xfId="51" xr:uid="{197EB566-EF44-4EDD-A347-3581B025573F}"/>
    <cellStyle name="Standaard 8" xfId="39" xr:uid="{2062A871-F5F7-44AE-833B-EBC0F4E60C47}"/>
    <cellStyle name="Standaard 9" xfId="37" xr:uid="{9C98DAAD-7BD4-47F5-B132-AABDF5E59155}"/>
    <cellStyle name="Standaard_Blad1" xfId="36" xr:uid="{23F79D07-57AD-4947-9395-96E3620288E6}"/>
    <cellStyle name="Titel 2" xfId="27" xr:uid="{00000000-0005-0000-0000-00001D000000}"/>
    <cellStyle name="Totaal 2" xfId="28" xr:uid="{00000000-0005-0000-0000-00001E000000}"/>
    <cellStyle name="Totaal 2 2" xfId="62" xr:uid="{02647206-A898-4F35-B165-DCA74B3EBDA1}"/>
    <cellStyle name="Totaal 2 3" xfId="59" xr:uid="{2E00E29C-E4CF-4C7C-ADD9-E92A8A095B57}"/>
    <cellStyle name="Uitvoer 2" xfId="29" xr:uid="{00000000-0005-0000-0000-00001F000000}"/>
    <cellStyle name="Uitvoer 2 2" xfId="63" xr:uid="{8922506E-57FE-4E0A-AE8D-D4351B0D623B}"/>
    <cellStyle name="Uitvoer 2 3" xfId="58" xr:uid="{B049A7B8-A4D3-4D7C-B2D0-7A73A7EDD071}"/>
    <cellStyle name="Valuta 2" xfId="30" xr:uid="{00000000-0005-0000-0000-000020000000}"/>
    <cellStyle name="Valuta 3" xfId="31" xr:uid="{00000000-0005-0000-0000-000021000000}"/>
    <cellStyle name="Valuta 4" xfId="48" xr:uid="{F058506C-3304-428F-B4C4-31265F9EE9A2}"/>
    <cellStyle name="Valuta 4 2" xfId="69" xr:uid="{F3495996-416E-4139-BAAC-CD91C6AF5670}"/>
    <cellStyle name="Verklarende tekst 2" xfId="32" xr:uid="{00000000-0005-0000-0000-000022000000}"/>
    <cellStyle name="Waarschuwingstekst 2" xfId="33" xr:uid="{00000000-0005-0000-0000-000023000000}"/>
  </cellStyles>
  <dxfs count="0"/>
  <tableStyles count="0" defaultTableStyle="TableStyleMedium2" defaultPivotStyle="PivotStyleLight16"/>
  <colors>
    <mruColors>
      <color rgb="FFC81A46"/>
      <color rgb="FFC55A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theme" Target="theme/theme1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customXml" Target="../customXml/item2.xml"/><Relationship Id="rId10" Type="http://schemas.openxmlformats.org/officeDocument/2006/relationships/externalLink" Target="externalLinks/externalLink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578970</xdr:colOff>
      <xdr:row>0</xdr:row>
      <xdr:rowOff>299197</xdr:rowOff>
    </xdr:from>
    <xdr:to>
      <xdr:col>0</xdr:col>
      <xdr:colOff>1725145</xdr:colOff>
      <xdr:row>0</xdr:row>
      <xdr:rowOff>544983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AF3E2C0-B482-4AC0-B335-E998A77FF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970" y="598021"/>
          <a:ext cx="1149350" cy="2489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~1\REN~1\LOCALS~1\Temp\HD%20MBP%20Erik%20ATIR%20Werkdocumenten\%20%20ATIR%20in%20%20behandeling\Tarieven%202004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atir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sd-control\Calculaties\2022\Prorail_%20calc_2022_03%20met%20wijzigingen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I:\Users\Rianne.Rutten\AppData\Local\Microsoft\Windows\Temporary%20Internet%20Files\Content.Outlook\4H5IS48B\Users\rob\Documents\Microsoft%20User%20Data\Opgeslagen%20bijlagen\HD%20PB%20Rob%20ATIR%20Werkdocumenten\%20%20ATIR%20in%20%20behandeling\Tarieven%202004\atir.xls?5A39266B" TargetMode="External"/><Relationship Id="rId1" Type="http://schemas.openxmlformats.org/officeDocument/2006/relationships/externalLinkPath" Target="file:///\\5A39266B\ati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eams/TenderteamDKI2.0/Shared%20Documents/General/2.%20Aanbesteden/2.2%20Aanbesteden%20WAEP/2.0%20Aanbestedingsdossier/1.%20PvE/Bijlagen/Kopie%20van%20220701%20-%20Asito%20-%20Calculatie%20V7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ynthia.vanderhorst/AppData/Local/Microsoft/Windows/Temporary%20Internet%20Files/Content.Outlook/7SDEJPRD/Calculatie_Regio_Utrecht%20(per%201-12-2015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%20ATIR%20Werkdocumenten\%20%20ATIR%20in%20%20behandeling\Tarieven%202004\ati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fred\Desktop\Nota%20Fred\DELTA%20N.V.-Calculati%233F455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hiddenSheet"/>
      <sheetName val="dv_info"/>
      <sheetName val="Blad3_(3)"/>
      <sheetName val="Blad3_(2)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Blad3_(3)1"/>
      <sheetName val="Blad3_(2)1"/>
      <sheetName val="Kalender_(2)"/>
      <sheetName val="01_255"/>
      <sheetName val="02_255"/>
      <sheetName val="04_255"/>
      <sheetName val=""/>
      <sheetName val="Blad3_(3)2"/>
      <sheetName val="Blad3_(2)2"/>
      <sheetName val="Kalender_(2)1"/>
      <sheetName val="01_2551"/>
      <sheetName val="02_2551"/>
      <sheetName val="04_2551"/>
      <sheetName val="1_0a-Contractblad_Prodruimten"/>
      <sheetName val="1_0d-Contractblad_Algemeen"/>
      <sheetName val="1_1-Jaarprijzen"/>
      <sheetName val="1_5_Opbouw_uurtarieven"/>
      <sheetName val="1_1a-Inzet_uren_per_lijn"/>
      <sheetName val="1_1a-Overzicht_uren-prijzen"/>
      <sheetName val="1_2-Tijdseenheid_Productie"/>
      <sheetName val="MAXIMO_VERSU_CONTRACT"/>
      <sheetName val="1_3a-Low_Care"/>
      <sheetName val="1_3f-Mutaties"/>
      <sheetName val="13g-Mutaties_oud"/>
      <sheetName val="1_3c-Plafond_en_wanden"/>
      <sheetName val="1_3d_Vloeronderhoud_door_ED"/>
      <sheetName val="1_6-Machine-investeringskosten"/>
      <sheetName val="AZR_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Validaties"/>
      <sheetName val="atir_xls"/>
      <sheetName val="Info blad"/>
      <sheetName val="Operationeel"/>
      <sheetName val="1-Contract tot. en prijzenblad"/>
      <sheetName val="2-Basis ruimtestaat"/>
      <sheetName val="3-Premies en opslagen"/>
      <sheetName val="4-Opbouw uurtarief productie"/>
      <sheetName val="5-Opbouw uurtarief toezicht"/>
      <sheetName val="6-Afroepprijs"/>
      <sheetName val="7-Glasbewassing"/>
      <sheetName val="8-Machinekosten"/>
      <sheetName val="9-Sanitaire voorzieningen"/>
      <sheetName val="10-Menukaart Meeting &amp; Events"/>
      <sheetName val="Dieptereiniging Keuken"/>
      <sheetName val="Basis"/>
      <sheetName val="Gomtarief"/>
      <sheetName val="Gomregie"/>
      <sheetName val="GSRtarief"/>
      <sheetName val="ORtarief"/>
      <sheetName val="Printblad"/>
      <sheetName val="SocLasten"/>
      <sheetName val="Uitgangspunten"/>
      <sheetName val="4Atir"/>
      <sheetName val="5Atir"/>
      <sheetName val="Resume"/>
      <sheetName val="Berekening Resume"/>
      <sheetName val="Blad1"/>
      <sheetName val="atir_xl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e WP"/>
      <sheetName val="Werkprogramma 1"/>
      <sheetName val="Werkprogramma 2"/>
      <sheetName val="Werkprogramma 3"/>
      <sheetName val="Werkprogramma 4"/>
      <sheetName val="Werkprogramma 5"/>
      <sheetName val="Data"/>
      <sheetName val="Uurprijsopbouw"/>
      <sheetName val="Uurtarieven en opslagen"/>
      <sheetName val="serverkasten seinzaalmeubels"/>
      <sheetName val="Recapitulatie"/>
      <sheetName val="Contactgegevens ICTO"/>
      <sheetName val="Alles_tbv_samenvoeging"/>
      <sheetName val="Zwolle Lubeckplein"/>
      <sheetName val="Alkmaar VL Post"/>
      <sheetName val="Amersfoort RIO"/>
      <sheetName val="Amersfoort VL Post"/>
      <sheetName val="Amsterdam VLTC"/>
      <sheetName val="Arnhem"/>
      <sheetName val="Eindhoven De Veste"/>
      <sheetName val="Eindhoven VL Post"/>
      <sheetName val="Groningen VL Post"/>
      <sheetName val="Maastricht VL Post"/>
      <sheetName val="Roosendaal VL Post"/>
      <sheetName val="Rotterdam VL Post"/>
      <sheetName val="Utrecht Adm Helfrichlaan"/>
      <sheetName val="Utrecht Inktpot"/>
      <sheetName val="Utrecht Tulpenburgh"/>
      <sheetName val="Utrecht NVLU"/>
      <sheetName val="Utrecht VL Post"/>
      <sheetName val="Voorburg VL Post"/>
      <sheetName val="Zwijndrecht Kijfhoek"/>
      <sheetName val="Zwol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 blad"/>
      <sheetName val="Infoblad"/>
      <sheetName val="Prijzenblad"/>
      <sheetName val="Mutatieblad"/>
      <sheetName val="Toelichting calculatiemodel"/>
      <sheetName val="1a-Contractblad jaarprijs"/>
      <sheetName val="1b-Contract per locatie totaal"/>
      <sheetName val="1b1 - Factuurbedragen per maand"/>
      <sheetName val="1c1-Vermin. kst afvalinzameling"/>
      <sheetName val="1c2 - Kosten tijd.sit. afval"/>
      <sheetName val="1c3 - Kosten sit afvalinz nieuw"/>
      <sheetName val="1c4 - Kst afvalzak centr.afval"/>
      <sheetName val="1c-Contractblad TR"/>
      <sheetName val="1d-Contractblad per locatie TR"/>
      <sheetName val="2-Kengetal"/>
      <sheetName val="3a-Ruimtestaat"/>
      <sheetName val="3b-Ruimtestaat TR"/>
      <sheetName val="4-Additioneel "/>
      <sheetName val="5-Premies en opslagen"/>
      <sheetName val="6-Opbouw uurtarieven"/>
      <sheetName val="7- toeslagenmatrix"/>
      <sheetName val="8-Afroepprijs"/>
      <sheetName val="9-Glasbewassing"/>
      <sheetName val="10-Sanitaire voorzieningen"/>
      <sheetName val="10-Sanitaire voorzieningen (2)"/>
      <sheetName val="Overnamekosten Personeel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ngetal"/>
      <sheetName val="Basisgegevens"/>
      <sheetName val="Afroepprijzen"/>
      <sheetName val="GLAS"/>
      <sheetName val="Utrecht Inktpot"/>
      <sheetName val="Utrecht Tulpenburgh"/>
      <sheetName val="Utrecht Adm. Helfrichlaan"/>
      <sheetName val="Sypesteyn"/>
      <sheetName val="Smakkelaarsburght"/>
      <sheetName val="Muta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1a-Data"/>
      <sheetName val="1b-Contractblad totaal"/>
      <sheetName val="1c-Contractblad per locatie"/>
      <sheetName val="2-Kengetal"/>
      <sheetName val="3-Basis ruimtestaat"/>
      <sheetName val="4-Premies en opslagen"/>
      <sheetName val="5-Opbouw uurtarieven"/>
      <sheetName val="6-Tarievenmatrix"/>
      <sheetName val="7-Afroepprijs"/>
      <sheetName val="Kengetall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zoomScale="85" zoomScaleNormal="85" workbookViewId="0">
      <pane xSplit="1" ySplit="3" topLeftCell="B4" activePane="bottomRight" state="frozen"/>
      <selection pane="bottomRight" activeCell="F4" sqref="F4"/>
      <selection pane="bottomLeft" activeCell="A3" sqref="A3"/>
      <selection pane="topRight" activeCell="B1" sqref="B1"/>
    </sheetView>
  </sheetViews>
  <sheetFormatPr defaultColWidth="9.140625" defaultRowHeight="11.25"/>
  <cols>
    <col min="1" max="1" width="41.85546875" style="252" customWidth="1"/>
    <col min="2" max="2" width="30.7109375" style="252" customWidth="1"/>
    <col min="3" max="3" width="11.140625" style="263" customWidth="1"/>
    <col min="4" max="4" width="13.5703125" style="263" customWidth="1"/>
    <col min="5" max="5" width="28.7109375" style="252" customWidth="1"/>
    <col min="6" max="6" width="34.5703125" style="267" customWidth="1"/>
    <col min="7" max="16384" width="9.140625" style="257"/>
  </cols>
  <sheetData>
    <row r="1" spans="1:6" s="252" customFormat="1" ht="47.25" customHeight="1">
      <c r="A1" s="249"/>
      <c r="B1" s="250" t="s">
        <v>0</v>
      </c>
      <c r="C1" s="251" t="s">
        <v>1</v>
      </c>
      <c r="D1" s="251" t="s">
        <v>2</v>
      </c>
      <c r="E1" s="272" t="s">
        <v>3</v>
      </c>
      <c r="F1" s="264" t="s">
        <v>4</v>
      </c>
    </row>
    <row r="2" spans="1:6" s="252" customFormat="1" ht="8.25" hidden="1" customHeight="1">
      <c r="A2" s="249"/>
      <c r="B2" s="253"/>
      <c r="C2" s="250"/>
      <c r="D2" s="250"/>
      <c r="E2" s="271"/>
      <c r="F2" s="266"/>
    </row>
    <row r="3" spans="1:6" s="252" customFormat="1" ht="30" customHeight="1">
      <c r="A3" s="249" t="s">
        <v>5</v>
      </c>
      <c r="B3" s="253"/>
      <c r="C3" s="250"/>
      <c r="D3" s="250"/>
      <c r="E3" s="272"/>
      <c r="F3" s="265"/>
    </row>
    <row r="4" spans="1:6" ht="30" customHeight="1">
      <c r="A4" s="253" t="s">
        <v>6</v>
      </c>
      <c r="B4" s="255" t="s">
        <v>7</v>
      </c>
      <c r="C4" s="256">
        <v>123</v>
      </c>
      <c r="D4" s="256">
        <v>145</v>
      </c>
      <c r="E4" s="273"/>
      <c r="F4" s="281" t="s">
        <v>8</v>
      </c>
    </row>
    <row r="5" spans="1:6" ht="30" customHeight="1">
      <c r="A5" s="258" t="s">
        <v>9</v>
      </c>
      <c r="B5" s="255"/>
      <c r="C5" s="256"/>
      <c r="D5" s="256"/>
      <c r="E5" s="277" t="s">
        <v>10</v>
      </c>
    </row>
    <row r="6" spans="1:6" ht="30" customHeight="1">
      <c r="A6" s="258" t="s">
        <v>11</v>
      </c>
      <c r="B6" s="255"/>
      <c r="C6" s="256"/>
      <c r="D6" s="256"/>
      <c r="E6" s="278" t="s">
        <v>12</v>
      </c>
    </row>
    <row r="7" spans="1:6" ht="30" customHeight="1">
      <c r="A7" s="258" t="s">
        <v>13</v>
      </c>
      <c r="B7" s="255"/>
      <c r="C7" s="256"/>
      <c r="D7" s="256"/>
      <c r="E7" s="277" t="s">
        <v>14</v>
      </c>
    </row>
    <row r="8" spans="1:6" ht="30" customHeight="1">
      <c r="A8" s="253" t="s">
        <v>15</v>
      </c>
      <c r="B8" s="259" t="s">
        <v>16</v>
      </c>
      <c r="C8" s="260">
        <v>23</v>
      </c>
      <c r="D8" s="260">
        <v>33</v>
      </c>
      <c r="E8" s="273" t="s">
        <v>17</v>
      </c>
    </row>
    <row r="9" spans="1:6" s="261" customFormat="1" ht="30" customHeight="1">
      <c r="A9" s="253" t="s">
        <v>18</v>
      </c>
      <c r="B9" s="259" t="s">
        <v>19</v>
      </c>
      <c r="C9" s="260">
        <v>14</v>
      </c>
      <c r="D9" s="260">
        <v>19</v>
      </c>
      <c r="E9" s="273" t="s">
        <v>20</v>
      </c>
      <c r="F9" s="266" t="s">
        <v>21</v>
      </c>
    </row>
    <row r="10" spans="1:6" ht="30" customHeight="1">
      <c r="A10" s="253" t="s">
        <v>22</v>
      </c>
      <c r="B10" s="259" t="s">
        <v>23</v>
      </c>
      <c r="C10" s="260">
        <v>20</v>
      </c>
      <c r="D10" s="260">
        <v>29</v>
      </c>
      <c r="E10" s="273" t="s">
        <v>24</v>
      </c>
    </row>
    <row r="11" spans="1:6" s="261" customFormat="1" ht="30" customHeight="1">
      <c r="A11" s="253" t="s">
        <v>25</v>
      </c>
      <c r="B11" s="259" t="s">
        <v>26</v>
      </c>
      <c r="C11" s="260">
        <v>15</v>
      </c>
      <c r="D11" s="263">
        <v>20</v>
      </c>
      <c r="E11" s="273" t="s">
        <v>27</v>
      </c>
      <c r="F11" s="257" t="s">
        <v>28</v>
      </c>
    </row>
    <row r="12" spans="1:6" ht="30" customHeight="1">
      <c r="A12" s="253" t="s">
        <v>29</v>
      </c>
      <c r="B12" s="259" t="s">
        <v>30</v>
      </c>
      <c r="C12" s="260">
        <v>13</v>
      </c>
      <c r="D12" s="260">
        <v>16</v>
      </c>
      <c r="E12" s="273" t="s">
        <v>27</v>
      </c>
      <c r="F12" s="266"/>
    </row>
    <row r="13" spans="1:6" s="261" customFormat="1" ht="30" customHeight="1">
      <c r="A13" s="254" t="s">
        <v>31</v>
      </c>
      <c r="B13" s="259" t="s">
        <v>32</v>
      </c>
      <c r="C13" s="260">
        <v>22</v>
      </c>
      <c r="D13" s="269">
        <v>30</v>
      </c>
      <c r="E13" s="279" t="s">
        <v>33</v>
      </c>
      <c r="F13" s="267"/>
    </row>
    <row r="14" spans="1:6" ht="30" customHeight="1">
      <c r="A14" s="253" t="s">
        <v>34</v>
      </c>
      <c r="B14" s="259" t="s">
        <v>35</v>
      </c>
      <c r="C14" s="260">
        <v>10</v>
      </c>
      <c r="D14" s="260">
        <v>16</v>
      </c>
      <c r="E14" s="273" t="s">
        <v>36</v>
      </c>
    </row>
    <row r="15" spans="1:6" ht="30" customHeight="1">
      <c r="A15" s="253" t="s">
        <v>37</v>
      </c>
      <c r="B15" s="259" t="s">
        <v>38</v>
      </c>
      <c r="C15" s="260">
        <v>14</v>
      </c>
      <c r="D15" s="260">
        <v>16</v>
      </c>
      <c r="E15" s="273" t="s">
        <v>39</v>
      </c>
    </row>
    <row r="16" spans="1:6" ht="30" customHeight="1">
      <c r="A16" s="253" t="s">
        <v>40</v>
      </c>
      <c r="B16" s="259" t="s">
        <v>41</v>
      </c>
      <c r="C16" s="260">
        <v>16</v>
      </c>
      <c r="D16" s="260">
        <v>24</v>
      </c>
      <c r="E16" s="273" t="s">
        <v>42</v>
      </c>
      <c r="F16" s="267" t="s">
        <v>43</v>
      </c>
    </row>
    <row r="17" spans="1:6" ht="30" customHeight="1">
      <c r="A17" s="253" t="s">
        <v>44</v>
      </c>
      <c r="B17" s="259" t="s">
        <v>45</v>
      </c>
      <c r="C17" s="260">
        <v>10</v>
      </c>
      <c r="D17" s="260">
        <v>11</v>
      </c>
      <c r="E17" s="273" t="s">
        <v>46</v>
      </c>
    </row>
    <row r="18" spans="1:6" ht="30" customHeight="1">
      <c r="A18" s="253" t="s">
        <v>47</v>
      </c>
      <c r="B18" s="259" t="s">
        <v>48</v>
      </c>
      <c r="C18" s="260">
        <v>15</v>
      </c>
      <c r="D18" s="260">
        <v>17</v>
      </c>
      <c r="E18" s="273" t="s">
        <v>36</v>
      </c>
    </row>
    <row r="19" spans="1:6" ht="30" customHeight="1">
      <c r="A19" s="253" t="s">
        <v>49</v>
      </c>
      <c r="B19" s="259" t="s">
        <v>50</v>
      </c>
      <c r="C19" s="260">
        <v>7</v>
      </c>
      <c r="D19" s="269">
        <v>10</v>
      </c>
      <c r="E19" s="273" t="s">
        <v>36</v>
      </c>
    </row>
    <row r="20" spans="1:6" s="252" customFormat="1" ht="30" customHeight="1">
      <c r="A20" s="249" t="s">
        <v>51</v>
      </c>
      <c r="B20" s="253"/>
      <c r="C20" s="250"/>
      <c r="D20" s="250"/>
      <c r="E20" s="272"/>
      <c r="F20" s="266"/>
    </row>
    <row r="21" spans="1:6" ht="78" customHeight="1">
      <c r="A21" s="253" t="s">
        <v>52</v>
      </c>
      <c r="B21" s="259" t="s">
        <v>53</v>
      </c>
      <c r="C21" s="260">
        <v>22</v>
      </c>
      <c r="D21" s="269">
        <v>22</v>
      </c>
      <c r="E21" s="274" t="s">
        <v>54</v>
      </c>
    </row>
    <row r="22" spans="1:6" s="252" customFormat="1" ht="30" customHeight="1">
      <c r="A22" s="249" t="s">
        <v>55</v>
      </c>
      <c r="B22" s="253"/>
      <c r="C22" s="250"/>
      <c r="D22" s="250"/>
      <c r="E22" s="272"/>
      <c r="F22" s="266"/>
    </row>
    <row r="23" spans="1:6" ht="30" customHeight="1">
      <c r="A23" s="253" t="s">
        <v>56</v>
      </c>
      <c r="B23" s="255" t="s">
        <v>57</v>
      </c>
      <c r="C23" s="260">
        <v>6</v>
      </c>
      <c r="D23" s="269">
        <v>6</v>
      </c>
      <c r="E23" s="273" t="s">
        <v>58</v>
      </c>
    </row>
    <row r="24" spans="1:6" ht="30" customHeight="1">
      <c r="A24" s="253" t="s">
        <v>59</v>
      </c>
      <c r="B24" s="255" t="s">
        <v>60</v>
      </c>
      <c r="C24" s="260">
        <v>6</v>
      </c>
      <c r="D24" s="269">
        <v>7</v>
      </c>
      <c r="E24" s="273" t="s">
        <v>42</v>
      </c>
    </row>
    <row r="25" spans="1:6" ht="30" customHeight="1">
      <c r="A25" s="253" t="s">
        <v>61</v>
      </c>
      <c r="B25" s="255" t="s">
        <v>62</v>
      </c>
      <c r="C25" s="260"/>
      <c r="D25" s="269"/>
      <c r="E25" s="279" t="s">
        <v>63</v>
      </c>
      <c r="F25" s="267" t="s">
        <v>64</v>
      </c>
    </row>
    <row r="26" spans="1:6" ht="30" customHeight="1">
      <c r="A26" s="253" t="s">
        <v>65</v>
      </c>
      <c r="B26" s="255" t="s">
        <v>7</v>
      </c>
      <c r="C26" s="260">
        <v>37</v>
      </c>
      <c r="D26" s="269">
        <v>40</v>
      </c>
      <c r="E26" s="273" t="s">
        <v>10</v>
      </c>
    </row>
    <row r="27" spans="1:6" s="252" customFormat="1" ht="30" customHeight="1">
      <c r="A27" s="249" t="s">
        <v>66</v>
      </c>
      <c r="B27" s="253"/>
      <c r="C27" s="250"/>
      <c r="D27" s="250"/>
      <c r="E27" s="272"/>
      <c r="F27" s="266"/>
    </row>
    <row r="28" spans="1:6" ht="30" customHeight="1">
      <c r="A28" s="253" t="s">
        <v>67</v>
      </c>
      <c r="B28" s="255" t="s">
        <v>7</v>
      </c>
      <c r="C28" s="260">
        <v>1</v>
      </c>
      <c r="D28" s="269">
        <v>1</v>
      </c>
      <c r="E28" s="273" t="s">
        <v>68</v>
      </c>
      <c r="F28" s="262"/>
    </row>
    <row r="29" spans="1:6" ht="30" customHeight="1">
      <c r="A29" s="253" t="s">
        <v>69</v>
      </c>
      <c r="B29" s="255" t="s">
        <v>70</v>
      </c>
      <c r="C29" s="260">
        <v>4</v>
      </c>
      <c r="D29" s="269">
        <v>4</v>
      </c>
      <c r="E29" s="273" t="s">
        <v>68</v>
      </c>
      <c r="F29" s="262"/>
    </row>
    <row r="30" spans="1:6" ht="30" customHeight="1">
      <c r="A30" s="253" t="s">
        <v>71</v>
      </c>
      <c r="B30" s="255" t="s">
        <v>72</v>
      </c>
      <c r="C30" s="260">
        <v>1</v>
      </c>
      <c r="D30" s="275">
        <v>1</v>
      </c>
      <c r="E30" s="276" t="s">
        <v>73</v>
      </c>
      <c r="F30" s="257" t="s">
        <v>74</v>
      </c>
    </row>
    <row r="31" spans="1:6" s="262" customFormat="1" ht="12.75">
      <c r="D31" s="270"/>
      <c r="E31" s="280"/>
      <c r="F31" s="268"/>
    </row>
  </sheetData>
  <phoneticPr fontId="28" type="noConversion"/>
  <pageMargins left="0.7" right="0.7" top="0.75" bottom="0.75" header="0.3" footer="0.3"/>
  <pageSetup paperSize="8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24C75-A671-4A15-8CE0-C9025B414B98}">
  <dimension ref="B2:B21"/>
  <sheetViews>
    <sheetView workbookViewId="0">
      <selection activeCell="B22" sqref="B22"/>
    </sheetView>
  </sheetViews>
  <sheetFormatPr defaultRowHeight="12.75"/>
  <cols>
    <col min="2" max="2" width="46.140625" customWidth="1"/>
  </cols>
  <sheetData>
    <row r="2" spans="2:2" ht="13.5" thickBot="1"/>
    <row r="3" spans="2:2" ht="15.75" thickBot="1">
      <c r="B3" s="239" t="s">
        <v>75</v>
      </c>
    </row>
    <row r="4" spans="2:2" ht="15.75" thickBot="1">
      <c r="B4" s="240" t="s">
        <v>76</v>
      </c>
    </row>
    <row r="5" spans="2:2" ht="15.75" thickBot="1">
      <c r="B5" s="240" t="s">
        <v>77</v>
      </c>
    </row>
    <row r="6" spans="2:2" ht="15.75" thickBot="1">
      <c r="B6" s="240" t="s">
        <v>78</v>
      </c>
    </row>
    <row r="7" spans="2:2" ht="15.75" thickBot="1">
      <c r="B7" s="240" t="s">
        <v>79</v>
      </c>
    </row>
    <row r="8" spans="2:2" ht="15.75" thickBot="1">
      <c r="B8" s="240" t="s">
        <v>80</v>
      </c>
    </row>
    <row r="9" spans="2:2" ht="15.75" thickBot="1">
      <c r="B9" s="240" t="s">
        <v>81</v>
      </c>
    </row>
    <row r="10" spans="2:2" ht="15.75" thickBot="1">
      <c r="B10" s="240" t="s">
        <v>82</v>
      </c>
    </row>
    <row r="11" spans="2:2" ht="15.75" thickBot="1">
      <c r="B11" s="240" t="s">
        <v>83</v>
      </c>
    </row>
    <row r="12" spans="2:2" ht="15.75" thickBot="1">
      <c r="B12" s="240" t="s">
        <v>84</v>
      </c>
    </row>
    <row r="13" spans="2:2" ht="15.75" thickBot="1">
      <c r="B13" s="240" t="s">
        <v>85</v>
      </c>
    </row>
    <row r="14" spans="2:2" ht="15.75" thickBot="1">
      <c r="B14" s="240" t="s">
        <v>86</v>
      </c>
    </row>
    <row r="15" spans="2:2" ht="15.75" thickBot="1">
      <c r="B15" s="240" t="s">
        <v>87</v>
      </c>
    </row>
    <row r="16" spans="2:2" ht="15.75" thickBot="1">
      <c r="B16" s="240" t="s">
        <v>88</v>
      </c>
    </row>
    <row r="17" spans="2:2" ht="15.75" thickBot="1">
      <c r="B17" s="240" t="s">
        <v>89</v>
      </c>
    </row>
    <row r="18" spans="2:2" ht="15.75" thickBot="1">
      <c r="B18" s="240" t="s">
        <v>90</v>
      </c>
    </row>
    <row r="19" spans="2:2" ht="15.75" thickBot="1">
      <c r="B19" s="240" t="s">
        <v>91</v>
      </c>
    </row>
    <row r="20" spans="2:2" ht="15.75" thickBot="1">
      <c r="B20" s="240" t="s">
        <v>92</v>
      </c>
    </row>
    <row r="21" spans="2:2" ht="15">
      <c r="B21" s="241" t="s">
        <v>93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3FC7E-3A03-43CA-9F37-1C6964AB1169}">
  <sheetPr>
    <pageSetUpPr fitToPage="1"/>
  </sheetPr>
  <dimension ref="A1:BR75"/>
  <sheetViews>
    <sheetView showGridLines="0" topLeftCell="A13" zoomScaleNormal="100" zoomScalePageLayoutView="80" workbookViewId="0">
      <pane xSplit="1" topLeftCell="K1" activePane="topRight" state="frozen"/>
      <selection pane="topRight" activeCell="E61" sqref="E61"/>
      <selection activeCell="A13" sqref="A13"/>
    </sheetView>
  </sheetViews>
  <sheetFormatPr defaultColWidth="8.85546875" defaultRowHeight="12.75"/>
  <cols>
    <col min="1" max="1" width="59.85546875" style="33" customWidth="1"/>
    <col min="2" max="2" width="18.85546875" style="33" customWidth="1"/>
    <col min="3" max="3" width="16.85546875" style="33" customWidth="1"/>
    <col min="4" max="4" width="13.85546875" style="33" bestFit="1" customWidth="1"/>
    <col min="5" max="5" width="24.5703125" style="33" customWidth="1"/>
    <col min="6" max="6" width="16.5703125" style="33" customWidth="1"/>
    <col min="7" max="7" width="17.85546875" style="33" customWidth="1"/>
    <col min="8" max="8" width="19.85546875" style="33" customWidth="1"/>
    <col min="9" max="9" width="19.85546875" style="55" customWidth="1"/>
    <col min="10" max="10" width="8.140625" style="33" customWidth="1"/>
    <col min="11" max="11" width="18.85546875" style="33" customWidth="1"/>
    <col min="12" max="13" width="16.85546875" style="33" customWidth="1"/>
    <col min="14" max="14" width="21.5703125" style="33" customWidth="1"/>
    <col min="15" max="15" width="14.140625" style="33" customWidth="1"/>
    <col min="16" max="16" width="16.85546875" style="33" customWidth="1"/>
    <col min="17" max="17" width="23.140625" style="33" customWidth="1"/>
    <col min="18" max="19" width="16.5703125" style="33" customWidth="1"/>
    <col min="20" max="20" width="16.85546875" style="33" customWidth="1"/>
    <col min="21" max="22" width="16.5703125" style="33" customWidth="1"/>
    <col min="23" max="23" width="16.42578125" style="33" customWidth="1"/>
    <col min="24" max="24" width="8.140625" style="33" customWidth="1"/>
    <col min="25" max="25" width="28.140625" style="33" customWidth="1"/>
    <col min="26" max="26" width="22.5703125" style="33" customWidth="1"/>
    <col min="27" max="27" width="22.140625" style="33" customWidth="1"/>
    <col min="28" max="30" width="21.140625" style="33" customWidth="1"/>
    <col min="31" max="31" width="22.42578125" style="33" customWidth="1"/>
    <col min="32" max="32" width="8.140625" style="33" customWidth="1"/>
    <col min="33" max="34" width="17.85546875" style="33" customWidth="1"/>
    <col min="35" max="35" width="16.140625" style="33" customWidth="1"/>
    <col min="36" max="37" width="15.5703125" style="33" customWidth="1"/>
    <col min="38" max="38" width="16.140625" style="33" customWidth="1"/>
    <col min="39" max="39" width="8.85546875" style="33"/>
    <col min="40" max="40" width="11.140625" style="46" hidden="1" customWidth="1"/>
    <col min="41" max="41" width="86.85546875" style="33" hidden="1" customWidth="1"/>
    <col min="42" max="42" width="35.85546875" style="33" hidden="1" customWidth="1"/>
    <col min="43" max="43" width="34.85546875" style="33" hidden="1" customWidth="1"/>
    <col min="44" max="44" width="24.5703125" style="33" hidden="1" customWidth="1"/>
    <col min="45" max="45" width="28.140625" style="33" hidden="1" customWidth="1"/>
    <col min="46" max="46" width="16.85546875" style="33" hidden="1" customWidth="1"/>
    <col min="47" max="47" width="13.42578125" style="33" hidden="1" customWidth="1"/>
    <col min="48" max="48" width="27.140625" style="33" hidden="1" customWidth="1"/>
    <col min="49" max="49" width="19.85546875" style="33" hidden="1" customWidth="1"/>
    <col min="50" max="50" width="16.5703125" style="33" hidden="1" customWidth="1"/>
    <col min="51" max="51" width="11.5703125" style="33" hidden="1" customWidth="1"/>
    <col min="52" max="52" width="16.5703125" style="33" hidden="1" customWidth="1"/>
    <col min="53" max="54" width="17.85546875" style="33" hidden="1" customWidth="1"/>
    <col min="55" max="55" width="16.85546875" style="33" hidden="1" customWidth="1"/>
    <col min="56" max="56" width="16.5703125" style="33" hidden="1" customWidth="1"/>
    <col min="57" max="57" width="17.85546875" style="33" hidden="1" customWidth="1"/>
    <col min="58" max="58" width="12" style="33" hidden="1" customWidth="1"/>
    <col min="59" max="59" width="16.5703125" style="33" hidden="1" customWidth="1"/>
    <col min="60" max="60" width="14.5703125" style="33" hidden="1" customWidth="1"/>
    <col min="61" max="61" width="12" style="33" hidden="1" customWidth="1"/>
    <col min="62" max="62" width="16.42578125" style="33" hidden="1" customWidth="1"/>
    <col min="63" max="63" width="16.85546875" style="33" hidden="1" customWidth="1"/>
    <col min="64" max="64" width="16.140625" style="33" hidden="1" customWidth="1"/>
    <col min="65" max="65" width="14.140625" style="33" hidden="1" customWidth="1"/>
    <col min="66" max="69" width="15.5703125" style="33" hidden="1" customWidth="1"/>
    <col min="70" max="71" width="0" style="33" hidden="1" customWidth="1"/>
    <col min="72" max="16384" width="8.85546875" style="33"/>
  </cols>
  <sheetData>
    <row r="1" spans="1:70" s="34" customFormat="1">
      <c r="E1" s="38"/>
      <c r="H1" s="35"/>
      <c r="I1" s="35"/>
      <c r="J1" s="35"/>
      <c r="P1" s="38"/>
      <c r="Q1" s="36"/>
      <c r="S1" s="36"/>
      <c r="X1" s="35"/>
      <c r="Y1" s="38"/>
      <c r="AB1" s="35"/>
      <c r="AC1" s="35"/>
      <c r="AD1" s="35"/>
      <c r="AF1" s="35"/>
      <c r="AN1" s="37"/>
      <c r="AR1" s="38"/>
      <c r="AS1" s="38"/>
      <c r="AT1" s="38"/>
      <c r="AU1" s="35"/>
      <c r="AV1" s="36"/>
      <c r="AW1" s="35"/>
      <c r="AX1" s="36"/>
    </row>
    <row r="2" spans="1:70" s="43" customFormat="1" ht="15">
      <c r="A2" s="80"/>
      <c r="B2" s="80"/>
      <c r="E2"/>
      <c r="H2"/>
      <c r="I2" s="81"/>
      <c r="J2"/>
      <c r="N2" s="81"/>
      <c r="P2"/>
      <c r="Q2"/>
      <c r="S2" s="42"/>
      <c r="X2"/>
      <c r="Y2"/>
      <c r="AB2"/>
      <c r="AC2"/>
      <c r="AD2"/>
      <c r="AF2"/>
      <c r="AN2" s="44"/>
      <c r="AO2" s="39" t="s">
        <v>94</v>
      </c>
      <c r="AP2" s="40" t="s">
        <v>95</v>
      </c>
      <c r="AQ2" s="40"/>
      <c r="AR2" s="38"/>
      <c r="AS2" s="38"/>
      <c r="AT2" s="38"/>
      <c r="AU2" s="35"/>
      <c r="AV2" s="36"/>
      <c r="AW2" s="41"/>
      <c r="AX2" s="42"/>
    </row>
    <row r="3" spans="1:70" s="43" customFormat="1" ht="15">
      <c r="A3" s="81"/>
      <c r="B3" s="81"/>
      <c r="E3"/>
      <c r="H3"/>
      <c r="I3" s="81"/>
      <c r="J3"/>
      <c r="N3" s="81"/>
      <c r="P3"/>
      <c r="Q3"/>
      <c r="S3" s="36"/>
      <c r="X3"/>
      <c r="Y3"/>
      <c r="AB3"/>
      <c r="AC3"/>
      <c r="AD3"/>
      <c r="AF3"/>
      <c r="AN3" s="44"/>
      <c r="AO3" s="39" t="s">
        <v>96</v>
      </c>
      <c r="AP3" s="40" t="s">
        <v>97</v>
      </c>
      <c r="AQ3" s="40"/>
      <c r="AR3" s="38"/>
      <c r="AS3" s="38"/>
      <c r="AT3" s="38"/>
      <c r="AU3" s="35"/>
      <c r="AV3" s="36"/>
      <c r="AW3" s="35"/>
      <c r="AX3" s="36"/>
    </row>
    <row r="4" spans="1:70" s="43" customFormat="1" ht="15">
      <c r="A4" s="81"/>
      <c r="B4" s="81"/>
      <c r="E4"/>
      <c r="H4"/>
      <c r="I4" s="81"/>
      <c r="J4"/>
      <c r="N4" s="81"/>
      <c r="P4"/>
      <c r="Q4"/>
      <c r="S4" s="36"/>
      <c r="X4"/>
      <c r="Y4"/>
      <c r="AB4"/>
      <c r="AC4"/>
      <c r="AD4"/>
      <c r="AF4"/>
      <c r="AN4" s="44"/>
      <c r="AO4" s="39" t="s">
        <v>98</v>
      </c>
      <c r="AP4" s="40" t="s">
        <v>99</v>
      </c>
      <c r="AQ4" s="40"/>
      <c r="AR4" s="38"/>
      <c r="AS4" s="38"/>
      <c r="AT4" s="38"/>
      <c r="AU4" s="35"/>
      <c r="AV4" s="36"/>
      <c r="AW4" s="35"/>
      <c r="AX4" s="36"/>
    </row>
    <row r="5" spans="1:70" s="43" customFormat="1" ht="15">
      <c r="A5" s="81" t="s">
        <v>100</v>
      </c>
      <c r="B5" s="81"/>
      <c r="E5"/>
      <c r="H5"/>
      <c r="I5" s="81"/>
      <c r="J5"/>
      <c r="N5" s="81"/>
      <c r="P5"/>
      <c r="Q5"/>
      <c r="S5" s="36"/>
      <c r="X5"/>
      <c r="Y5"/>
      <c r="AB5"/>
      <c r="AC5"/>
      <c r="AD5"/>
      <c r="AF5"/>
      <c r="AN5" s="44"/>
      <c r="AO5" s="39" t="s">
        <v>101</v>
      </c>
      <c r="AP5" s="40" t="s">
        <v>102</v>
      </c>
      <c r="AQ5" s="40"/>
      <c r="AR5" s="38"/>
      <c r="AS5" s="38"/>
      <c r="AT5" s="38"/>
      <c r="AU5" s="35"/>
      <c r="AV5" s="36"/>
      <c r="AW5" s="35"/>
      <c r="AX5" s="36"/>
    </row>
    <row r="6" spans="1:70" s="43" customFormat="1" ht="15">
      <c r="A6" s="81" t="s">
        <v>103</v>
      </c>
      <c r="B6" s="81"/>
      <c r="E6"/>
      <c r="H6"/>
      <c r="I6" s="81"/>
      <c r="J6"/>
      <c r="N6" s="81"/>
      <c r="P6"/>
      <c r="Q6"/>
      <c r="S6" s="36"/>
      <c r="X6"/>
      <c r="Y6"/>
      <c r="AB6"/>
      <c r="AC6"/>
      <c r="AD6"/>
      <c r="AF6"/>
      <c r="AN6" s="44"/>
      <c r="AO6" s="39" t="s">
        <v>104</v>
      </c>
      <c r="AP6" s="290" t="s">
        <v>105</v>
      </c>
      <c r="AQ6" s="291"/>
      <c r="AR6" s="38"/>
      <c r="AS6" s="38"/>
      <c r="AT6" s="38"/>
      <c r="AU6" s="35"/>
      <c r="AV6" s="36"/>
      <c r="AW6" s="35"/>
      <c r="AX6" s="36"/>
    </row>
    <row r="7" spans="1:70" s="43" customFormat="1" ht="15">
      <c r="A7" s="80"/>
      <c r="B7" s="80"/>
      <c r="E7"/>
      <c r="H7"/>
      <c r="I7" s="81"/>
      <c r="J7"/>
      <c r="N7" s="81"/>
      <c r="P7"/>
      <c r="Q7"/>
      <c r="S7" s="36"/>
      <c r="X7"/>
      <c r="Y7"/>
      <c r="AB7"/>
      <c r="AC7"/>
      <c r="AD7"/>
      <c r="AF7"/>
      <c r="AN7" s="44"/>
      <c r="AO7" s="39" t="s">
        <v>106</v>
      </c>
      <c r="AP7" s="45">
        <v>2017</v>
      </c>
      <c r="AQ7" s="40"/>
      <c r="AR7" s="38"/>
      <c r="AS7" s="38"/>
      <c r="AT7" s="38"/>
      <c r="AU7" s="35"/>
      <c r="AV7" s="36"/>
      <c r="AW7" s="35"/>
      <c r="AX7" s="36"/>
    </row>
    <row r="8" spans="1:70">
      <c r="A8" s="81"/>
      <c r="B8" s="81"/>
      <c r="E8"/>
      <c r="H8"/>
      <c r="I8" s="81"/>
      <c r="J8"/>
      <c r="N8" s="81"/>
      <c r="P8"/>
      <c r="Q8"/>
      <c r="S8" s="36"/>
      <c r="X8"/>
      <c r="Y8"/>
      <c r="AB8"/>
      <c r="AC8"/>
      <c r="AD8"/>
      <c r="AF8"/>
      <c r="AR8" s="38"/>
      <c r="AS8" s="38"/>
      <c r="AT8" s="38"/>
      <c r="AU8" s="35"/>
      <c r="AV8" s="36"/>
      <c r="AW8" s="35"/>
      <c r="AX8" s="36"/>
    </row>
    <row r="9" spans="1:70" s="50" customFormat="1" ht="15">
      <c r="A9" s="81"/>
      <c r="B9" s="81"/>
      <c r="E9"/>
      <c r="F9" s="49"/>
      <c r="G9" s="49"/>
      <c r="H9"/>
      <c r="I9" s="81"/>
      <c r="J9"/>
      <c r="L9" s="49"/>
      <c r="M9" s="49"/>
      <c r="N9" s="81"/>
      <c r="P9"/>
      <c r="Q9"/>
      <c r="S9" s="36"/>
      <c r="U9" s="49"/>
      <c r="V9" s="49"/>
      <c r="X9"/>
      <c r="Y9"/>
      <c r="AB9"/>
      <c r="AC9"/>
      <c r="AD9"/>
      <c r="AE9" s="49"/>
      <c r="AF9"/>
      <c r="AG9" s="49"/>
      <c r="AH9" s="82" t="s">
        <v>107</v>
      </c>
      <c r="AK9" s="49"/>
      <c r="AN9" s="51"/>
      <c r="AO9" s="47" t="s">
        <v>108</v>
      </c>
      <c r="AP9" s="48">
        <v>148690.15999999995</v>
      </c>
      <c r="AQ9" s="33"/>
      <c r="AR9" s="38"/>
      <c r="AS9" s="38"/>
      <c r="AT9" s="38"/>
      <c r="AU9" s="35"/>
      <c r="AV9" s="36"/>
      <c r="AW9" s="35"/>
      <c r="AX9" s="36"/>
      <c r="AY9" s="49"/>
      <c r="AZ9" s="49"/>
      <c r="BA9" s="49"/>
      <c r="BB9" s="49"/>
      <c r="BC9" s="49"/>
      <c r="BD9" s="49"/>
      <c r="BE9" s="49"/>
    </row>
    <row r="10" spans="1:70" s="50" customFormat="1" ht="15">
      <c r="A10" s="47"/>
      <c r="B10" s="47"/>
      <c r="E10" s="38"/>
      <c r="F10" s="82" t="s">
        <v>109</v>
      </c>
      <c r="G10" s="82" t="s">
        <v>110</v>
      </c>
      <c r="H10" s="82" t="s">
        <v>109</v>
      </c>
      <c r="I10" s="82" t="s">
        <v>109</v>
      </c>
      <c r="J10" s="35"/>
      <c r="L10" s="82"/>
      <c r="M10" s="82"/>
      <c r="N10" s="33"/>
      <c r="P10" s="38"/>
      <c r="Q10" s="36"/>
      <c r="S10" s="82"/>
      <c r="U10" s="82"/>
      <c r="V10" s="82" t="s">
        <v>109</v>
      </c>
      <c r="X10" s="35"/>
      <c r="Y10" s="38"/>
      <c r="AA10" s="82" t="s">
        <v>109</v>
      </c>
      <c r="AB10" s="82" t="s">
        <v>109</v>
      </c>
      <c r="AC10" s="35"/>
      <c r="AD10" s="35"/>
      <c r="AE10" s="82" t="s">
        <v>109</v>
      </c>
      <c r="AF10" s="35"/>
      <c r="AG10" s="82"/>
      <c r="AH10" s="82" t="s">
        <v>111</v>
      </c>
      <c r="AI10" s="82" t="s">
        <v>109</v>
      </c>
      <c r="AJ10" s="82" t="s">
        <v>109</v>
      </c>
      <c r="AK10" s="82" t="s">
        <v>109</v>
      </c>
      <c r="AN10" s="51"/>
      <c r="AO10" s="47"/>
      <c r="AP10" s="52"/>
      <c r="AQ10" s="33"/>
      <c r="AR10" s="38"/>
      <c r="AS10" s="38"/>
      <c r="AT10" s="38"/>
      <c r="AU10" s="35"/>
      <c r="AV10" s="36"/>
      <c r="AW10" s="35"/>
      <c r="AX10" s="36"/>
      <c r="AY10" s="49"/>
      <c r="AZ10" s="49"/>
      <c r="BA10" s="49"/>
      <c r="BB10" s="49"/>
      <c r="BC10" s="49"/>
      <c r="BD10" s="49"/>
      <c r="BE10" s="49"/>
    </row>
    <row r="11" spans="1:70" s="50" customFormat="1" ht="15.75" thickBot="1">
      <c r="A11" s="53"/>
      <c r="B11" s="53"/>
      <c r="C11" s="57"/>
      <c r="D11" s="57"/>
      <c r="E11" s="38"/>
      <c r="F11" s="56"/>
      <c r="G11" s="83" t="s">
        <v>112</v>
      </c>
      <c r="H11" s="56"/>
      <c r="I11" s="56"/>
      <c r="J11" s="56"/>
      <c r="K11" s="57"/>
      <c r="L11" s="56"/>
      <c r="M11" s="56"/>
      <c r="N11" s="55"/>
      <c r="O11" s="57"/>
      <c r="P11" s="38"/>
      <c r="Q11" s="36"/>
      <c r="R11" s="57"/>
      <c r="S11" s="56"/>
      <c r="T11" s="57"/>
      <c r="U11" s="56"/>
      <c r="V11" s="56"/>
      <c r="W11" s="57"/>
      <c r="X11" s="56"/>
      <c r="Y11" s="38"/>
      <c r="Z11" s="57"/>
      <c r="AA11" s="57"/>
      <c r="AB11" s="35"/>
      <c r="AC11" s="35"/>
      <c r="AD11" s="35"/>
      <c r="AE11" s="56"/>
      <c r="AF11" s="56"/>
      <c r="AG11" s="56"/>
      <c r="AH11" s="56"/>
      <c r="AI11" s="57"/>
      <c r="AJ11" s="57"/>
      <c r="AK11" s="57"/>
      <c r="AL11" s="57"/>
      <c r="AM11" s="57"/>
      <c r="AN11" s="51"/>
      <c r="AO11" s="53"/>
      <c r="AP11" s="54"/>
      <c r="AQ11" s="55"/>
      <c r="AR11" s="38"/>
      <c r="AS11" s="38"/>
      <c r="AT11" s="38"/>
      <c r="AU11" s="35"/>
      <c r="AV11" s="36"/>
      <c r="AW11" s="56"/>
      <c r="AX11" s="56"/>
      <c r="AY11" s="56"/>
      <c r="AZ11" s="56"/>
      <c r="BA11" s="56"/>
      <c r="BB11" s="56"/>
      <c r="BC11" s="56"/>
      <c r="BD11" s="56"/>
      <c r="BE11" s="56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</row>
    <row r="12" spans="1:70" s="50" customFormat="1" ht="15">
      <c r="A12" s="85"/>
      <c r="B12" s="85"/>
      <c r="C12" s="2" t="s">
        <v>113</v>
      </c>
      <c r="D12" s="32"/>
      <c r="E12" s="1"/>
      <c r="F12" s="2"/>
      <c r="G12" s="1"/>
      <c r="H12" s="2"/>
      <c r="I12" s="1"/>
      <c r="J12" s="86"/>
      <c r="K12" s="2" t="s">
        <v>5</v>
      </c>
      <c r="L12" s="32"/>
      <c r="M12" s="1"/>
      <c r="N12" s="2"/>
      <c r="O12" s="1"/>
      <c r="P12" s="2"/>
      <c r="Q12" s="1"/>
      <c r="R12" s="2"/>
      <c r="S12" s="32"/>
      <c r="T12" s="1"/>
      <c r="U12" s="2"/>
      <c r="V12" s="1"/>
      <c r="W12" s="2"/>
      <c r="X12" s="86"/>
      <c r="Y12" s="2" t="s">
        <v>114</v>
      </c>
      <c r="Z12" s="32"/>
      <c r="AA12" s="1"/>
      <c r="AB12" s="2"/>
      <c r="AC12" s="1"/>
      <c r="AD12" s="2"/>
      <c r="AE12" s="1"/>
      <c r="AF12" s="86"/>
      <c r="AG12" s="2" t="s">
        <v>115</v>
      </c>
      <c r="AH12" s="32"/>
      <c r="AI12" s="1"/>
      <c r="AJ12" s="2"/>
      <c r="AK12" s="1"/>
      <c r="AL12" s="2"/>
      <c r="AM12" s="86"/>
      <c r="AN12" s="87"/>
      <c r="AO12" s="47"/>
      <c r="AP12" s="58"/>
      <c r="AQ12" s="56"/>
      <c r="AR12" s="59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</row>
    <row r="13" spans="1:70" s="57" customFormat="1" ht="38.25">
      <c r="A13" s="88" t="s">
        <v>116</v>
      </c>
      <c r="B13" s="88" t="s">
        <v>117</v>
      </c>
      <c r="C13" s="89" t="s">
        <v>118</v>
      </c>
      <c r="D13" s="89" t="s">
        <v>119</v>
      </c>
      <c r="E13" s="89" t="s">
        <v>120</v>
      </c>
      <c r="F13" s="89" t="s">
        <v>121</v>
      </c>
      <c r="G13" s="89" t="s">
        <v>122</v>
      </c>
      <c r="H13" s="89" t="s">
        <v>123</v>
      </c>
      <c r="I13" s="89" t="s">
        <v>124</v>
      </c>
      <c r="J13" s="90"/>
      <c r="K13" s="89" t="s">
        <v>125</v>
      </c>
      <c r="L13" s="89" t="s">
        <v>126</v>
      </c>
      <c r="M13" s="89" t="s">
        <v>127</v>
      </c>
      <c r="N13" s="89" t="s">
        <v>128</v>
      </c>
      <c r="O13" s="89" t="s">
        <v>129</v>
      </c>
      <c r="P13" s="89" t="s">
        <v>130</v>
      </c>
      <c r="Q13" s="89" t="s">
        <v>131</v>
      </c>
      <c r="R13" s="89" t="s">
        <v>132</v>
      </c>
      <c r="S13" s="89" t="s">
        <v>133</v>
      </c>
      <c r="T13" s="89" t="s">
        <v>134</v>
      </c>
      <c r="U13" s="89" t="s">
        <v>135</v>
      </c>
      <c r="V13" s="89" t="s">
        <v>136</v>
      </c>
      <c r="W13" s="89" t="s">
        <v>137</v>
      </c>
      <c r="X13" s="90"/>
      <c r="Y13" s="89" t="s">
        <v>138</v>
      </c>
      <c r="Z13" s="89" t="s">
        <v>139</v>
      </c>
      <c r="AA13" s="89" t="s">
        <v>140</v>
      </c>
      <c r="AB13" s="89" t="s">
        <v>141</v>
      </c>
      <c r="AC13" s="89" t="s">
        <v>142</v>
      </c>
      <c r="AD13" s="89" t="s">
        <v>143</v>
      </c>
      <c r="AE13" s="89" t="s">
        <v>144</v>
      </c>
      <c r="AF13" s="90"/>
      <c r="AG13" s="89" t="s">
        <v>145</v>
      </c>
      <c r="AH13" s="89" t="s">
        <v>146</v>
      </c>
      <c r="AI13" s="89" t="s">
        <v>147</v>
      </c>
      <c r="AJ13" s="89" t="s">
        <v>148</v>
      </c>
      <c r="AK13" s="89" t="s">
        <v>149</v>
      </c>
      <c r="AL13" s="89" t="s">
        <v>150</v>
      </c>
      <c r="AM13" s="86"/>
      <c r="AN13" s="125"/>
      <c r="AO13" s="126" t="s">
        <v>116</v>
      </c>
      <c r="AP13" s="127" t="s">
        <v>127</v>
      </c>
      <c r="AQ13" s="127" t="s">
        <v>128</v>
      </c>
      <c r="AR13" s="127" t="s">
        <v>151</v>
      </c>
      <c r="AS13" s="127" t="s">
        <v>152</v>
      </c>
      <c r="AT13" s="127" t="s">
        <v>130</v>
      </c>
      <c r="AU13" s="127" t="s">
        <v>153</v>
      </c>
      <c r="AV13" s="127" t="s">
        <v>131</v>
      </c>
      <c r="AW13" s="127" t="s">
        <v>154</v>
      </c>
      <c r="AX13" s="127" t="s">
        <v>133</v>
      </c>
      <c r="AY13" s="127" t="s">
        <v>144</v>
      </c>
      <c r="AZ13" s="127" t="s">
        <v>155</v>
      </c>
      <c r="BA13" s="127" t="s">
        <v>156</v>
      </c>
      <c r="BB13" s="127" t="s">
        <v>157</v>
      </c>
      <c r="BC13" s="127" t="s">
        <v>126</v>
      </c>
      <c r="BD13" s="127" t="s">
        <v>135</v>
      </c>
      <c r="BE13" s="127" t="s">
        <v>158</v>
      </c>
      <c r="BF13" s="127" t="s">
        <v>159</v>
      </c>
      <c r="BG13" s="127" t="s">
        <v>132</v>
      </c>
      <c r="BH13" s="127" t="s">
        <v>160</v>
      </c>
      <c r="BI13" s="127" t="s">
        <v>52</v>
      </c>
      <c r="BJ13" s="127" t="s">
        <v>137</v>
      </c>
      <c r="BK13" s="127" t="s">
        <v>134</v>
      </c>
      <c r="BL13" s="127" t="s">
        <v>161</v>
      </c>
      <c r="BM13" s="127" t="s">
        <v>129</v>
      </c>
      <c r="BN13" s="127" t="s">
        <v>162</v>
      </c>
      <c r="BO13" s="127" t="s">
        <v>163</v>
      </c>
      <c r="BP13" s="127" t="s">
        <v>69</v>
      </c>
      <c r="BQ13" s="127" t="s">
        <v>140</v>
      </c>
      <c r="BR13" s="127" t="s">
        <v>164</v>
      </c>
    </row>
    <row r="14" spans="1:70" s="50" customFormat="1">
      <c r="A14" s="91" t="s">
        <v>165</v>
      </c>
      <c r="B14" s="91"/>
      <c r="C14" s="92" t="s">
        <v>166</v>
      </c>
      <c r="D14" s="92" t="s">
        <v>166</v>
      </c>
      <c r="E14" s="92" t="s">
        <v>166</v>
      </c>
      <c r="F14" s="92" t="s">
        <v>166</v>
      </c>
      <c r="G14" s="92" t="s">
        <v>166</v>
      </c>
      <c r="H14" s="92" t="s">
        <v>166</v>
      </c>
      <c r="I14" s="94" t="s">
        <v>166</v>
      </c>
      <c r="J14" s="92"/>
      <c r="K14" s="93" t="s">
        <v>166</v>
      </c>
      <c r="L14" s="92" t="s">
        <v>166</v>
      </c>
      <c r="M14" s="92" t="s">
        <v>166</v>
      </c>
      <c r="N14" s="92" t="s">
        <v>166</v>
      </c>
      <c r="O14" s="93" t="s">
        <v>166</v>
      </c>
      <c r="P14" s="92" t="s">
        <v>166</v>
      </c>
      <c r="Q14" s="92" t="s">
        <v>166</v>
      </c>
      <c r="R14" s="92" t="s">
        <v>166</v>
      </c>
      <c r="S14" s="92" t="s">
        <v>166</v>
      </c>
      <c r="T14" s="92" t="s">
        <v>166</v>
      </c>
      <c r="U14" s="92" t="s">
        <v>166</v>
      </c>
      <c r="V14" s="94" t="s">
        <v>166</v>
      </c>
      <c r="W14" s="92" t="s">
        <v>166</v>
      </c>
      <c r="X14" s="92"/>
      <c r="Y14" s="94" t="s">
        <v>167</v>
      </c>
      <c r="Z14" s="92" t="s">
        <v>166</v>
      </c>
      <c r="AA14" s="93" t="s">
        <v>166</v>
      </c>
      <c r="AB14" s="92" t="s">
        <v>166</v>
      </c>
      <c r="AC14" s="93" t="s">
        <v>167</v>
      </c>
      <c r="AD14" s="93" t="s">
        <v>166</v>
      </c>
      <c r="AE14" s="92" t="s">
        <v>166</v>
      </c>
      <c r="AF14" s="92"/>
      <c r="AG14" s="94" t="s">
        <v>166</v>
      </c>
      <c r="AH14" s="92" t="s">
        <v>166</v>
      </c>
      <c r="AI14" s="93" t="s">
        <v>167</v>
      </c>
      <c r="AJ14" s="94" t="s">
        <v>166</v>
      </c>
      <c r="AK14" s="93" t="s">
        <v>166</v>
      </c>
      <c r="AL14" s="92" t="s">
        <v>166</v>
      </c>
      <c r="AM14" s="95"/>
      <c r="AN14" s="87"/>
      <c r="AO14" s="60" t="s">
        <v>165</v>
      </c>
      <c r="AP14" s="61" t="s">
        <v>166</v>
      </c>
      <c r="AQ14" s="61" t="s">
        <v>166</v>
      </c>
      <c r="AR14" s="61" t="s">
        <v>166</v>
      </c>
      <c r="AS14" s="61" t="s">
        <v>166</v>
      </c>
      <c r="AT14" s="61" t="s">
        <v>166</v>
      </c>
      <c r="AU14" s="61" t="s">
        <v>166</v>
      </c>
      <c r="AV14" s="61" t="s">
        <v>166</v>
      </c>
      <c r="AW14" s="61" t="s">
        <v>166</v>
      </c>
      <c r="AX14" s="61" t="s">
        <v>166</v>
      </c>
      <c r="AY14" s="61" t="s">
        <v>166</v>
      </c>
      <c r="AZ14" s="61" t="s">
        <v>166</v>
      </c>
      <c r="BA14" s="61" t="s">
        <v>166</v>
      </c>
      <c r="BB14" s="61" t="s">
        <v>166</v>
      </c>
      <c r="BC14" s="61" t="s">
        <v>166</v>
      </c>
      <c r="BD14" s="61" t="s">
        <v>166</v>
      </c>
      <c r="BE14" s="61" t="s">
        <v>166</v>
      </c>
      <c r="BF14" s="61" t="s">
        <v>166</v>
      </c>
      <c r="BG14" s="61" t="s">
        <v>166</v>
      </c>
      <c r="BH14" s="61" t="s">
        <v>166</v>
      </c>
      <c r="BI14" s="61" t="s">
        <v>166</v>
      </c>
      <c r="BJ14" s="61" t="s">
        <v>166</v>
      </c>
      <c r="BK14" s="61" t="s">
        <v>166</v>
      </c>
      <c r="BL14" s="61" t="s">
        <v>166</v>
      </c>
      <c r="BM14" s="62" t="s">
        <v>166</v>
      </c>
      <c r="BN14" s="62" t="s">
        <v>166</v>
      </c>
      <c r="BO14" s="62" t="s">
        <v>166</v>
      </c>
      <c r="BP14" s="62" t="s">
        <v>166</v>
      </c>
      <c r="BQ14" s="62" t="s">
        <v>166</v>
      </c>
      <c r="BR14" s="61" t="s">
        <v>166</v>
      </c>
    </row>
    <row r="15" spans="1:70" s="50" customFormat="1">
      <c r="A15" s="96" t="s">
        <v>168</v>
      </c>
      <c r="B15" s="96" t="s">
        <v>169</v>
      </c>
      <c r="C15" s="97"/>
      <c r="D15" s="97"/>
      <c r="E15" s="97">
        <v>2</v>
      </c>
      <c r="F15" s="97"/>
      <c r="G15" s="97"/>
      <c r="H15" s="97"/>
      <c r="I15" s="98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8"/>
      <c r="W15" s="97"/>
      <c r="X15" s="97"/>
      <c r="Y15" s="98"/>
      <c r="Z15" s="97"/>
      <c r="AA15" s="97"/>
      <c r="AB15" s="97"/>
      <c r="AC15" s="97"/>
      <c r="AD15" s="97" t="s">
        <v>170</v>
      </c>
      <c r="AE15" s="97"/>
      <c r="AF15" s="97"/>
      <c r="AG15" s="98"/>
      <c r="AH15" s="97"/>
      <c r="AI15" s="97"/>
      <c r="AJ15" s="98"/>
      <c r="AK15" s="97"/>
      <c r="AL15" s="99">
        <f>SUM(H15:AJ15)</f>
        <v>0</v>
      </c>
      <c r="AM15" s="95"/>
      <c r="AN15" s="87"/>
      <c r="AO15" s="63" t="s">
        <v>171</v>
      </c>
      <c r="AP15" s="64"/>
      <c r="AQ15" s="65"/>
      <c r="AR15" s="65">
        <v>2</v>
      </c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>
        <v>2</v>
      </c>
    </row>
    <row r="16" spans="1:70" s="50" customFormat="1">
      <c r="A16" s="96" t="s">
        <v>172</v>
      </c>
      <c r="B16" s="96" t="s">
        <v>169</v>
      </c>
      <c r="C16" s="97"/>
      <c r="D16" s="97"/>
      <c r="E16" s="97"/>
      <c r="F16" s="97"/>
      <c r="G16" s="97"/>
      <c r="H16" s="97"/>
      <c r="I16" s="98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8"/>
      <c r="W16" s="97"/>
      <c r="X16" s="97"/>
      <c r="Y16" s="98"/>
      <c r="Z16" s="97"/>
      <c r="AA16" s="97"/>
      <c r="AB16" s="97"/>
      <c r="AC16" s="97"/>
      <c r="AD16" s="97"/>
      <c r="AE16" s="97"/>
      <c r="AF16" s="97"/>
      <c r="AG16" s="98"/>
      <c r="AH16" s="97"/>
      <c r="AI16" s="97"/>
      <c r="AJ16" s="98"/>
      <c r="AK16" s="97"/>
      <c r="AL16" s="99">
        <f>SUM(H16:AJ16)</f>
        <v>0</v>
      </c>
      <c r="AM16" s="95"/>
      <c r="AN16" s="87"/>
      <c r="AO16" s="63" t="s">
        <v>172</v>
      </c>
      <c r="AP16" s="64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>
        <v>0</v>
      </c>
    </row>
    <row r="17" spans="1:70" s="50" customFormat="1">
      <c r="A17" s="96" t="s">
        <v>173</v>
      </c>
      <c r="B17" s="96" t="s">
        <v>169</v>
      </c>
      <c r="C17" s="97">
        <v>57</v>
      </c>
      <c r="D17" s="97">
        <v>20</v>
      </c>
      <c r="E17" s="97">
        <v>32</v>
      </c>
      <c r="F17" s="97">
        <v>22</v>
      </c>
      <c r="G17" s="97">
        <v>18</v>
      </c>
      <c r="H17" s="97">
        <v>6</v>
      </c>
      <c r="I17" s="98"/>
      <c r="J17" s="97"/>
      <c r="K17" s="97">
        <v>9</v>
      </c>
      <c r="L17" s="97">
        <v>4</v>
      </c>
      <c r="M17" s="97">
        <v>1</v>
      </c>
      <c r="N17" s="97">
        <v>6</v>
      </c>
      <c r="O17" s="97">
        <v>11</v>
      </c>
      <c r="P17" s="97">
        <v>3</v>
      </c>
      <c r="Q17" s="97">
        <v>2</v>
      </c>
      <c r="R17" s="97">
        <v>2</v>
      </c>
      <c r="S17" s="97">
        <v>4</v>
      </c>
      <c r="T17" s="97">
        <v>3</v>
      </c>
      <c r="U17" s="97">
        <v>2</v>
      </c>
      <c r="V17" s="98"/>
      <c r="W17" s="97">
        <v>2</v>
      </c>
      <c r="X17" s="97"/>
      <c r="Y17" s="98"/>
      <c r="Z17" s="97">
        <v>1</v>
      </c>
      <c r="AA17" s="97">
        <v>1</v>
      </c>
      <c r="AB17" s="97">
        <v>2</v>
      </c>
      <c r="AC17" s="97"/>
      <c r="AD17" s="97"/>
      <c r="AE17" s="97"/>
      <c r="AF17" s="97"/>
      <c r="AG17" s="98"/>
      <c r="AH17" s="97">
        <v>9</v>
      </c>
      <c r="AI17" s="97"/>
      <c r="AJ17" s="98"/>
      <c r="AK17" s="97">
        <v>1</v>
      </c>
      <c r="AL17" s="99">
        <f>SUM(H17:AK17)</f>
        <v>69</v>
      </c>
      <c r="AM17" s="95"/>
      <c r="AN17" s="87"/>
      <c r="AO17" s="63" t="s">
        <v>173</v>
      </c>
      <c r="AP17" s="64">
        <v>1</v>
      </c>
      <c r="AQ17" s="65">
        <v>6</v>
      </c>
      <c r="AR17" s="65">
        <v>28</v>
      </c>
      <c r="AS17" s="65">
        <v>1</v>
      </c>
      <c r="AT17" s="65">
        <v>3</v>
      </c>
      <c r="AU17" s="65">
        <v>2</v>
      </c>
      <c r="AV17" s="65">
        <v>2</v>
      </c>
      <c r="AW17" s="65">
        <v>6</v>
      </c>
      <c r="AX17" s="65">
        <v>4</v>
      </c>
      <c r="AY17" s="65"/>
      <c r="AZ17" s="65">
        <v>22</v>
      </c>
      <c r="BA17" s="65">
        <v>3</v>
      </c>
      <c r="BB17" s="65">
        <v>13</v>
      </c>
      <c r="BC17" s="65">
        <v>2</v>
      </c>
      <c r="BD17" s="65">
        <v>2</v>
      </c>
      <c r="BE17" s="65">
        <v>9</v>
      </c>
      <c r="BF17" s="65">
        <v>1</v>
      </c>
      <c r="BG17" s="65">
        <v>2</v>
      </c>
      <c r="BH17" s="65">
        <v>20</v>
      </c>
      <c r="BI17" s="65">
        <v>57</v>
      </c>
      <c r="BJ17" s="65">
        <v>2</v>
      </c>
      <c r="BK17" s="65">
        <v>3</v>
      </c>
      <c r="BL17" s="65">
        <v>1</v>
      </c>
      <c r="BM17" s="65">
        <v>10</v>
      </c>
      <c r="BN17" s="65">
        <v>10</v>
      </c>
      <c r="BO17" s="65">
        <v>6</v>
      </c>
      <c r="BP17" s="65">
        <v>3</v>
      </c>
      <c r="BQ17" s="65">
        <v>1</v>
      </c>
      <c r="BR17" s="65">
        <v>220</v>
      </c>
    </row>
    <row r="18" spans="1:70" s="50" customFormat="1">
      <c r="A18" s="96" t="s">
        <v>174</v>
      </c>
      <c r="B18" s="100" t="s">
        <v>169</v>
      </c>
      <c r="C18" s="97">
        <v>62</v>
      </c>
      <c r="D18" s="97">
        <v>15</v>
      </c>
      <c r="E18" s="97"/>
      <c r="F18" s="97">
        <v>23</v>
      </c>
      <c r="G18" s="97">
        <v>33</v>
      </c>
      <c r="H18" s="97">
        <v>20</v>
      </c>
      <c r="I18" s="98"/>
      <c r="J18" s="97"/>
      <c r="K18" s="97">
        <v>9</v>
      </c>
      <c r="L18" s="97">
        <v>2</v>
      </c>
      <c r="M18" s="97"/>
      <c r="N18" s="97"/>
      <c r="O18" s="97"/>
      <c r="P18" s="97"/>
      <c r="Q18" s="97">
        <v>3</v>
      </c>
      <c r="R18" s="97"/>
      <c r="S18" s="97"/>
      <c r="T18" s="97">
        <v>5</v>
      </c>
      <c r="U18" s="97">
        <v>4</v>
      </c>
      <c r="V18" s="98"/>
      <c r="W18" s="97">
        <v>2</v>
      </c>
      <c r="X18" s="97"/>
      <c r="Y18" s="98"/>
      <c r="Z18" s="97">
        <v>3</v>
      </c>
      <c r="AA18" s="97">
        <v>2</v>
      </c>
      <c r="AB18" s="97"/>
      <c r="AC18" s="97"/>
      <c r="AD18" s="97"/>
      <c r="AE18" s="97">
        <v>2</v>
      </c>
      <c r="AF18" s="97"/>
      <c r="AG18" s="98"/>
      <c r="AH18" s="97"/>
      <c r="AI18" s="97"/>
      <c r="AJ18" s="98"/>
      <c r="AK18" s="97">
        <v>4</v>
      </c>
      <c r="AL18" s="99">
        <f t="shared" ref="AL18:AL33" si="0">SUM(H18:AJ18)</f>
        <v>52</v>
      </c>
      <c r="AM18" s="95"/>
      <c r="AN18" s="87"/>
      <c r="AO18" s="66" t="s">
        <v>174</v>
      </c>
      <c r="AP18" s="64"/>
      <c r="AQ18" s="65"/>
      <c r="AR18" s="65"/>
      <c r="AS18" s="65">
        <v>4</v>
      </c>
      <c r="AT18" s="65"/>
      <c r="AU18" s="65"/>
      <c r="AV18" s="65">
        <v>3</v>
      </c>
      <c r="AW18" s="65">
        <v>20</v>
      </c>
      <c r="AX18" s="65"/>
      <c r="AY18" s="65">
        <v>2</v>
      </c>
      <c r="AZ18" s="65">
        <v>23</v>
      </c>
      <c r="BA18" s="65"/>
      <c r="BB18" s="65">
        <v>21</v>
      </c>
      <c r="BC18" s="65">
        <v>2</v>
      </c>
      <c r="BD18" s="65">
        <v>4</v>
      </c>
      <c r="BE18" s="65"/>
      <c r="BF18" s="65">
        <v>3</v>
      </c>
      <c r="BG18" s="65"/>
      <c r="BH18" s="65">
        <v>15</v>
      </c>
      <c r="BI18" s="65">
        <v>61</v>
      </c>
      <c r="BJ18" s="65">
        <v>2</v>
      </c>
      <c r="BK18" s="65">
        <v>5</v>
      </c>
      <c r="BL18" s="65"/>
      <c r="BM18" s="65"/>
      <c r="BN18" s="65"/>
      <c r="BO18" s="65"/>
      <c r="BP18" s="65"/>
      <c r="BQ18" s="65"/>
      <c r="BR18" s="65">
        <v>165</v>
      </c>
    </row>
    <row r="19" spans="1:70" s="50" customFormat="1" ht="15" customHeight="1">
      <c r="A19" s="96" t="s">
        <v>175</v>
      </c>
      <c r="B19" s="100" t="s">
        <v>169</v>
      </c>
      <c r="C19" s="97"/>
      <c r="D19" s="97"/>
      <c r="E19" s="97">
        <v>38</v>
      </c>
      <c r="F19" s="97"/>
      <c r="G19" s="97"/>
      <c r="H19" s="97"/>
      <c r="I19" s="98"/>
      <c r="J19" s="97"/>
      <c r="K19" s="97"/>
      <c r="L19" s="97"/>
      <c r="M19" s="97">
        <v>3</v>
      </c>
      <c r="N19" s="97">
        <v>6</v>
      </c>
      <c r="O19" s="97">
        <v>16</v>
      </c>
      <c r="P19" s="97">
        <v>6</v>
      </c>
      <c r="Q19" s="97"/>
      <c r="R19" s="97">
        <v>6</v>
      </c>
      <c r="S19" s="97">
        <v>10</v>
      </c>
      <c r="T19" s="97"/>
      <c r="U19" s="97"/>
      <c r="V19" s="98"/>
      <c r="W19" s="97"/>
      <c r="X19" s="97"/>
      <c r="Y19" s="98"/>
      <c r="Z19" s="97"/>
      <c r="AA19" s="97"/>
      <c r="AB19" s="97">
        <v>5</v>
      </c>
      <c r="AC19" s="97"/>
      <c r="AD19" s="97"/>
      <c r="AE19" s="97"/>
      <c r="AF19" s="97"/>
      <c r="AG19" s="98"/>
      <c r="AH19" s="97">
        <v>14</v>
      </c>
      <c r="AI19" s="97"/>
      <c r="AJ19" s="98"/>
      <c r="AK19" s="97"/>
      <c r="AL19" s="99">
        <f t="shared" si="0"/>
        <v>66</v>
      </c>
      <c r="AM19" s="95"/>
      <c r="AN19" s="87"/>
      <c r="AO19" s="66" t="s">
        <v>175</v>
      </c>
      <c r="AP19" s="64">
        <v>3</v>
      </c>
      <c r="AQ19" s="65">
        <v>6</v>
      </c>
      <c r="AR19" s="65">
        <v>36</v>
      </c>
      <c r="AS19" s="65"/>
      <c r="AT19" s="65">
        <v>6</v>
      </c>
      <c r="AU19" s="65">
        <v>5</v>
      </c>
      <c r="AV19" s="65"/>
      <c r="AW19" s="65"/>
      <c r="AX19" s="65">
        <v>10</v>
      </c>
      <c r="AY19" s="65"/>
      <c r="AZ19" s="65"/>
      <c r="BA19" s="65">
        <v>4</v>
      </c>
      <c r="BB19" s="65"/>
      <c r="BC19" s="65"/>
      <c r="BD19" s="65"/>
      <c r="BE19" s="65">
        <v>14</v>
      </c>
      <c r="BF19" s="65"/>
      <c r="BG19" s="65">
        <v>6</v>
      </c>
      <c r="BH19" s="65"/>
      <c r="BI19" s="65"/>
      <c r="BJ19" s="65"/>
      <c r="BK19" s="65"/>
      <c r="BL19" s="65">
        <v>4</v>
      </c>
      <c r="BM19" s="65">
        <v>15</v>
      </c>
      <c r="BN19" s="65">
        <v>10</v>
      </c>
      <c r="BO19" s="65">
        <v>6</v>
      </c>
      <c r="BP19" s="65">
        <v>5</v>
      </c>
      <c r="BQ19" s="65">
        <v>2</v>
      </c>
      <c r="BR19" s="65">
        <v>132</v>
      </c>
    </row>
    <row r="20" spans="1:70" s="50" customFormat="1">
      <c r="A20" s="148" t="s">
        <v>176</v>
      </c>
      <c r="B20" s="100" t="s">
        <v>177</v>
      </c>
      <c r="C20" s="97">
        <v>30</v>
      </c>
      <c r="D20" s="97">
        <v>25</v>
      </c>
      <c r="E20" s="97"/>
      <c r="F20" s="97">
        <v>28</v>
      </c>
      <c r="G20" s="97">
        <v>47</v>
      </c>
      <c r="H20" s="97">
        <v>10</v>
      </c>
      <c r="I20" s="98"/>
      <c r="J20" s="97"/>
      <c r="K20" s="97">
        <v>13</v>
      </c>
      <c r="L20" s="97">
        <v>4</v>
      </c>
      <c r="M20" s="97"/>
      <c r="N20" s="97"/>
      <c r="O20" s="97"/>
      <c r="P20" s="97"/>
      <c r="Q20" s="97">
        <v>2</v>
      </c>
      <c r="R20" s="97"/>
      <c r="S20" s="97"/>
      <c r="T20" s="97">
        <v>7</v>
      </c>
      <c r="U20" s="97">
        <v>5</v>
      </c>
      <c r="V20" s="98"/>
      <c r="W20" s="97">
        <v>2</v>
      </c>
      <c r="X20" s="97"/>
      <c r="Y20" s="98"/>
      <c r="Z20" s="97">
        <v>4</v>
      </c>
      <c r="AA20" s="97">
        <v>3</v>
      </c>
      <c r="AB20" s="97"/>
      <c r="AC20" s="97"/>
      <c r="AD20" s="97"/>
      <c r="AE20" s="97">
        <v>3</v>
      </c>
      <c r="AF20" s="97"/>
      <c r="AG20" s="98"/>
      <c r="AH20" s="97"/>
      <c r="AI20" s="97"/>
      <c r="AJ20" s="98"/>
      <c r="AK20" s="97">
        <v>3</v>
      </c>
      <c r="AL20" s="99">
        <f t="shared" si="0"/>
        <v>53</v>
      </c>
      <c r="AM20" s="95"/>
      <c r="AN20" s="87"/>
      <c r="AO20" s="66" t="s">
        <v>176</v>
      </c>
      <c r="AP20" s="64"/>
      <c r="AQ20" s="65"/>
      <c r="AR20" s="65"/>
      <c r="AS20" s="65">
        <v>5</v>
      </c>
      <c r="AT20" s="65"/>
      <c r="AU20" s="65"/>
      <c r="AV20" s="65">
        <v>2</v>
      </c>
      <c r="AW20" s="65">
        <v>10</v>
      </c>
      <c r="AX20" s="65"/>
      <c r="AY20" s="65">
        <v>3</v>
      </c>
      <c r="AZ20" s="65">
        <v>28</v>
      </c>
      <c r="BA20" s="65"/>
      <c r="BB20" s="65">
        <v>25</v>
      </c>
      <c r="BC20" s="65">
        <v>4</v>
      </c>
      <c r="BD20" s="65">
        <v>5</v>
      </c>
      <c r="BE20" s="65"/>
      <c r="BF20" s="65">
        <v>4</v>
      </c>
      <c r="BG20" s="65"/>
      <c r="BH20" s="65">
        <v>23</v>
      </c>
      <c r="BI20" s="65">
        <v>29</v>
      </c>
      <c r="BJ20" s="65">
        <v>2</v>
      </c>
      <c r="BK20" s="65">
        <v>7</v>
      </c>
      <c r="BL20" s="65"/>
      <c r="BM20" s="65"/>
      <c r="BN20" s="65"/>
      <c r="BO20" s="65"/>
      <c r="BP20" s="65"/>
      <c r="BQ20" s="65"/>
      <c r="BR20" s="65">
        <v>147</v>
      </c>
    </row>
    <row r="21" spans="1:70" s="50" customFormat="1">
      <c r="A21" s="148" t="s">
        <v>178</v>
      </c>
      <c r="B21" s="100" t="s">
        <v>177</v>
      </c>
      <c r="C21" s="97"/>
      <c r="D21" s="97"/>
      <c r="E21" s="97">
        <v>60</v>
      </c>
      <c r="F21" s="97"/>
      <c r="G21" s="97"/>
      <c r="H21" s="97"/>
      <c r="I21" s="98"/>
      <c r="J21" s="97"/>
      <c r="K21" s="97"/>
      <c r="L21" s="97"/>
      <c r="M21" s="97">
        <v>6</v>
      </c>
      <c r="N21" s="97">
        <v>11</v>
      </c>
      <c r="O21" s="97">
        <v>19</v>
      </c>
      <c r="P21" s="97">
        <v>4</v>
      </c>
      <c r="Q21" s="97"/>
      <c r="R21" s="97">
        <v>3</v>
      </c>
      <c r="S21" s="97">
        <v>14</v>
      </c>
      <c r="T21" s="97"/>
      <c r="U21" s="97"/>
      <c r="V21" s="98"/>
      <c r="W21" s="97"/>
      <c r="X21" s="97"/>
      <c r="Y21" s="98"/>
      <c r="Z21" s="97"/>
      <c r="AA21" s="97"/>
      <c r="AB21" s="97">
        <v>6</v>
      </c>
      <c r="AC21" s="97"/>
      <c r="AD21" s="97"/>
      <c r="AE21" s="97"/>
      <c r="AF21" s="97"/>
      <c r="AG21" s="98"/>
      <c r="AH21" s="97">
        <v>19</v>
      </c>
      <c r="AI21" s="97"/>
      <c r="AJ21" s="98"/>
      <c r="AK21" s="97"/>
      <c r="AL21" s="99">
        <f t="shared" si="0"/>
        <v>82</v>
      </c>
      <c r="AM21" s="95"/>
      <c r="AN21" s="87"/>
      <c r="AO21" s="66" t="s">
        <v>178</v>
      </c>
      <c r="AP21" s="64">
        <v>6</v>
      </c>
      <c r="AQ21" s="65">
        <v>11</v>
      </c>
      <c r="AR21" s="65">
        <v>56</v>
      </c>
      <c r="AS21" s="65"/>
      <c r="AT21" s="65">
        <v>4</v>
      </c>
      <c r="AU21" s="65">
        <v>6</v>
      </c>
      <c r="AV21" s="65"/>
      <c r="AW21" s="65"/>
      <c r="AX21" s="65">
        <v>14</v>
      </c>
      <c r="AY21" s="65"/>
      <c r="AZ21" s="65"/>
      <c r="BA21" s="65">
        <v>4</v>
      </c>
      <c r="BB21" s="65"/>
      <c r="BC21" s="65"/>
      <c r="BD21" s="65"/>
      <c r="BE21" s="65">
        <v>19</v>
      </c>
      <c r="BF21" s="65"/>
      <c r="BG21" s="65">
        <v>3</v>
      </c>
      <c r="BH21" s="65"/>
      <c r="BI21" s="65"/>
      <c r="BJ21" s="65"/>
      <c r="BK21" s="65"/>
      <c r="BL21" s="65">
        <v>4</v>
      </c>
      <c r="BM21" s="65">
        <v>17</v>
      </c>
      <c r="BN21" s="65">
        <v>10</v>
      </c>
      <c r="BO21" s="65">
        <v>6</v>
      </c>
      <c r="BP21" s="65">
        <v>7</v>
      </c>
      <c r="BQ21" s="65">
        <v>5</v>
      </c>
      <c r="BR21" s="65">
        <v>172</v>
      </c>
    </row>
    <row r="22" spans="1:70" s="50" customFormat="1">
      <c r="A22" s="148" t="s">
        <v>179</v>
      </c>
      <c r="B22" s="100" t="s">
        <v>177</v>
      </c>
      <c r="C22" s="97">
        <v>81</v>
      </c>
      <c r="D22" s="97">
        <v>27</v>
      </c>
      <c r="E22" s="97"/>
      <c r="F22" s="97">
        <v>28</v>
      </c>
      <c r="G22" s="97">
        <v>45</v>
      </c>
      <c r="H22" s="97">
        <v>12</v>
      </c>
      <c r="I22" s="98"/>
      <c r="J22" s="97"/>
      <c r="K22" s="97">
        <v>14</v>
      </c>
      <c r="L22" s="97">
        <v>12</v>
      </c>
      <c r="M22" s="97"/>
      <c r="N22" s="97"/>
      <c r="O22" s="97"/>
      <c r="P22" s="97"/>
      <c r="Q22" s="97">
        <v>5</v>
      </c>
      <c r="R22" s="97"/>
      <c r="S22" s="97"/>
      <c r="T22" s="97">
        <v>7</v>
      </c>
      <c r="U22" s="97">
        <v>5</v>
      </c>
      <c r="V22" s="98"/>
      <c r="W22" s="97">
        <v>3</v>
      </c>
      <c r="X22" s="97"/>
      <c r="Y22" s="98"/>
      <c r="Z22" s="97">
        <v>4</v>
      </c>
      <c r="AA22" s="97">
        <v>3</v>
      </c>
      <c r="AB22" s="97"/>
      <c r="AC22" s="97"/>
      <c r="AD22" s="97"/>
      <c r="AE22" s="97">
        <v>4</v>
      </c>
      <c r="AF22" s="97"/>
      <c r="AG22" s="98"/>
      <c r="AH22" s="97"/>
      <c r="AI22" s="97"/>
      <c r="AJ22" s="98"/>
      <c r="AK22" s="97">
        <v>3</v>
      </c>
      <c r="AL22" s="99">
        <f t="shared" si="0"/>
        <v>69</v>
      </c>
      <c r="AM22" s="95"/>
      <c r="AN22" s="87"/>
      <c r="AO22" s="66" t="s">
        <v>179</v>
      </c>
      <c r="AP22" s="64"/>
      <c r="AQ22" s="65"/>
      <c r="AR22" s="65"/>
      <c r="AS22" s="65">
        <v>5</v>
      </c>
      <c r="AT22" s="65"/>
      <c r="AU22" s="65"/>
      <c r="AV22" s="65">
        <v>5</v>
      </c>
      <c r="AW22" s="65">
        <v>12</v>
      </c>
      <c r="AX22" s="65"/>
      <c r="AY22" s="65">
        <v>4</v>
      </c>
      <c r="AZ22" s="65">
        <v>28</v>
      </c>
      <c r="BA22" s="65"/>
      <c r="BB22" s="65">
        <v>25</v>
      </c>
      <c r="BC22" s="65">
        <v>8</v>
      </c>
      <c r="BD22" s="65">
        <v>5</v>
      </c>
      <c r="BE22" s="65"/>
      <c r="BF22" s="65">
        <v>4</v>
      </c>
      <c r="BG22" s="65"/>
      <c r="BH22" s="65">
        <v>24</v>
      </c>
      <c r="BI22" s="65">
        <v>81</v>
      </c>
      <c r="BJ22" s="65">
        <v>3</v>
      </c>
      <c r="BK22" s="65">
        <v>7</v>
      </c>
      <c r="BL22" s="65"/>
      <c r="BM22" s="65"/>
      <c r="BN22" s="65"/>
      <c r="BO22" s="65"/>
      <c r="BP22" s="65"/>
      <c r="BQ22" s="65"/>
      <c r="BR22" s="65">
        <v>211</v>
      </c>
    </row>
    <row r="23" spans="1:70" s="50" customFormat="1">
      <c r="A23" s="148" t="s">
        <v>180</v>
      </c>
      <c r="B23" s="100" t="s">
        <v>177</v>
      </c>
      <c r="C23" s="97"/>
      <c r="D23" s="97"/>
      <c r="E23" s="97">
        <v>60</v>
      </c>
      <c r="F23" s="97"/>
      <c r="G23" s="97"/>
      <c r="H23" s="97"/>
      <c r="I23" s="98"/>
      <c r="J23" s="97"/>
      <c r="K23" s="97"/>
      <c r="L23" s="97"/>
      <c r="M23" s="97">
        <v>5</v>
      </c>
      <c r="N23" s="97">
        <v>11</v>
      </c>
      <c r="O23" s="97">
        <v>21</v>
      </c>
      <c r="P23" s="97">
        <v>4</v>
      </c>
      <c r="Q23" s="97"/>
      <c r="R23" s="97">
        <v>3</v>
      </c>
      <c r="S23" s="97">
        <v>13</v>
      </c>
      <c r="T23" s="97"/>
      <c r="U23" s="97"/>
      <c r="V23" s="98"/>
      <c r="W23" s="97"/>
      <c r="X23" s="97"/>
      <c r="Y23" s="98"/>
      <c r="Z23" s="97"/>
      <c r="AA23" s="97"/>
      <c r="AB23" s="97">
        <v>7</v>
      </c>
      <c r="AC23" s="97"/>
      <c r="AD23" s="97"/>
      <c r="AE23" s="97"/>
      <c r="AF23" s="97"/>
      <c r="AG23" s="98"/>
      <c r="AH23" s="97">
        <v>19</v>
      </c>
      <c r="AI23" s="97"/>
      <c r="AJ23" s="98"/>
      <c r="AK23" s="97"/>
      <c r="AL23" s="99">
        <f t="shared" si="0"/>
        <v>83</v>
      </c>
      <c r="AM23" s="95"/>
      <c r="AN23" s="87"/>
      <c r="AO23" s="66" t="s">
        <v>180</v>
      </c>
      <c r="AP23" s="64">
        <v>5</v>
      </c>
      <c r="AQ23" s="65">
        <v>11</v>
      </c>
      <c r="AR23" s="65">
        <v>57</v>
      </c>
      <c r="AS23" s="65"/>
      <c r="AT23" s="65">
        <v>4</v>
      </c>
      <c r="AU23" s="65">
        <v>7</v>
      </c>
      <c r="AV23" s="65"/>
      <c r="AW23" s="65"/>
      <c r="AX23" s="65">
        <v>13</v>
      </c>
      <c r="AY23" s="65"/>
      <c r="AZ23" s="65"/>
      <c r="BA23" s="65">
        <v>4</v>
      </c>
      <c r="BB23" s="65"/>
      <c r="BC23" s="65"/>
      <c r="BD23" s="65"/>
      <c r="BE23" s="65">
        <v>19</v>
      </c>
      <c r="BF23" s="65"/>
      <c r="BG23" s="65">
        <v>3</v>
      </c>
      <c r="BH23" s="65"/>
      <c r="BI23" s="65"/>
      <c r="BJ23" s="65"/>
      <c r="BK23" s="65"/>
      <c r="BL23" s="65">
        <v>4</v>
      </c>
      <c r="BM23" s="65">
        <v>19</v>
      </c>
      <c r="BN23" s="65">
        <v>10</v>
      </c>
      <c r="BO23" s="65">
        <v>6</v>
      </c>
      <c r="BP23" s="65">
        <v>6</v>
      </c>
      <c r="BQ23" s="65">
        <v>5</v>
      </c>
      <c r="BR23" s="65">
        <v>173</v>
      </c>
    </row>
    <row r="24" spans="1:70" s="50" customFormat="1">
      <c r="A24" s="148" t="s">
        <v>181</v>
      </c>
      <c r="B24" s="100" t="s">
        <v>177</v>
      </c>
      <c r="C24" s="97">
        <v>120</v>
      </c>
      <c r="D24" s="97">
        <v>40</v>
      </c>
      <c r="E24" s="97"/>
      <c r="F24" s="97">
        <v>33</v>
      </c>
      <c r="G24" s="97">
        <v>43</v>
      </c>
      <c r="H24" s="97">
        <v>14</v>
      </c>
      <c r="I24" s="98"/>
      <c r="J24" s="97"/>
      <c r="K24" s="97">
        <v>21</v>
      </c>
      <c r="L24" s="97">
        <v>5</v>
      </c>
      <c r="M24" s="97"/>
      <c r="N24" s="97"/>
      <c r="O24" s="97"/>
      <c r="P24" s="97"/>
      <c r="Q24" s="97">
        <v>3</v>
      </c>
      <c r="R24" s="97"/>
      <c r="S24" s="97"/>
      <c r="T24" s="97">
        <v>5</v>
      </c>
      <c r="U24" s="97">
        <v>4</v>
      </c>
      <c r="V24" s="98"/>
      <c r="W24" s="97">
        <v>4</v>
      </c>
      <c r="X24" s="97"/>
      <c r="Y24" s="98"/>
      <c r="Z24" s="97">
        <v>6</v>
      </c>
      <c r="AA24" s="97">
        <v>3</v>
      </c>
      <c r="AB24" s="97"/>
      <c r="AC24" s="97"/>
      <c r="AD24" s="97"/>
      <c r="AE24" s="97">
        <v>3</v>
      </c>
      <c r="AF24" s="97"/>
      <c r="AG24" s="98"/>
      <c r="AH24" s="97"/>
      <c r="AI24" s="97"/>
      <c r="AJ24" s="98"/>
      <c r="AK24" s="97">
        <v>2</v>
      </c>
      <c r="AL24" s="99">
        <f t="shared" si="0"/>
        <v>68</v>
      </c>
      <c r="AM24" s="95"/>
      <c r="AN24" s="87"/>
      <c r="AO24" s="66" t="s">
        <v>181</v>
      </c>
      <c r="AP24" s="64"/>
      <c r="AQ24" s="65"/>
      <c r="AR24" s="65"/>
      <c r="AS24" s="65">
        <v>4</v>
      </c>
      <c r="AT24" s="65"/>
      <c r="AU24" s="65"/>
      <c r="AV24" s="65">
        <v>3</v>
      </c>
      <c r="AW24" s="65">
        <v>14</v>
      </c>
      <c r="AX24" s="65"/>
      <c r="AY24" s="65">
        <v>3</v>
      </c>
      <c r="AZ24" s="65">
        <v>33</v>
      </c>
      <c r="BA24" s="65"/>
      <c r="BB24" s="65">
        <v>21</v>
      </c>
      <c r="BC24" s="65">
        <v>5</v>
      </c>
      <c r="BD24" s="65">
        <v>4</v>
      </c>
      <c r="BE24" s="65"/>
      <c r="BF24" s="65">
        <v>6</v>
      </c>
      <c r="BG24" s="65"/>
      <c r="BH24" s="65">
        <v>40</v>
      </c>
      <c r="BI24" s="65">
        <v>120</v>
      </c>
      <c r="BJ24" s="65">
        <v>4</v>
      </c>
      <c r="BK24" s="65">
        <v>5</v>
      </c>
      <c r="BL24" s="65"/>
      <c r="BM24" s="65"/>
      <c r="BN24" s="65"/>
      <c r="BO24" s="65"/>
      <c r="BP24" s="65"/>
      <c r="BQ24" s="65"/>
      <c r="BR24" s="65">
        <v>262</v>
      </c>
    </row>
    <row r="25" spans="1:70" s="50" customFormat="1">
      <c r="A25" s="148" t="s">
        <v>182</v>
      </c>
      <c r="B25" s="100" t="s">
        <v>177</v>
      </c>
      <c r="C25" s="97"/>
      <c r="D25" s="97"/>
      <c r="E25" s="97">
        <v>64</v>
      </c>
      <c r="F25" s="97"/>
      <c r="G25" s="97"/>
      <c r="H25" s="86"/>
      <c r="I25" s="243"/>
      <c r="J25" s="86"/>
      <c r="K25" s="97"/>
      <c r="L25" s="97"/>
      <c r="M25" s="97">
        <v>2</v>
      </c>
      <c r="N25" s="97">
        <v>11</v>
      </c>
      <c r="O25" s="97">
        <v>14</v>
      </c>
      <c r="P25" s="97">
        <v>5</v>
      </c>
      <c r="Q25" s="97"/>
      <c r="R25" s="97">
        <v>4</v>
      </c>
      <c r="S25" s="97">
        <v>15</v>
      </c>
      <c r="T25" s="97"/>
      <c r="U25" s="97"/>
      <c r="V25" s="98"/>
      <c r="W25" s="97"/>
      <c r="X25" s="86"/>
      <c r="Y25" s="98"/>
      <c r="Z25" s="97"/>
      <c r="AA25" s="97"/>
      <c r="AB25" s="97">
        <v>4</v>
      </c>
      <c r="AC25" s="97"/>
      <c r="AD25" s="97"/>
      <c r="AE25" s="97"/>
      <c r="AF25" s="86"/>
      <c r="AG25" s="98"/>
      <c r="AH25" s="97">
        <v>14</v>
      </c>
      <c r="AI25" s="97"/>
      <c r="AJ25" s="98"/>
      <c r="AK25" s="97"/>
      <c r="AL25" s="99">
        <f t="shared" si="0"/>
        <v>69</v>
      </c>
      <c r="AM25" s="95"/>
      <c r="AN25" s="87"/>
      <c r="AO25" s="66" t="s">
        <v>182</v>
      </c>
      <c r="AP25" s="64">
        <v>2</v>
      </c>
      <c r="AQ25" s="65">
        <v>11</v>
      </c>
      <c r="AR25" s="65">
        <v>62</v>
      </c>
      <c r="AS25" s="65"/>
      <c r="AT25" s="65">
        <v>5</v>
      </c>
      <c r="AU25" s="65">
        <v>4</v>
      </c>
      <c r="AV25" s="65"/>
      <c r="AW25" s="57"/>
      <c r="AX25" s="65">
        <v>15</v>
      </c>
      <c r="AY25" s="65"/>
      <c r="AZ25" s="65"/>
      <c r="BA25" s="65">
        <v>4</v>
      </c>
      <c r="BB25" s="65"/>
      <c r="BC25" s="65"/>
      <c r="BD25" s="65"/>
      <c r="BE25" s="65">
        <v>14</v>
      </c>
      <c r="BF25" s="65"/>
      <c r="BG25" s="65">
        <v>4</v>
      </c>
      <c r="BH25" s="65"/>
      <c r="BI25" s="65"/>
      <c r="BJ25" s="65"/>
      <c r="BK25" s="65"/>
      <c r="BL25" s="65">
        <v>4</v>
      </c>
      <c r="BM25" s="65">
        <v>13</v>
      </c>
      <c r="BN25" s="65">
        <v>20</v>
      </c>
      <c r="BO25" s="65">
        <v>12</v>
      </c>
      <c r="BP25" s="65">
        <v>9</v>
      </c>
      <c r="BQ25" s="65">
        <v>3</v>
      </c>
      <c r="BR25" s="65">
        <v>182</v>
      </c>
    </row>
    <row r="26" spans="1:70" s="50" customFormat="1">
      <c r="A26" s="148" t="s">
        <v>183</v>
      </c>
      <c r="B26" s="100" t="s">
        <v>177</v>
      </c>
      <c r="C26" s="97">
        <v>120</v>
      </c>
      <c r="D26" s="97">
        <v>40</v>
      </c>
      <c r="E26" s="97"/>
      <c r="F26" s="97">
        <v>33</v>
      </c>
      <c r="G26" s="97">
        <v>50</v>
      </c>
      <c r="H26" s="97">
        <v>14</v>
      </c>
      <c r="I26" s="98"/>
      <c r="J26" s="97"/>
      <c r="K26" s="97">
        <v>21</v>
      </c>
      <c r="L26" s="97">
        <v>5</v>
      </c>
      <c r="M26" s="97"/>
      <c r="N26" s="97"/>
      <c r="O26" s="97"/>
      <c r="P26" s="97"/>
      <c r="Q26" s="97">
        <v>3</v>
      </c>
      <c r="R26" s="97"/>
      <c r="S26" s="97"/>
      <c r="T26" s="97">
        <v>5</v>
      </c>
      <c r="U26" s="97">
        <v>4</v>
      </c>
      <c r="V26" s="98"/>
      <c r="W26" s="97">
        <v>4</v>
      </c>
      <c r="X26" s="97"/>
      <c r="Y26" s="98"/>
      <c r="Z26" s="97">
        <v>6</v>
      </c>
      <c r="AA26" s="97">
        <v>3</v>
      </c>
      <c r="AB26" s="97"/>
      <c r="AC26" s="97"/>
      <c r="AD26" s="97"/>
      <c r="AE26" s="97">
        <v>3</v>
      </c>
      <c r="AF26" s="97"/>
      <c r="AG26" s="98"/>
      <c r="AH26" s="97"/>
      <c r="AI26" s="97"/>
      <c r="AJ26" s="98"/>
      <c r="AK26" s="97">
        <v>2</v>
      </c>
      <c r="AL26" s="99">
        <f t="shared" si="0"/>
        <v>68</v>
      </c>
      <c r="AM26" s="95"/>
      <c r="AN26" s="87"/>
      <c r="AO26" s="66" t="s">
        <v>183</v>
      </c>
      <c r="AP26" s="64"/>
      <c r="AQ26" s="65"/>
      <c r="AR26" s="65"/>
      <c r="AS26" s="65">
        <v>4</v>
      </c>
      <c r="AT26" s="65"/>
      <c r="AU26" s="65"/>
      <c r="AV26" s="65">
        <v>3</v>
      </c>
      <c r="AW26" s="65">
        <v>14</v>
      </c>
      <c r="AX26" s="65"/>
      <c r="AY26" s="65">
        <v>3</v>
      </c>
      <c r="AZ26" s="65">
        <v>33</v>
      </c>
      <c r="BA26" s="65"/>
      <c r="BB26" s="65">
        <v>27</v>
      </c>
      <c r="BC26" s="65">
        <v>5</v>
      </c>
      <c r="BD26" s="65">
        <v>4</v>
      </c>
      <c r="BE26" s="65"/>
      <c r="BF26" s="65">
        <v>6</v>
      </c>
      <c r="BG26" s="65"/>
      <c r="BH26" s="65">
        <v>40</v>
      </c>
      <c r="BI26" s="65">
        <v>119</v>
      </c>
      <c r="BJ26" s="65">
        <v>4</v>
      </c>
      <c r="BK26" s="65">
        <v>5</v>
      </c>
      <c r="BL26" s="65"/>
      <c r="BM26" s="65"/>
      <c r="BN26" s="65"/>
      <c r="BO26" s="65"/>
      <c r="BP26" s="65"/>
      <c r="BQ26" s="65"/>
      <c r="BR26" s="65">
        <v>267</v>
      </c>
    </row>
    <row r="27" spans="1:70" s="50" customFormat="1">
      <c r="A27" s="148" t="s">
        <v>184</v>
      </c>
      <c r="B27" s="100" t="s">
        <v>177</v>
      </c>
      <c r="C27" s="97"/>
      <c r="D27" s="97"/>
      <c r="E27" s="97">
        <v>68</v>
      </c>
      <c r="F27" s="97"/>
      <c r="G27" s="97"/>
      <c r="H27" s="97"/>
      <c r="I27" s="98"/>
      <c r="J27" s="97"/>
      <c r="K27" s="97"/>
      <c r="L27" s="97"/>
      <c r="M27" s="97">
        <v>3</v>
      </c>
      <c r="N27" s="97">
        <v>11</v>
      </c>
      <c r="O27" s="97">
        <v>14</v>
      </c>
      <c r="P27" s="97">
        <v>5</v>
      </c>
      <c r="Q27" s="97"/>
      <c r="R27" s="97">
        <v>4</v>
      </c>
      <c r="S27" s="97">
        <v>15</v>
      </c>
      <c r="T27" s="97"/>
      <c r="U27" s="97"/>
      <c r="V27" s="98"/>
      <c r="W27" s="97"/>
      <c r="X27" s="97"/>
      <c r="Y27" s="98"/>
      <c r="Z27" s="97"/>
      <c r="AA27" s="97"/>
      <c r="AB27" s="97">
        <v>4</v>
      </c>
      <c r="AC27" s="97"/>
      <c r="AD27" s="97"/>
      <c r="AE27" s="97"/>
      <c r="AF27" s="97"/>
      <c r="AG27" s="98"/>
      <c r="AH27" s="97">
        <v>15</v>
      </c>
      <c r="AI27" s="97"/>
      <c r="AJ27" s="98"/>
      <c r="AK27" s="97"/>
      <c r="AL27" s="99">
        <f t="shared" si="0"/>
        <v>71</v>
      </c>
      <c r="AM27" s="95"/>
      <c r="AN27" s="87"/>
      <c r="AO27" s="66" t="s">
        <v>184</v>
      </c>
      <c r="AP27" s="64">
        <v>3</v>
      </c>
      <c r="AQ27" s="65">
        <v>11</v>
      </c>
      <c r="AR27" s="65">
        <v>66</v>
      </c>
      <c r="AS27" s="65"/>
      <c r="AT27" s="65">
        <v>5</v>
      </c>
      <c r="AU27" s="65">
        <v>4</v>
      </c>
      <c r="AV27" s="65"/>
      <c r="AW27" s="65"/>
      <c r="AX27" s="65">
        <v>15</v>
      </c>
      <c r="AY27" s="65"/>
      <c r="AZ27" s="65"/>
      <c r="BA27" s="65">
        <v>4</v>
      </c>
      <c r="BB27" s="65"/>
      <c r="BC27" s="65"/>
      <c r="BD27" s="65"/>
      <c r="BE27" s="65">
        <v>15</v>
      </c>
      <c r="BF27" s="65"/>
      <c r="BG27" s="65">
        <v>4</v>
      </c>
      <c r="BH27" s="65"/>
      <c r="BI27" s="65"/>
      <c r="BJ27" s="65"/>
      <c r="BK27" s="65"/>
      <c r="BL27" s="65">
        <v>4</v>
      </c>
      <c r="BM27" s="65">
        <v>13</v>
      </c>
      <c r="BN27" s="65">
        <v>20</v>
      </c>
      <c r="BO27" s="65">
        <v>12</v>
      </c>
      <c r="BP27" s="65">
        <v>9</v>
      </c>
      <c r="BQ27" s="65">
        <v>3</v>
      </c>
      <c r="BR27" s="65">
        <v>188</v>
      </c>
    </row>
    <row r="28" spans="1:70" s="50" customFormat="1">
      <c r="A28" s="100" t="s">
        <v>185</v>
      </c>
      <c r="B28" s="100" t="s">
        <v>169</v>
      </c>
      <c r="C28" s="97"/>
      <c r="D28" s="97"/>
      <c r="E28" s="97"/>
      <c r="F28" s="97"/>
      <c r="G28" s="97"/>
      <c r="H28" s="97"/>
      <c r="I28" s="98"/>
      <c r="J28" s="97"/>
      <c r="K28" s="97"/>
      <c r="L28" s="97"/>
      <c r="M28" s="97"/>
      <c r="N28" s="97"/>
      <c r="O28" s="97"/>
      <c r="P28" s="97">
        <v>1</v>
      </c>
      <c r="Q28" s="97"/>
      <c r="R28" s="97"/>
      <c r="S28" s="97"/>
      <c r="T28" s="97"/>
      <c r="U28" s="97"/>
      <c r="V28" s="98"/>
      <c r="W28" s="97"/>
      <c r="X28" s="97"/>
      <c r="Y28" s="98"/>
      <c r="Z28" s="97"/>
      <c r="AA28" s="97"/>
      <c r="AB28" s="97"/>
      <c r="AC28" s="97"/>
      <c r="AD28" s="97"/>
      <c r="AE28" s="97"/>
      <c r="AF28" s="97"/>
      <c r="AG28" s="98"/>
      <c r="AH28" s="97"/>
      <c r="AI28" s="97"/>
      <c r="AJ28" s="98"/>
      <c r="AK28" s="97"/>
      <c r="AL28" s="99">
        <f t="shared" si="0"/>
        <v>1</v>
      </c>
      <c r="AM28" s="95"/>
      <c r="AN28" s="87"/>
      <c r="AO28" s="66" t="s">
        <v>185</v>
      </c>
      <c r="AP28" s="64"/>
      <c r="AQ28" s="65"/>
      <c r="AR28" s="65"/>
      <c r="AS28" s="65"/>
      <c r="AT28" s="65">
        <v>1</v>
      </c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>
        <v>1</v>
      </c>
    </row>
    <row r="29" spans="1:70" s="50" customFormat="1">
      <c r="A29" s="148" t="s">
        <v>186</v>
      </c>
      <c r="B29" s="100" t="s">
        <v>177</v>
      </c>
      <c r="C29" s="97">
        <v>58</v>
      </c>
      <c r="D29" s="97">
        <v>21</v>
      </c>
      <c r="E29" s="97">
        <v>30</v>
      </c>
      <c r="F29" s="97">
        <v>22</v>
      </c>
      <c r="G29" s="97"/>
      <c r="H29" s="97">
        <v>6</v>
      </c>
      <c r="I29" s="98"/>
      <c r="J29" s="97"/>
      <c r="K29" s="97"/>
      <c r="L29" s="97">
        <v>2</v>
      </c>
      <c r="M29" s="97">
        <v>1</v>
      </c>
      <c r="N29" s="97">
        <v>6</v>
      </c>
      <c r="O29" s="97">
        <v>8</v>
      </c>
      <c r="P29" s="97"/>
      <c r="Q29" s="97">
        <v>2</v>
      </c>
      <c r="R29" s="97">
        <v>2</v>
      </c>
      <c r="S29" s="97">
        <v>4</v>
      </c>
      <c r="T29" s="97">
        <v>3</v>
      </c>
      <c r="U29" s="97">
        <v>1</v>
      </c>
      <c r="V29" s="98"/>
      <c r="W29" s="97">
        <v>2</v>
      </c>
      <c r="X29" s="97"/>
      <c r="Y29" s="98"/>
      <c r="Z29" s="97">
        <v>1</v>
      </c>
      <c r="AA29" s="97"/>
      <c r="AB29" s="97">
        <v>2</v>
      </c>
      <c r="AC29" s="97"/>
      <c r="AD29" s="97"/>
      <c r="AE29" s="97"/>
      <c r="AF29" s="97"/>
      <c r="AG29" s="98"/>
      <c r="AH29" s="97">
        <v>9</v>
      </c>
      <c r="AI29" s="97"/>
      <c r="AJ29" s="98"/>
      <c r="AK29" s="97"/>
      <c r="AL29" s="99">
        <f t="shared" si="0"/>
        <v>49</v>
      </c>
      <c r="AM29" s="95"/>
      <c r="AN29" s="87"/>
      <c r="AO29" s="66" t="s">
        <v>186</v>
      </c>
      <c r="AP29" s="64">
        <v>1</v>
      </c>
      <c r="AQ29" s="65">
        <v>6</v>
      </c>
      <c r="AR29" s="65">
        <v>28</v>
      </c>
      <c r="AS29" s="65">
        <v>1</v>
      </c>
      <c r="AT29" s="65"/>
      <c r="AU29" s="65">
        <v>2</v>
      </c>
      <c r="AV29" s="65">
        <v>2</v>
      </c>
      <c r="AW29" s="65">
        <v>6</v>
      </c>
      <c r="AX29" s="65">
        <v>4</v>
      </c>
      <c r="AY29" s="65"/>
      <c r="AZ29" s="65">
        <v>22</v>
      </c>
      <c r="BA29" s="65">
        <v>2</v>
      </c>
      <c r="BB29" s="65">
        <v>15</v>
      </c>
      <c r="BC29" s="65">
        <v>2</v>
      </c>
      <c r="BD29" s="65">
        <v>1</v>
      </c>
      <c r="BE29" s="65">
        <v>9</v>
      </c>
      <c r="BF29" s="65">
        <v>1</v>
      </c>
      <c r="BG29" s="65">
        <v>2</v>
      </c>
      <c r="BH29" s="65">
        <v>20</v>
      </c>
      <c r="BI29" s="65">
        <v>57</v>
      </c>
      <c r="BJ29" s="65">
        <v>2</v>
      </c>
      <c r="BK29" s="65">
        <v>3</v>
      </c>
      <c r="BL29" s="65">
        <v>1</v>
      </c>
      <c r="BM29" s="65">
        <v>8</v>
      </c>
      <c r="BN29" s="65"/>
      <c r="BO29" s="65"/>
      <c r="BP29" s="65">
        <v>2</v>
      </c>
      <c r="BQ29" s="65"/>
      <c r="BR29" s="65">
        <v>197</v>
      </c>
    </row>
    <row r="30" spans="1:70" s="50" customFormat="1">
      <c r="A30" s="148" t="s">
        <v>187</v>
      </c>
      <c r="B30" s="100" t="s">
        <v>177</v>
      </c>
      <c r="C30" s="97"/>
      <c r="D30" s="97"/>
      <c r="E30" s="97"/>
      <c r="F30" s="97"/>
      <c r="G30" s="97"/>
      <c r="H30" s="97"/>
      <c r="I30" s="98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8"/>
      <c r="W30" s="97"/>
      <c r="X30" s="97"/>
      <c r="Y30" s="98"/>
      <c r="Z30" s="97"/>
      <c r="AA30" s="97"/>
      <c r="AB30" s="97">
        <v>2</v>
      </c>
      <c r="AC30" s="97"/>
      <c r="AD30" s="97"/>
      <c r="AE30" s="97"/>
      <c r="AF30" s="97"/>
      <c r="AG30" s="98"/>
      <c r="AH30" s="97"/>
      <c r="AI30" s="97"/>
      <c r="AJ30" s="98"/>
      <c r="AK30" s="97"/>
      <c r="AL30" s="99">
        <f t="shared" si="0"/>
        <v>2</v>
      </c>
      <c r="AM30" s="95"/>
      <c r="AN30" s="87"/>
      <c r="AO30" s="66" t="s">
        <v>187</v>
      </c>
      <c r="AP30" s="64"/>
      <c r="AQ30" s="65"/>
      <c r="AR30" s="65"/>
      <c r="AS30" s="65"/>
      <c r="AT30" s="65"/>
      <c r="AU30" s="65">
        <v>2</v>
      </c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>
        <v>2</v>
      </c>
    </row>
    <row r="31" spans="1:70" s="50" customFormat="1">
      <c r="A31" s="100" t="s">
        <v>188</v>
      </c>
      <c r="B31" s="100" t="s">
        <v>169</v>
      </c>
      <c r="C31" s="97">
        <v>7</v>
      </c>
      <c r="D31" s="97"/>
      <c r="E31" s="97"/>
      <c r="F31" s="97"/>
      <c r="G31" s="97">
        <v>2</v>
      </c>
      <c r="H31" s="97"/>
      <c r="I31" s="98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>
        <v>2</v>
      </c>
      <c r="U31" s="97"/>
      <c r="V31" s="98"/>
      <c r="W31" s="97">
        <v>1</v>
      </c>
      <c r="X31" s="97"/>
      <c r="Y31" s="98"/>
      <c r="Z31" s="97"/>
      <c r="AA31" s="97"/>
      <c r="AB31" s="97"/>
      <c r="AC31" s="97"/>
      <c r="AD31" s="97"/>
      <c r="AE31" s="97"/>
      <c r="AF31" s="97"/>
      <c r="AG31" s="98"/>
      <c r="AH31" s="97"/>
      <c r="AI31" s="97"/>
      <c r="AJ31" s="98"/>
      <c r="AK31" s="97"/>
      <c r="AL31" s="99">
        <f t="shared" si="0"/>
        <v>3</v>
      </c>
      <c r="AM31" s="95"/>
      <c r="AN31" s="87"/>
      <c r="AO31" s="66" t="s">
        <v>188</v>
      </c>
      <c r="AP31" s="64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>
        <v>2</v>
      </c>
      <c r="BC31" s="65"/>
      <c r="BD31" s="65"/>
      <c r="BE31" s="65"/>
      <c r="BF31" s="65"/>
      <c r="BG31" s="65"/>
      <c r="BH31" s="65"/>
      <c r="BI31" s="65">
        <v>7</v>
      </c>
      <c r="BJ31" s="65">
        <v>1</v>
      </c>
      <c r="BK31" s="65">
        <v>1</v>
      </c>
      <c r="BL31" s="65">
        <v>1</v>
      </c>
      <c r="BM31" s="65"/>
      <c r="BN31" s="65"/>
      <c r="BO31" s="65"/>
      <c r="BP31" s="65"/>
      <c r="BQ31" s="65">
        <v>2</v>
      </c>
      <c r="BR31" s="65">
        <v>14</v>
      </c>
    </row>
    <row r="32" spans="1:70" s="50" customFormat="1">
      <c r="A32" s="100" t="s">
        <v>189</v>
      </c>
      <c r="B32" s="100" t="s">
        <v>169</v>
      </c>
      <c r="C32" s="97"/>
      <c r="D32" s="97"/>
      <c r="E32" s="97"/>
      <c r="F32" s="97">
        <v>1</v>
      </c>
      <c r="G32" s="97"/>
      <c r="H32" s="97"/>
      <c r="I32" s="98"/>
      <c r="J32" s="97"/>
      <c r="K32" s="97"/>
      <c r="L32" s="97"/>
      <c r="M32" s="97"/>
      <c r="N32" s="97"/>
      <c r="O32" s="97"/>
      <c r="P32" s="97"/>
      <c r="Q32" s="97">
        <v>1</v>
      </c>
      <c r="R32" s="97">
        <v>2</v>
      </c>
      <c r="S32" s="97">
        <v>1</v>
      </c>
      <c r="T32" s="97">
        <v>1</v>
      </c>
      <c r="U32" s="97"/>
      <c r="V32" s="98"/>
      <c r="W32" s="97"/>
      <c r="X32" s="97"/>
      <c r="Y32" s="98"/>
      <c r="Z32" s="97">
        <v>3</v>
      </c>
      <c r="AA32" s="97">
        <v>1</v>
      </c>
      <c r="AB32" s="97">
        <v>2</v>
      </c>
      <c r="AC32" s="97"/>
      <c r="AD32" s="97"/>
      <c r="AE32" s="97">
        <v>1</v>
      </c>
      <c r="AF32" s="97"/>
      <c r="AG32" s="98"/>
      <c r="AH32" s="97"/>
      <c r="AI32" s="97"/>
      <c r="AJ32" s="98"/>
      <c r="AK32" s="97"/>
      <c r="AL32" s="99">
        <f t="shared" si="0"/>
        <v>12</v>
      </c>
      <c r="AM32" s="95"/>
      <c r="AN32" s="87"/>
      <c r="AO32" s="66" t="s">
        <v>189</v>
      </c>
      <c r="AP32" s="64"/>
      <c r="AQ32" s="65"/>
      <c r="AR32" s="65"/>
      <c r="AS32" s="65"/>
      <c r="AT32" s="65"/>
      <c r="AU32" s="65">
        <v>2</v>
      </c>
      <c r="AV32" s="65">
        <v>1</v>
      </c>
      <c r="AW32" s="65"/>
      <c r="AX32" s="65">
        <v>1</v>
      </c>
      <c r="AY32" s="65"/>
      <c r="AZ32" s="65">
        <v>1</v>
      </c>
      <c r="BA32" s="65"/>
      <c r="BB32" s="65"/>
      <c r="BC32" s="65"/>
      <c r="BD32" s="65"/>
      <c r="BE32" s="65"/>
      <c r="BF32" s="65">
        <v>3</v>
      </c>
      <c r="BG32" s="65">
        <v>2</v>
      </c>
      <c r="BH32" s="65"/>
      <c r="BI32" s="65"/>
      <c r="BJ32" s="65"/>
      <c r="BK32" s="65">
        <v>1</v>
      </c>
      <c r="BL32" s="65"/>
      <c r="BM32" s="65"/>
      <c r="BN32" s="65"/>
      <c r="BO32" s="65"/>
      <c r="BP32" s="65"/>
      <c r="BQ32" s="65"/>
      <c r="BR32" s="65">
        <v>11</v>
      </c>
    </row>
    <row r="33" spans="1:70" s="50" customFormat="1">
      <c r="A33" s="100" t="s">
        <v>190</v>
      </c>
      <c r="B33" s="100" t="s">
        <v>169</v>
      </c>
      <c r="C33" s="97">
        <v>1</v>
      </c>
      <c r="D33" s="97">
        <v>3</v>
      </c>
      <c r="E33" s="97"/>
      <c r="F33" s="97"/>
      <c r="G33" s="97"/>
      <c r="H33" s="97">
        <v>3</v>
      </c>
      <c r="I33" s="98"/>
      <c r="J33" s="97"/>
      <c r="K33" s="97"/>
      <c r="L33" s="97"/>
      <c r="M33" s="97">
        <v>1</v>
      </c>
      <c r="N33" s="97"/>
      <c r="O33" s="97"/>
      <c r="P33" s="97"/>
      <c r="Q33" s="97"/>
      <c r="R33" s="97"/>
      <c r="S33" s="97"/>
      <c r="T33" s="97"/>
      <c r="U33" s="97">
        <v>1</v>
      </c>
      <c r="V33" s="98"/>
      <c r="W33" s="97"/>
      <c r="X33" s="97"/>
      <c r="Y33" s="98"/>
      <c r="Z33" s="97"/>
      <c r="AA33" s="97">
        <v>1</v>
      </c>
      <c r="AB33" s="97"/>
      <c r="AC33" s="97"/>
      <c r="AD33" s="97"/>
      <c r="AE33" s="97"/>
      <c r="AF33" s="97"/>
      <c r="AG33" s="98"/>
      <c r="AH33" s="97"/>
      <c r="AI33" s="97"/>
      <c r="AJ33" s="98"/>
      <c r="AK33" s="97"/>
      <c r="AL33" s="99">
        <f t="shared" si="0"/>
        <v>6</v>
      </c>
      <c r="AM33" s="95"/>
      <c r="AN33" s="87"/>
      <c r="AO33" s="66" t="s">
        <v>190</v>
      </c>
      <c r="AP33" s="64">
        <v>1</v>
      </c>
      <c r="AQ33" s="65"/>
      <c r="AR33" s="65"/>
      <c r="AS33" s="65">
        <v>2</v>
      </c>
      <c r="AT33" s="65"/>
      <c r="AU33" s="65"/>
      <c r="AV33" s="65"/>
      <c r="AW33" s="65">
        <v>3</v>
      </c>
      <c r="AX33" s="65"/>
      <c r="AY33" s="65"/>
      <c r="AZ33" s="65"/>
      <c r="BA33" s="65"/>
      <c r="BB33" s="65"/>
      <c r="BC33" s="65"/>
      <c r="BD33" s="65">
        <v>1</v>
      </c>
      <c r="BE33" s="65"/>
      <c r="BF33" s="65"/>
      <c r="BG33" s="65"/>
      <c r="BH33" s="65">
        <v>2</v>
      </c>
      <c r="BI33" s="65">
        <v>1</v>
      </c>
      <c r="BJ33" s="65"/>
      <c r="BK33" s="65"/>
      <c r="BL33" s="65"/>
      <c r="BM33" s="65"/>
      <c r="BN33" s="65"/>
      <c r="BO33" s="65"/>
      <c r="BP33" s="65"/>
      <c r="BQ33" s="65"/>
      <c r="BR33" s="65">
        <v>10</v>
      </c>
    </row>
    <row r="34" spans="1:70" s="50" customFormat="1">
      <c r="A34" s="101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95"/>
      <c r="AN34" s="87"/>
      <c r="AO34" s="67"/>
      <c r="AP34" s="68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</row>
    <row r="35" spans="1:70" s="50" customFormat="1">
      <c r="A35" s="146" t="s">
        <v>191</v>
      </c>
      <c r="B35" s="146"/>
      <c r="C35" s="123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  <c r="AJ35" s="244"/>
      <c r="AK35" s="244"/>
      <c r="AL35" s="245"/>
      <c r="AM35" s="95"/>
      <c r="AN35" s="87"/>
      <c r="AO35" s="147" t="s">
        <v>192</v>
      </c>
      <c r="AP35" s="68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</row>
    <row r="36" spans="1:70" s="50" customFormat="1">
      <c r="A36" s="100" t="s">
        <v>193</v>
      </c>
      <c r="B36" s="100"/>
      <c r="C36" s="97" t="s">
        <v>194</v>
      </c>
      <c r="D36" s="97" t="s">
        <v>194</v>
      </c>
      <c r="E36" s="97" t="s">
        <v>194</v>
      </c>
      <c r="F36" s="97" t="s">
        <v>194</v>
      </c>
      <c r="G36" s="103" t="s">
        <v>195</v>
      </c>
      <c r="H36" s="97" t="s">
        <v>194</v>
      </c>
      <c r="I36" s="98"/>
      <c r="J36" s="97"/>
      <c r="K36" s="97" t="s">
        <v>194</v>
      </c>
      <c r="L36" s="97" t="s">
        <v>194</v>
      </c>
      <c r="M36" s="97" t="s">
        <v>195</v>
      </c>
      <c r="N36" s="97" t="s">
        <v>194</v>
      </c>
      <c r="O36" s="97" t="s">
        <v>194</v>
      </c>
      <c r="P36" s="97" t="s">
        <v>194</v>
      </c>
      <c r="Q36" s="103" t="s">
        <v>195</v>
      </c>
      <c r="R36" s="97" t="s">
        <v>194</v>
      </c>
      <c r="S36" s="97" t="s">
        <v>194</v>
      </c>
      <c r="T36" s="97" t="s">
        <v>194</v>
      </c>
      <c r="U36" s="97" t="s">
        <v>194</v>
      </c>
      <c r="V36" s="98"/>
      <c r="W36" s="97" t="s">
        <v>194</v>
      </c>
      <c r="X36" s="97"/>
      <c r="Y36" s="98"/>
      <c r="Z36" s="97" t="s">
        <v>194</v>
      </c>
      <c r="AA36" s="97" t="s">
        <v>194</v>
      </c>
      <c r="AB36" s="97" t="s">
        <v>194</v>
      </c>
      <c r="AC36" s="97"/>
      <c r="AD36" s="97"/>
      <c r="AE36" s="97"/>
      <c r="AF36" s="97"/>
      <c r="AG36" s="98"/>
      <c r="AH36" s="97" t="s">
        <v>194</v>
      </c>
      <c r="AI36" s="97"/>
      <c r="AJ36" s="98"/>
      <c r="AK36" s="97" t="s">
        <v>195</v>
      </c>
      <c r="AL36" s="97"/>
      <c r="AM36" s="95"/>
      <c r="AN36" s="87"/>
      <c r="AO36" s="66" t="s">
        <v>196</v>
      </c>
      <c r="AP36" s="64" t="s">
        <v>195</v>
      </c>
      <c r="AQ36" s="65" t="s">
        <v>194</v>
      </c>
      <c r="AR36" s="65" t="s">
        <v>194</v>
      </c>
      <c r="AS36" s="65" t="s">
        <v>194</v>
      </c>
      <c r="AT36" s="65" t="s">
        <v>194</v>
      </c>
      <c r="AU36" s="65" t="s">
        <v>194</v>
      </c>
      <c r="AV36" s="64" t="s">
        <v>195</v>
      </c>
      <c r="AW36" s="65" t="s">
        <v>194</v>
      </c>
      <c r="AX36" s="65" t="s">
        <v>194</v>
      </c>
      <c r="AY36" s="65"/>
      <c r="AZ36" s="65" t="s">
        <v>194</v>
      </c>
      <c r="BA36" s="65" t="s">
        <v>194</v>
      </c>
      <c r="BB36" s="64" t="s">
        <v>195</v>
      </c>
      <c r="BC36" s="65" t="s">
        <v>194</v>
      </c>
      <c r="BD36" s="65" t="s">
        <v>194</v>
      </c>
      <c r="BE36" s="65" t="s">
        <v>194</v>
      </c>
      <c r="BF36" s="65" t="s">
        <v>194</v>
      </c>
      <c r="BG36" s="65" t="s">
        <v>194</v>
      </c>
      <c r="BH36" s="65" t="s">
        <v>194</v>
      </c>
      <c r="BI36" s="65" t="s">
        <v>194</v>
      </c>
      <c r="BJ36" s="65" t="s">
        <v>194</v>
      </c>
      <c r="BK36" s="65" t="s">
        <v>194</v>
      </c>
      <c r="BL36" s="65" t="s">
        <v>194</v>
      </c>
      <c r="BM36" s="65" t="s">
        <v>194</v>
      </c>
      <c r="BN36" s="65" t="s">
        <v>194</v>
      </c>
      <c r="BO36" s="65" t="s">
        <v>194</v>
      </c>
      <c r="BP36" s="65" t="s">
        <v>194</v>
      </c>
      <c r="BQ36" s="65" t="s">
        <v>194</v>
      </c>
      <c r="BR36" s="69"/>
    </row>
    <row r="37" spans="1:70" s="50" customFormat="1">
      <c r="A37" s="100" t="s">
        <v>197</v>
      </c>
      <c r="B37" s="100"/>
      <c r="C37" s="97" t="s">
        <v>194</v>
      </c>
      <c r="D37" s="103" t="s">
        <v>195</v>
      </c>
      <c r="E37" s="103" t="s">
        <v>195</v>
      </c>
      <c r="F37" s="103" t="s">
        <v>195</v>
      </c>
      <c r="G37" s="97" t="s">
        <v>194</v>
      </c>
      <c r="H37" s="97" t="s">
        <v>194</v>
      </c>
      <c r="I37" s="98"/>
      <c r="J37" s="97"/>
      <c r="K37" s="97"/>
      <c r="L37" s="97"/>
      <c r="M37" s="97" t="s">
        <v>194</v>
      </c>
      <c r="N37" s="97"/>
      <c r="O37" s="97" t="s">
        <v>194</v>
      </c>
      <c r="P37" s="103" t="s">
        <v>195</v>
      </c>
      <c r="Q37" s="97" t="s">
        <v>194</v>
      </c>
      <c r="R37" s="97" t="s">
        <v>194</v>
      </c>
      <c r="S37" s="103" t="s">
        <v>195</v>
      </c>
      <c r="T37" s="103" t="s">
        <v>198</v>
      </c>
      <c r="U37" s="97" t="s">
        <v>194</v>
      </c>
      <c r="V37" s="98"/>
      <c r="W37" s="97" t="s">
        <v>194</v>
      </c>
      <c r="X37" s="97"/>
      <c r="Y37" s="98"/>
      <c r="Z37" s="97" t="s">
        <v>194</v>
      </c>
      <c r="AA37" s="97" t="s">
        <v>194</v>
      </c>
      <c r="AB37" s="103" t="s">
        <v>195</v>
      </c>
      <c r="AC37" s="103"/>
      <c r="AD37" s="103"/>
      <c r="AE37" s="97"/>
      <c r="AF37" s="97"/>
      <c r="AG37" s="98"/>
      <c r="AH37" s="97"/>
      <c r="AI37" s="103"/>
      <c r="AJ37" s="98"/>
      <c r="AK37" s="97"/>
      <c r="AL37" s="97"/>
      <c r="AM37" s="95"/>
      <c r="AN37" s="87"/>
      <c r="AO37" s="66" t="s">
        <v>199</v>
      </c>
      <c r="AP37" s="65" t="s">
        <v>194</v>
      </c>
      <c r="AQ37" s="65"/>
      <c r="AR37" s="64" t="s">
        <v>195</v>
      </c>
      <c r="AS37" s="65" t="s">
        <v>194</v>
      </c>
      <c r="AT37" s="64" t="s">
        <v>195</v>
      </c>
      <c r="AU37" s="64" t="s">
        <v>195</v>
      </c>
      <c r="AV37" s="65" t="s">
        <v>194</v>
      </c>
      <c r="AW37" s="65" t="s">
        <v>194</v>
      </c>
      <c r="AX37" s="64" t="s">
        <v>195</v>
      </c>
      <c r="AY37" s="65"/>
      <c r="AZ37" s="64" t="s">
        <v>195</v>
      </c>
      <c r="BA37" s="65"/>
      <c r="BB37" s="65" t="s">
        <v>194</v>
      </c>
      <c r="BC37" s="65"/>
      <c r="BD37" s="65" t="s">
        <v>194</v>
      </c>
      <c r="BE37" s="65"/>
      <c r="BF37" s="65" t="s">
        <v>194</v>
      </c>
      <c r="BG37" s="65" t="s">
        <v>194</v>
      </c>
      <c r="BH37" s="64" t="s">
        <v>195</v>
      </c>
      <c r="BI37" s="65" t="s">
        <v>194</v>
      </c>
      <c r="BJ37" s="65" t="s">
        <v>194</v>
      </c>
      <c r="BK37" s="64" t="s">
        <v>198</v>
      </c>
      <c r="BL37" s="64" t="s">
        <v>195</v>
      </c>
      <c r="BM37" s="65" t="s">
        <v>194</v>
      </c>
      <c r="BN37" s="65"/>
      <c r="BO37" s="65"/>
      <c r="BP37" s="65"/>
      <c r="BQ37" s="65" t="s">
        <v>194</v>
      </c>
      <c r="BR37" s="69"/>
    </row>
    <row r="38" spans="1:70" s="50" customFormat="1">
      <c r="A38" s="101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95"/>
      <c r="AN38" s="87"/>
      <c r="AO38" s="67"/>
      <c r="AP38" s="70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</row>
    <row r="39" spans="1:70" s="50" customFormat="1">
      <c r="A39" s="88" t="s">
        <v>165</v>
      </c>
      <c r="B39" s="88"/>
      <c r="C39" s="104" t="s">
        <v>200</v>
      </c>
      <c r="D39" s="105" t="s">
        <v>201</v>
      </c>
      <c r="E39" s="105" t="s">
        <v>202</v>
      </c>
      <c r="F39" s="106"/>
      <c r="G39" s="106"/>
      <c r="H39" s="86"/>
      <c r="I39" s="106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2"/>
      <c r="AM39" s="95"/>
      <c r="AN39" s="87"/>
      <c r="AO39" s="67"/>
      <c r="AP39" s="68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69"/>
    </row>
    <row r="40" spans="1:70" s="50" customFormat="1">
      <c r="A40" s="100" t="s">
        <v>176</v>
      </c>
      <c r="B40" s="100"/>
      <c r="C40" s="108" t="s">
        <v>177</v>
      </c>
      <c r="D40" s="109">
        <v>183</v>
      </c>
      <c r="E40" s="96" t="s">
        <v>203</v>
      </c>
      <c r="G40" s="111"/>
      <c r="H40" s="86"/>
      <c r="I40" s="11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95"/>
      <c r="AN40" s="87"/>
      <c r="AO40" s="71"/>
      <c r="AP40" s="72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</row>
    <row r="41" spans="1:70" s="50" customFormat="1" ht="12.75" customHeight="1">
      <c r="A41" s="100" t="s">
        <v>178</v>
      </c>
      <c r="B41" s="100"/>
      <c r="C41" s="108" t="s">
        <v>177</v>
      </c>
      <c r="D41" s="109">
        <v>164</v>
      </c>
      <c r="E41" s="96" t="s">
        <v>203</v>
      </c>
      <c r="F41" s="110"/>
      <c r="G41" s="111"/>
      <c r="H41" s="86"/>
      <c r="I41" s="112"/>
      <c r="J41" s="95"/>
      <c r="K41" s="95"/>
      <c r="L41" s="95"/>
      <c r="M41" s="95"/>
      <c r="N41" s="113"/>
      <c r="O41" s="95"/>
      <c r="P41" s="114"/>
      <c r="Q41" s="95"/>
      <c r="R41" s="95"/>
      <c r="S41" s="95"/>
      <c r="T41" s="95"/>
      <c r="U41" s="95"/>
      <c r="V41" s="95"/>
      <c r="W41" s="95"/>
      <c r="X41" s="95"/>
      <c r="Y41" s="11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87"/>
      <c r="AO41" s="67"/>
      <c r="AP41" s="73"/>
      <c r="AQ41" s="74"/>
      <c r="AR41" s="74"/>
      <c r="AS41" s="75"/>
      <c r="AT41" s="76"/>
    </row>
    <row r="42" spans="1:70" s="50" customFormat="1" ht="12.75" customHeight="1">
      <c r="A42" s="100" t="s">
        <v>179</v>
      </c>
      <c r="B42" s="100"/>
      <c r="C42" s="108" t="s">
        <v>177</v>
      </c>
      <c r="D42" s="109">
        <v>250</v>
      </c>
      <c r="E42" s="96" t="s">
        <v>203</v>
      </c>
      <c r="F42" s="110"/>
      <c r="G42" s="111"/>
      <c r="H42" s="86"/>
      <c r="I42" s="112"/>
      <c r="J42" s="95"/>
      <c r="K42" s="95"/>
      <c r="L42" s="95"/>
      <c r="M42" s="95"/>
      <c r="N42" s="113"/>
      <c r="O42" s="95"/>
      <c r="P42" s="114"/>
      <c r="Q42" s="95"/>
      <c r="R42" s="95"/>
      <c r="S42" s="95"/>
      <c r="T42" s="95"/>
      <c r="U42" s="95"/>
      <c r="V42" s="95"/>
      <c r="W42" s="95"/>
      <c r="X42" s="95"/>
      <c r="Y42" s="11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87"/>
      <c r="AO42" s="67"/>
      <c r="AP42" s="73"/>
      <c r="AQ42" s="74"/>
      <c r="AR42" s="74"/>
      <c r="AS42" s="75"/>
      <c r="AT42" s="76"/>
    </row>
    <row r="43" spans="1:70">
      <c r="A43" s="100" t="s">
        <v>180</v>
      </c>
      <c r="B43" s="100"/>
      <c r="C43" s="108" t="s">
        <v>177</v>
      </c>
      <c r="D43" s="109">
        <v>165</v>
      </c>
      <c r="E43" s="96" t="s">
        <v>203</v>
      </c>
      <c r="F43" s="110"/>
      <c r="G43" s="111"/>
      <c r="H43" s="116"/>
      <c r="I43" s="112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117"/>
      <c r="AO43" s="77"/>
    </row>
    <row r="44" spans="1:70">
      <c r="A44" s="100" t="s">
        <v>181</v>
      </c>
      <c r="B44" s="100"/>
      <c r="C44" s="108" t="s">
        <v>177</v>
      </c>
      <c r="D44" s="109">
        <v>304</v>
      </c>
      <c r="E44" s="96" t="s">
        <v>203</v>
      </c>
      <c r="F44" s="110"/>
      <c r="G44" s="111"/>
      <c r="H44" s="116"/>
      <c r="I44" s="112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117"/>
      <c r="AO44" s="283"/>
      <c r="AP44" s="283"/>
    </row>
    <row r="45" spans="1:70">
      <c r="A45" s="100" t="s">
        <v>182</v>
      </c>
      <c r="B45" s="100"/>
      <c r="C45" s="108" t="s">
        <v>177</v>
      </c>
      <c r="D45" s="109">
        <v>172</v>
      </c>
      <c r="E45" s="96" t="s">
        <v>203</v>
      </c>
      <c r="F45" s="110"/>
      <c r="G45" s="111"/>
      <c r="H45" s="116"/>
      <c r="I45" s="112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117"/>
      <c r="AO45" s="78"/>
      <c r="AP45" s="78"/>
    </row>
    <row r="46" spans="1:70">
      <c r="A46" s="100" t="s">
        <v>183</v>
      </c>
      <c r="B46" s="100"/>
      <c r="C46" s="108" t="s">
        <v>177</v>
      </c>
      <c r="D46" s="109">
        <v>311</v>
      </c>
      <c r="E46" s="96" t="s">
        <v>203</v>
      </c>
      <c r="F46" s="110"/>
      <c r="G46" s="111"/>
      <c r="H46" s="116"/>
      <c r="I46" s="112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117"/>
    </row>
    <row r="47" spans="1:70">
      <c r="A47" s="100" t="s">
        <v>184</v>
      </c>
      <c r="B47" s="100"/>
      <c r="C47" s="108" t="s">
        <v>177</v>
      </c>
      <c r="D47" s="109">
        <v>178</v>
      </c>
      <c r="E47" s="96" t="s">
        <v>203</v>
      </c>
      <c r="F47" s="110"/>
      <c r="G47" s="111"/>
      <c r="H47" s="116"/>
      <c r="I47" s="112"/>
      <c r="J47" s="84"/>
      <c r="K47" s="84"/>
      <c r="L47" s="84"/>
      <c r="M47" s="84"/>
      <c r="N47" s="118" t="e">
        <f>#REF!-SUM(#REF!)</f>
        <v>#REF!</v>
      </c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117"/>
      <c r="AQ47" s="79">
        <v>-1133.3999999999796</v>
      </c>
      <c r="AR47" s="79">
        <v>-147.15999999999622</v>
      </c>
    </row>
    <row r="48" spans="1:70">
      <c r="A48" s="100" t="s">
        <v>187</v>
      </c>
      <c r="B48" s="100"/>
      <c r="C48" s="108" t="s">
        <v>177</v>
      </c>
      <c r="D48" s="109">
        <v>2</v>
      </c>
      <c r="E48" s="96" t="s">
        <v>203</v>
      </c>
      <c r="F48" s="110"/>
      <c r="G48" s="111"/>
      <c r="H48" s="116"/>
      <c r="I48" s="112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117"/>
    </row>
    <row r="49" spans="1:40">
      <c r="A49" s="100" t="s">
        <v>174</v>
      </c>
      <c r="B49" s="100"/>
      <c r="C49" s="108" t="s">
        <v>204</v>
      </c>
      <c r="D49" s="109">
        <v>185</v>
      </c>
      <c r="E49" s="96" t="s">
        <v>203</v>
      </c>
      <c r="F49" s="119"/>
      <c r="G49" s="111"/>
      <c r="H49" s="116"/>
      <c r="I49" s="112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117"/>
    </row>
    <row r="50" spans="1:40">
      <c r="A50" s="100" t="s">
        <v>175</v>
      </c>
      <c r="B50" s="100"/>
      <c r="C50" s="108" t="s">
        <v>204</v>
      </c>
      <c r="D50" s="109">
        <v>125</v>
      </c>
      <c r="E50" s="96" t="s">
        <v>203</v>
      </c>
      <c r="F50" s="119"/>
      <c r="G50" s="111"/>
      <c r="H50" s="116"/>
      <c r="I50" s="112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117"/>
    </row>
    <row r="51" spans="1:40">
      <c r="A51" s="100" t="s">
        <v>205</v>
      </c>
      <c r="B51" s="100"/>
      <c r="C51" s="120" t="s">
        <v>169</v>
      </c>
      <c r="D51" s="109">
        <v>2</v>
      </c>
      <c r="E51" s="96" t="s">
        <v>203</v>
      </c>
      <c r="F51" s="119"/>
      <c r="G51" s="111"/>
      <c r="H51" s="116"/>
      <c r="I51" s="112"/>
      <c r="J51" s="84"/>
      <c r="K51" s="84"/>
      <c r="L51" s="84"/>
      <c r="M51" s="84"/>
      <c r="N51" s="84" t="s">
        <v>206</v>
      </c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117"/>
    </row>
    <row r="52" spans="1:40">
      <c r="A52" s="100" t="s">
        <v>207</v>
      </c>
      <c r="B52" s="100"/>
      <c r="C52" s="121" t="s">
        <v>169</v>
      </c>
      <c r="D52" s="109">
        <v>0</v>
      </c>
      <c r="E52" s="96" t="s">
        <v>203</v>
      </c>
      <c r="F52" s="119"/>
      <c r="G52" s="111"/>
      <c r="H52" s="116"/>
      <c r="I52" s="112"/>
      <c r="J52" s="84"/>
      <c r="K52" s="84"/>
      <c r="L52" s="84"/>
      <c r="M52" s="84"/>
      <c r="N52" s="118" t="e">
        <f>#REF!/12</f>
        <v>#REF!</v>
      </c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117"/>
    </row>
    <row r="53" spans="1:40">
      <c r="A53" s="100" t="s">
        <v>208</v>
      </c>
      <c r="B53" s="100"/>
      <c r="C53" s="121" t="s">
        <v>169</v>
      </c>
      <c r="D53" s="109">
        <v>10</v>
      </c>
      <c r="E53" s="96" t="s">
        <v>203</v>
      </c>
      <c r="F53" s="119"/>
      <c r="G53" s="111"/>
      <c r="H53" s="116"/>
      <c r="I53" s="112"/>
      <c r="J53" s="84"/>
      <c r="K53" s="84"/>
      <c r="L53" s="84"/>
      <c r="M53" s="84"/>
      <c r="N53" s="118" t="e">
        <f>#REF!/12</f>
        <v>#REF!</v>
      </c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117"/>
    </row>
    <row r="54" spans="1:40">
      <c r="A54" s="100" t="s">
        <v>209</v>
      </c>
      <c r="B54" s="100"/>
      <c r="C54" s="121" t="s">
        <v>169</v>
      </c>
      <c r="D54" s="109">
        <v>1</v>
      </c>
      <c r="E54" s="96" t="s">
        <v>203</v>
      </c>
      <c r="F54" s="119"/>
      <c r="G54" s="111"/>
      <c r="H54" s="116"/>
      <c r="I54" s="112"/>
      <c r="J54" s="84"/>
      <c r="K54" s="84"/>
      <c r="L54" s="84"/>
      <c r="M54" s="84"/>
      <c r="N54" s="118" t="e">
        <f>#REF!/12</f>
        <v>#REF!</v>
      </c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117"/>
    </row>
    <row r="55" spans="1:40">
      <c r="A55" s="100" t="s">
        <v>210</v>
      </c>
      <c r="B55" s="100"/>
      <c r="C55" s="121" t="s">
        <v>169</v>
      </c>
      <c r="D55" s="109">
        <v>4</v>
      </c>
      <c r="E55" s="96" t="s">
        <v>203</v>
      </c>
      <c r="F55" s="119"/>
      <c r="G55" s="111"/>
      <c r="H55" s="116"/>
      <c r="I55" s="112"/>
      <c r="J55" s="84"/>
      <c r="K55" s="84"/>
      <c r="L55" s="84"/>
      <c r="M55" s="84"/>
      <c r="N55" s="118" t="e">
        <f>#REF!/12</f>
        <v>#REF!</v>
      </c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117"/>
    </row>
    <row r="56" spans="1:40">
      <c r="A56" s="100" t="s">
        <v>211</v>
      </c>
      <c r="B56" s="100"/>
      <c r="C56" s="121" t="s">
        <v>169</v>
      </c>
      <c r="D56" s="109">
        <v>6</v>
      </c>
      <c r="E56" s="96" t="s">
        <v>203</v>
      </c>
      <c r="F56" s="119"/>
      <c r="G56" s="111"/>
      <c r="H56" s="116"/>
      <c r="I56" s="112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117"/>
    </row>
    <row r="57" spans="1:40">
      <c r="A57" s="100" t="s">
        <v>212</v>
      </c>
      <c r="B57" s="100"/>
      <c r="C57" s="121" t="s">
        <v>169</v>
      </c>
      <c r="D57" s="109">
        <v>3</v>
      </c>
      <c r="E57" s="96" t="s">
        <v>203</v>
      </c>
      <c r="F57" s="119"/>
      <c r="G57" s="111"/>
      <c r="H57" s="116"/>
      <c r="I57" s="112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117"/>
    </row>
    <row r="58" spans="1:40">
      <c r="A58" s="100" t="s">
        <v>213</v>
      </c>
      <c r="B58" s="100"/>
      <c r="C58" s="121" t="s">
        <v>169</v>
      </c>
      <c r="D58" s="109">
        <v>6</v>
      </c>
      <c r="E58" s="96" t="s">
        <v>203</v>
      </c>
      <c r="F58" s="119"/>
      <c r="G58" s="111"/>
      <c r="H58" s="116"/>
      <c r="I58" s="112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117"/>
    </row>
    <row r="59" spans="1:40">
      <c r="A59" s="100" t="s">
        <v>214</v>
      </c>
      <c r="B59" s="100"/>
      <c r="C59" s="121" t="s">
        <v>169</v>
      </c>
      <c r="D59" s="109">
        <v>1</v>
      </c>
      <c r="E59" s="96" t="s">
        <v>203</v>
      </c>
      <c r="F59" s="119"/>
      <c r="G59" s="111"/>
      <c r="H59" s="116"/>
      <c r="I59" s="112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117"/>
    </row>
    <row r="60" spans="1:40">
      <c r="A60" s="100" t="s">
        <v>215</v>
      </c>
      <c r="B60" s="100"/>
      <c r="C60" s="121" t="s">
        <v>169</v>
      </c>
      <c r="D60" s="109">
        <v>2</v>
      </c>
      <c r="E60" s="96" t="s">
        <v>203</v>
      </c>
      <c r="F60" s="119"/>
      <c r="G60" s="111"/>
      <c r="H60" s="116"/>
      <c r="I60" s="112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117"/>
    </row>
    <row r="61" spans="1:40">
      <c r="A61" s="100" t="s">
        <v>216</v>
      </c>
      <c r="B61" s="100"/>
      <c r="C61" s="121" t="s">
        <v>169</v>
      </c>
      <c r="D61" s="109">
        <v>0</v>
      </c>
      <c r="E61" s="96" t="s">
        <v>203</v>
      </c>
      <c r="F61" s="119"/>
      <c r="G61" s="111"/>
      <c r="H61" s="116"/>
      <c r="I61" s="112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117"/>
    </row>
    <row r="62" spans="1:40">
      <c r="A62" s="100" t="s">
        <v>217</v>
      </c>
      <c r="B62" s="100"/>
      <c r="C62" s="121" t="s">
        <v>169</v>
      </c>
      <c r="D62" s="109">
        <v>21</v>
      </c>
      <c r="E62" s="96" t="s">
        <v>203</v>
      </c>
      <c r="F62" s="119"/>
      <c r="G62" s="111"/>
      <c r="H62" s="116"/>
      <c r="I62" s="112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117"/>
    </row>
    <row r="63" spans="1:40">
      <c r="A63" s="100" t="s">
        <v>218</v>
      </c>
      <c r="B63" s="100"/>
      <c r="C63" s="121" t="s">
        <v>169</v>
      </c>
      <c r="D63" s="109">
        <v>214</v>
      </c>
      <c r="E63" s="96" t="s">
        <v>203</v>
      </c>
      <c r="F63" s="119"/>
      <c r="G63" s="111"/>
      <c r="H63" s="116"/>
      <c r="I63" s="112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117"/>
    </row>
    <row r="64" spans="1:40">
      <c r="A64" s="124"/>
      <c r="B64" s="124"/>
      <c r="C64" s="282"/>
      <c r="D64" s="282"/>
      <c r="E64" s="282"/>
      <c r="F64" s="282"/>
      <c r="G64" s="122"/>
      <c r="H64" s="95"/>
      <c r="I64" s="95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117"/>
    </row>
    <row r="65" spans="1:40">
      <c r="A65" s="84"/>
      <c r="B65" s="84"/>
      <c r="C65" s="84"/>
      <c r="D65" s="84"/>
      <c r="E65" s="84"/>
      <c r="F65" s="84"/>
      <c r="G65" s="84"/>
      <c r="H65" s="84"/>
      <c r="I65" s="116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117"/>
    </row>
    <row r="66" spans="1:40">
      <c r="A66" s="84"/>
      <c r="B66" s="84"/>
      <c r="C66" s="84"/>
      <c r="D66" s="84"/>
      <c r="E66" s="84"/>
      <c r="F66" s="84"/>
      <c r="G66" s="84"/>
      <c r="H66" s="84"/>
      <c r="I66" s="116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117"/>
    </row>
    <row r="67" spans="1:40">
      <c r="A67" s="84"/>
      <c r="B67" s="84"/>
      <c r="C67" s="84" t="s">
        <v>219</v>
      </c>
      <c r="D67" s="110">
        <f>SUM(D40:D48)</f>
        <v>1729</v>
      </c>
      <c r="E67" s="84"/>
      <c r="F67" s="84"/>
      <c r="G67" s="84"/>
      <c r="H67" s="84"/>
      <c r="I67" s="116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117"/>
    </row>
    <row r="68" spans="1:40">
      <c r="A68" s="84"/>
      <c r="B68" s="84"/>
      <c r="C68" s="84" t="s">
        <v>220</v>
      </c>
      <c r="D68" s="149">
        <f>SUM(D49:D63)</f>
        <v>580</v>
      </c>
      <c r="E68" s="84"/>
      <c r="F68" s="84"/>
      <c r="G68" s="84"/>
      <c r="H68" s="84"/>
      <c r="I68" s="116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117"/>
    </row>
    <row r="69" spans="1:40">
      <c r="A69" s="84"/>
      <c r="B69" s="84"/>
      <c r="C69" s="84"/>
      <c r="D69" s="84"/>
      <c r="E69" s="84"/>
      <c r="F69" s="84"/>
      <c r="G69" s="84"/>
      <c r="H69" s="84"/>
      <c r="I69" s="116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117"/>
    </row>
    <row r="70" spans="1:40">
      <c r="A70" s="84"/>
      <c r="B70" s="84"/>
      <c r="C70" s="84"/>
      <c r="D70" s="84"/>
      <c r="E70" s="84"/>
      <c r="F70" s="84"/>
      <c r="G70" s="84"/>
      <c r="H70" s="84"/>
      <c r="I70" s="116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117"/>
    </row>
    <row r="71" spans="1:40">
      <c r="A71" s="84"/>
      <c r="B71" s="84"/>
      <c r="C71" s="84"/>
      <c r="D71" s="84"/>
      <c r="E71" s="84"/>
      <c r="F71" s="84"/>
      <c r="G71" s="84"/>
      <c r="H71" s="84"/>
      <c r="I71" s="116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117"/>
    </row>
    <row r="72" spans="1:40">
      <c r="A72" s="84"/>
      <c r="B72" s="84"/>
      <c r="C72" s="84"/>
      <c r="D72" s="84"/>
      <c r="E72" s="84"/>
      <c r="F72" s="84"/>
      <c r="G72" s="84"/>
      <c r="H72" s="84"/>
      <c r="I72" s="116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117"/>
    </row>
    <row r="73" spans="1:40">
      <c r="A73" s="84"/>
      <c r="B73" s="84"/>
      <c r="C73" s="84"/>
      <c r="D73" s="84"/>
      <c r="E73" s="84"/>
      <c r="F73" s="84"/>
      <c r="G73" s="84"/>
      <c r="H73" s="84"/>
      <c r="I73" s="116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117"/>
    </row>
    <row r="74" spans="1:40">
      <c r="A74" s="84"/>
      <c r="B74" s="84"/>
      <c r="C74" s="84"/>
      <c r="D74" s="84"/>
      <c r="E74" s="84"/>
      <c r="F74" s="84"/>
      <c r="G74" s="84"/>
      <c r="H74" s="84"/>
      <c r="I74" s="116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117"/>
    </row>
    <row r="75" spans="1:40">
      <c r="A75" s="84"/>
      <c r="B75" s="84"/>
      <c r="C75" s="84"/>
      <c r="D75" s="84"/>
      <c r="E75" s="84"/>
      <c r="F75" s="84"/>
      <c r="G75" s="84"/>
      <c r="H75" s="84"/>
      <c r="I75" s="116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117"/>
    </row>
  </sheetData>
  <mergeCells count="3">
    <mergeCell ref="C64:F64"/>
    <mergeCell ref="AP6:AQ6"/>
    <mergeCell ref="AO44:AP44"/>
  </mergeCells>
  <pageMargins left="0.7" right="0.7" top="0.75" bottom="0.75" header="0.3" footer="0.3"/>
  <pageSetup paperSize="8" scale="3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C3A6E-913D-4C71-A507-43FFC46D82A6}">
  <dimension ref="A1:F38"/>
  <sheetViews>
    <sheetView workbookViewId="0">
      <selection activeCell="F1" sqref="A1:F1"/>
    </sheetView>
  </sheetViews>
  <sheetFormatPr defaultRowHeight="12.75"/>
  <cols>
    <col min="1" max="1" width="51.5703125" bestFit="1" customWidth="1"/>
    <col min="2" max="2" width="30.5703125" bestFit="1" customWidth="1"/>
    <col min="3" max="3" width="19.85546875" customWidth="1"/>
    <col min="4" max="4" width="9.140625" customWidth="1"/>
    <col min="5" max="5" width="14.140625" customWidth="1"/>
    <col min="6" max="6" width="21.42578125" customWidth="1"/>
  </cols>
  <sheetData>
    <row r="1" spans="1:6">
      <c r="A1" s="128" t="s">
        <v>221</v>
      </c>
      <c r="B1" s="129" t="s">
        <v>222</v>
      </c>
      <c r="C1" s="130" t="s">
        <v>223</v>
      </c>
      <c r="D1" s="128" t="s">
        <v>224</v>
      </c>
      <c r="E1" s="131" t="s">
        <v>225</v>
      </c>
      <c r="F1" s="128" t="s">
        <v>226</v>
      </c>
    </row>
    <row r="2" spans="1:6">
      <c r="A2" s="26" t="s">
        <v>52</v>
      </c>
      <c r="B2" s="19" t="s">
        <v>227</v>
      </c>
      <c r="C2" s="132">
        <v>49</v>
      </c>
      <c r="D2" s="133" t="s">
        <v>228</v>
      </c>
      <c r="E2" s="133" t="s">
        <v>229</v>
      </c>
      <c r="F2" s="134" t="s">
        <v>230</v>
      </c>
    </row>
    <row r="3" spans="1:6">
      <c r="A3" s="26" t="s">
        <v>160</v>
      </c>
      <c r="B3" s="19" t="s">
        <v>227</v>
      </c>
      <c r="C3" s="132">
        <v>21</v>
      </c>
      <c r="D3" s="133" t="s">
        <v>231</v>
      </c>
      <c r="E3" s="133" t="s">
        <v>229</v>
      </c>
      <c r="F3" s="134" t="s">
        <v>230</v>
      </c>
    </row>
    <row r="4" spans="1:6">
      <c r="A4" s="26" t="s">
        <v>151</v>
      </c>
      <c r="B4" s="19" t="s">
        <v>232</v>
      </c>
      <c r="C4" s="132">
        <v>28</v>
      </c>
      <c r="D4" s="133" t="s">
        <v>231</v>
      </c>
      <c r="E4" s="133" t="s">
        <v>233</v>
      </c>
      <c r="F4" s="135" t="s">
        <v>234</v>
      </c>
    </row>
    <row r="5" spans="1:6">
      <c r="A5" s="26" t="s">
        <v>235</v>
      </c>
      <c r="B5" s="19" t="s">
        <v>236</v>
      </c>
      <c r="C5" s="132">
        <v>8</v>
      </c>
      <c r="D5" s="133" t="s">
        <v>231</v>
      </c>
      <c r="E5" s="133" t="s">
        <v>233</v>
      </c>
      <c r="F5" s="135" t="s">
        <v>234</v>
      </c>
    </row>
    <row r="6" spans="1:6">
      <c r="A6" s="26" t="s">
        <v>237</v>
      </c>
      <c r="B6" s="19" t="s">
        <v>236</v>
      </c>
      <c r="C6" s="132">
        <v>0</v>
      </c>
      <c r="D6" s="133" t="s">
        <v>231</v>
      </c>
      <c r="E6" s="133" t="s">
        <v>233</v>
      </c>
      <c r="F6" s="135" t="s">
        <v>234</v>
      </c>
    </row>
    <row r="7" spans="1:6">
      <c r="A7" s="26" t="s">
        <v>238</v>
      </c>
      <c r="B7" s="19" t="s">
        <v>236</v>
      </c>
      <c r="C7" s="132">
        <v>0</v>
      </c>
      <c r="D7" s="133" t="s">
        <v>231</v>
      </c>
      <c r="E7" s="133" t="s">
        <v>233</v>
      </c>
      <c r="F7" s="135" t="s">
        <v>234</v>
      </c>
    </row>
    <row r="8" spans="1:6">
      <c r="A8" s="26" t="s">
        <v>239</v>
      </c>
      <c r="B8" s="19" t="s">
        <v>232</v>
      </c>
      <c r="C8" s="132">
        <v>8</v>
      </c>
      <c r="D8" s="133" t="s">
        <v>231</v>
      </c>
      <c r="E8" s="133" t="s">
        <v>233</v>
      </c>
      <c r="F8" s="135" t="s">
        <v>234</v>
      </c>
    </row>
    <row r="9" spans="1:6">
      <c r="A9" s="26" t="s">
        <v>240</v>
      </c>
      <c r="B9" s="19" t="s">
        <v>241</v>
      </c>
      <c r="C9" s="132">
        <v>8</v>
      </c>
      <c r="D9" s="133" t="s">
        <v>242</v>
      </c>
      <c r="E9" s="133" t="s">
        <v>233</v>
      </c>
      <c r="F9" s="135" t="s">
        <v>234</v>
      </c>
    </row>
    <row r="10" spans="1:6">
      <c r="A10" s="33" t="s">
        <v>243</v>
      </c>
      <c r="B10" s="19" t="s">
        <v>244</v>
      </c>
      <c r="C10" s="132">
        <v>2</v>
      </c>
      <c r="D10" s="133" t="s">
        <v>231</v>
      </c>
      <c r="E10" s="133" t="s">
        <v>233</v>
      </c>
      <c r="F10" s="135" t="s">
        <v>234</v>
      </c>
    </row>
    <row r="11" spans="1:6">
      <c r="A11" s="26" t="s">
        <v>245</v>
      </c>
      <c r="B11" s="19" t="s">
        <v>241</v>
      </c>
      <c r="C11" s="132">
        <v>10</v>
      </c>
      <c r="D11" s="133" t="s">
        <v>242</v>
      </c>
      <c r="E11" s="133" t="s">
        <v>233</v>
      </c>
      <c r="F11" s="135" t="s">
        <v>234</v>
      </c>
    </row>
    <row r="12" spans="1:6">
      <c r="A12" s="26" t="s">
        <v>34</v>
      </c>
      <c r="B12" s="19" t="s">
        <v>244</v>
      </c>
      <c r="C12" s="132">
        <v>4</v>
      </c>
      <c r="D12" s="133" t="s">
        <v>242</v>
      </c>
      <c r="E12" s="133" t="s">
        <v>233</v>
      </c>
      <c r="F12" s="135" t="s">
        <v>234</v>
      </c>
    </row>
    <row r="13" spans="1:6">
      <c r="A13" s="26" t="s">
        <v>246</v>
      </c>
      <c r="B13" s="19" t="s">
        <v>244</v>
      </c>
      <c r="C13" s="132">
        <v>4</v>
      </c>
      <c r="D13" s="133" t="s">
        <v>242</v>
      </c>
      <c r="E13" s="133" t="s">
        <v>233</v>
      </c>
      <c r="F13" s="135" t="s">
        <v>234</v>
      </c>
    </row>
    <row r="14" spans="1:6">
      <c r="A14" s="26" t="s">
        <v>157</v>
      </c>
      <c r="B14" s="19" t="s">
        <v>232</v>
      </c>
      <c r="C14" s="132">
        <v>18</v>
      </c>
      <c r="D14" s="133" t="s">
        <v>231</v>
      </c>
      <c r="E14" s="133" t="s">
        <v>233</v>
      </c>
      <c r="F14" s="135" t="s">
        <v>234</v>
      </c>
    </row>
    <row r="15" spans="1:6">
      <c r="A15" s="26" t="s">
        <v>129</v>
      </c>
      <c r="B15" s="19" t="s">
        <v>244</v>
      </c>
      <c r="C15" s="132">
        <v>10</v>
      </c>
      <c r="D15" s="133" t="s">
        <v>231</v>
      </c>
      <c r="E15" s="133" t="s">
        <v>233</v>
      </c>
      <c r="F15" s="135" t="s">
        <v>234</v>
      </c>
    </row>
    <row r="16" spans="1:6">
      <c r="A16" s="26" t="s">
        <v>247</v>
      </c>
      <c r="B16" s="19" t="s">
        <v>241</v>
      </c>
      <c r="C16" s="132">
        <v>1</v>
      </c>
      <c r="D16" s="133" t="s">
        <v>242</v>
      </c>
      <c r="E16" s="133" t="s">
        <v>233</v>
      </c>
      <c r="F16" s="135" t="s">
        <v>234</v>
      </c>
    </row>
    <row r="17" spans="1:6">
      <c r="A17" s="26" t="s">
        <v>248</v>
      </c>
      <c r="B17" s="19" t="s">
        <v>249</v>
      </c>
      <c r="C17" s="132">
        <v>0</v>
      </c>
      <c r="D17" s="133" t="s">
        <v>242</v>
      </c>
      <c r="E17" s="133" t="s">
        <v>233</v>
      </c>
      <c r="F17" s="135" t="s">
        <v>234</v>
      </c>
    </row>
    <row r="18" spans="1:6">
      <c r="A18" s="26" t="s">
        <v>44</v>
      </c>
      <c r="B18" s="19" t="s">
        <v>244</v>
      </c>
      <c r="C18" s="132">
        <v>4</v>
      </c>
      <c r="D18" s="133" t="s">
        <v>242</v>
      </c>
      <c r="E18" s="133" t="s">
        <v>233</v>
      </c>
      <c r="F18" s="135" t="s">
        <v>234</v>
      </c>
    </row>
    <row r="19" spans="1:6">
      <c r="A19" s="26" t="s">
        <v>154</v>
      </c>
      <c r="B19" s="19" t="s">
        <v>227</v>
      </c>
      <c r="C19" s="132">
        <v>8</v>
      </c>
      <c r="D19" s="133" t="s">
        <v>231</v>
      </c>
      <c r="E19" s="133" t="s">
        <v>233</v>
      </c>
      <c r="F19" s="135" t="s">
        <v>234</v>
      </c>
    </row>
    <row r="20" spans="1:6">
      <c r="A20" s="26" t="s">
        <v>141</v>
      </c>
      <c r="B20" s="19" t="s">
        <v>249</v>
      </c>
      <c r="C20" s="132">
        <v>2</v>
      </c>
      <c r="D20" s="133" t="s">
        <v>242</v>
      </c>
      <c r="E20" s="133" t="s">
        <v>233</v>
      </c>
      <c r="F20" s="135" t="s">
        <v>234</v>
      </c>
    </row>
    <row r="21" spans="1:6">
      <c r="A21" s="26" t="s">
        <v>40</v>
      </c>
      <c r="B21" s="19" t="s">
        <v>244</v>
      </c>
      <c r="C21" s="132">
        <v>7</v>
      </c>
      <c r="D21" s="133" t="s">
        <v>242</v>
      </c>
      <c r="E21" s="133" t="s">
        <v>233</v>
      </c>
      <c r="F21" s="135" t="s">
        <v>234</v>
      </c>
    </row>
    <row r="22" spans="1:6">
      <c r="A22" s="26" t="s">
        <v>37</v>
      </c>
      <c r="B22" s="19" t="s">
        <v>244</v>
      </c>
      <c r="C22" s="132">
        <v>5</v>
      </c>
      <c r="D22" s="133" t="s">
        <v>242</v>
      </c>
      <c r="E22" s="133" t="s">
        <v>233</v>
      </c>
      <c r="F22" s="135" t="s">
        <v>234</v>
      </c>
    </row>
    <row r="23" spans="1:6">
      <c r="A23" s="26" t="s">
        <v>69</v>
      </c>
      <c r="B23" s="19" t="s">
        <v>244</v>
      </c>
      <c r="C23" s="132">
        <v>11</v>
      </c>
      <c r="D23" s="133" t="s">
        <v>231</v>
      </c>
      <c r="E23" s="133" t="s">
        <v>233</v>
      </c>
      <c r="F23" s="135" t="s">
        <v>234</v>
      </c>
    </row>
    <row r="24" spans="1:6">
      <c r="A24" s="26" t="s">
        <v>250</v>
      </c>
      <c r="B24" s="19" t="s">
        <v>227</v>
      </c>
      <c r="C24" s="132">
        <v>8</v>
      </c>
      <c r="D24" s="133" t="s">
        <v>231</v>
      </c>
      <c r="E24" s="133" t="s">
        <v>233</v>
      </c>
      <c r="F24" s="135" t="s">
        <v>234</v>
      </c>
    </row>
    <row r="25" spans="1:6">
      <c r="A25" s="136" t="s">
        <v>47</v>
      </c>
      <c r="B25" s="19" t="s">
        <v>244</v>
      </c>
      <c r="C25" s="132">
        <v>4</v>
      </c>
      <c r="D25" s="133" t="s">
        <v>242</v>
      </c>
      <c r="E25" s="133" t="s">
        <v>233</v>
      </c>
      <c r="F25" s="135" t="s">
        <v>234</v>
      </c>
    </row>
    <row r="26" spans="1:6">
      <c r="A26" s="26" t="s">
        <v>139</v>
      </c>
      <c r="B26" s="19" t="s">
        <v>249</v>
      </c>
      <c r="C26" s="132">
        <v>2</v>
      </c>
      <c r="D26" s="133" t="s">
        <v>242</v>
      </c>
      <c r="E26" s="133" t="s">
        <v>233</v>
      </c>
      <c r="F26" s="135" t="s">
        <v>234</v>
      </c>
    </row>
    <row r="27" spans="1:6">
      <c r="A27" s="136" t="s">
        <v>49</v>
      </c>
      <c r="B27" s="19" t="s">
        <v>244</v>
      </c>
      <c r="C27" s="132">
        <v>4</v>
      </c>
      <c r="D27" s="133" t="s">
        <v>242</v>
      </c>
      <c r="E27" s="133" t="s">
        <v>233</v>
      </c>
      <c r="F27" s="135" t="s">
        <v>234</v>
      </c>
    </row>
    <row r="28" spans="1:6">
      <c r="A28" s="26" t="s">
        <v>29</v>
      </c>
      <c r="B28" s="19" t="s">
        <v>244</v>
      </c>
      <c r="C28" s="132">
        <v>7</v>
      </c>
      <c r="D28" s="133" t="s">
        <v>242</v>
      </c>
      <c r="E28" s="133" t="s">
        <v>233</v>
      </c>
      <c r="F28" s="135" t="s">
        <v>234</v>
      </c>
    </row>
    <row r="29" spans="1:6">
      <c r="A29" s="26" t="s">
        <v>25</v>
      </c>
      <c r="B29" s="19" t="s">
        <v>244</v>
      </c>
      <c r="C29" s="132">
        <v>3</v>
      </c>
      <c r="D29" s="133" t="s">
        <v>242</v>
      </c>
      <c r="E29" s="133" t="s">
        <v>233</v>
      </c>
      <c r="F29" s="135" t="s">
        <v>234</v>
      </c>
    </row>
    <row r="30" spans="1:6">
      <c r="A30" s="26" t="s">
        <v>22</v>
      </c>
      <c r="B30" s="19" t="s">
        <v>244</v>
      </c>
      <c r="C30" s="132">
        <v>9</v>
      </c>
      <c r="D30" s="133" t="s">
        <v>231</v>
      </c>
      <c r="E30" s="133" t="s">
        <v>233</v>
      </c>
      <c r="F30" s="135" t="s">
        <v>234</v>
      </c>
    </row>
    <row r="31" spans="1:6">
      <c r="A31" s="26" t="s">
        <v>155</v>
      </c>
      <c r="B31" s="19" t="s">
        <v>227</v>
      </c>
      <c r="C31" s="132">
        <v>14</v>
      </c>
      <c r="D31" s="133" t="s">
        <v>231</v>
      </c>
      <c r="E31" s="133" t="s">
        <v>233</v>
      </c>
      <c r="F31" s="135" t="s">
        <v>234</v>
      </c>
    </row>
    <row r="32" spans="1:6">
      <c r="A32" s="26" t="s">
        <v>144</v>
      </c>
      <c r="B32" s="19" t="s">
        <v>249</v>
      </c>
      <c r="C32" s="132">
        <v>3</v>
      </c>
      <c r="D32" s="133" t="s">
        <v>242</v>
      </c>
      <c r="E32" s="133" t="s">
        <v>233</v>
      </c>
      <c r="F32" s="135" t="s">
        <v>234</v>
      </c>
    </row>
    <row r="33" spans="1:6">
      <c r="A33" s="26" t="s">
        <v>140</v>
      </c>
      <c r="B33" s="19" t="s">
        <v>249</v>
      </c>
      <c r="C33" s="132">
        <v>2</v>
      </c>
      <c r="D33" s="133" t="s">
        <v>251</v>
      </c>
      <c r="E33" s="133" t="s">
        <v>233</v>
      </c>
      <c r="F33" s="135" t="s">
        <v>234</v>
      </c>
    </row>
    <row r="34" spans="1:6">
      <c r="A34" s="136" t="s">
        <v>252</v>
      </c>
      <c r="B34" s="20" t="s">
        <v>241</v>
      </c>
      <c r="C34" s="132">
        <v>0</v>
      </c>
      <c r="D34" s="133" t="s">
        <v>253</v>
      </c>
      <c r="E34" s="133" t="s">
        <v>233</v>
      </c>
      <c r="F34" s="137" t="s">
        <v>254</v>
      </c>
    </row>
    <row r="35" spans="1:6">
      <c r="A35" s="136" t="s">
        <v>255</v>
      </c>
      <c r="B35" s="20" t="s">
        <v>241</v>
      </c>
      <c r="C35" s="132">
        <v>2</v>
      </c>
      <c r="D35" s="133" t="s">
        <v>253</v>
      </c>
      <c r="E35" s="133" t="s">
        <v>233</v>
      </c>
      <c r="F35" s="135" t="s">
        <v>234</v>
      </c>
    </row>
    <row r="36" spans="1:6">
      <c r="A36" s="136" t="s">
        <v>256</v>
      </c>
      <c r="B36" s="20" t="s">
        <v>241</v>
      </c>
      <c r="C36" s="132">
        <v>0</v>
      </c>
      <c r="D36" s="133" t="s">
        <v>253</v>
      </c>
      <c r="E36" s="133" t="s">
        <v>233</v>
      </c>
      <c r="F36" s="137" t="s">
        <v>254</v>
      </c>
    </row>
    <row r="37" spans="1:6" ht="13.5" thickBot="1">
      <c r="A37" s="33"/>
      <c r="B37" s="33"/>
      <c r="C37" s="33"/>
      <c r="D37" s="138"/>
      <c r="E37" s="138"/>
      <c r="F37" s="33"/>
    </row>
    <row r="38" spans="1:6" ht="13.5" thickBot="1">
      <c r="A38" s="139" t="s">
        <v>164</v>
      </c>
      <c r="B38" s="140"/>
      <c r="C38" s="141">
        <f>SUM(C2:C37)</f>
        <v>266</v>
      </c>
      <c r="D38" s="142"/>
      <c r="E38" s="142"/>
      <c r="F38" s="14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D4CD3-A552-4ACD-AC62-1133717E75A6}">
  <dimension ref="A1:G54"/>
  <sheetViews>
    <sheetView workbookViewId="0">
      <selection activeCell="E11" sqref="E11"/>
    </sheetView>
  </sheetViews>
  <sheetFormatPr defaultRowHeight="12.75"/>
  <cols>
    <col min="1" max="1" width="30.85546875" bestFit="1" customWidth="1"/>
    <col min="2" max="2" width="22.140625" bestFit="1" customWidth="1"/>
    <col min="3" max="3" width="16.5703125" bestFit="1" customWidth="1"/>
    <col min="4" max="4" width="17.140625" customWidth="1"/>
    <col min="5" max="5" width="34.42578125" bestFit="1" customWidth="1"/>
    <col min="6" max="6" width="21.85546875" bestFit="1" customWidth="1"/>
    <col min="7" max="7" width="16" bestFit="1" customWidth="1"/>
  </cols>
  <sheetData>
    <row r="1" spans="1:7">
      <c r="A1" s="128" t="s">
        <v>257</v>
      </c>
      <c r="B1" s="129" t="s">
        <v>0</v>
      </c>
      <c r="C1" s="130" t="s">
        <v>258</v>
      </c>
      <c r="D1" s="128" t="s">
        <v>259</v>
      </c>
      <c r="E1" s="131" t="s">
        <v>260</v>
      </c>
      <c r="F1" s="128" t="s">
        <v>261</v>
      </c>
      <c r="G1" s="128" t="s">
        <v>262</v>
      </c>
    </row>
    <row r="2" spans="1:7">
      <c r="A2" s="26" t="s">
        <v>263</v>
      </c>
      <c r="B2" s="26" t="s">
        <v>264</v>
      </c>
      <c r="C2" s="26" t="s">
        <v>265</v>
      </c>
      <c r="D2" s="26" t="s">
        <v>266</v>
      </c>
      <c r="E2" s="26" t="s">
        <v>267</v>
      </c>
      <c r="F2" s="26"/>
      <c r="G2" s="26">
        <v>52</v>
      </c>
    </row>
    <row r="3" spans="1:7">
      <c r="A3" s="26" t="s">
        <v>263</v>
      </c>
      <c r="B3" s="26" t="s">
        <v>264</v>
      </c>
      <c r="C3" s="26" t="s">
        <v>265</v>
      </c>
      <c r="D3" s="26" t="s">
        <v>266</v>
      </c>
      <c r="E3" s="26" t="s">
        <v>268</v>
      </c>
      <c r="F3" s="26" t="s">
        <v>269</v>
      </c>
      <c r="G3" s="26">
        <v>52</v>
      </c>
    </row>
    <row r="4" spans="1:7">
      <c r="A4" s="26" t="s">
        <v>160</v>
      </c>
      <c r="B4" s="26" t="s">
        <v>270</v>
      </c>
      <c r="C4" s="26" t="s">
        <v>265</v>
      </c>
      <c r="D4" s="26" t="s">
        <v>266</v>
      </c>
      <c r="E4" s="26" t="s">
        <v>267</v>
      </c>
      <c r="F4" s="26"/>
      <c r="G4" s="26">
        <v>52</v>
      </c>
    </row>
    <row r="5" spans="1:7">
      <c r="A5" s="26" t="s">
        <v>160</v>
      </c>
      <c r="B5" s="26" t="s">
        <v>270</v>
      </c>
      <c r="C5" s="26" t="s">
        <v>265</v>
      </c>
      <c r="D5" s="26" t="s">
        <v>266</v>
      </c>
      <c r="E5" s="26" t="s">
        <v>271</v>
      </c>
      <c r="F5" s="26"/>
      <c r="G5" s="26">
        <v>4</v>
      </c>
    </row>
    <row r="6" spans="1:7">
      <c r="A6" s="26" t="s">
        <v>160</v>
      </c>
      <c r="B6" s="26" t="s">
        <v>270</v>
      </c>
      <c r="C6" s="26" t="s">
        <v>265</v>
      </c>
      <c r="D6" s="26" t="s">
        <v>266</v>
      </c>
      <c r="E6" s="26" t="s">
        <v>268</v>
      </c>
      <c r="F6" s="26" t="s">
        <v>269</v>
      </c>
      <c r="G6" s="26">
        <v>52</v>
      </c>
    </row>
    <row r="7" spans="1:7">
      <c r="A7" s="26" t="s">
        <v>272</v>
      </c>
      <c r="B7" s="26" t="s">
        <v>273</v>
      </c>
      <c r="C7" s="26" t="s">
        <v>274</v>
      </c>
      <c r="D7" s="26" t="s">
        <v>266</v>
      </c>
      <c r="E7" s="26" t="s">
        <v>275</v>
      </c>
      <c r="F7" s="26" t="s">
        <v>276</v>
      </c>
      <c r="G7" s="26">
        <v>2</v>
      </c>
    </row>
    <row r="8" spans="1:7">
      <c r="A8" s="26" t="s">
        <v>272</v>
      </c>
      <c r="B8" s="26" t="s">
        <v>273</v>
      </c>
      <c r="C8" s="26" t="s">
        <v>274</v>
      </c>
      <c r="D8" s="26" t="s">
        <v>266</v>
      </c>
      <c r="E8" s="26" t="s">
        <v>267</v>
      </c>
      <c r="F8" s="26"/>
      <c r="G8" s="26">
        <v>12</v>
      </c>
    </row>
    <row r="9" spans="1:7">
      <c r="A9" s="26" t="s">
        <v>272</v>
      </c>
      <c r="B9" s="26" t="s">
        <v>273</v>
      </c>
      <c r="C9" s="26" t="s">
        <v>274</v>
      </c>
      <c r="D9" s="26" t="s">
        <v>266</v>
      </c>
      <c r="E9" s="26" t="s">
        <v>277</v>
      </c>
      <c r="F9" s="26"/>
      <c r="G9" s="26">
        <v>4</v>
      </c>
    </row>
    <row r="10" spans="1:7">
      <c r="A10" s="26" t="s">
        <v>272</v>
      </c>
      <c r="B10" s="26" t="s">
        <v>273</v>
      </c>
      <c r="C10" s="26" t="s">
        <v>274</v>
      </c>
      <c r="D10" s="26" t="s">
        <v>266</v>
      </c>
      <c r="E10" s="26" t="s">
        <v>278</v>
      </c>
      <c r="F10" s="26"/>
      <c r="G10" s="26">
        <v>4</v>
      </c>
    </row>
    <row r="11" spans="1:7">
      <c r="A11" s="26" t="s">
        <v>272</v>
      </c>
      <c r="B11" s="26" t="s">
        <v>273</v>
      </c>
      <c r="C11" s="26" t="s">
        <v>274</v>
      </c>
      <c r="D11" s="26" t="s">
        <v>266</v>
      </c>
      <c r="E11" s="26" t="s">
        <v>268</v>
      </c>
      <c r="F11" s="26" t="s">
        <v>279</v>
      </c>
      <c r="G11" s="26">
        <v>26</v>
      </c>
    </row>
    <row r="12" spans="1:7">
      <c r="A12" s="26" t="s">
        <v>280</v>
      </c>
      <c r="B12" s="26" t="s">
        <v>281</v>
      </c>
      <c r="C12" s="26" t="s">
        <v>282</v>
      </c>
      <c r="D12" s="26" t="s">
        <v>283</v>
      </c>
      <c r="E12" s="26" t="s">
        <v>267</v>
      </c>
      <c r="F12" s="26"/>
      <c r="G12" s="26">
        <v>8</v>
      </c>
    </row>
    <row r="13" spans="1:7">
      <c r="A13" s="26" t="s">
        <v>280</v>
      </c>
      <c r="B13" s="26" t="s">
        <v>281</v>
      </c>
      <c r="C13" s="26" t="s">
        <v>282</v>
      </c>
      <c r="D13" s="26" t="s">
        <v>283</v>
      </c>
      <c r="E13" s="26" t="s">
        <v>268</v>
      </c>
      <c r="F13" s="26" t="s">
        <v>284</v>
      </c>
      <c r="G13" s="26">
        <v>8</v>
      </c>
    </row>
    <row r="14" spans="1:7">
      <c r="A14" s="26" t="s">
        <v>285</v>
      </c>
      <c r="B14" s="26" t="s">
        <v>286</v>
      </c>
      <c r="C14" s="26" t="s">
        <v>287</v>
      </c>
      <c r="D14" s="26" t="s">
        <v>62</v>
      </c>
      <c r="E14" s="26" t="s">
        <v>267</v>
      </c>
      <c r="F14" s="26"/>
      <c r="G14" s="26">
        <v>12</v>
      </c>
    </row>
    <row r="15" spans="1:7">
      <c r="A15" s="26" t="s">
        <v>285</v>
      </c>
      <c r="B15" s="26" t="s">
        <v>286</v>
      </c>
      <c r="C15" s="26" t="s">
        <v>287</v>
      </c>
      <c r="D15" s="26" t="s">
        <v>62</v>
      </c>
      <c r="E15" s="26" t="s">
        <v>268</v>
      </c>
      <c r="F15" s="26" t="s">
        <v>288</v>
      </c>
      <c r="G15" s="26">
        <v>12</v>
      </c>
    </row>
    <row r="16" spans="1:7">
      <c r="A16" s="26" t="s">
        <v>289</v>
      </c>
      <c r="B16" s="26" t="s">
        <v>290</v>
      </c>
      <c r="C16" s="26" t="s">
        <v>291</v>
      </c>
      <c r="D16" s="26" t="s">
        <v>59</v>
      </c>
      <c r="E16" s="26" t="s">
        <v>267</v>
      </c>
      <c r="F16" s="26"/>
      <c r="G16" s="26">
        <v>8</v>
      </c>
    </row>
    <row r="17" spans="1:7">
      <c r="A17" s="26" t="s">
        <v>289</v>
      </c>
      <c r="B17" s="26" t="s">
        <v>290</v>
      </c>
      <c r="C17" s="26" t="s">
        <v>291</v>
      </c>
      <c r="D17" s="26" t="s">
        <v>59</v>
      </c>
      <c r="E17" s="26" t="s">
        <v>292</v>
      </c>
      <c r="F17" s="26"/>
      <c r="G17" s="26">
        <v>4</v>
      </c>
    </row>
    <row r="18" spans="1:7">
      <c r="A18" s="26" t="s">
        <v>289</v>
      </c>
      <c r="B18" s="26" t="s">
        <v>290</v>
      </c>
      <c r="C18" s="26" t="s">
        <v>291</v>
      </c>
      <c r="D18" s="26" t="s">
        <v>59</v>
      </c>
      <c r="E18" s="26" t="s">
        <v>293</v>
      </c>
      <c r="F18" s="26"/>
      <c r="G18" s="26">
        <v>4</v>
      </c>
    </row>
    <row r="19" spans="1:7">
      <c r="A19" s="26" t="s">
        <v>289</v>
      </c>
      <c r="B19" s="26" t="s">
        <v>290</v>
      </c>
      <c r="C19" s="26" t="s">
        <v>291</v>
      </c>
      <c r="D19" s="26" t="s">
        <v>59</v>
      </c>
      <c r="E19" s="26" t="s">
        <v>268</v>
      </c>
      <c r="F19" s="26" t="s">
        <v>284</v>
      </c>
      <c r="G19" s="26">
        <v>8</v>
      </c>
    </row>
    <row r="20" spans="1:7">
      <c r="A20" s="26" t="s">
        <v>294</v>
      </c>
      <c r="B20" s="26" t="s">
        <v>295</v>
      </c>
      <c r="C20" s="26" t="s">
        <v>296</v>
      </c>
      <c r="D20" s="26" t="s">
        <v>297</v>
      </c>
      <c r="E20" s="26" t="s">
        <v>298</v>
      </c>
      <c r="F20" s="26"/>
      <c r="G20" s="26">
        <v>8</v>
      </c>
    </row>
    <row r="21" spans="1:7">
      <c r="A21" s="26" t="s">
        <v>294</v>
      </c>
      <c r="B21" s="26" t="s">
        <v>295</v>
      </c>
      <c r="C21" s="26" t="s">
        <v>296</v>
      </c>
      <c r="D21" s="26" t="s">
        <v>297</v>
      </c>
      <c r="E21" s="26" t="s">
        <v>267</v>
      </c>
      <c r="F21" s="26"/>
      <c r="G21" s="26">
        <v>8</v>
      </c>
    </row>
    <row r="22" spans="1:7">
      <c r="A22" s="26" t="s">
        <v>294</v>
      </c>
      <c r="B22" s="26" t="s">
        <v>295</v>
      </c>
      <c r="C22" s="26" t="s">
        <v>296</v>
      </c>
      <c r="D22" s="26" t="s">
        <v>297</v>
      </c>
      <c r="E22" s="26" t="s">
        <v>277</v>
      </c>
      <c r="F22" s="26"/>
      <c r="G22" s="26">
        <v>8</v>
      </c>
    </row>
    <row r="23" spans="1:7">
      <c r="A23" s="26" t="s">
        <v>294</v>
      </c>
      <c r="B23" s="26" t="s">
        <v>295</v>
      </c>
      <c r="C23" s="26" t="s">
        <v>296</v>
      </c>
      <c r="D23" s="26" t="s">
        <v>297</v>
      </c>
      <c r="E23" s="26" t="s">
        <v>299</v>
      </c>
      <c r="F23" s="26"/>
      <c r="G23" s="26">
        <v>8</v>
      </c>
    </row>
    <row r="24" spans="1:7">
      <c r="A24" s="26" t="s">
        <v>294</v>
      </c>
      <c r="B24" s="26" t="s">
        <v>295</v>
      </c>
      <c r="C24" s="26" t="s">
        <v>296</v>
      </c>
      <c r="D24" s="26" t="s">
        <v>297</v>
      </c>
      <c r="E24" s="26" t="s">
        <v>268</v>
      </c>
      <c r="F24" s="26" t="s">
        <v>284</v>
      </c>
      <c r="G24" s="26">
        <v>8</v>
      </c>
    </row>
    <row r="25" spans="1:7">
      <c r="A25" s="26" t="s">
        <v>95</v>
      </c>
      <c r="B25" s="26" t="s">
        <v>300</v>
      </c>
      <c r="C25" s="26" t="s">
        <v>301</v>
      </c>
      <c r="D25" s="26" t="s">
        <v>302</v>
      </c>
      <c r="E25" s="26" t="s">
        <v>267</v>
      </c>
      <c r="F25" s="26"/>
      <c r="G25" s="26">
        <v>8</v>
      </c>
    </row>
    <row r="26" spans="1:7">
      <c r="A26" s="26" t="s">
        <v>95</v>
      </c>
      <c r="B26" s="26" t="s">
        <v>300</v>
      </c>
      <c r="C26" s="26" t="s">
        <v>301</v>
      </c>
      <c r="D26" s="26" t="s">
        <v>302</v>
      </c>
      <c r="E26" s="26" t="s">
        <v>268</v>
      </c>
      <c r="F26" s="26" t="s">
        <v>269</v>
      </c>
      <c r="G26" s="26">
        <v>8</v>
      </c>
    </row>
    <row r="27" spans="1:7">
      <c r="A27" s="26" t="s">
        <v>303</v>
      </c>
      <c r="B27" s="26" t="s">
        <v>304</v>
      </c>
      <c r="C27" s="26" t="s">
        <v>305</v>
      </c>
      <c r="D27" s="26" t="s">
        <v>306</v>
      </c>
      <c r="E27" s="26" t="s">
        <v>267</v>
      </c>
      <c r="F27" s="26"/>
      <c r="G27" s="26">
        <v>8</v>
      </c>
    </row>
    <row r="28" spans="1:7">
      <c r="A28" s="26" t="s">
        <v>303</v>
      </c>
      <c r="B28" s="26" t="s">
        <v>304</v>
      </c>
      <c r="C28" s="26" t="s">
        <v>305</v>
      </c>
      <c r="D28" s="26" t="s">
        <v>306</v>
      </c>
      <c r="E28" s="26" t="s">
        <v>268</v>
      </c>
      <c r="F28" s="26" t="s">
        <v>269</v>
      </c>
      <c r="G28" s="26">
        <v>8</v>
      </c>
    </row>
    <row r="29" spans="1:7">
      <c r="A29" s="26" t="s">
        <v>303</v>
      </c>
      <c r="B29" s="26" t="s">
        <v>304</v>
      </c>
      <c r="C29" s="26" t="s">
        <v>305</v>
      </c>
      <c r="D29" s="26" t="s">
        <v>306</v>
      </c>
      <c r="E29" s="26" t="s">
        <v>268</v>
      </c>
      <c r="F29" s="26" t="s">
        <v>307</v>
      </c>
      <c r="G29" s="26">
        <v>2</v>
      </c>
    </row>
    <row r="30" spans="1:7">
      <c r="A30" s="26" t="s">
        <v>308</v>
      </c>
      <c r="B30" s="26" t="s">
        <v>304</v>
      </c>
      <c r="C30" s="26" t="s">
        <v>305</v>
      </c>
      <c r="D30" s="26" t="s">
        <v>306</v>
      </c>
      <c r="E30" s="26" t="s">
        <v>267</v>
      </c>
      <c r="F30" s="26"/>
      <c r="G30" s="26">
        <v>8</v>
      </c>
    </row>
    <row r="31" spans="1:7">
      <c r="A31" s="26" t="s">
        <v>308</v>
      </c>
      <c r="B31" s="26" t="s">
        <v>304</v>
      </c>
      <c r="C31" s="26" t="s">
        <v>305</v>
      </c>
      <c r="D31" s="26" t="s">
        <v>306</v>
      </c>
      <c r="E31" s="26" t="s">
        <v>268</v>
      </c>
      <c r="F31" s="26" t="s">
        <v>284</v>
      </c>
      <c r="G31" s="26">
        <v>8</v>
      </c>
    </row>
    <row r="32" spans="1:7">
      <c r="A32" s="26" t="s">
        <v>309</v>
      </c>
      <c r="B32" s="26" t="s">
        <v>310</v>
      </c>
      <c r="C32" s="26" t="s">
        <v>311</v>
      </c>
      <c r="D32" s="26" t="s">
        <v>266</v>
      </c>
      <c r="E32" s="26" t="s">
        <v>267</v>
      </c>
      <c r="F32" s="26"/>
      <c r="G32" s="26">
        <v>24</v>
      </c>
    </row>
    <row r="33" spans="1:7">
      <c r="A33" s="26" t="s">
        <v>309</v>
      </c>
      <c r="B33" s="26" t="s">
        <v>310</v>
      </c>
      <c r="C33" s="26" t="s">
        <v>311</v>
      </c>
      <c r="D33" s="26" t="s">
        <v>266</v>
      </c>
      <c r="E33" s="26" t="s">
        <v>268</v>
      </c>
      <c r="F33" s="26" t="s">
        <v>279</v>
      </c>
      <c r="G33" s="26">
        <v>24</v>
      </c>
    </row>
    <row r="34" spans="1:7">
      <c r="A34" s="26" t="s">
        <v>312</v>
      </c>
      <c r="B34" s="26" t="s">
        <v>313</v>
      </c>
      <c r="C34" s="26" t="s">
        <v>314</v>
      </c>
      <c r="D34" s="26" t="s">
        <v>59</v>
      </c>
      <c r="E34" s="26" t="s">
        <v>268</v>
      </c>
      <c r="F34" s="26" t="s">
        <v>288</v>
      </c>
      <c r="G34" s="26">
        <v>8</v>
      </c>
    </row>
    <row r="35" spans="1:7">
      <c r="A35" s="26" t="s">
        <v>315</v>
      </c>
      <c r="B35" s="26" t="s">
        <v>316</v>
      </c>
      <c r="C35" s="26" t="s">
        <v>317</v>
      </c>
      <c r="D35" s="26" t="s">
        <v>318</v>
      </c>
      <c r="E35" s="26" t="s">
        <v>267</v>
      </c>
      <c r="F35" s="26"/>
      <c r="G35" s="26">
        <v>6</v>
      </c>
    </row>
    <row r="36" spans="1:7">
      <c r="A36" s="26" t="s">
        <v>315</v>
      </c>
      <c r="B36" s="26" t="s">
        <v>316</v>
      </c>
      <c r="C36" s="26" t="s">
        <v>317</v>
      </c>
      <c r="D36" s="26" t="s">
        <v>318</v>
      </c>
      <c r="E36" s="26" t="s">
        <v>268</v>
      </c>
      <c r="F36" s="26" t="s">
        <v>269</v>
      </c>
      <c r="G36" s="26">
        <v>8</v>
      </c>
    </row>
    <row r="37" spans="1:7">
      <c r="A37" s="26" t="s">
        <v>319</v>
      </c>
      <c r="B37" s="26" t="s">
        <v>320</v>
      </c>
      <c r="C37" s="26" t="s">
        <v>321</v>
      </c>
      <c r="D37" s="26" t="s">
        <v>322</v>
      </c>
      <c r="E37" s="26" t="s">
        <v>268</v>
      </c>
      <c r="F37" s="26" t="s">
        <v>269</v>
      </c>
      <c r="G37" s="26">
        <v>8</v>
      </c>
    </row>
    <row r="38" spans="1:7">
      <c r="A38" s="26" t="s">
        <v>323</v>
      </c>
      <c r="B38" s="26" t="s">
        <v>324</v>
      </c>
      <c r="C38" s="26" t="s">
        <v>325</v>
      </c>
      <c r="D38" s="26" t="s">
        <v>326</v>
      </c>
      <c r="E38" s="26" t="s">
        <v>268</v>
      </c>
      <c r="F38" s="26" t="s">
        <v>269</v>
      </c>
      <c r="G38" s="26">
        <v>8</v>
      </c>
    </row>
    <row r="39" spans="1:7">
      <c r="A39" s="26" t="s">
        <v>327</v>
      </c>
      <c r="B39" s="26" t="s">
        <v>328</v>
      </c>
      <c r="C39" s="26" t="s">
        <v>329</v>
      </c>
      <c r="D39" s="26" t="s">
        <v>330</v>
      </c>
      <c r="E39" s="26" t="s">
        <v>331</v>
      </c>
      <c r="F39" s="26"/>
      <c r="G39" s="26">
        <v>4</v>
      </c>
    </row>
    <row r="40" spans="1:7">
      <c r="A40" s="26" t="s">
        <v>327</v>
      </c>
      <c r="B40" s="26" t="s">
        <v>328</v>
      </c>
      <c r="C40" s="26" t="s">
        <v>329</v>
      </c>
      <c r="D40" s="26" t="s">
        <v>330</v>
      </c>
      <c r="E40" s="26" t="s">
        <v>292</v>
      </c>
      <c r="F40" s="26"/>
      <c r="G40" s="26">
        <v>4</v>
      </c>
    </row>
    <row r="41" spans="1:7">
      <c r="A41" s="26" t="s">
        <v>327</v>
      </c>
      <c r="B41" s="26" t="s">
        <v>328</v>
      </c>
      <c r="C41" s="26" t="s">
        <v>329</v>
      </c>
      <c r="D41" s="26" t="s">
        <v>330</v>
      </c>
      <c r="E41" s="26" t="s">
        <v>268</v>
      </c>
      <c r="F41" s="26" t="s">
        <v>269</v>
      </c>
      <c r="G41" s="26">
        <v>8</v>
      </c>
    </row>
    <row r="42" spans="1:7">
      <c r="A42" s="26" t="s">
        <v>155</v>
      </c>
      <c r="B42" s="26" t="s">
        <v>332</v>
      </c>
      <c r="C42" s="26" t="s">
        <v>333</v>
      </c>
      <c r="D42" s="26" t="s">
        <v>318</v>
      </c>
      <c r="E42" s="26" t="s">
        <v>267</v>
      </c>
      <c r="F42" s="26"/>
      <c r="G42" s="26">
        <v>8</v>
      </c>
    </row>
    <row r="43" spans="1:7">
      <c r="A43" s="26" t="s">
        <v>334</v>
      </c>
      <c r="B43" s="26" t="s">
        <v>335</v>
      </c>
      <c r="C43" s="26" t="s">
        <v>336</v>
      </c>
      <c r="D43" s="26" t="s">
        <v>337</v>
      </c>
      <c r="E43" s="26" t="s">
        <v>268</v>
      </c>
      <c r="F43" s="26" t="s">
        <v>284</v>
      </c>
      <c r="G43" s="26">
        <v>8</v>
      </c>
    </row>
    <row r="44" spans="1:7">
      <c r="A44" s="26" t="s">
        <v>338</v>
      </c>
      <c r="B44" s="26" t="s">
        <v>339</v>
      </c>
      <c r="C44" s="26" t="s">
        <v>340</v>
      </c>
      <c r="D44" s="26" t="s">
        <v>341</v>
      </c>
      <c r="E44" s="26" t="s">
        <v>267</v>
      </c>
      <c r="F44" s="26"/>
      <c r="G44" s="26">
        <v>6</v>
      </c>
    </row>
    <row r="45" spans="1:7">
      <c r="A45" s="26" t="s">
        <v>338</v>
      </c>
      <c r="B45" s="26" t="s">
        <v>339</v>
      </c>
      <c r="C45" s="26" t="s">
        <v>340</v>
      </c>
      <c r="D45" s="26" t="s">
        <v>341</v>
      </c>
      <c r="E45" s="26" t="s">
        <v>268</v>
      </c>
      <c r="F45" s="26" t="s">
        <v>279</v>
      </c>
      <c r="G45" s="26">
        <v>8</v>
      </c>
    </row>
    <row r="46" spans="1:7">
      <c r="A46" s="26" t="s">
        <v>303</v>
      </c>
      <c r="B46" s="26" t="s">
        <v>304</v>
      </c>
      <c r="C46" s="26" t="s">
        <v>305</v>
      </c>
      <c r="D46" s="26" t="s">
        <v>342</v>
      </c>
      <c r="E46" s="26" t="s">
        <v>278</v>
      </c>
      <c r="F46" s="26"/>
      <c r="G46" s="26">
        <v>2</v>
      </c>
    </row>
    <row r="47" spans="1:7">
      <c r="A47" s="26" t="s">
        <v>343</v>
      </c>
      <c r="B47" s="26" t="s">
        <v>344</v>
      </c>
      <c r="C47" s="26" t="s">
        <v>301</v>
      </c>
      <c r="D47" s="26" t="s">
        <v>345</v>
      </c>
      <c r="E47" s="26" t="s">
        <v>267</v>
      </c>
      <c r="F47" s="26"/>
      <c r="G47" s="26">
        <v>8</v>
      </c>
    </row>
    <row r="48" spans="1:7">
      <c r="A48" s="26" t="s">
        <v>343</v>
      </c>
      <c r="B48" s="26" t="s">
        <v>344</v>
      </c>
      <c r="C48" s="26" t="s">
        <v>301</v>
      </c>
      <c r="D48" s="26" t="s">
        <v>345</v>
      </c>
      <c r="E48" s="26" t="s">
        <v>268</v>
      </c>
      <c r="F48" s="26" t="s">
        <v>284</v>
      </c>
      <c r="G48" s="26">
        <v>8</v>
      </c>
    </row>
    <row r="49" spans="1:7">
      <c r="A49" s="26" t="s">
        <v>346</v>
      </c>
      <c r="B49" s="26" t="s">
        <v>347</v>
      </c>
      <c r="C49" s="26" t="s">
        <v>348</v>
      </c>
      <c r="D49" s="26" t="s">
        <v>349</v>
      </c>
      <c r="E49" s="26" t="s">
        <v>267</v>
      </c>
      <c r="F49" s="26"/>
      <c r="G49" s="26">
        <v>8</v>
      </c>
    </row>
    <row r="50" spans="1:7">
      <c r="A50" s="26" t="s">
        <v>346</v>
      </c>
      <c r="B50" s="26" t="s">
        <v>347</v>
      </c>
      <c r="C50" s="26" t="s">
        <v>348</v>
      </c>
      <c r="D50" s="26" t="s">
        <v>349</v>
      </c>
      <c r="E50" s="26" t="s">
        <v>268</v>
      </c>
      <c r="F50" s="26" t="s">
        <v>284</v>
      </c>
      <c r="G50" s="26">
        <v>8</v>
      </c>
    </row>
    <row r="51" spans="1:7">
      <c r="A51" s="26" t="s">
        <v>350</v>
      </c>
      <c r="B51" s="26" t="s">
        <v>351</v>
      </c>
      <c r="C51" s="26" t="s">
        <v>348</v>
      </c>
      <c r="D51" s="26" t="s">
        <v>349</v>
      </c>
      <c r="E51" s="26" t="s">
        <v>267</v>
      </c>
      <c r="F51" s="26"/>
      <c r="G51" s="26">
        <v>8</v>
      </c>
    </row>
    <row r="52" spans="1:7">
      <c r="A52" s="26" t="s">
        <v>350</v>
      </c>
      <c r="B52" s="26" t="s">
        <v>351</v>
      </c>
      <c r="C52" s="26" t="s">
        <v>348</v>
      </c>
      <c r="D52" s="26" t="s">
        <v>349</v>
      </c>
      <c r="E52" s="26" t="s">
        <v>268</v>
      </c>
      <c r="F52" s="26" t="s">
        <v>284</v>
      </c>
      <c r="G52" s="26">
        <v>8</v>
      </c>
    </row>
    <row r="53" spans="1:7">
      <c r="A53" s="26" t="s">
        <v>352</v>
      </c>
      <c r="B53" s="26" t="s">
        <v>353</v>
      </c>
      <c r="C53" s="26" t="s">
        <v>354</v>
      </c>
      <c r="D53" s="26" t="s">
        <v>266</v>
      </c>
      <c r="E53" s="26" t="s">
        <v>267</v>
      </c>
      <c r="F53" s="26"/>
      <c r="G53" s="26">
        <v>8</v>
      </c>
    </row>
    <row r="54" spans="1:7">
      <c r="A54" s="26" t="s">
        <v>352</v>
      </c>
      <c r="B54" s="26" t="s">
        <v>353</v>
      </c>
      <c r="C54" s="26" t="s">
        <v>354</v>
      </c>
      <c r="D54" s="26" t="s">
        <v>266</v>
      </c>
      <c r="E54" s="26" t="s">
        <v>268</v>
      </c>
      <c r="F54" s="26" t="s">
        <v>288</v>
      </c>
      <c r="G54" s="26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78F80-711B-48CB-A4B3-9EAB053BBDDD}">
  <sheetPr filterMode="1"/>
  <dimension ref="A1:I2813"/>
  <sheetViews>
    <sheetView topLeftCell="E2508" zoomScaleNormal="100" workbookViewId="0">
      <selection activeCell="E2508" sqref="E2508"/>
    </sheetView>
  </sheetViews>
  <sheetFormatPr defaultColWidth="18.85546875" defaultRowHeight="11.25"/>
  <cols>
    <col min="1" max="1" width="39.85546875" style="3" customWidth="1"/>
    <col min="2" max="2" width="16.140625" style="3" customWidth="1"/>
    <col min="3" max="3" width="30.42578125" style="3" customWidth="1"/>
    <col min="4" max="4" width="12.5703125" style="3" customWidth="1"/>
    <col min="5" max="5" width="33.140625" style="3" customWidth="1"/>
    <col min="6" max="6" width="35.85546875" style="3" customWidth="1"/>
    <col min="7" max="7" width="29.85546875" style="3" customWidth="1"/>
    <col min="8" max="8" width="18.85546875" style="3"/>
    <col min="9" max="9" width="12.85546875" style="3" customWidth="1"/>
    <col min="10" max="215" width="18.85546875" style="3"/>
    <col min="216" max="216" width="8.42578125" style="3" customWidth="1"/>
    <col min="217" max="217" width="11.140625" style="3" customWidth="1"/>
    <col min="218" max="218" width="27.85546875" style="3" customWidth="1"/>
    <col min="219" max="219" width="11" style="3" customWidth="1"/>
    <col min="220" max="220" width="10.5703125" style="3" customWidth="1"/>
    <col min="221" max="221" width="12" style="3" customWidth="1"/>
    <col min="222" max="222" width="9.5703125" style="3" bestFit="1" customWidth="1"/>
    <col min="223" max="224" width="15" style="3" customWidth="1"/>
    <col min="225" max="234" width="13.85546875" style="3" customWidth="1"/>
    <col min="235" max="471" width="18.85546875" style="3"/>
    <col min="472" max="472" width="8.42578125" style="3" customWidth="1"/>
    <col min="473" max="473" width="11.140625" style="3" customWidth="1"/>
    <col min="474" max="474" width="27.85546875" style="3" customWidth="1"/>
    <col min="475" max="475" width="11" style="3" customWidth="1"/>
    <col min="476" max="476" width="10.5703125" style="3" customWidth="1"/>
    <col min="477" max="477" width="12" style="3" customWidth="1"/>
    <col min="478" max="478" width="9.5703125" style="3" bestFit="1" customWidth="1"/>
    <col min="479" max="480" width="15" style="3" customWidth="1"/>
    <col min="481" max="490" width="13.85546875" style="3" customWidth="1"/>
    <col min="491" max="727" width="18.85546875" style="3"/>
    <col min="728" max="728" width="8.42578125" style="3" customWidth="1"/>
    <col min="729" max="729" width="11.140625" style="3" customWidth="1"/>
    <col min="730" max="730" width="27.85546875" style="3" customWidth="1"/>
    <col min="731" max="731" width="11" style="3" customWidth="1"/>
    <col min="732" max="732" width="10.5703125" style="3" customWidth="1"/>
    <col min="733" max="733" width="12" style="3" customWidth="1"/>
    <col min="734" max="734" width="9.5703125" style="3" bestFit="1" customWidth="1"/>
    <col min="735" max="736" width="15" style="3" customWidth="1"/>
    <col min="737" max="746" width="13.85546875" style="3" customWidth="1"/>
    <col min="747" max="983" width="18.85546875" style="3"/>
    <col min="984" max="984" width="8.42578125" style="3" customWidth="1"/>
    <col min="985" max="985" width="11.140625" style="3" customWidth="1"/>
    <col min="986" max="986" width="27.85546875" style="3" customWidth="1"/>
    <col min="987" max="987" width="11" style="3" customWidth="1"/>
    <col min="988" max="988" width="10.5703125" style="3" customWidth="1"/>
    <col min="989" max="989" width="12" style="3" customWidth="1"/>
    <col min="990" max="990" width="9.5703125" style="3" bestFit="1" customWidth="1"/>
    <col min="991" max="992" width="15" style="3" customWidth="1"/>
    <col min="993" max="1002" width="13.85546875" style="3" customWidth="1"/>
    <col min="1003" max="1239" width="18.85546875" style="3"/>
    <col min="1240" max="1240" width="8.42578125" style="3" customWidth="1"/>
    <col min="1241" max="1241" width="11.140625" style="3" customWidth="1"/>
    <col min="1242" max="1242" width="27.85546875" style="3" customWidth="1"/>
    <col min="1243" max="1243" width="11" style="3" customWidth="1"/>
    <col min="1244" max="1244" width="10.5703125" style="3" customWidth="1"/>
    <col min="1245" max="1245" width="12" style="3" customWidth="1"/>
    <col min="1246" max="1246" width="9.5703125" style="3" bestFit="1" customWidth="1"/>
    <col min="1247" max="1248" width="15" style="3" customWidth="1"/>
    <col min="1249" max="1258" width="13.85546875" style="3" customWidth="1"/>
    <col min="1259" max="1495" width="18.85546875" style="3"/>
    <col min="1496" max="1496" width="8.42578125" style="3" customWidth="1"/>
    <col min="1497" max="1497" width="11.140625" style="3" customWidth="1"/>
    <col min="1498" max="1498" width="27.85546875" style="3" customWidth="1"/>
    <col min="1499" max="1499" width="11" style="3" customWidth="1"/>
    <col min="1500" max="1500" width="10.5703125" style="3" customWidth="1"/>
    <col min="1501" max="1501" width="12" style="3" customWidth="1"/>
    <col min="1502" max="1502" width="9.5703125" style="3" bestFit="1" customWidth="1"/>
    <col min="1503" max="1504" width="15" style="3" customWidth="1"/>
    <col min="1505" max="1514" width="13.85546875" style="3" customWidth="1"/>
    <col min="1515" max="1751" width="18.85546875" style="3"/>
    <col min="1752" max="1752" width="8.42578125" style="3" customWidth="1"/>
    <col min="1753" max="1753" width="11.140625" style="3" customWidth="1"/>
    <col min="1754" max="1754" width="27.85546875" style="3" customWidth="1"/>
    <col min="1755" max="1755" width="11" style="3" customWidth="1"/>
    <col min="1756" max="1756" width="10.5703125" style="3" customWidth="1"/>
    <col min="1757" max="1757" width="12" style="3" customWidth="1"/>
    <col min="1758" max="1758" width="9.5703125" style="3" bestFit="1" customWidth="1"/>
    <col min="1759" max="1760" width="15" style="3" customWidth="1"/>
    <col min="1761" max="1770" width="13.85546875" style="3" customWidth="1"/>
    <col min="1771" max="2007" width="18.85546875" style="3"/>
    <col min="2008" max="2008" width="8.42578125" style="3" customWidth="1"/>
    <col min="2009" max="2009" width="11.140625" style="3" customWidth="1"/>
    <col min="2010" max="2010" width="27.85546875" style="3" customWidth="1"/>
    <col min="2011" max="2011" width="11" style="3" customWidth="1"/>
    <col min="2012" max="2012" width="10.5703125" style="3" customWidth="1"/>
    <col min="2013" max="2013" width="12" style="3" customWidth="1"/>
    <col min="2014" max="2014" width="9.5703125" style="3" bestFit="1" customWidth="1"/>
    <col min="2015" max="2016" width="15" style="3" customWidth="1"/>
    <col min="2017" max="2026" width="13.85546875" style="3" customWidth="1"/>
    <col min="2027" max="2263" width="18.85546875" style="3"/>
    <col min="2264" max="2264" width="8.42578125" style="3" customWidth="1"/>
    <col min="2265" max="2265" width="11.140625" style="3" customWidth="1"/>
    <col min="2266" max="2266" width="27.85546875" style="3" customWidth="1"/>
    <col min="2267" max="2267" width="11" style="3" customWidth="1"/>
    <col min="2268" max="2268" width="10.5703125" style="3" customWidth="1"/>
    <col min="2269" max="2269" width="12" style="3" customWidth="1"/>
    <col min="2270" max="2270" width="9.5703125" style="3" bestFit="1" customWidth="1"/>
    <col min="2271" max="2272" width="15" style="3" customWidth="1"/>
    <col min="2273" max="2282" width="13.85546875" style="3" customWidth="1"/>
    <col min="2283" max="2519" width="18.85546875" style="3"/>
    <col min="2520" max="2520" width="8.42578125" style="3" customWidth="1"/>
    <col min="2521" max="2521" width="11.140625" style="3" customWidth="1"/>
    <col min="2522" max="2522" width="27.85546875" style="3" customWidth="1"/>
    <col min="2523" max="2523" width="11" style="3" customWidth="1"/>
    <col min="2524" max="2524" width="10.5703125" style="3" customWidth="1"/>
    <col min="2525" max="2525" width="12" style="3" customWidth="1"/>
    <col min="2526" max="2526" width="9.5703125" style="3" bestFit="1" customWidth="1"/>
    <col min="2527" max="2528" width="15" style="3" customWidth="1"/>
    <col min="2529" max="2538" width="13.85546875" style="3" customWidth="1"/>
    <col min="2539" max="2775" width="18.85546875" style="3"/>
    <col min="2776" max="2776" width="8.42578125" style="3" customWidth="1"/>
    <col min="2777" max="2777" width="11.140625" style="3" customWidth="1"/>
    <col min="2778" max="2778" width="27.85546875" style="3" customWidth="1"/>
    <col min="2779" max="2779" width="11" style="3" customWidth="1"/>
    <col min="2780" max="2780" width="10.5703125" style="3" customWidth="1"/>
    <col min="2781" max="2781" width="12" style="3" customWidth="1"/>
    <col min="2782" max="2782" width="9.5703125" style="3" bestFit="1" customWidth="1"/>
    <col min="2783" max="2784" width="15" style="3" customWidth="1"/>
    <col min="2785" max="2794" width="13.85546875" style="3" customWidth="1"/>
    <col min="2795" max="3031" width="18.85546875" style="3"/>
    <col min="3032" max="3032" width="8.42578125" style="3" customWidth="1"/>
    <col min="3033" max="3033" width="11.140625" style="3" customWidth="1"/>
    <col min="3034" max="3034" width="27.85546875" style="3" customWidth="1"/>
    <col min="3035" max="3035" width="11" style="3" customWidth="1"/>
    <col min="3036" max="3036" width="10.5703125" style="3" customWidth="1"/>
    <col min="3037" max="3037" width="12" style="3" customWidth="1"/>
    <col min="3038" max="3038" width="9.5703125" style="3" bestFit="1" customWidth="1"/>
    <col min="3039" max="3040" width="15" style="3" customWidth="1"/>
    <col min="3041" max="3050" width="13.85546875" style="3" customWidth="1"/>
    <col min="3051" max="3287" width="18.85546875" style="3"/>
    <col min="3288" max="3288" width="8.42578125" style="3" customWidth="1"/>
    <col min="3289" max="3289" width="11.140625" style="3" customWidth="1"/>
    <col min="3290" max="3290" width="27.85546875" style="3" customWidth="1"/>
    <col min="3291" max="3291" width="11" style="3" customWidth="1"/>
    <col min="3292" max="3292" width="10.5703125" style="3" customWidth="1"/>
    <col min="3293" max="3293" width="12" style="3" customWidth="1"/>
    <col min="3294" max="3294" width="9.5703125" style="3" bestFit="1" customWidth="1"/>
    <col min="3295" max="3296" width="15" style="3" customWidth="1"/>
    <col min="3297" max="3306" width="13.85546875" style="3" customWidth="1"/>
    <col min="3307" max="3543" width="18.85546875" style="3"/>
    <col min="3544" max="3544" width="8.42578125" style="3" customWidth="1"/>
    <col min="3545" max="3545" width="11.140625" style="3" customWidth="1"/>
    <col min="3546" max="3546" width="27.85546875" style="3" customWidth="1"/>
    <col min="3547" max="3547" width="11" style="3" customWidth="1"/>
    <col min="3548" max="3548" width="10.5703125" style="3" customWidth="1"/>
    <col min="3549" max="3549" width="12" style="3" customWidth="1"/>
    <col min="3550" max="3550" width="9.5703125" style="3" bestFit="1" customWidth="1"/>
    <col min="3551" max="3552" width="15" style="3" customWidth="1"/>
    <col min="3553" max="3562" width="13.85546875" style="3" customWidth="1"/>
    <col min="3563" max="3799" width="18.85546875" style="3"/>
    <col min="3800" max="3800" width="8.42578125" style="3" customWidth="1"/>
    <col min="3801" max="3801" width="11.140625" style="3" customWidth="1"/>
    <col min="3802" max="3802" width="27.85546875" style="3" customWidth="1"/>
    <col min="3803" max="3803" width="11" style="3" customWidth="1"/>
    <col min="3804" max="3804" width="10.5703125" style="3" customWidth="1"/>
    <col min="3805" max="3805" width="12" style="3" customWidth="1"/>
    <col min="3806" max="3806" width="9.5703125" style="3" bestFit="1" customWidth="1"/>
    <col min="3807" max="3808" width="15" style="3" customWidth="1"/>
    <col min="3809" max="3818" width="13.85546875" style="3" customWidth="1"/>
    <col min="3819" max="4055" width="18.85546875" style="3"/>
    <col min="4056" max="4056" width="8.42578125" style="3" customWidth="1"/>
    <col min="4057" max="4057" width="11.140625" style="3" customWidth="1"/>
    <col min="4058" max="4058" width="27.85546875" style="3" customWidth="1"/>
    <col min="4059" max="4059" width="11" style="3" customWidth="1"/>
    <col min="4060" max="4060" width="10.5703125" style="3" customWidth="1"/>
    <col min="4061" max="4061" width="12" style="3" customWidth="1"/>
    <col min="4062" max="4062" width="9.5703125" style="3" bestFit="1" customWidth="1"/>
    <col min="4063" max="4064" width="15" style="3" customWidth="1"/>
    <col min="4065" max="4074" width="13.85546875" style="3" customWidth="1"/>
    <col min="4075" max="4311" width="18.85546875" style="3"/>
    <col min="4312" max="4312" width="8.42578125" style="3" customWidth="1"/>
    <col min="4313" max="4313" width="11.140625" style="3" customWidth="1"/>
    <col min="4314" max="4314" width="27.85546875" style="3" customWidth="1"/>
    <col min="4315" max="4315" width="11" style="3" customWidth="1"/>
    <col min="4316" max="4316" width="10.5703125" style="3" customWidth="1"/>
    <col min="4317" max="4317" width="12" style="3" customWidth="1"/>
    <col min="4318" max="4318" width="9.5703125" style="3" bestFit="1" customWidth="1"/>
    <col min="4319" max="4320" width="15" style="3" customWidth="1"/>
    <col min="4321" max="4330" width="13.85546875" style="3" customWidth="1"/>
    <col min="4331" max="4567" width="18.85546875" style="3"/>
    <col min="4568" max="4568" width="8.42578125" style="3" customWidth="1"/>
    <col min="4569" max="4569" width="11.140625" style="3" customWidth="1"/>
    <col min="4570" max="4570" width="27.85546875" style="3" customWidth="1"/>
    <col min="4571" max="4571" width="11" style="3" customWidth="1"/>
    <col min="4572" max="4572" width="10.5703125" style="3" customWidth="1"/>
    <col min="4573" max="4573" width="12" style="3" customWidth="1"/>
    <col min="4574" max="4574" width="9.5703125" style="3" bestFit="1" customWidth="1"/>
    <col min="4575" max="4576" width="15" style="3" customWidth="1"/>
    <col min="4577" max="4586" width="13.85546875" style="3" customWidth="1"/>
    <col min="4587" max="4823" width="18.85546875" style="3"/>
    <col min="4824" max="4824" width="8.42578125" style="3" customWidth="1"/>
    <col min="4825" max="4825" width="11.140625" style="3" customWidth="1"/>
    <col min="4826" max="4826" width="27.85546875" style="3" customWidth="1"/>
    <col min="4827" max="4827" width="11" style="3" customWidth="1"/>
    <col min="4828" max="4828" width="10.5703125" style="3" customWidth="1"/>
    <col min="4829" max="4829" width="12" style="3" customWidth="1"/>
    <col min="4830" max="4830" width="9.5703125" style="3" bestFit="1" customWidth="1"/>
    <col min="4831" max="4832" width="15" style="3" customWidth="1"/>
    <col min="4833" max="4842" width="13.85546875" style="3" customWidth="1"/>
    <col min="4843" max="5079" width="18.85546875" style="3"/>
    <col min="5080" max="5080" width="8.42578125" style="3" customWidth="1"/>
    <col min="5081" max="5081" width="11.140625" style="3" customWidth="1"/>
    <col min="5082" max="5082" width="27.85546875" style="3" customWidth="1"/>
    <col min="5083" max="5083" width="11" style="3" customWidth="1"/>
    <col min="5084" max="5084" width="10.5703125" style="3" customWidth="1"/>
    <col min="5085" max="5085" width="12" style="3" customWidth="1"/>
    <col min="5086" max="5086" width="9.5703125" style="3" bestFit="1" customWidth="1"/>
    <col min="5087" max="5088" width="15" style="3" customWidth="1"/>
    <col min="5089" max="5098" width="13.85546875" style="3" customWidth="1"/>
    <col min="5099" max="5335" width="18.85546875" style="3"/>
    <col min="5336" max="5336" width="8.42578125" style="3" customWidth="1"/>
    <col min="5337" max="5337" width="11.140625" style="3" customWidth="1"/>
    <col min="5338" max="5338" width="27.85546875" style="3" customWidth="1"/>
    <col min="5339" max="5339" width="11" style="3" customWidth="1"/>
    <col min="5340" max="5340" width="10.5703125" style="3" customWidth="1"/>
    <col min="5341" max="5341" width="12" style="3" customWidth="1"/>
    <col min="5342" max="5342" width="9.5703125" style="3" bestFit="1" customWidth="1"/>
    <col min="5343" max="5344" width="15" style="3" customWidth="1"/>
    <col min="5345" max="5354" width="13.85546875" style="3" customWidth="1"/>
    <col min="5355" max="5591" width="18.85546875" style="3"/>
    <col min="5592" max="5592" width="8.42578125" style="3" customWidth="1"/>
    <col min="5593" max="5593" width="11.140625" style="3" customWidth="1"/>
    <col min="5594" max="5594" width="27.85546875" style="3" customWidth="1"/>
    <col min="5595" max="5595" width="11" style="3" customWidth="1"/>
    <col min="5596" max="5596" width="10.5703125" style="3" customWidth="1"/>
    <col min="5597" max="5597" width="12" style="3" customWidth="1"/>
    <col min="5598" max="5598" width="9.5703125" style="3" bestFit="1" customWidth="1"/>
    <col min="5599" max="5600" width="15" style="3" customWidth="1"/>
    <col min="5601" max="5610" width="13.85546875" style="3" customWidth="1"/>
    <col min="5611" max="5847" width="18.85546875" style="3"/>
    <col min="5848" max="5848" width="8.42578125" style="3" customWidth="1"/>
    <col min="5849" max="5849" width="11.140625" style="3" customWidth="1"/>
    <col min="5850" max="5850" width="27.85546875" style="3" customWidth="1"/>
    <col min="5851" max="5851" width="11" style="3" customWidth="1"/>
    <col min="5852" max="5852" width="10.5703125" style="3" customWidth="1"/>
    <col min="5853" max="5853" width="12" style="3" customWidth="1"/>
    <col min="5854" max="5854" width="9.5703125" style="3" bestFit="1" customWidth="1"/>
    <col min="5855" max="5856" width="15" style="3" customWidth="1"/>
    <col min="5857" max="5866" width="13.85546875" style="3" customWidth="1"/>
    <col min="5867" max="6103" width="18.85546875" style="3"/>
    <col min="6104" max="6104" width="8.42578125" style="3" customWidth="1"/>
    <col min="6105" max="6105" width="11.140625" style="3" customWidth="1"/>
    <col min="6106" max="6106" width="27.85546875" style="3" customWidth="1"/>
    <col min="6107" max="6107" width="11" style="3" customWidth="1"/>
    <col min="6108" max="6108" width="10.5703125" style="3" customWidth="1"/>
    <col min="6109" max="6109" width="12" style="3" customWidth="1"/>
    <col min="6110" max="6110" width="9.5703125" style="3" bestFit="1" customWidth="1"/>
    <col min="6111" max="6112" width="15" style="3" customWidth="1"/>
    <col min="6113" max="6122" width="13.85546875" style="3" customWidth="1"/>
    <col min="6123" max="6359" width="18.85546875" style="3"/>
    <col min="6360" max="6360" width="8.42578125" style="3" customWidth="1"/>
    <col min="6361" max="6361" width="11.140625" style="3" customWidth="1"/>
    <col min="6362" max="6362" width="27.85546875" style="3" customWidth="1"/>
    <col min="6363" max="6363" width="11" style="3" customWidth="1"/>
    <col min="6364" max="6364" width="10.5703125" style="3" customWidth="1"/>
    <col min="6365" max="6365" width="12" style="3" customWidth="1"/>
    <col min="6366" max="6366" width="9.5703125" style="3" bestFit="1" customWidth="1"/>
    <col min="6367" max="6368" width="15" style="3" customWidth="1"/>
    <col min="6369" max="6378" width="13.85546875" style="3" customWidth="1"/>
    <col min="6379" max="6615" width="18.85546875" style="3"/>
    <col min="6616" max="6616" width="8.42578125" style="3" customWidth="1"/>
    <col min="6617" max="6617" width="11.140625" style="3" customWidth="1"/>
    <col min="6618" max="6618" width="27.85546875" style="3" customWidth="1"/>
    <col min="6619" max="6619" width="11" style="3" customWidth="1"/>
    <col min="6620" max="6620" width="10.5703125" style="3" customWidth="1"/>
    <col min="6621" max="6621" width="12" style="3" customWidth="1"/>
    <col min="6622" max="6622" width="9.5703125" style="3" bestFit="1" customWidth="1"/>
    <col min="6623" max="6624" width="15" style="3" customWidth="1"/>
    <col min="6625" max="6634" width="13.85546875" style="3" customWidth="1"/>
    <col min="6635" max="6871" width="18.85546875" style="3"/>
    <col min="6872" max="6872" width="8.42578125" style="3" customWidth="1"/>
    <col min="6873" max="6873" width="11.140625" style="3" customWidth="1"/>
    <col min="6874" max="6874" width="27.85546875" style="3" customWidth="1"/>
    <col min="6875" max="6875" width="11" style="3" customWidth="1"/>
    <col min="6876" max="6876" width="10.5703125" style="3" customWidth="1"/>
    <col min="6877" max="6877" width="12" style="3" customWidth="1"/>
    <col min="6878" max="6878" width="9.5703125" style="3" bestFit="1" customWidth="1"/>
    <col min="6879" max="6880" width="15" style="3" customWidth="1"/>
    <col min="6881" max="6890" width="13.85546875" style="3" customWidth="1"/>
    <col min="6891" max="7127" width="18.85546875" style="3"/>
    <col min="7128" max="7128" width="8.42578125" style="3" customWidth="1"/>
    <col min="7129" max="7129" width="11.140625" style="3" customWidth="1"/>
    <col min="7130" max="7130" width="27.85546875" style="3" customWidth="1"/>
    <col min="7131" max="7131" width="11" style="3" customWidth="1"/>
    <col min="7132" max="7132" width="10.5703125" style="3" customWidth="1"/>
    <col min="7133" max="7133" width="12" style="3" customWidth="1"/>
    <col min="7134" max="7134" width="9.5703125" style="3" bestFit="1" customWidth="1"/>
    <col min="7135" max="7136" width="15" style="3" customWidth="1"/>
    <col min="7137" max="7146" width="13.85546875" style="3" customWidth="1"/>
    <col min="7147" max="7383" width="18.85546875" style="3"/>
    <col min="7384" max="7384" width="8.42578125" style="3" customWidth="1"/>
    <col min="7385" max="7385" width="11.140625" style="3" customWidth="1"/>
    <col min="7386" max="7386" width="27.85546875" style="3" customWidth="1"/>
    <col min="7387" max="7387" width="11" style="3" customWidth="1"/>
    <col min="7388" max="7388" width="10.5703125" style="3" customWidth="1"/>
    <col min="7389" max="7389" width="12" style="3" customWidth="1"/>
    <col min="7390" max="7390" width="9.5703125" style="3" bestFit="1" customWidth="1"/>
    <col min="7391" max="7392" width="15" style="3" customWidth="1"/>
    <col min="7393" max="7402" width="13.85546875" style="3" customWidth="1"/>
    <col min="7403" max="7639" width="18.85546875" style="3"/>
    <col min="7640" max="7640" width="8.42578125" style="3" customWidth="1"/>
    <col min="7641" max="7641" width="11.140625" style="3" customWidth="1"/>
    <col min="7642" max="7642" width="27.85546875" style="3" customWidth="1"/>
    <col min="7643" max="7643" width="11" style="3" customWidth="1"/>
    <col min="7644" max="7644" width="10.5703125" style="3" customWidth="1"/>
    <col min="7645" max="7645" width="12" style="3" customWidth="1"/>
    <col min="7646" max="7646" width="9.5703125" style="3" bestFit="1" customWidth="1"/>
    <col min="7647" max="7648" width="15" style="3" customWidth="1"/>
    <col min="7649" max="7658" width="13.85546875" style="3" customWidth="1"/>
    <col min="7659" max="7895" width="18.85546875" style="3"/>
    <col min="7896" max="7896" width="8.42578125" style="3" customWidth="1"/>
    <col min="7897" max="7897" width="11.140625" style="3" customWidth="1"/>
    <col min="7898" max="7898" width="27.85546875" style="3" customWidth="1"/>
    <col min="7899" max="7899" width="11" style="3" customWidth="1"/>
    <col min="7900" max="7900" width="10.5703125" style="3" customWidth="1"/>
    <col min="7901" max="7901" width="12" style="3" customWidth="1"/>
    <col min="7902" max="7902" width="9.5703125" style="3" bestFit="1" customWidth="1"/>
    <col min="7903" max="7904" width="15" style="3" customWidth="1"/>
    <col min="7905" max="7914" width="13.85546875" style="3" customWidth="1"/>
    <col min="7915" max="8151" width="18.85546875" style="3"/>
    <col min="8152" max="8152" width="8.42578125" style="3" customWidth="1"/>
    <col min="8153" max="8153" width="11.140625" style="3" customWidth="1"/>
    <col min="8154" max="8154" width="27.85546875" style="3" customWidth="1"/>
    <col min="8155" max="8155" width="11" style="3" customWidth="1"/>
    <col min="8156" max="8156" width="10.5703125" style="3" customWidth="1"/>
    <col min="8157" max="8157" width="12" style="3" customWidth="1"/>
    <col min="8158" max="8158" width="9.5703125" style="3" bestFit="1" customWidth="1"/>
    <col min="8159" max="8160" width="15" style="3" customWidth="1"/>
    <col min="8161" max="8170" width="13.85546875" style="3" customWidth="1"/>
    <col min="8171" max="8407" width="18.85546875" style="3"/>
    <col min="8408" max="8408" width="8.42578125" style="3" customWidth="1"/>
    <col min="8409" max="8409" width="11.140625" style="3" customWidth="1"/>
    <col min="8410" max="8410" width="27.85546875" style="3" customWidth="1"/>
    <col min="8411" max="8411" width="11" style="3" customWidth="1"/>
    <col min="8412" max="8412" width="10.5703125" style="3" customWidth="1"/>
    <col min="8413" max="8413" width="12" style="3" customWidth="1"/>
    <col min="8414" max="8414" width="9.5703125" style="3" bestFit="1" customWidth="1"/>
    <col min="8415" max="8416" width="15" style="3" customWidth="1"/>
    <col min="8417" max="8426" width="13.85546875" style="3" customWidth="1"/>
    <col min="8427" max="8663" width="18.85546875" style="3"/>
    <col min="8664" max="8664" width="8.42578125" style="3" customWidth="1"/>
    <col min="8665" max="8665" width="11.140625" style="3" customWidth="1"/>
    <col min="8666" max="8666" width="27.85546875" style="3" customWidth="1"/>
    <col min="8667" max="8667" width="11" style="3" customWidth="1"/>
    <col min="8668" max="8668" width="10.5703125" style="3" customWidth="1"/>
    <col min="8669" max="8669" width="12" style="3" customWidth="1"/>
    <col min="8670" max="8670" width="9.5703125" style="3" bestFit="1" customWidth="1"/>
    <col min="8671" max="8672" width="15" style="3" customWidth="1"/>
    <col min="8673" max="8682" width="13.85546875" style="3" customWidth="1"/>
    <col min="8683" max="8919" width="18.85546875" style="3"/>
    <col min="8920" max="8920" width="8.42578125" style="3" customWidth="1"/>
    <col min="8921" max="8921" width="11.140625" style="3" customWidth="1"/>
    <col min="8922" max="8922" width="27.85546875" style="3" customWidth="1"/>
    <col min="8923" max="8923" width="11" style="3" customWidth="1"/>
    <col min="8924" max="8924" width="10.5703125" style="3" customWidth="1"/>
    <col min="8925" max="8925" width="12" style="3" customWidth="1"/>
    <col min="8926" max="8926" width="9.5703125" style="3" bestFit="1" customWidth="1"/>
    <col min="8927" max="8928" width="15" style="3" customWidth="1"/>
    <col min="8929" max="8938" width="13.85546875" style="3" customWidth="1"/>
    <col min="8939" max="9175" width="18.85546875" style="3"/>
    <col min="9176" max="9176" width="8.42578125" style="3" customWidth="1"/>
    <col min="9177" max="9177" width="11.140625" style="3" customWidth="1"/>
    <col min="9178" max="9178" width="27.85546875" style="3" customWidth="1"/>
    <col min="9179" max="9179" width="11" style="3" customWidth="1"/>
    <col min="9180" max="9180" width="10.5703125" style="3" customWidth="1"/>
    <col min="9181" max="9181" width="12" style="3" customWidth="1"/>
    <col min="9182" max="9182" width="9.5703125" style="3" bestFit="1" customWidth="1"/>
    <col min="9183" max="9184" width="15" style="3" customWidth="1"/>
    <col min="9185" max="9194" width="13.85546875" style="3" customWidth="1"/>
    <col min="9195" max="9431" width="18.85546875" style="3"/>
    <col min="9432" max="9432" width="8.42578125" style="3" customWidth="1"/>
    <col min="9433" max="9433" width="11.140625" style="3" customWidth="1"/>
    <col min="9434" max="9434" width="27.85546875" style="3" customWidth="1"/>
    <col min="9435" max="9435" width="11" style="3" customWidth="1"/>
    <col min="9436" max="9436" width="10.5703125" style="3" customWidth="1"/>
    <col min="9437" max="9437" width="12" style="3" customWidth="1"/>
    <col min="9438" max="9438" width="9.5703125" style="3" bestFit="1" customWidth="1"/>
    <col min="9439" max="9440" width="15" style="3" customWidth="1"/>
    <col min="9441" max="9450" width="13.85546875" style="3" customWidth="1"/>
    <col min="9451" max="9687" width="18.85546875" style="3"/>
    <col min="9688" max="9688" width="8.42578125" style="3" customWidth="1"/>
    <col min="9689" max="9689" width="11.140625" style="3" customWidth="1"/>
    <col min="9690" max="9690" width="27.85546875" style="3" customWidth="1"/>
    <col min="9691" max="9691" width="11" style="3" customWidth="1"/>
    <col min="9692" max="9692" width="10.5703125" style="3" customWidth="1"/>
    <col min="9693" max="9693" width="12" style="3" customWidth="1"/>
    <col min="9694" max="9694" width="9.5703125" style="3" bestFit="1" customWidth="1"/>
    <col min="9695" max="9696" width="15" style="3" customWidth="1"/>
    <col min="9697" max="9706" width="13.85546875" style="3" customWidth="1"/>
    <col min="9707" max="9943" width="18.85546875" style="3"/>
    <col min="9944" max="9944" width="8.42578125" style="3" customWidth="1"/>
    <col min="9945" max="9945" width="11.140625" style="3" customWidth="1"/>
    <col min="9946" max="9946" width="27.85546875" style="3" customWidth="1"/>
    <col min="9947" max="9947" width="11" style="3" customWidth="1"/>
    <col min="9948" max="9948" width="10.5703125" style="3" customWidth="1"/>
    <col min="9949" max="9949" width="12" style="3" customWidth="1"/>
    <col min="9950" max="9950" width="9.5703125" style="3" bestFit="1" customWidth="1"/>
    <col min="9951" max="9952" width="15" style="3" customWidth="1"/>
    <col min="9953" max="9962" width="13.85546875" style="3" customWidth="1"/>
    <col min="9963" max="10199" width="18.85546875" style="3"/>
    <col min="10200" max="10200" width="8.42578125" style="3" customWidth="1"/>
    <col min="10201" max="10201" width="11.140625" style="3" customWidth="1"/>
    <col min="10202" max="10202" width="27.85546875" style="3" customWidth="1"/>
    <col min="10203" max="10203" width="11" style="3" customWidth="1"/>
    <col min="10204" max="10204" width="10.5703125" style="3" customWidth="1"/>
    <col min="10205" max="10205" width="12" style="3" customWidth="1"/>
    <col min="10206" max="10206" width="9.5703125" style="3" bestFit="1" customWidth="1"/>
    <col min="10207" max="10208" width="15" style="3" customWidth="1"/>
    <col min="10209" max="10218" width="13.85546875" style="3" customWidth="1"/>
    <col min="10219" max="10455" width="18.85546875" style="3"/>
    <col min="10456" max="10456" width="8.42578125" style="3" customWidth="1"/>
    <col min="10457" max="10457" width="11.140625" style="3" customWidth="1"/>
    <col min="10458" max="10458" width="27.85546875" style="3" customWidth="1"/>
    <col min="10459" max="10459" width="11" style="3" customWidth="1"/>
    <col min="10460" max="10460" width="10.5703125" style="3" customWidth="1"/>
    <col min="10461" max="10461" width="12" style="3" customWidth="1"/>
    <col min="10462" max="10462" width="9.5703125" style="3" bestFit="1" customWidth="1"/>
    <col min="10463" max="10464" width="15" style="3" customWidth="1"/>
    <col min="10465" max="10474" width="13.85546875" style="3" customWidth="1"/>
    <col min="10475" max="10711" width="18.85546875" style="3"/>
    <col min="10712" max="10712" width="8.42578125" style="3" customWidth="1"/>
    <col min="10713" max="10713" width="11.140625" style="3" customWidth="1"/>
    <col min="10714" max="10714" width="27.85546875" style="3" customWidth="1"/>
    <col min="10715" max="10715" width="11" style="3" customWidth="1"/>
    <col min="10716" max="10716" width="10.5703125" style="3" customWidth="1"/>
    <col min="10717" max="10717" width="12" style="3" customWidth="1"/>
    <col min="10718" max="10718" width="9.5703125" style="3" bestFit="1" customWidth="1"/>
    <col min="10719" max="10720" width="15" style="3" customWidth="1"/>
    <col min="10721" max="10730" width="13.85546875" style="3" customWidth="1"/>
    <col min="10731" max="10967" width="18.85546875" style="3"/>
    <col min="10968" max="10968" width="8.42578125" style="3" customWidth="1"/>
    <col min="10969" max="10969" width="11.140625" style="3" customWidth="1"/>
    <col min="10970" max="10970" width="27.85546875" style="3" customWidth="1"/>
    <col min="10971" max="10971" width="11" style="3" customWidth="1"/>
    <col min="10972" max="10972" width="10.5703125" style="3" customWidth="1"/>
    <col min="10973" max="10973" width="12" style="3" customWidth="1"/>
    <col min="10974" max="10974" width="9.5703125" style="3" bestFit="1" customWidth="1"/>
    <col min="10975" max="10976" width="15" style="3" customWidth="1"/>
    <col min="10977" max="10986" width="13.85546875" style="3" customWidth="1"/>
    <col min="10987" max="11223" width="18.85546875" style="3"/>
    <col min="11224" max="11224" width="8.42578125" style="3" customWidth="1"/>
    <col min="11225" max="11225" width="11.140625" style="3" customWidth="1"/>
    <col min="11226" max="11226" width="27.85546875" style="3" customWidth="1"/>
    <col min="11227" max="11227" width="11" style="3" customWidth="1"/>
    <col min="11228" max="11228" width="10.5703125" style="3" customWidth="1"/>
    <col min="11229" max="11229" width="12" style="3" customWidth="1"/>
    <col min="11230" max="11230" width="9.5703125" style="3" bestFit="1" customWidth="1"/>
    <col min="11231" max="11232" width="15" style="3" customWidth="1"/>
    <col min="11233" max="11242" width="13.85546875" style="3" customWidth="1"/>
    <col min="11243" max="11479" width="18.85546875" style="3"/>
    <col min="11480" max="11480" width="8.42578125" style="3" customWidth="1"/>
    <col min="11481" max="11481" width="11.140625" style="3" customWidth="1"/>
    <col min="11482" max="11482" width="27.85546875" style="3" customWidth="1"/>
    <col min="11483" max="11483" width="11" style="3" customWidth="1"/>
    <col min="11484" max="11484" width="10.5703125" style="3" customWidth="1"/>
    <col min="11485" max="11485" width="12" style="3" customWidth="1"/>
    <col min="11486" max="11486" width="9.5703125" style="3" bestFit="1" customWidth="1"/>
    <col min="11487" max="11488" width="15" style="3" customWidth="1"/>
    <col min="11489" max="11498" width="13.85546875" style="3" customWidth="1"/>
    <col min="11499" max="11735" width="18.85546875" style="3"/>
    <col min="11736" max="11736" width="8.42578125" style="3" customWidth="1"/>
    <col min="11737" max="11737" width="11.140625" style="3" customWidth="1"/>
    <col min="11738" max="11738" width="27.85546875" style="3" customWidth="1"/>
    <col min="11739" max="11739" width="11" style="3" customWidth="1"/>
    <col min="11740" max="11740" width="10.5703125" style="3" customWidth="1"/>
    <col min="11741" max="11741" width="12" style="3" customWidth="1"/>
    <col min="11742" max="11742" width="9.5703125" style="3" bestFit="1" customWidth="1"/>
    <col min="11743" max="11744" width="15" style="3" customWidth="1"/>
    <col min="11745" max="11754" width="13.85546875" style="3" customWidth="1"/>
    <col min="11755" max="11991" width="18.85546875" style="3"/>
    <col min="11992" max="11992" width="8.42578125" style="3" customWidth="1"/>
    <col min="11993" max="11993" width="11.140625" style="3" customWidth="1"/>
    <col min="11994" max="11994" width="27.85546875" style="3" customWidth="1"/>
    <col min="11995" max="11995" width="11" style="3" customWidth="1"/>
    <col min="11996" max="11996" width="10.5703125" style="3" customWidth="1"/>
    <col min="11997" max="11997" width="12" style="3" customWidth="1"/>
    <col min="11998" max="11998" width="9.5703125" style="3" bestFit="1" customWidth="1"/>
    <col min="11999" max="12000" width="15" style="3" customWidth="1"/>
    <col min="12001" max="12010" width="13.85546875" style="3" customWidth="1"/>
    <col min="12011" max="12247" width="18.85546875" style="3"/>
    <col min="12248" max="12248" width="8.42578125" style="3" customWidth="1"/>
    <col min="12249" max="12249" width="11.140625" style="3" customWidth="1"/>
    <col min="12250" max="12250" width="27.85546875" style="3" customWidth="1"/>
    <col min="12251" max="12251" width="11" style="3" customWidth="1"/>
    <col min="12252" max="12252" width="10.5703125" style="3" customWidth="1"/>
    <col min="12253" max="12253" width="12" style="3" customWidth="1"/>
    <col min="12254" max="12254" width="9.5703125" style="3" bestFit="1" customWidth="1"/>
    <col min="12255" max="12256" width="15" style="3" customWidth="1"/>
    <col min="12257" max="12266" width="13.85546875" style="3" customWidth="1"/>
    <col min="12267" max="12503" width="18.85546875" style="3"/>
    <col min="12504" max="12504" width="8.42578125" style="3" customWidth="1"/>
    <col min="12505" max="12505" width="11.140625" style="3" customWidth="1"/>
    <col min="12506" max="12506" width="27.85546875" style="3" customWidth="1"/>
    <col min="12507" max="12507" width="11" style="3" customWidth="1"/>
    <col min="12508" max="12508" width="10.5703125" style="3" customWidth="1"/>
    <col min="12509" max="12509" width="12" style="3" customWidth="1"/>
    <col min="12510" max="12510" width="9.5703125" style="3" bestFit="1" customWidth="1"/>
    <col min="12511" max="12512" width="15" style="3" customWidth="1"/>
    <col min="12513" max="12522" width="13.85546875" style="3" customWidth="1"/>
    <col min="12523" max="12759" width="18.85546875" style="3"/>
    <col min="12760" max="12760" width="8.42578125" style="3" customWidth="1"/>
    <col min="12761" max="12761" width="11.140625" style="3" customWidth="1"/>
    <col min="12762" max="12762" width="27.85546875" style="3" customWidth="1"/>
    <col min="12763" max="12763" width="11" style="3" customWidth="1"/>
    <col min="12764" max="12764" width="10.5703125" style="3" customWidth="1"/>
    <col min="12765" max="12765" width="12" style="3" customWidth="1"/>
    <col min="12766" max="12766" width="9.5703125" style="3" bestFit="1" customWidth="1"/>
    <col min="12767" max="12768" width="15" style="3" customWidth="1"/>
    <col min="12769" max="12778" width="13.85546875" style="3" customWidth="1"/>
    <col min="12779" max="13015" width="18.85546875" style="3"/>
    <col min="13016" max="13016" width="8.42578125" style="3" customWidth="1"/>
    <col min="13017" max="13017" width="11.140625" style="3" customWidth="1"/>
    <col min="13018" max="13018" width="27.85546875" style="3" customWidth="1"/>
    <col min="13019" max="13019" width="11" style="3" customWidth="1"/>
    <col min="13020" max="13020" width="10.5703125" style="3" customWidth="1"/>
    <col min="13021" max="13021" width="12" style="3" customWidth="1"/>
    <col min="13022" max="13022" width="9.5703125" style="3" bestFit="1" customWidth="1"/>
    <col min="13023" max="13024" width="15" style="3" customWidth="1"/>
    <col min="13025" max="13034" width="13.85546875" style="3" customWidth="1"/>
    <col min="13035" max="13271" width="18.85546875" style="3"/>
    <col min="13272" max="13272" width="8.42578125" style="3" customWidth="1"/>
    <col min="13273" max="13273" width="11.140625" style="3" customWidth="1"/>
    <col min="13274" max="13274" width="27.85546875" style="3" customWidth="1"/>
    <col min="13275" max="13275" width="11" style="3" customWidth="1"/>
    <col min="13276" max="13276" width="10.5703125" style="3" customWidth="1"/>
    <col min="13277" max="13277" width="12" style="3" customWidth="1"/>
    <col min="13278" max="13278" width="9.5703125" style="3" bestFit="1" customWidth="1"/>
    <col min="13279" max="13280" width="15" style="3" customWidth="1"/>
    <col min="13281" max="13290" width="13.85546875" style="3" customWidth="1"/>
    <col min="13291" max="13527" width="18.85546875" style="3"/>
    <col min="13528" max="13528" width="8.42578125" style="3" customWidth="1"/>
    <col min="13529" max="13529" width="11.140625" style="3" customWidth="1"/>
    <col min="13530" max="13530" width="27.85546875" style="3" customWidth="1"/>
    <col min="13531" max="13531" width="11" style="3" customWidth="1"/>
    <col min="13532" max="13532" width="10.5703125" style="3" customWidth="1"/>
    <col min="13533" max="13533" width="12" style="3" customWidth="1"/>
    <col min="13534" max="13534" width="9.5703125" style="3" bestFit="1" customWidth="1"/>
    <col min="13535" max="13536" width="15" style="3" customWidth="1"/>
    <col min="13537" max="13546" width="13.85546875" style="3" customWidth="1"/>
    <col min="13547" max="13783" width="18.85546875" style="3"/>
    <col min="13784" max="13784" width="8.42578125" style="3" customWidth="1"/>
    <col min="13785" max="13785" width="11.140625" style="3" customWidth="1"/>
    <col min="13786" max="13786" width="27.85546875" style="3" customWidth="1"/>
    <col min="13787" max="13787" width="11" style="3" customWidth="1"/>
    <col min="13788" max="13788" width="10.5703125" style="3" customWidth="1"/>
    <col min="13789" max="13789" width="12" style="3" customWidth="1"/>
    <col min="13790" max="13790" width="9.5703125" style="3" bestFit="1" customWidth="1"/>
    <col min="13791" max="13792" width="15" style="3" customWidth="1"/>
    <col min="13793" max="13802" width="13.85546875" style="3" customWidth="1"/>
    <col min="13803" max="14039" width="18.85546875" style="3"/>
    <col min="14040" max="14040" width="8.42578125" style="3" customWidth="1"/>
    <col min="14041" max="14041" width="11.140625" style="3" customWidth="1"/>
    <col min="14042" max="14042" width="27.85546875" style="3" customWidth="1"/>
    <col min="14043" max="14043" width="11" style="3" customWidth="1"/>
    <col min="14044" max="14044" width="10.5703125" style="3" customWidth="1"/>
    <col min="14045" max="14045" width="12" style="3" customWidth="1"/>
    <col min="14046" max="14046" width="9.5703125" style="3" bestFit="1" customWidth="1"/>
    <col min="14047" max="14048" width="15" style="3" customWidth="1"/>
    <col min="14049" max="14058" width="13.85546875" style="3" customWidth="1"/>
    <col min="14059" max="14295" width="18.85546875" style="3"/>
    <col min="14296" max="14296" width="8.42578125" style="3" customWidth="1"/>
    <col min="14297" max="14297" width="11.140625" style="3" customWidth="1"/>
    <col min="14298" max="14298" width="27.85546875" style="3" customWidth="1"/>
    <col min="14299" max="14299" width="11" style="3" customWidth="1"/>
    <col min="14300" max="14300" width="10.5703125" style="3" customWidth="1"/>
    <col min="14301" max="14301" width="12" style="3" customWidth="1"/>
    <col min="14302" max="14302" width="9.5703125" style="3" bestFit="1" customWidth="1"/>
    <col min="14303" max="14304" width="15" style="3" customWidth="1"/>
    <col min="14305" max="14314" width="13.85546875" style="3" customWidth="1"/>
    <col min="14315" max="14551" width="18.85546875" style="3"/>
    <col min="14552" max="14552" width="8.42578125" style="3" customWidth="1"/>
    <col min="14553" max="14553" width="11.140625" style="3" customWidth="1"/>
    <col min="14554" max="14554" width="27.85546875" style="3" customWidth="1"/>
    <col min="14555" max="14555" width="11" style="3" customWidth="1"/>
    <col min="14556" max="14556" width="10.5703125" style="3" customWidth="1"/>
    <col min="14557" max="14557" width="12" style="3" customWidth="1"/>
    <col min="14558" max="14558" width="9.5703125" style="3" bestFit="1" customWidth="1"/>
    <col min="14559" max="14560" width="15" style="3" customWidth="1"/>
    <col min="14561" max="14570" width="13.85546875" style="3" customWidth="1"/>
    <col min="14571" max="14807" width="18.85546875" style="3"/>
    <col min="14808" max="14808" width="8.42578125" style="3" customWidth="1"/>
    <col min="14809" max="14809" width="11.140625" style="3" customWidth="1"/>
    <col min="14810" max="14810" width="27.85546875" style="3" customWidth="1"/>
    <col min="14811" max="14811" width="11" style="3" customWidth="1"/>
    <col min="14812" max="14812" width="10.5703125" style="3" customWidth="1"/>
    <col min="14813" max="14813" width="12" style="3" customWidth="1"/>
    <col min="14814" max="14814" width="9.5703125" style="3" bestFit="1" customWidth="1"/>
    <col min="14815" max="14816" width="15" style="3" customWidth="1"/>
    <col min="14817" max="14826" width="13.85546875" style="3" customWidth="1"/>
    <col min="14827" max="15063" width="18.85546875" style="3"/>
    <col min="15064" max="15064" width="8.42578125" style="3" customWidth="1"/>
    <col min="15065" max="15065" width="11.140625" style="3" customWidth="1"/>
    <col min="15066" max="15066" width="27.85546875" style="3" customWidth="1"/>
    <col min="15067" max="15067" width="11" style="3" customWidth="1"/>
    <col min="15068" max="15068" width="10.5703125" style="3" customWidth="1"/>
    <col min="15069" max="15069" width="12" style="3" customWidth="1"/>
    <col min="15070" max="15070" width="9.5703125" style="3" bestFit="1" customWidth="1"/>
    <col min="15071" max="15072" width="15" style="3" customWidth="1"/>
    <col min="15073" max="15082" width="13.85546875" style="3" customWidth="1"/>
    <col min="15083" max="15319" width="18.85546875" style="3"/>
    <col min="15320" max="15320" width="8.42578125" style="3" customWidth="1"/>
    <col min="15321" max="15321" width="11.140625" style="3" customWidth="1"/>
    <col min="15322" max="15322" width="27.85546875" style="3" customWidth="1"/>
    <col min="15323" max="15323" width="11" style="3" customWidth="1"/>
    <col min="15324" max="15324" width="10.5703125" style="3" customWidth="1"/>
    <col min="15325" max="15325" width="12" style="3" customWidth="1"/>
    <col min="15326" max="15326" width="9.5703125" style="3" bestFit="1" customWidth="1"/>
    <col min="15327" max="15328" width="15" style="3" customWidth="1"/>
    <col min="15329" max="15338" width="13.85546875" style="3" customWidth="1"/>
    <col min="15339" max="15575" width="18.85546875" style="3"/>
    <col min="15576" max="15576" width="8.42578125" style="3" customWidth="1"/>
    <col min="15577" max="15577" width="11.140625" style="3" customWidth="1"/>
    <col min="15578" max="15578" width="27.85546875" style="3" customWidth="1"/>
    <col min="15579" max="15579" width="11" style="3" customWidth="1"/>
    <col min="15580" max="15580" width="10.5703125" style="3" customWidth="1"/>
    <col min="15581" max="15581" width="12" style="3" customWidth="1"/>
    <col min="15582" max="15582" width="9.5703125" style="3" bestFit="1" customWidth="1"/>
    <col min="15583" max="15584" width="15" style="3" customWidth="1"/>
    <col min="15585" max="15594" width="13.85546875" style="3" customWidth="1"/>
    <col min="15595" max="15831" width="18.85546875" style="3"/>
    <col min="15832" max="15832" width="8.42578125" style="3" customWidth="1"/>
    <col min="15833" max="15833" width="11.140625" style="3" customWidth="1"/>
    <col min="15834" max="15834" width="27.85546875" style="3" customWidth="1"/>
    <col min="15835" max="15835" width="11" style="3" customWidth="1"/>
    <col min="15836" max="15836" width="10.5703125" style="3" customWidth="1"/>
    <col min="15837" max="15837" width="12" style="3" customWidth="1"/>
    <col min="15838" max="15838" width="9.5703125" style="3" bestFit="1" customWidth="1"/>
    <col min="15839" max="15840" width="15" style="3" customWidth="1"/>
    <col min="15841" max="15850" width="13.85546875" style="3" customWidth="1"/>
    <col min="15851" max="16087" width="18.85546875" style="3"/>
    <col min="16088" max="16088" width="8.42578125" style="3" customWidth="1"/>
    <col min="16089" max="16089" width="11.140625" style="3" customWidth="1"/>
    <col min="16090" max="16090" width="27.85546875" style="3" customWidth="1"/>
    <col min="16091" max="16091" width="11" style="3" customWidth="1"/>
    <col min="16092" max="16092" width="10.5703125" style="3" customWidth="1"/>
    <col min="16093" max="16093" width="12" style="3" customWidth="1"/>
    <col min="16094" max="16094" width="9.5703125" style="3" bestFit="1" customWidth="1"/>
    <col min="16095" max="16096" width="15" style="3" customWidth="1"/>
    <col min="16097" max="16106" width="13.85546875" style="3" customWidth="1"/>
    <col min="16107" max="16384" width="18.85546875" style="3"/>
  </cols>
  <sheetData>
    <row r="1" spans="1:9">
      <c r="A1" s="2" t="s">
        <v>355</v>
      </c>
      <c r="B1" s="32" t="s">
        <v>356</v>
      </c>
      <c r="C1" s="1" t="s">
        <v>357</v>
      </c>
      <c r="D1" s="2" t="s">
        <v>358</v>
      </c>
      <c r="E1" s="1" t="s">
        <v>359</v>
      </c>
      <c r="F1" s="1" t="s">
        <v>360</v>
      </c>
      <c r="G1" s="2" t="s">
        <v>361</v>
      </c>
      <c r="H1" s="1" t="s">
        <v>362</v>
      </c>
      <c r="I1" s="1" t="s">
        <v>363</v>
      </c>
    </row>
    <row r="2" spans="1:9" ht="12.75" hidden="1">
      <c r="A2" s="4" t="s">
        <v>263</v>
      </c>
      <c r="B2" s="4" t="s">
        <v>364</v>
      </c>
      <c r="C2" s="4" t="s">
        <v>365</v>
      </c>
      <c r="D2" s="5">
        <v>1</v>
      </c>
      <c r="E2" s="6" t="s">
        <v>366</v>
      </c>
      <c r="F2" s="6" t="str">
        <f>CONCATENATE(A2," ",E2)</f>
        <v>De Inktpot E1.25</v>
      </c>
      <c r="G2" s="7" t="s">
        <v>367</v>
      </c>
      <c r="H2" s="7" t="s">
        <v>368</v>
      </c>
      <c r="I2" s="8">
        <v>189.9</v>
      </c>
    </row>
    <row r="3" spans="1:9" ht="12.75" hidden="1">
      <c r="A3" s="4" t="s">
        <v>263</v>
      </c>
      <c r="B3" s="4" t="s">
        <v>364</v>
      </c>
      <c r="C3" s="4" t="s">
        <v>365</v>
      </c>
      <c r="D3" s="5" t="s">
        <v>369</v>
      </c>
      <c r="E3" s="6" t="s">
        <v>370</v>
      </c>
      <c r="F3" s="6" t="str">
        <f t="shared" ref="F3:F66" si="0">CONCATENATE(A3," ",E3)</f>
        <v>De Inktpot 00.00Noord</v>
      </c>
      <c r="G3" s="4" t="s">
        <v>371</v>
      </c>
      <c r="H3" s="7" t="s">
        <v>372</v>
      </c>
      <c r="I3" s="8">
        <v>1053.48</v>
      </c>
    </row>
    <row r="4" spans="1:9" ht="12.75" hidden="1">
      <c r="A4" s="4" t="s">
        <v>263</v>
      </c>
      <c r="B4" s="4" t="s">
        <v>364</v>
      </c>
      <c r="C4" s="4" t="s">
        <v>365</v>
      </c>
      <c r="D4" s="5" t="s">
        <v>369</v>
      </c>
      <c r="E4" s="6" t="s">
        <v>373</v>
      </c>
      <c r="F4" s="6" t="str">
        <f t="shared" si="0"/>
        <v>De Inktpot 00.00Zuid</v>
      </c>
      <c r="G4" s="4" t="s">
        <v>371</v>
      </c>
      <c r="H4" s="7" t="s">
        <v>372</v>
      </c>
      <c r="I4" s="8">
        <v>806.07</v>
      </c>
    </row>
    <row r="5" spans="1:9" ht="12.75" hidden="1">
      <c r="A5" s="4" t="s">
        <v>263</v>
      </c>
      <c r="B5" s="4" t="s">
        <v>364</v>
      </c>
      <c r="C5" s="4" t="s">
        <v>365</v>
      </c>
      <c r="D5" s="5" t="s">
        <v>369</v>
      </c>
      <c r="E5" s="6" t="s">
        <v>374</v>
      </c>
      <c r="F5" s="6" t="str">
        <f t="shared" si="0"/>
        <v>De Inktpot A0.UITG</v>
      </c>
      <c r="G5" s="4" t="s">
        <v>375</v>
      </c>
      <c r="H5" s="7" t="s">
        <v>372</v>
      </c>
      <c r="I5" s="8">
        <v>30.73</v>
      </c>
    </row>
    <row r="6" spans="1:9" ht="12.75" hidden="1">
      <c r="A6" s="4" t="s">
        <v>263</v>
      </c>
      <c r="B6" s="4" t="s">
        <v>364</v>
      </c>
      <c r="C6" s="4" t="s">
        <v>365</v>
      </c>
      <c r="D6" s="5" t="s">
        <v>369</v>
      </c>
      <c r="E6" s="6" t="s">
        <v>376</v>
      </c>
      <c r="F6" s="6" t="str">
        <f t="shared" si="0"/>
        <v>De Inktpot AL1</v>
      </c>
      <c r="G6" s="7" t="s">
        <v>377</v>
      </c>
      <c r="H6" s="7" t="s">
        <v>378</v>
      </c>
      <c r="I6" s="8">
        <v>2.88</v>
      </c>
    </row>
    <row r="7" spans="1:9" ht="12.75" hidden="1">
      <c r="A7" s="4" t="s">
        <v>263</v>
      </c>
      <c r="B7" s="4" t="s">
        <v>364</v>
      </c>
      <c r="C7" s="4" t="s">
        <v>365</v>
      </c>
      <c r="D7" s="5" t="s">
        <v>369</v>
      </c>
      <c r="E7" s="6" t="s">
        <v>379</v>
      </c>
      <c r="F7" s="6" t="str">
        <f t="shared" si="0"/>
        <v>De Inktpot AL2</v>
      </c>
      <c r="G7" s="7" t="s">
        <v>377</v>
      </c>
      <c r="H7" s="7" t="s">
        <v>378</v>
      </c>
      <c r="I7" s="8">
        <v>4.5999999999999996</v>
      </c>
    </row>
    <row r="8" spans="1:9" ht="12.75" hidden="1">
      <c r="A8" s="4" t="s">
        <v>263</v>
      </c>
      <c r="B8" s="4" t="s">
        <v>364</v>
      </c>
      <c r="C8" s="4" t="s">
        <v>365</v>
      </c>
      <c r="D8" s="5" t="s">
        <v>369</v>
      </c>
      <c r="E8" s="6" t="s">
        <v>380</v>
      </c>
      <c r="F8" s="6" t="str">
        <f t="shared" si="0"/>
        <v>De Inktpot B0.01</v>
      </c>
      <c r="G8" s="7" t="s">
        <v>381</v>
      </c>
      <c r="H8" s="7" t="s">
        <v>368</v>
      </c>
      <c r="I8" s="8">
        <v>29.56</v>
      </c>
    </row>
    <row r="9" spans="1:9" ht="12.75" hidden="1">
      <c r="A9" s="4" t="s">
        <v>263</v>
      </c>
      <c r="B9" s="4" t="s">
        <v>364</v>
      </c>
      <c r="C9" s="4" t="s">
        <v>365</v>
      </c>
      <c r="D9" s="5" t="s">
        <v>369</v>
      </c>
      <c r="E9" s="6" t="s">
        <v>382</v>
      </c>
      <c r="F9" s="6" t="str">
        <f t="shared" si="0"/>
        <v>De Inktpot B0.02A</v>
      </c>
      <c r="G9" s="143" t="s">
        <v>375</v>
      </c>
      <c r="H9" s="7" t="s">
        <v>372</v>
      </c>
      <c r="I9" s="8">
        <v>9.11</v>
      </c>
    </row>
    <row r="10" spans="1:9" ht="12.75" hidden="1">
      <c r="A10" s="4" t="s">
        <v>263</v>
      </c>
      <c r="B10" s="4" t="s">
        <v>364</v>
      </c>
      <c r="C10" s="4" t="s">
        <v>365</v>
      </c>
      <c r="D10" s="5" t="s">
        <v>369</v>
      </c>
      <c r="E10" s="6" t="s">
        <v>383</v>
      </c>
      <c r="F10" s="6" t="str">
        <f t="shared" si="0"/>
        <v>De Inktpot Uren en kosten per jaar</v>
      </c>
      <c r="G10" s="7" t="s">
        <v>375</v>
      </c>
      <c r="H10" s="246" t="s">
        <v>372</v>
      </c>
      <c r="I10" s="8">
        <v>21.88</v>
      </c>
    </row>
    <row r="11" spans="1:9" ht="12.75" hidden="1">
      <c r="A11" s="4" t="s">
        <v>263</v>
      </c>
      <c r="B11" s="4" t="s">
        <v>364</v>
      </c>
      <c r="C11" s="4" t="s">
        <v>365</v>
      </c>
      <c r="D11" s="9" t="s">
        <v>369</v>
      </c>
      <c r="E11" s="10" t="s">
        <v>384</v>
      </c>
      <c r="F11" s="6" t="str">
        <f t="shared" si="0"/>
        <v>De Inktpot B0.03</v>
      </c>
      <c r="G11" s="11" t="s">
        <v>381</v>
      </c>
      <c r="H11" s="7" t="s">
        <v>368</v>
      </c>
      <c r="I11" s="8">
        <v>29.68</v>
      </c>
    </row>
    <row r="12" spans="1:9" ht="12.75" hidden="1">
      <c r="A12" s="4" t="s">
        <v>263</v>
      </c>
      <c r="B12" s="4" t="s">
        <v>364</v>
      </c>
      <c r="C12" s="4" t="s">
        <v>365</v>
      </c>
      <c r="D12" s="5" t="s">
        <v>369</v>
      </c>
      <c r="E12" s="6" t="s">
        <v>385</v>
      </c>
      <c r="F12" s="6" t="str">
        <f t="shared" si="0"/>
        <v>De Inktpot B0.04</v>
      </c>
      <c r="G12" s="7" t="s">
        <v>381</v>
      </c>
      <c r="H12" s="7" t="s">
        <v>368</v>
      </c>
      <c r="I12" s="8">
        <v>31.51</v>
      </c>
    </row>
    <row r="13" spans="1:9" ht="12.75" hidden="1">
      <c r="A13" s="4" t="s">
        <v>263</v>
      </c>
      <c r="B13" s="4" t="s">
        <v>364</v>
      </c>
      <c r="C13" s="4" t="s">
        <v>365</v>
      </c>
      <c r="D13" s="5" t="s">
        <v>369</v>
      </c>
      <c r="E13" s="6" t="s">
        <v>386</v>
      </c>
      <c r="F13" s="6" t="str">
        <f t="shared" si="0"/>
        <v>De Inktpot B0.05</v>
      </c>
      <c r="G13" s="7" t="s">
        <v>381</v>
      </c>
      <c r="H13" s="7" t="s">
        <v>368</v>
      </c>
      <c r="I13" s="8">
        <v>29.56</v>
      </c>
    </row>
    <row r="14" spans="1:9" ht="12.75" hidden="1">
      <c r="A14" s="4" t="s">
        <v>263</v>
      </c>
      <c r="B14" s="4" t="s">
        <v>364</v>
      </c>
      <c r="C14" s="4" t="s">
        <v>365</v>
      </c>
      <c r="D14" s="5" t="s">
        <v>369</v>
      </c>
      <c r="E14" s="6" t="s">
        <v>387</v>
      </c>
      <c r="F14" s="6" t="str">
        <f t="shared" si="0"/>
        <v>De Inktpot B0.06</v>
      </c>
      <c r="G14" s="7" t="s">
        <v>381</v>
      </c>
      <c r="H14" s="7" t="s">
        <v>368</v>
      </c>
      <c r="I14" s="8">
        <v>31.79</v>
      </c>
    </row>
    <row r="15" spans="1:9" ht="12.75" hidden="1">
      <c r="A15" s="4" t="s">
        <v>263</v>
      </c>
      <c r="B15" s="4" t="s">
        <v>364</v>
      </c>
      <c r="C15" s="4" t="s">
        <v>365</v>
      </c>
      <c r="D15" s="5" t="s">
        <v>369</v>
      </c>
      <c r="E15" s="6" t="s">
        <v>388</v>
      </c>
      <c r="F15" s="6" t="str">
        <f t="shared" si="0"/>
        <v>De Inktpot B0.07</v>
      </c>
      <c r="G15" s="7" t="s">
        <v>381</v>
      </c>
      <c r="H15" s="7" t="s">
        <v>368</v>
      </c>
      <c r="I15" s="8">
        <v>28.97</v>
      </c>
    </row>
    <row r="16" spans="1:9" ht="12.75" hidden="1">
      <c r="A16" s="4" t="s">
        <v>263</v>
      </c>
      <c r="B16" s="4" t="s">
        <v>364</v>
      </c>
      <c r="C16" s="4" t="s">
        <v>365</v>
      </c>
      <c r="D16" s="5" t="s">
        <v>369</v>
      </c>
      <c r="E16" s="6" t="s">
        <v>389</v>
      </c>
      <c r="F16" s="6" t="str">
        <f t="shared" si="0"/>
        <v>De Inktpot B0.08</v>
      </c>
      <c r="G16" s="7" t="s">
        <v>381</v>
      </c>
      <c r="H16" s="7" t="s">
        <v>368</v>
      </c>
      <c r="I16" s="8">
        <v>31.59</v>
      </c>
    </row>
    <row r="17" spans="1:9" ht="12.75" hidden="1">
      <c r="A17" s="4" t="s">
        <v>263</v>
      </c>
      <c r="B17" s="4" t="s">
        <v>364</v>
      </c>
      <c r="C17" s="4" t="s">
        <v>365</v>
      </c>
      <c r="D17" s="5" t="s">
        <v>369</v>
      </c>
      <c r="E17" s="6" t="s">
        <v>390</v>
      </c>
      <c r="F17" s="6" t="str">
        <f t="shared" si="0"/>
        <v>De Inktpot B0.09/17</v>
      </c>
      <c r="G17" s="7" t="s">
        <v>391</v>
      </c>
      <c r="H17" s="7" t="s">
        <v>368</v>
      </c>
      <c r="I17" s="8">
        <v>27.5</v>
      </c>
    </row>
    <row r="18" spans="1:9" ht="12.75" hidden="1">
      <c r="A18" s="4" t="s">
        <v>263</v>
      </c>
      <c r="B18" s="4" t="s">
        <v>364</v>
      </c>
      <c r="C18" s="4" t="s">
        <v>365</v>
      </c>
      <c r="D18" s="5" t="s">
        <v>369</v>
      </c>
      <c r="E18" s="6" t="s">
        <v>392</v>
      </c>
      <c r="F18" s="6" t="str">
        <f t="shared" si="0"/>
        <v>De Inktpot B0.10</v>
      </c>
      <c r="G18" s="7" t="s">
        <v>381</v>
      </c>
      <c r="H18" s="7" t="s">
        <v>368</v>
      </c>
      <c r="I18" s="8">
        <v>31.24</v>
      </c>
    </row>
    <row r="19" spans="1:9" ht="12.75" hidden="1">
      <c r="A19" s="4" t="s">
        <v>263</v>
      </c>
      <c r="B19" s="4" t="s">
        <v>364</v>
      </c>
      <c r="C19" s="4" t="s">
        <v>365</v>
      </c>
      <c r="D19" s="5" t="s">
        <v>369</v>
      </c>
      <c r="E19" s="6" t="s">
        <v>393</v>
      </c>
      <c r="F19" s="6" t="str">
        <f t="shared" si="0"/>
        <v>De Inktpot B0.12</v>
      </c>
      <c r="G19" s="7" t="s">
        <v>381</v>
      </c>
      <c r="H19" s="7" t="s">
        <v>368</v>
      </c>
      <c r="I19" s="8">
        <v>30.19</v>
      </c>
    </row>
    <row r="20" spans="1:9" ht="12.75" hidden="1">
      <c r="A20" s="4" t="s">
        <v>263</v>
      </c>
      <c r="B20" s="4" t="s">
        <v>364</v>
      </c>
      <c r="C20" s="4" t="s">
        <v>365</v>
      </c>
      <c r="D20" s="5" t="s">
        <v>369</v>
      </c>
      <c r="E20" s="6" t="s">
        <v>394</v>
      </c>
      <c r="F20" s="6" t="str">
        <f t="shared" si="0"/>
        <v>De Inktpot B0.14</v>
      </c>
      <c r="G20" s="7" t="s">
        <v>381</v>
      </c>
      <c r="H20" s="7" t="s">
        <v>368</v>
      </c>
      <c r="I20" s="8">
        <v>32.75</v>
      </c>
    </row>
    <row r="21" spans="1:9" ht="12.75" hidden="1">
      <c r="A21" s="4" t="s">
        <v>263</v>
      </c>
      <c r="B21" s="4" t="s">
        <v>364</v>
      </c>
      <c r="C21" s="4" t="s">
        <v>365</v>
      </c>
      <c r="D21" s="5" t="s">
        <v>369</v>
      </c>
      <c r="E21" s="6" t="s">
        <v>395</v>
      </c>
      <c r="F21" s="6" t="str">
        <f t="shared" si="0"/>
        <v>De Inktpot B0.16</v>
      </c>
      <c r="G21" s="7" t="s">
        <v>381</v>
      </c>
      <c r="H21" s="7" t="s">
        <v>368</v>
      </c>
      <c r="I21" s="8">
        <v>31.3</v>
      </c>
    </row>
    <row r="22" spans="1:9" ht="12.75" hidden="1">
      <c r="A22" s="4" t="s">
        <v>263</v>
      </c>
      <c r="B22" s="4" t="s">
        <v>364</v>
      </c>
      <c r="C22" s="4" t="s">
        <v>365</v>
      </c>
      <c r="D22" s="5" t="s">
        <v>369</v>
      </c>
      <c r="E22" s="6" t="s">
        <v>396</v>
      </c>
      <c r="F22" s="6" t="str">
        <f t="shared" si="0"/>
        <v>De Inktpot B0.18</v>
      </c>
      <c r="G22" s="7" t="s">
        <v>381</v>
      </c>
      <c r="H22" s="7" t="s">
        <v>368</v>
      </c>
      <c r="I22" s="8">
        <v>32.5</v>
      </c>
    </row>
    <row r="23" spans="1:9" ht="12.75" hidden="1">
      <c r="A23" s="4" t="s">
        <v>263</v>
      </c>
      <c r="B23" s="4" t="s">
        <v>364</v>
      </c>
      <c r="C23" s="4" t="s">
        <v>365</v>
      </c>
      <c r="D23" s="5" t="s">
        <v>369</v>
      </c>
      <c r="E23" s="6" t="s">
        <v>397</v>
      </c>
      <c r="F23" s="6" t="str">
        <f t="shared" si="0"/>
        <v>De Inktpot B0.19</v>
      </c>
      <c r="G23" s="7" t="s">
        <v>381</v>
      </c>
      <c r="H23" s="7" t="s">
        <v>368</v>
      </c>
      <c r="I23" s="8">
        <v>27.59</v>
      </c>
    </row>
    <row r="24" spans="1:9" ht="12.75" hidden="1">
      <c r="A24" s="4" t="s">
        <v>263</v>
      </c>
      <c r="B24" s="4" t="s">
        <v>364</v>
      </c>
      <c r="C24" s="4" t="s">
        <v>365</v>
      </c>
      <c r="D24" s="5" t="s">
        <v>369</v>
      </c>
      <c r="E24" s="6" t="s">
        <v>398</v>
      </c>
      <c r="F24" s="6" t="str">
        <f t="shared" si="0"/>
        <v>De Inktpot B0.20</v>
      </c>
      <c r="G24" s="7" t="s">
        <v>381</v>
      </c>
      <c r="H24" s="7" t="s">
        <v>368</v>
      </c>
      <c r="I24" s="8">
        <v>31.85</v>
      </c>
    </row>
    <row r="25" spans="1:9" ht="12.75" hidden="1">
      <c r="A25" s="4" t="s">
        <v>263</v>
      </c>
      <c r="B25" s="4" t="s">
        <v>364</v>
      </c>
      <c r="C25" s="4" t="s">
        <v>365</v>
      </c>
      <c r="D25" s="5" t="s">
        <v>369</v>
      </c>
      <c r="E25" s="6" t="s">
        <v>399</v>
      </c>
      <c r="F25" s="6" t="str">
        <f t="shared" si="0"/>
        <v>De Inktpot B0.21</v>
      </c>
      <c r="G25" s="7" t="s">
        <v>381</v>
      </c>
      <c r="H25" s="7" t="s">
        <v>368</v>
      </c>
      <c r="I25" s="8">
        <v>28.79</v>
      </c>
    </row>
    <row r="26" spans="1:9" ht="12.75" hidden="1">
      <c r="A26" s="4" t="s">
        <v>263</v>
      </c>
      <c r="B26" s="4" t="s">
        <v>364</v>
      </c>
      <c r="C26" s="4" t="s">
        <v>365</v>
      </c>
      <c r="D26" s="5" t="s">
        <v>369</v>
      </c>
      <c r="E26" s="6" t="s">
        <v>400</v>
      </c>
      <c r="F26" s="6" t="str">
        <f t="shared" si="0"/>
        <v>De Inktpot B0.22</v>
      </c>
      <c r="G26" s="7" t="s">
        <v>381</v>
      </c>
      <c r="H26" s="7" t="s">
        <v>368</v>
      </c>
      <c r="I26" s="8">
        <v>30.83</v>
      </c>
    </row>
    <row r="27" spans="1:9" ht="12.75" hidden="1">
      <c r="A27" s="4" t="s">
        <v>263</v>
      </c>
      <c r="B27" s="4" t="s">
        <v>364</v>
      </c>
      <c r="C27" s="4" t="s">
        <v>365</v>
      </c>
      <c r="D27" s="5" t="s">
        <v>369</v>
      </c>
      <c r="E27" s="6" t="s">
        <v>401</v>
      </c>
      <c r="F27" s="6" t="str">
        <f t="shared" si="0"/>
        <v>De Inktpot B0.23</v>
      </c>
      <c r="G27" s="7" t="s">
        <v>381</v>
      </c>
      <c r="H27" s="7" t="s">
        <v>368</v>
      </c>
      <c r="I27" s="8">
        <v>29.06</v>
      </c>
    </row>
    <row r="28" spans="1:9" ht="12.75" hidden="1">
      <c r="A28" s="4" t="s">
        <v>263</v>
      </c>
      <c r="B28" s="4" t="s">
        <v>364</v>
      </c>
      <c r="C28" s="4" t="s">
        <v>365</v>
      </c>
      <c r="D28" s="5" t="s">
        <v>369</v>
      </c>
      <c r="E28" s="6" t="s">
        <v>402</v>
      </c>
      <c r="F28" s="6" t="str">
        <f t="shared" si="0"/>
        <v>De Inktpot B0.24</v>
      </c>
      <c r="G28" s="7" t="s">
        <v>375</v>
      </c>
      <c r="H28" s="7" t="s">
        <v>372</v>
      </c>
      <c r="I28" s="8">
        <v>20.94</v>
      </c>
    </row>
    <row r="29" spans="1:9" ht="12.75" hidden="1">
      <c r="A29" s="4" t="s">
        <v>263</v>
      </c>
      <c r="B29" s="4" t="s">
        <v>364</v>
      </c>
      <c r="C29" s="4" t="s">
        <v>365</v>
      </c>
      <c r="D29" s="5" t="s">
        <v>369</v>
      </c>
      <c r="E29" s="6" t="s">
        <v>403</v>
      </c>
      <c r="F29" s="6" t="str">
        <f t="shared" si="0"/>
        <v>De Inktpot B0.24B</v>
      </c>
      <c r="G29" s="7" t="s">
        <v>375</v>
      </c>
      <c r="H29" s="7" t="s">
        <v>372</v>
      </c>
      <c r="I29" s="8">
        <v>2.86</v>
      </c>
    </row>
    <row r="30" spans="1:9" ht="12.75" hidden="1">
      <c r="A30" s="4" t="s">
        <v>263</v>
      </c>
      <c r="B30" s="4" t="s">
        <v>364</v>
      </c>
      <c r="C30" s="4" t="s">
        <v>365</v>
      </c>
      <c r="D30" s="5" t="s">
        <v>369</v>
      </c>
      <c r="E30" s="6" t="s">
        <v>404</v>
      </c>
      <c r="F30" s="6" t="str">
        <f t="shared" si="0"/>
        <v>De Inktpot C0.01</v>
      </c>
      <c r="G30" s="7" t="s">
        <v>405</v>
      </c>
      <c r="H30" s="7" t="s">
        <v>406</v>
      </c>
      <c r="I30" s="8">
        <v>4.42</v>
      </c>
    </row>
    <row r="31" spans="1:9" ht="12.75" hidden="1">
      <c r="A31" s="4" t="s">
        <v>263</v>
      </c>
      <c r="B31" s="4" t="s">
        <v>364</v>
      </c>
      <c r="C31" s="4" t="s">
        <v>365</v>
      </c>
      <c r="D31" s="5" t="s">
        <v>369</v>
      </c>
      <c r="E31" s="6" t="s">
        <v>407</v>
      </c>
      <c r="F31" s="6" t="str">
        <f t="shared" si="0"/>
        <v>De Inktpot C0.04</v>
      </c>
      <c r="G31" s="7" t="s">
        <v>381</v>
      </c>
      <c r="H31" s="7" t="s">
        <v>368</v>
      </c>
      <c r="I31" s="8">
        <v>33.4</v>
      </c>
    </row>
    <row r="32" spans="1:9" ht="12.75" hidden="1">
      <c r="A32" s="4" t="s">
        <v>263</v>
      </c>
      <c r="B32" s="4" t="s">
        <v>364</v>
      </c>
      <c r="C32" s="4" t="s">
        <v>365</v>
      </c>
      <c r="D32" s="5" t="s">
        <v>369</v>
      </c>
      <c r="E32" s="6" t="s">
        <v>408</v>
      </c>
      <c r="F32" s="6" t="str">
        <f t="shared" si="0"/>
        <v>De Inktpot C0.06</v>
      </c>
      <c r="G32" s="7" t="s">
        <v>381</v>
      </c>
      <c r="H32" s="7" t="s">
        <v>368</v>
      </c>
      <c r="I32" s="8">
        <v>29.69</v>
      </c>
    </row>
    <row r="33" spans="1:9" ht="12.75" hidden="1">
      <c r="A33" s="4" t="s">
        <v>263</v>
      </c>
      <c r="B33" s="4" t="s">
        <v>364</v>
      </c>
      <c r="C33" s="4" t="s">
        <v>365</v>
      </c>
      <c r="D33" s="5" t="s">
        <v>369</v>
      </c>
      <c r="E33" s="6" t="s">
        <v>409</v>
      </c>
      <c r="F33" s="6" t="str">
        <f t="shared" si="0"/>
        <v>De Inktpot C0.08</v>
      </c>
      <c r="G33" s="7" t="s">
        <v>381</v>
      </c>
      <c r="H33" s="7" t="s">
        <v>368</v>
      </c>
      <c r="I33" s="8">
        <v>29.59</v>
      </c>
    </row>
    <row r="34" spans="1:9" ht="12.75" hidden="1">
      <c r="A34" s="4" t="s">
        <v>263</v>
      </c>
      <c r="B34" s="4" t="s">
        <v>364</v>
      </c>
      <c r="C34" s="4" t="s">
        <v>365</v>
      </c>
      <c r="D34" s="5" t="s">
        <v>369</v>
      </c>
      <c r="E34" s="6" t="s">
        <v>410</v>
      </c>
      <c r="F34" s="6" t="str">
        <f t="shared" si="0"/>
        <v>De Inktpot C0.10</v>
      </c>
      <c r="G34" s="7" t="s">
        <v>381</v>
      </c>
      <c r="H34" s="7" t="s">
        <v>368</v>
      </c>
      <c r="I34" s="8">
        <v>33.479999999999997</v>
      </c>
    </row>
    <row r="35" spans="1:9" ht="12.75" hidden="1">
      <c r="A35" s="4" t="s">
        <v>263</v>
      </c>
      <c r="B35" s="4" t="s">
        <v>364</v>
      </c>
      <c r="C35" s="4" t="s">
        <v>365</v>
      </c>
      <c r="D35" s="5" t="s">
        <v>369</v>
      </c>
      <c r="E35" s="6" t="s">
        <v>411</v>
      </c>
      <c r="F35" s="6" t="str">
        <f t="shared" si="0"/>
        <v>De Inktpot C0.DT1</v>
      </c>
      <c r="G35" s="7" t="s">
        <v>412</v>
      </c>
      <c r="H35" s="7" t="s">
        <v>406</v>
      </c>
      <c r="I35" s="8">
        <v>10.98</v>
      </c>
    </row>
    <row r="36" spans="1:9" ht="12.75" hidden="1">
      <c r="A36" s="4" t="s">
        <v>263</v>
      </c>
      <c r="B36" s="4" t="s">
        <v>364</v>
      </c>
      <c r="C36" s="4" t="s">
        <v>365</v>
      </c>
      <c r="D36" s="5" t="s">
        <v>369</v>
      </c>
      <c r="E36" s="6" t="s">
        <v>413</v>
      </c>
      <c r="F36" s="6" t="str">
        <f t="shared" si="0"/>
        <v>De Inktpot C0.DT2</v>
      </c>
      <c r="G36" s="7" t="s">
        <v>412</v>
      </c>
      <c r="H36" s="7" t="s">
        <v>406</v>
      </c>
      <c r="I36" s="8">
        <v>1.05</v>
      </c>
    </row>
    <row r="37" spans="1:9" ht="12.75" hidden="1">
      <c r="A37" s="4" t="s">
        <v>263</v>
      </c>
      <c r="B37" s="4" t="s">
        <v>364</v>
      </c>
      <c r="C37" s="4" t="s">
        <v>365</v>
      </c>
      <c r="D37" s="5" t="s">
        <v>369</v>
      </c>
      <c r="E37" s="6" t="s">
        <v>414</v>
      </c>
      <c r="F37" s="6" t="str">
        <f t="shared" si="0"/>
        <v>De Inktpot C0.DT3</v>
      </c>
      <c r="G37" s="7" t="s">
        <v>412</v>
      </c>
      <c r="H37" s="7" t="s">
        <v>406</v>
      </c>
      <c r="I37" s="8">
        <v>1.05</v>
      </c>
    </row>
    <row r="38" spans="1:9" ht="12.75" hidden="1">
      <c r="A38" s="4" t="s">
        <v>263</v>
      </c>
      <c r="B38" s="4" t="s">
        <v>364</v>
      </c>
      <c r="C38" s="4" t="s">
        <v>365</v>
      </c>
      <c r="D38" s="5" t="s">
        <v>369</v>
      </c>
      <c r="E38" s="6" t="s">
        <v>415</v>
      </c>
      <c r="F38" s="6" t="str">
        <f t="shared" si="0"/>
        <v>De Inktpot C0.DT4</v>
      </c>
      <c r="G38" s="7" t="s">
        <v>412</v>
      </c>
      <c r="H38" s="7" t="s">
        <v>406</v>
      </c>
      <c r="I38" s="8">
        <v>1.05</v>
      </c>
    </row>
    <row r="39" spans="1:9" ht="12.75" hidden="1">
      <c r="A39" s="4" t="s">
        <v>263</v>
      </c>
      <c r="B39" s="4" t="s">
        <v>364</v>
      </c>
      <c r="C39" s="4" t="s">
        <v>365</v>
      </c>
      <c r="D39" s="5" t="s">
        <v>369</v>
      </c>
      <c r="E39" s="6" t="s">
        <v>416</v>
      </c>
      <c r="F39" s="6" t="str">
        <f t="shared" si="0"/>
        <v>De Inktpot C0.DT5</v>
      </c>
      <c r="G39" s="7" t="s">
        <v>412</v>
      </c>
      <c r="H39" s="7" t="s">
        <v>406</v>
      </c>
      <c r="I39" s="8">
        <v>1.06</v>
      </c>
    </row>
    <row r="40" spans="1:9" ht="12.75" hidden="1">
      <c r="A40" s="4" t="s">
        <v>263</v>
      </c>
      <c r="B40" s="4" t="s">
        <v>364</v>
      </c>
      <c r="C40" s="4" t="s">
        <v>365</v>
      </c>
      <c r="D40" s="5" t="s">
        <v>369</v>
      </c>
      <c r="E40" s="6" t="s">
        <v>417</v>
      </c>
      <c r="F40" s="6" t="str">
        <f t="shared" si="0"/>
        <v>De Inktpot C0.HT1</v>
      </c>
      <c r="G40" s="7" t="s">
        <v>412</v>
      </c>
      <c r="H40" s="7" t="s">
        <v>406</v>
      </c>
      <c r="I40" s="8">
        <v>10.89</v>
      </c>
    </row>
    <row r="41" spans="1:9" ht="12.75" hidden="1">
      <c r="A41" s="4" t="s">
        <v>263</v>
      </c>
      <c r="B41" s="4" t="s">
        <v>364</v>
      </c>
      <c r="C41" s="4" t="s">
        <v>365</v>
      </c>
      <c r="D41" s="5" t="s">
        <v>369</v>
      </c>
      <c r="E41" s="6" t="s">
        <v>418</v>
      </c>
      <c r="F41" s="6" t="str">
        <f t="shared" si="0"/>
        <v>De Inktpot C0.HT2</v>
      </c>
      <c r="G41" s="7" t="s">
        <v>412</v>
      </c>
      <c r="H41" s="7" t="s">
        <v>406</v>
      </c>
      <c r="I41" s="8">
        <v>1.05</v>
      </c>
    </row>
    <row r="42" spans="1:9" ht="12.75" hidden="1">
      <c r="A42" s="4" t="s">
        <v>263</v>
      </c>
      <c r="B42" s="4" t="s">
        <v>364</v>
      </c>
      <c r="C42" s="4" t="s">
        <v>365</v>
      </c>
      <c r="D42" s="5" t="s">
        <v>369</v>
      </c>
      <c r="E42" s="6" t="s">
        <v>419</v>
      </c>
      <c r="F42" s="6" t="str">
        <f t="shared" si="0"/>
        <v>De Inktpot C0.HT3</v>
      </c>
      <c r="G42" s="7" t="s">
        <v>412</v>
      </c>
      <c r="H42" s="7" t="s">
        <v>406</v>
      </c>
      <c r="I42" s="8">
        <v>1.05</v>
      </c>
    </row>
    <row r="43" spans="1:9" ht="12.75" hidden="1">
      <c r="A43" s="4" t="s">
        <v>263</v>
      </c>
      <c r="B43" s="4" t="s">
        <v>364</v>
      </c>
      <c r="C43" s="4" t="s">
        <v>365</v>
      </c>
      <c r="D43" s="5" t="s">
        <v>369</v>
      </c>
      <c r="E43" s="6" t="s">
        <v>420</v>
      </c>
      <c r="F43" s="6" t="str">
        <f t="shared" si="0"/>
        <v>De Inktpot C0.HT4</v>
      </c>
      <c r="G43" s="7" t="s">
        <v>412</v>
      </c>
      <c r="H43" s="7" t="s">
        <v>406</v>
      </c>
      <c r="I43" s="8">
        <v>1.05</v>
      </c>
    </row>
    <row r="44" spans="1:9" ht="12.75" hidden="1">
      <c r="A44" s="4" t="s">
        <v>263</v>
      </c>
      <c r="B44" s="4" t="s">
        <v>364</v>
      </c>
      <c r="C44" s="4" t="s">
        <v>365</v>
      </c>
      <c r="D44" s="5" t="s">
        <v>369</v>
      </c>
      <c r="E44" s="6" t="s">
        <v>421</v>
      </c>
      <c r="F44" s="6" t="str">
        <f t="shared" si="0"/>
        <v>De Inktpot C0.HT5</v>
      </c>
      <c r="G44" s="7" t="s">
        <v>412</v>
      </c>
      <c r="H44" s="7" t="s">
        <v>406</v>
      </c>
      <c r="I44" s="8">
        <v>1.06</v>
      </c>
    </row>
    <row r="45" spans="1:9" ht="12.75" hidden="1">
      <c r="A45" s="4" t="s">
        <v>263</v>
      </c>
      <c r="B45" s="4" t="s">
        <v>364</v>
      </c>
      <c r="C45" s="4" t="s">
        <v>365</v>
      </c>
      <c r="D45" s="5" t="s">
        <v>369</v>
      </c>
      <c r="E45" s="6" t="s">
        <v>422</v>
      </c>
      <c r="F45" s="6" t="str">
        <f t="shared" si="0"/>
        <v>De Inktpot CL</v>
      </c>
      <c r="G45" s="7" t="s">
        <v>377</v>
      </c>
      <c r="H45" s="7" t="s">
        <v>378</v>
      </c>
      <c r="I45" s="8">
        <v>3.9</v>
      </c>
    </row>
    <row r="46" spans="1:9" ht="12.75" hidden="1">
      <c r="A46" s="4" t="s">
        <v>263</v>
      </c>
      <c r="B46" s="4" t="s">
        <v>364</v>
      </c>
      <c r="C46" s="4" t="s">
        <v>365</v>
      </c>
      <c r="D46" s="5" t="s">
        <v>369</v>
      </c>
      <c r="E46" s="6" t="s">
        <v>423</v>
      </c>
      <c r="F46" s="6" t="str">
        <f t="shared" si="0"/>
        <v>De Inktpot D0.03</v>
      </c>
      <c r="G46" s="7" t="s">
        <v>381</v>
      </c>
      <c r="H46" s="7" t="s">
        <v>368</v>
      </c>
      <c r="I46" s="8">
        <v>28.26</v>
      </c>
    </row>
    <row r="47" spans="1:9" ht="12.75" hidden="1">
      <c r="A47" s="4" t="s">
        <v>263</v>
      </c>
      <c r="B47" s="4" t="s">
        <v>364</v>
      </c>
      <c r="C47" s="4" t="s">
        <v>365</v>
      </c>
      <c r="D47" s="5" t="s">
        <v>369</v>
      </c>
      <c r="E47" s="6" t="s">
        <v>424</v>
      </c>
      <c r="F47" s="6" t="str">
        <f t="shared" si="0"/>
        <v>De Inktpot D0.04</v>
      </c>
      <c r="G47" s="7" t="s">
        <v>375</v>
      </c>
      <c r="H47" s="7" t="s">
        <v>425</v>
      </c>
      <c r="I47" s="8">
        <v>23.6</v>
      </c>
    </row>
    <row r="48" spans="1:9" ht="12.75" hidden="1">
      <c r="A48" s="4" t="s">
        <v>263</v>
      </c>
      <c r="B48" s="4" t="s">
        <v>364</v>
      </c>
      <c r="C48" s="4" t="s">
        <v>365</v>
      </c>
      <c r="D48" s="5" t="s">
        <v>369</v>
      </c>
      <c r="E48" s="6" t="s">
        <v>426</v>
      </c>
      <c r="F48" s="6" t="str">
        <f t="shared" si="0"/>
        <v>De Inktpot D0.05</v>
      </c>
      <c r="G48" s="7" t="s">
        <v>381</v>
      </c>
      <c r="H48" s="7" t="s">
        <v>368</v>
      </c>
      <c r="I48" s="8">
        <v>28.02</v>
      </c>
    </row>
    <row r="49" spans="1:9" ht="12.75" hidden="1">
      <c r="A49" s="4" t="s">
        <v>263</v>
      </c>
      <c r="B49" s="4" t="s">
        <v>364</v>
      </c>
      <c r="C49" s="4" t="s">
        <v>365</v>
      </c>
      <c r="D49" s="5" t="s">
        <v>369</v>
      </c>
      <c r="E49" s="6" t="s">
        <v>427</v>
      </c>
      <c r="F49" s="6" t="str">
        <f t="shared" si="0"/>
        <v>De Inktpot D0.06</v>
      </c>
      <c r="G49" s="7" t="s">
        <v>381</v>
      </c>
      <c r="H49" s="7" t="s">
        <v>368</v>
      </c>
      <c r="I49" s="8">
        <v>37.49</v>
      </c>
    </row>
    <row r="50" spans="1:9" ht="12.75" hidden="1">
      <c r="A50" s="4" t="s">
        <v>263</v>
      </c>
      <c r="B50" s="4" t="s">
        <v>364</v>
      </c>
      <c r="C50" s="4" t="s">
        <v>365</v>
      </c>
      <c r="D50" s="5" t="s">
        <v>369</v>
      </c>
      <c r="E50" s="6" t="s">
        <v>428</v>
      </c>
      <c r="F50" s="6" t="str">
        <f t="shared" si="0"/>
        <v>De Inktpot D0.07</v>
      </c>
      <c r="G50" s="7" t="s">
        <v>381</v>
      </c>
      <c r="H50" s="7" t="s">
        <v>368</v>
      </c>
      <c r="I50" s="8">
        <v>27</v>
      </c>
    </row>
    <row r="51" spans="1:9" ht="12.75" hidden="1">
      <c r="A51" s="4" t="s">
        <v>263</v>
      </c>
      <c r="B51" s="4" t="s">
        <v>364</v>
      </c>
      <c r="C51" s="4" t="s">
        <v>365</v>
      </c>
      <c r="D51" s="5" t="s">
        <v>369</v>
      </c>
      <c r="E51" s="6" t="s">
        <v>429</v>
      </c>
      <c r="F51" s="6" t="str">
        <f t="shared" si="0"/>
        <v>De Inktpot D0.08</v>
      </c>
      <c r="G51" s="7" t="s">
        <v>381</v>
      </c>
      <c r="H51" s="7" t="s">
        <v>368</v>
      </c>
      <c r="I51" s="8">
        <v>30.35</v>
      </c>
    </row>
    <row r="52" spans="1:9" ht="12.75" hidden="1">
      <c r="A52" s="4" t="s">
        <v>263</v>
      </c>
      <c r="B52" s="4" t="s">
        <v>364</v>
      </c>
      <c r="C52" s="4" t="s">
        <v>365</v>
      </c>
      <c r="D52" s="5" t="s">
        <v>369</v>
      </c>
      <c r="E52" s="6" t="s">
        <v>430</v>
      </c>
      <c r="F52" s="6" t="str">
        <f t="shared" si="0"/>
        <v>De Inktpot D0.09/17</v>
      </c>
      <c r="G52" s="7" t="s">
        <v>391</v>
      </c>
      <c r="H52" s="7" t="s">
        <v>368</v>
      </c>
      <c r="I52" s="8">
        <v>26.63</v>
      </c>
    </row>
    <row r="53" spans="1:9" ht="12.75" hidden="1">
      <c r="A53" s="4" t="s">
        <v>263</v>
      </c>
      <c r="B53" s="4" t="s">
        <v>364</v>
      </c>
      <c r="C53" s="4" t="s">
        <v>365</v>
      </c>
      <c r="D53" s="5" t="s">
        <v>369</v>
      </c>
      <c r="E53" s="6" t="s">
        <v>431</v>
      </c>
      <c r="F53" s="6" t="str">
        <f t="shared" si="0"/>
        <v>De Inktpot D0.10</v>
      </c>
      <c r="G53" s="7" t="s">
        <v>432</v>
      </c>
      <c r="H53" s="7" t="s">
        <v>368</v>
      </c>
      <c r="I53" s="8">
        <v>30.23</v>
      </c>
    </row>
    <row r="54" spans="1:9" ht="12.75" hidden="1">
      <c r="A54" s="4" t="s">
        <v>263</v>
      </c>
      <c r="B54" s="4" t="s">
        <v>364</v>
      </c>
      <c r="C54" s="4" t="s">
        <v>365</v>
      </c>
      <c r="D54" s="5" t="s">
        <v>369</v>
      </c>
      <c r="E54" s="6" t="s">
        <v>433</v>
      </c>
      <c r="F54" s="6" t="str">
        <f t="shared" si="0"/>
        <v>De Inktpot D0.12</v>
      </c>
      <c r="G54" s="7" t="s">
        <v>432</v>
      </c>
      <c r="H54" s="7" t="s">
        <v>368</v>
      </c>
      <c r="I54" s="8">
        <v>28.96</v>
      </c>
    </row>
    <row r="55" spans="1:9" ht="12.75" hidden="1">
      <c r="A55" s="4" t="s">
        <v>263</v>
      </c>
      <c r="B55" s="4" t="s">
        <v>364</v>
      </c>
      <c r="C55" s="4" t="s">
        <v>365</v>
      </c>
      <c r="D55" s="5" t="s">
        <v>369</v>
      </c>
      <c r="E55" s="6" t="s">
        <v>434</v>
      </c>
      <c r="F55" s="6" t="str">
        <f t="shared" si="0"/>
        <v>De Inktpot D0.14</v>
      </c>
      <c r="G55" s="7" t="s">
        <v>432</v>
      </c>
      <c r="H55" s="7" t="s">
        <v>368</v>
      </c>
      <c r="I55" s="8">
        <v>33.619999999999997</v>
      </c>
    </row>
    <row r="56" spans="1:9" ht="12.75" hidden="1">
      <c r="A56" s="4" t="s">
        <v>263</v>
      </c>
      <c r="B56" s="4" t="s">
        <v>364</v>
      </c>
      <c r="C56" s="4" t="s">
        <v>365</v>
      </c>
      <c r="D56" s="5" t="s">
        <v>369</v>
      </c>
      <c r="E56" s="6" t="s">
        <v>435</v>
      </c>
      <c r="F56" s="6" t="str">
        <f t="shared" si="0"/>
        <v>De Inktpot D0.16</v>
      </c>
      <c r="G56" s="7" t="s">
        <v>432</v>
      </c>
      <c r="H56" s="7" t="s">
        <v>368</v>
      </c>
      <c r="I56" s="8">
        <v>30.45</v>
      </c>
    </row>
    <row r="57" spans="1:9" ht="12.75" hidden="1">
      <c r="A57" s="4" t="s">
        <v>263</v>
      </c>
      <c r="B57" s="4" t="s">
        <v>364</v>
      </c>
      <c r="C57" s="4" t="s">
        <v>365</v>
      </c>
      <c r="D57" s="5" t="s">
        <v>369</v>
      </c>
      <c r="E57" s="6" t="s">
        <v>436</v>
      </c>
      <c r="F57" s="6" t="str">
        <f t="shared" si="0"/>
        <v>De Inktpot D0.18</v>
      </c>
      <c r="G57" s="7" t="s">
        <v>432</v>
      </c>
      <c r="H57" s="7" t="s">
        <v>368</v>
      </c>
      <c r="I57" s="8">
        <v>30.35</v>
      </c>
    </row>
    <row r="58" spans="1:9" ht="12.75" hidden="1">
      <c r="A58" s="4" t="s">
        <v>263</v>
      </c>
      <c r="B58" s="4" t="s">
        <v>364</v>
      </c>
      <c r="C58" s="4" t="s">
        <v>365</v>
      </c>
      <c r="D58" s="5" t="s">
        <v>369</v>
      </c>
      <c r="E58" s="6" t="s">
        <v>437</v>
      </c>
      <c r="F58" s="6" t="str">
        <f t="shared" si="0"/>
        <v>De Inktpot D0.19</v>
      </c>
      <c r="G58" s="7" t="s">
        <v>432</v>
      </c>
      <c r="H58" s="7" t="s">
        <v>368</v>
      </c>
      <c r="I58" s="8">
        <v>28.66</v>
      </c>
    </row>
    <row r="59" spans="1:9" ht="12.75" hidden="1">
      <c r="A59" s="4" t="s">
        <v>263</v>
      </c>
      <c r="B59" s="4" t="s">
        <v>364</v>
      </c>
      <c r="C59" s="4" t="s">
        <v>365</v>
      </c>
      <c r="D59" s="5" t="s">
        <v>369</v>
      </c>
      <c r="E59" s="6" t="s">
        <v>438</v>
      </c>
      <c r="F59" s="6" t="str">
        <f t="shared" si="0"/>
        <v>De Inktpot D0.20</v>
      </c>
      <c r="G59" s="7" t="s">
        <v>432</v>
      </c>
      <c r="H59" s="7" t="s">
        <v>368</v>
      </c>
      <c r="I59" s="8">
        <v>30.37</v>
      </c>
    </row>
    <row r="60" spans="1:9" ht="12.75" hidden="1">
      <c r="A60" s="4" t="s">
        <v>263</v>
      </c>
      <c r="B60" s="4" t="s">
        <v>364</v>
      </c>
      <c r="C60" s="4" t="s">
        <v>365</v>
      </c>
      <c r="D60" s="5" t="s">
        <v>369</v>
      </c>
      <c r="E60" s="6" t="s">
        <v>439</v>
      </c>
      <c r="F60" s="6" t="str">
        <f t="shared" si="0"/>
        <v>De Inktpot D0.22</v>
      </c>
      <c r="G60" s="7" t="s">
        <v>432</v>
      </c>
      <c r="H60" s="7" t="s">
        <v>368</v>
      </c>
      <c r="I60" s="8">
        <v>31.23</v>
      </c>
    </row>
    <row r="61" spans="1:9" ht="12.75" hidden="1">
      <c r="A61" s="4" t="s">
        <v>263</v>
      </c>
      <c r="B61" s="4" t="s">
        <v>364</v>
      </c>
      <c r="C61" s="4" t="s">
        <v>365</v>
      </c>
      <c r="D61" s="5" t="s">
        <v>369</v>
      </c>
      <c r="E61" s="6" t="s">
        <v>440</v>
      </c>
      <c r="F61" s="6" t="str">
        <f t="shared" si="0"/>
        <v>De Inktpot D0.24</v>
      </c>
      <c r="G61" s="7" t="s">
        <v>432</v>
      </c>
      <c r="H61" s="7" t="s">
        <v>368</v>
      </c>
      <c r="I61" s="8">
        <v>31.23</v>
      </c>
    </row>
    <row r="62" spans="1:9" ht="12.75" hidden="1">
      <c r="A62" s="4" t="s">
        <v>263</v>
      </c>
      <c r="B62" s="4" t="s">
        <v>364</v>
      </c>
      <c r="C62" s="4" t="s">
        <v>365</v>
      </c>
      <c r="D62" s="5" t="s">
        <v>369</v>
      </c>
      <c r="E62" s="6" t="s">
        <v>441</v>
      </c>
      <c r="F62" s="6" t="str">
        <f t="shared" si="0"/>
        <v>De Inktpot D0.26</v>
      </c>
      <c r="G62" s="7" t="s">
        <v>375</v>
      </c>
      <c r="H62" s="7" t="s">
        <v>425</v>
      </c>
      <c r="I62" s="8">
        <v>31.01</v>
      </c>
    </row>
    <row r="63" spans="1:9" ht="12.75" hidden="1">
      <c r="A63" s="4" t="s">
        <v>263</v>
      </c>
      <c r="B63" s="4" t="s">
        <v>364</v>
      </c>
      <c r="C63" s="4" t="s">
        <v>365</v>
      </c>
      <c r="D63" s="5" t="s">
        <v>369</v>
      </c>
      <c r="E63" s="6" t="s">
        <v>442</v>
      </c>
      <c r="F63" s="6" t="str">
        <f t="shared" si="0"/>
        <v>De Inktpot E0.08</v>
      </c>
      <c r="G63" s="7" t="s">
        <v>443</v>
      </c>
      <c r="H63" s="7" t="s">
        <v>444</v>
      </c>
      <c r="I63" s="8">
        <v>30.17</v>
      </c>
    </row>
    <row r="64" spans="1:9" ht="12.75" hidden="1">
      <c r="A64" s="4" t="s">
        <v>263</v>
      </c>
      <c r="B64" s="4" t="s">
        <v>364</v>
      </c>
      <c r="C64" s="4" t="s">
        <v>365</v>
      </c>
      <c r="D64" s="5" t="s">
        <v>369</v>
      </c>
      <c r="E64" s="6" t="s">
        <v>445</v>
      </c>
      <c r="F64" s="6" t="str">
        <f t="shared" si="0"/>
        <v>De Inktpot E0.10</v>
      </c>
      <c r="G64" s="7" t="s">
        <v>443</v>
      </c>
      <c r="H64" s="7" t="s">
        <v>444</v>
      </c>
      <c r="I64" s="8">
        <v>33.270000000000003</v>
      </c>
    </row>
    <row r="65" spans="1:9" ht="12.75" hidden="1">
      <c r="A65" s="4" t="s">
        <v>263</v>
      </c>
      <c r="B65" s="4" t="s">
        <v>364</v>
      </c>
      <c r="C65" s="4" t="s">
        <v>365</v>
      </c>
      <c r="D65" s="5" t="s">
        <v>369</v>
      </c>
      <c r="E65" s="6" t="s">
        <v>446</v>
      </c>
      <c r="F65" s="6" t="str">
        <f t="shared" si="0"/>
        <v>De Inktpot E0.23</v>
      </c>
      <c r="G65" s="7" t="s">
        <v>375</v>
      </c>
      <c r="H65" s="7" t="s">
        <v>425</v>
      </c>
      <c r="I65" s="8">
        <v>9.1</v>
      </c>
    </row>
    <row r="66" spans="1:9" ht="12.75" hidden="1">
      <c r="A66" s="4" t="s">
        <v>263</v>
      </c>
      <c r="B66" s="4" t="s">
        <v>364</v>
      </c>
      <c r="C66" s="4" t="s">
        <v>365</v>
      </c>
      <c r="D66" s="5" t="s">
        <v>369</v>
      </c>
      <c r="E66" s="6" t="s">
        <v>447</v>
      </c>
      <c r="F66" s="6" t="str">
        <f t="shared" si="0"/>
        <v>De Inktpot E0.31</v>
      </c>
      <c r="G66" s="7" t="s">
        <v>448</v>
      </c>
      <c r="H66" s="7" t="s">
        <v>449</v>
      </c>
      <c r="I66" s="8">
        <v>13.5</v>
      </c>
    </row>
    <row r="67" spans="1:9" ht="12.75" hidden="1">
      <c r="A67" s="4" t="s">
        <v>263</v>
      </c>
      <c r="B67" s="4" t="s">
        <v>364</v>
      </c>
      <c r="C67" s="4" t="s">
        <v>365</v>
      </c>
      <c r="D67" s="5" t="s">
        <v>369</v>
      </c>
      <c r="E67" s="6" t="s">
        <v>450</v>
      </c>
      <c r="F67" s="6" t="str">
        <f t="shared" ref="F67:F130" si="1">CONCATENATE(A67," ",E67)</f>
        <v>De Inktpot E0.31A</v>
      </c>
      <c r="G67" s="7" t="s">
        <v>448</v>
      </c>
      <c r="H67" s="7" t="s">
        <v>449</v>
      </c>
      <c r="I67" s="8">
        <v>106.48</v>
      </c>
    </row>
    <row r="68" spans="1:9" ht="12.75" hidden="1">
      <c r="A68" s="4" t="s">
        <v>263</v>
      </c>
      <c r="B68" s="4" t="s">
        <v>364</v>
      </c>
      <c r="C68" s="4" t="s">
        <v>365</v>
      </c>
      <c r="D68" s="5" t="s">
        <v>369</v>
      </c>
      <c r="E68" s="6" t="s">
        <v>451</v>
      </c>
      <c r="F68" s="6" t="str">
        <f t="shared" si="1"/>
        <v>De Inktpot E0.33</v>
      </c>
      <c r="G68" s="7" t="s">
        <v>448</v>
      </c>
      <c r="H68" s="7" t="s">
        <v>449</v>
      </c>
      <c r="I68" s="8">
        <v>110.07</v>
      </c>
    </row>
    <row r="69" spans="1:9" ht="12.75" hidden="1">
      <c r="A69" s="4" t="s">
        <v>263</v>
      </c>
      <c r="B69" s="4" t="s">
        <v>364</v>
      </c>
      <c r="C69" s="4" t="s">
        <v>365</v>
      </c>
      <c r="D69" s="5" t="s">
        <v>369</v>
      </c>
      <c r="E69" s="6" t="s">
        <v>452</v>
      </c>
      <c r="F69" s="6" t="str">
        <f t="shared" si="1"/>
        <v>De Inktpot EL</v>
      </c>
      <c r="G69" s="7" t="s">
        <v>377</v>
      </c>
      <c r="H69" s="7" t="s">
        <v>378</v>
      </c>
      <c r="I69" s="8">
        <v>7.91</v>
      </c>
    </row>
    <row r="70" spans="1:9" ht="12.75" hidden="1">
      <c r="A70" s="4" t="s">
        <v>263</v>
      </c>
      <c r="B70" s="4" t="s">
        <v>364</v>
      </c>
      <c r="C70" s="4" t="s">
        <v>365</v>
      </c>
      <c r="D70" s="5" t="s">
        <v>369</v>
      </c>
      <c r="E70" s="6" t="s">
        <v>453</v>
      </c>
      <c r="F70" s="6" t="str">
        <f t="shared" si="1"/>
        <v>De Inktpot F0.01</v>
      </c>
      <c r="G70" s="7" t="s">
        <v>381</v>
      </c>
      <c r="H70" s="7" t="s">
        <v>368</v>
      </c>
      <c r="I70" s="8">
        <v>28.82</v>
      </c>
    </row>
    <row r="71" spans="1:9" ht="12.75" hidden="1">
      <c r="A71" s="4" t="s">
        <v>263</v>
      </c>
      <c r="B71" s="4" t="s">
        <v>364</v>
      </c>
      <c r="C71" s="4" t="s">
        <v>365</v>
      </c>
      <c r="D71" s="5" t="s">
        <v>369</v>
      </c>
      <c r="E71" s="6" t="s">
        <v>454</v>
      </c>
      <c r="F71" s="6" t="str">
        <f t="shared" si="1"/>
        <v>De Inktpot F0.02</v>
      </c>
      <c r="G71" s="7" t="s">
        <v>455</v>
      </c>
      <c r="H71" s="7" t="s">
        <v>406</v>
      </c>
      <c r="I71" s="8">
        <v>30.45</v>
      </c>
    </row>
    <row r="72" spans="1:9" ht="12.75" hidden="1">
      <c r="A72" s="4" t="s">
        <v>263</v>
      </c>
      <c r="B72" s="4" t="s">
        <v>364</v>
      </c>
      <c r="C72" s="4" t="s">
        <v>365</v>
      </c>
      <c r="D72" s="5" t="s">
        <v>369</v>
      </c>
      <c r="E72" s="6" t="s">
        <v>456</v>
      </c>
      <c r="F72" s="6" t="str">
        <f t="shared" si="1"/>
        <v>De Inktpot F0.03</v>
      </c>
      <c r="G72" s="7" t="s">
        <v>381</v>
      </c>
      <c r="H72" s="7" t="s">
        <v>368</v>
      </c>
      <c r="I72" s="8">
        <v>28.72</v>
      </c>
    </row>
    <row r="73" spans="1:9" ht="12.75" hidden="1">
      <c r="A73" s="4" t="s">
        <v>263</v>
      </c>
      <c r="B73" s="4" t="s">
        <v>364</v>
      </c>
      <c r="C73" s="4" t="s">
        <v>365</v>
      </c>
      <c r="D73" s="5" t="s">
        <v>369</v>
      </c>
      <c r="E73" s="6" t="s">
        <v>457</v>
      </c>
      <c r="F73" s="6" t="str">
        <f t="shared" si="1"/>
        <v>De Inktpot F0.04</v>
      </c>
      <c r="G73" s="7" t="s">
        <v>432</v>
      </c>
      <c r="H73" s="7" t="s">
        <v>368</v>
      </c>
      <c r="I73" s="8">
        <v>30.21</v>
      </c>
    </row>
    <row r="74" spans="1:9" ht="12.75" hidden="1">
      <c r="A74" s="4" t="s">
        <v>263</v>
      </c>
      <c r="B74" s="4" t="s">
        <v>364</v>
      </c>
      <c r="C74" s="4" t="s">
        <v>365</v>
      </c>
      <c r="D74" s="5" t="s">
        <v>369</v>
      </c>
      <c r="E74" s="6" t="s">
        <v>458</v>
      </c>
      <c r="F74" s="6" t="str">
        <f t="shared" si="1"/>
        <v>De Inktpot F0.05</v>
      </c>
      <c r="G74" s="7" t="s">
        <v>381</v>
      </c>
      <c r="H74" s="7" t="s">
        <v>368</v>
      </c>
      <c r="I74" s="8">
        <v>29.4</v>
      </c>
    </row>
    <row r="75" spans="1:9" ht="12.75" hidden="1">
      <c r="A75" s="4" t="s">
        <v>263</v>
      </c>
      <c r="B75" s="4" t="s">
        <v>364</v>
      </c>
      <c r="C75" s="4" t="s">
        <v>365</v>
      </c>
      <c r="D75" s="5" t="s">
        <v>369</v>
      </c>
      <c r="E75" s="6" t="s">
        <v>459</v>
      </c>
      <c r="F75" s="6" t="str">
        <f t="shared" si="1"/>
        <v>De Inktpot F0.06</v>
      </c>
      <c r="G75" s="7" t="s">
        <v>432</v>
      </c>
      <c r="H75" s="7" t="s">
        <v>368</v>
      </c>
      <c r="I75" s="247">
        <v>32.090000000000003</v>
      </c>
    </row>
    <row r="76" spans="1:9" ht="12.75" hidden="1">
      <c r="A76" s="4" t="s">
        <v>263</v>
      </c>
      <c r="B76" s="4" t="s">
        <v>364</v>
      </c>
      <c r="C76" s="4" t="s">
        <v>365</v>
      </c>
      <c r="D76" s="9" t="s">
        <v>369</v>
      </c>
      <c r="E76" s="10" t="s">
        <v>460</v>
      </c>
      <c r="F76" s="6" t="str">
        <f t="shared" si="1"/>
        <v>De Inktpot F0.07</v>
      </c>
      <c r="G76" s="11" t="s">
        <v>381</v>
      </c>
      <c r="H76" s="11" t="s">
        <v>368</v>
      </c>
      <c r="I76" s="8">
        <v>28.38</v>
      </c>
    </row>
    <row r="77" spans="1:9" ht="12.75" hidden="1">
      <c r="A77" s="4" t="s">
        <v>263</v>
      </c>
      <c r="B77" s="4" t="s">
        <v>364</v>
      </c>
      <c r="C77" s="4" t="s">
        <v>365</v>
      </c>
      <c r="D77" s="5" t="s">
        <v>369</v>
      </c>
      <c r="E77" s="6" t="s">
        <v>461</v>
      </c>
      <c r="F77" s="6" t="str">
        <f t="shared" si="1"/>
        <v>De Inktpot F0.08</v>
      </c>
      <c r="G77" s="7" t="s">
        <v>381</v>
      </c>
      <c r="H77" s="7" t="s">
        <v>368</v>
      </c>
      <c r="I77" s="8">
        <v>31.93</v>
      </c>
    </row>
    <row r="78" spans="1:9" ht="12.75" hidden="1">
      <c r="A78" s="4" t="s">
        <v>263</v>
      </c>
      <c r="B78" s="4" t="s">
        <v>364</v>
      </c>
      <c r="C78" s="4" t="s">
        <v>365</v>
      </c>
      <c r="D78" s="5" t="s">
        <v>369</v>
      </c>
      <c r="E78" s="6" t="s">
        <v>462</v>
      </c>
      <c r="F78" s="6" t="str">
        <f t="shared" si="1"/>
        <v>De Inktpot F0.09/17</v>
      </c>
      <c r="G78" s="7" t="s">
        <v>391</v>
      </c>
      <c r="H78" s="7" t="s">
        <v>368</v>
      </c>
      <c r="I78" s="8">
        <v>26.1</v>
      </c>
    </row>
    <row r="79" spans="1:9" ht="12.75" hidden="1">
      <c r="A79" s="4" t="s">
        <v>263</v>
      </c>
      <c r="B79" s="4" t="s">
        <v>364</v>
      </c>
      <c r="C79" s="4" t="s">
        <v>365</v>
      </c>
      <c r="D79" s="5" t="s">
        <v>369</v>
      </c>
      <c r="E79" s="6" t="s">
        <v>463</v>
      </c>
      <c r="F79" s="6" t="str">
        <f t="shared" si="1"/>
        <v>De Inktpot F0.10</v>
      </c>
      <c r="G79" s="7" t="s">
        <v>381</v>
      </c>
      <c r="H79" s="7" t="s">
        <v>368</v>
      </c>
      <c r="I79" s="8">
        <v>32.42</v>
      </c>
    </row>
    <row r="80" spans="1:9" ht="12.75" hidden="1">
      <c r="A80" s="4" t="s">
        <v>263</v>
      </c>
      <c r="B80" s="4" t="s">
        <v>364</v>
      </c>
      <c r="C80" s="4" t="s">
        <v>365</v>
      </c>
      <c r="D80" s="5" t="s">
        <v>369</v>
      </c>
      <c r="E80" s="6" t="s">
        <v>464</v>
      </c>
      <c r="F80" s="6" t="str">
        <f t="shared" si="1"/>
        <v>De Inktpot F0.12</v>
      </c>
      <c r="G80" s="7" t="s">
        <v>381</v>
      </c>
      <c r="H80" s="7" t="s">
        <v>368</v>
      </c>
      <c r="I80" s="8">
        <v>31.08</v>
      </c>
    </row>
    <row r="81" spans="1:9" ht="12.75" hidden="1">
      <c r="A81" s="4" t="s">
        <v>263</v>
      </c>
      <c r="B81" s="4" t="s">
        <v>364</v>
      </c>
      <c r="C81" s="4" t="s">
        <v>365</v>
      </c>
      <c r="D81" s="5" t="s">
        <v>369</v>
      </c>
      <c r="E81" s="6" t="s">
        <v>465</v>
      </c>
      <c r="F81" s="6" t="str">
        <f t="shared" si="1"/>
        <v>De Inktpot F0.14</v>
      </c>
      <c r="G81" s="7" t="s">
        <v>381</v>
      </c>
      <c r="H81" s="7" t="s">
        <v>368</v>
      </c>
      <c r="I81" s="8">
        <v>33.619999999999997</v>
      </c>
    </row>
    <row r="82" spans="1:9" ht="12.75" hidden="1">
      <c r="A82" s="4" t="s">
        <v>263</v>
      </c>
      <c r="B82" s="4" t="s">
        <v>364</v>
      </c>
      <c r="C82" s="4" t="s">
        <v>365</v>
      </c>
      <c r="D82" s="5" t="s">
        <v>369</v>
      </c>
      <c r="E82" s="6" t="s">
        <v>466</v>
      </c>
      <c r="F82" s="6" t="str">
        <f t="shared" si="1"/>
        <v>De Inktpot F0.16</v>
      </c>
      <c r="G82" s="7" t="s">
        <v>381</v>
      </c>
      <c r="H82" s="7" t="s">
        <v>368</v>
      </c>
      <c r="I82" s="8">
        <v>29.81</v>
      </c>
    </row>
    <row r="83" spans="1:9" ht="12.75" hidden="1">
      <c r="A83" s="4" t="s">
        <v>263</v>
      </c>
      <c r="B83" s="4" t="s">
        <v>364</v>
      </c>
      <c r="C83" s="4" t="s">
        <v>365</v>
      </c>
      <c r="D83" s="5" t="s">
        <v>369</v>
      </c>
      <c r="E83" s="6" t="s">
        <v>467</v>
      </c>
      <c r="F83" s="6" t="str">
        <f t="shared" si="1"/>
        <v>De Inktpot F0.18</v>
      </c>
      <c r="G83" s="7" t="s">
        <v>381</v>
      </c>
      <c r="H83" s="7" t="s">
        <v>368</v>
      </c>
      <c r="I83" s="8">
        <v>31.35</v>
      </c>
    </row>
    <row r="84" spans="1:9" ht="12.75" hidden="1">
      <c r="A84" s="4" t="s">
        <v>263</v>
      </c>
      <c r="B84" s="4" t="s">
        <v>364</v>
      </c>
      <c r="C84" s="4" t="s">
        <v>365</v>
      </c>
      <c r="D84" s="5" t="s">
        <v>369</v>
      </c>
      <c r="E84" s="6" t="s">
        <v>468</v>
      </c>
      <c r="F84" s="6" t="str">
        <f t="shared" si="1"/>
        <v>De Inktpot F0.19</v>
      </c>
      <c r="G84" s="7" t="s">
        <v>381</v>
      </c>
      <c r="H84" s="7" t="s">
        <v>368</v>
      </c>
      <c r="I84" s="8">
        <v>27.71</v>
      </c>
    </row>
    <row r="85" spans="1:9" ht="12.75" hidden="1">
      <c r="A85" s="4" t="s">
        <v>263</v>
      </c>
      <c r="B85" s="4" t="s">
        <v>364</v>
      </c>
      <c r="C85" s="4" t="s">
        <v>365</v>
      </c>
      <c r="D85" s="5" t="s">
        <v>369</v>
      </c>
      <c r="E85" s="6" t="s">
        <v>469</v>
      </c>
      <c r="F85" s="6" t="str">
        <f t="shared" si="1"/>
        <v>De Inktpot F0.20</v>
      </c>
      <c r="G85" s="7" t="s">
        <v>381</v>
      </c>
      <c r="H85" s="7" t="s">
        <v>368</v>
      </c>
      <c r="I85" s="8">
        <v>32.24</v>
      </c>
    </row>
    <row r="86" spans="1:9" ht="12.75" hidden="1">
      <c r="A86" s="4" t="s">
        <v>263</v>
      </c>
      <c r="B86" s="4" t="s">
        <v>364</v>
      </c>
      <c r="C86" s="4" t="s">
        <v>365</v>
      </c>
      <c r="D86" s="5" t="s">
        <v>369</v>
      </c>
      <c r="E86" s="6" t="s">
        <v>470</v>
      </c>
      <c r="F86" s="6" t="str">
        <f t="shared" si="1"/>
        <v>De Inktpot F0.21</v>
      </c>
      <c r="G86" s="7" t="s">
        <v>381</v>
      </c>
      <c r="H86" s="7" t="s">
        <v>368</v>
      </c>
      <c r="I86" s="8">
        <v>29.94</v>
      </c>
    </row>
    <row r="87" spans="1:9" ht="12.75" hidden="1">
      <c r="A87" s="4" t="s">
        <v>263</v>
      </c>
      <c r="B87" s="4" t="s">
        <v>364</v>
      </c>
      <c r="C87" s="4" t="s">
        <v>365</v>
      </c>
      <c r="D87" s="5" t="s">
        <v>369</v>
      </c>
      <c r="E87" s="6" t="s">
        <v>471</v>
      </c>
      <c r="F87" s="6" t="str">
        <f t="shared" si="1"/>
        <v>De Inktpot F0.22</v>
      </c>
      <c r="G87" s="7" t="s">
        <v>381</v>
      </c>
      <c r="H87" s="7" t="s">
        <v>368</v>
      </c>
      <c r="I87" s="8">
        <v>32.409999999999997</v>
      </c>
    </row>
    <row r="88" spans="1:9" ht="12.75" hidden="1">
      <c r="A88" s="4" t="s">
        <v>263</v>
      </c>
      <c r="B88" s="4" t="s">
        <v>364</v>
      </c>
      <c r="C88" s="4" t="s">
        <v>365</v>
      </c>
      <c r="D88" s="5" t="s">
        <v>369</v>
      </c>
      <c r="E88" s="6" t="s">
        <v>472</v>
      </c>
      <c r="F88" s="6" t="str">
        <f t="shared" si="1"/>
        <v>De Inktpot F0.23</v>
      </c>
      <c r="G88" s="7" t="s">
        <v>448</v>
      </c>
      <c r="H88" s="7" t="s">
        <v>449</v>
      </c>
      <c r="I88" s="8">
        <v>74.930000000000007</v>
      </c>
    </row>
    <row r="89" spans="1:9" ht="12.75" hidden="1">
      <c r="A89" s="4" t="s">
        <v>263</v>
      </c>
      <c r="B89" s="4" t="s">
        <v>364</v>
      </c>
      <c r="C89" s="4" t="s">
        <v>365</v>
      </c>
      <c r="D89" s="5" t="s">
        <v>369</v>
      </c>
      <c r="E89" s="6" t="s">
        <v>473</v>
      </c>
      <c r="F89" s="6" t="str">
        <f t="shared" si="1"/>
        <v>De Inktpot F0.23a</v>
      </c>
      <c r="G89" s="7" t="s">
        <v>474</v>
      </c>
      <c r="H89" s="7" t="s">
        <v>449</v>
      </c>
      <c r="I89" s="8">
        <v>8.92</v>
      </c>
    </row>
    <row r="90" spans="1:9" ht="12.75" hidden="1">
      <c r="A90" s="4" t="s">
        <v>263</v>
      </c>
      <c r="B90" s="4" t="s">
        <v>364</v>
      </c>
      <c r="C90" s="4" t="s">
        <v>365</v>
      </c>
      <c r="D90" s="5" t="s">
        <v>369</v>
      </c>
      <c r="E90" s="6" t="s">
        <v>475</v>
      </c>
      <c r="F90" s="6" t="str">
        <f t="shared" si="1"/>
        <v>De Inktpot G0.00</v>
      </c>
      <c r="G90" s="7" t="s">
        <v>375</v>
      </c>
      <c r="H90" s="7" t="s">
        <v>425</v>
      </c>
      <c r="I90" s="8">
        <v>7.95</v>
      </c>
    </row>
    <row r="91" spans="1:9" ht="12.75" hidden="1">
      <c r="A91" s="4" t="s">
        <v>263</v>
      </c>
      <c r="B91" s="4" t="s">
        <v>364</v>
      </c>
      <c r="C91" s="4" t="s">
        <v>365</v>
      </c>
      <c r="D91" s="5" t="s">
        <v>369</v>
      </c>
      <c r="E91" s="6" t="s">
        <v>476</v>
      </c>
      <c r="F91" s="6" t="str">
        <f t="shared" si="1"/>
        <v>De Inktpot G0.04</v>
      </c>
      <c r="G91" s="7" t="s">
        <v>432</v>
      </c>
      <c r="H91" s="7" t="s">
        <v>368</v>
      </c>
      <c r="I91" s="8">
        <v>34.770000000000003</v>
      </c>
    </row>
    <row r="92" spans="1:9" ht="12.75" hidden="1">
      <c r="A92" s="4" t="s">
        <v>263</v>
      </c>
      <c r="B92" s="4" t="s">
        <v>364</v>
      </c>
      <c r="C92" s="4" t="s">
        <v>365</v>
      </c>
      <c r="D92" s="5" t="s">
        <v>369</v>
      </c>
      <c r="E92" s="6" t="s">
        <v>477</v>
      </c>
      <c r="F92" s="6" t="str">
        <f t="shared" si="1"/>
        <v>De Inktpot G0.06</v>
      </c>
      <c r="G92" s="7" t="s">
        <v>478</v>
      </c>
      <c r="H92" s="7" t="s">
        <v>479</v>
      </c>
      <c r="I92" s="8">
        <v>30.51</v>
      </c>
    </row>
    <row r="93" spans="1:9" ht="12.75" hidden="1">
      <c r="A93" s="12" t="s">
        <v>263</v>
      </c>
      <c r="B93" s="4" t="s">
        <v>364</v>
      </c>
      <c r="C93" s="4" t="s">
        <v>365</v>
      </c>
      <c r="D93" s="13" t="s">
        <v>369</v>
      </c>
      <c r="E93" s="14" t="s">
        <v>480</v>
      </c>
      <c r="F93" s="6" t="str">
        <f t="shared" si="1"/>
        <v>De Inktpot G0.08</v>
      </c>
      <c r="G93" s="15" t="s">
        <v>481</v>
      </c>
      <c r="H93" s="15" t="s">
        <v>378</v>
      </c>
      <c r="I93" s="16">
        <v>31.49</v>
      </c>
    </row>
    <row r="94" spans="1:9" ht="12.75" hidden="1">
      <c r="A94" s="4" t="s">
        <v>263</v>
      </c>
      <c r="B94" s="4" t="s">
        <v>364</v>
      </c>
      <c r="C94" s="4" t="s">
        <v>365</v>
      </c>
      <c r="D94" s="5" t="s">
        <v>369</v>
      </c>
      <c r="E94" s="6" t="s">
        <v>482</v>
      </c>
      <c r="F94" s="6" t="str">
        <f t="shared" si="1"/>
        <v>De Inktpot G0.10</v>
      </c>
      <c r="G94" s="7" t="s">
        <v>432</v>
      </c>
      <c r="H94" s="7" t="s">
        <v>378</v>
      </c>
      <c r="I94" s="8">
        <v>35.619999999999997</v>
      </c>
    </row>
    <row r="95" spans="1:9" ht="12.75" hidden="1">
      <c r="A95" s="4" t="s">
        <v>263</v>
      </c>
      <c r="B95" s="4" t="s">
        <v>364</v>
      </c>
      <c r="C95" s="4" t="s">
        <v>365</v>
      </c>
      <c r="D95" s="5" t="s">
        <v>369</v>
      </c>
      <c r="E95" s="6" t="s">
        <v>483</v>
      </c>
      <c r="F95" s="6" t="str">
        <f t="shared" si="1"/>
        <v>De Inktpot G0.DT1</v>
      </c>
      <c r="G95" s="7" t="s">
        <v>412</v>
      </c>
      <c r="H95" s="7" t="s">
        <v>406</v>
      </c>
      <c r="I95" s="8">
        <v>10.98</v>
      </c>
    </row>
    <row r="96" spans="1:9" ht="12.75" hidden="1">
      <c r="A96" s="4" t="s">
        <v>263</v>
      </c>
      <c r="B96" s="4" t="s">
        <v>364</v>
      </c>
      <c r="C96" s="4" t="s">
        <v>365</v>
      </c>
      <c r="D96" s="5" t="s">
        <v>369</v>
      </c>
      <c r="E96" s="6" t="s">
        <v>484</v>
      </c>
      <c r="F96" s="6" t="str">
        <f t="shared" si="1"/>
        <v>De Inktpot G0.DT2</v>
      </c>
      <c r="G96" s="7" t="s">
        <v>412</v>
      </c>
      <c r="H96" s="7" t="s">
        <v>406</v>
      </c>
      <c r="I96" s="8">
        <v>1.06</v>
      </c>
    </row>
    <row r="97" spans="1:9" ht="12.75" hidden="1">
      <c r="A97" s="4" t="s">
        <v>263</v>
      </c>
      <c r="B97" s="4" t="s">
        <v>364</v>
      </c>
      <c r="C97" s="4" t="s">
        <v>365</v>
      </c>
      <c r="D97" s="5" t="s">
        <v>369</v>
      </c>
      <c r="E97" s="6" t="s">
        <v>485</v>
      </c>
      <c r="F97" s="6" t="str">
        <f t="shared" si="1"/>
        <v>De Inktpot G0.DT3</v>
      </c>
      <c r="G97" s="7" t="s">
        <v>412</v>
      </c>
      <c r="H97" s="7" t="s">
        <v>406</v>
      </c>
      <c r="I97" s="8">
        <v>1.05</v>
      </c>
    </row>
    <row r="98" spans="1:9" ht="12.75" hidden="1">
      <c r="A98" s="4" t="s">
        <v>263</v>
      </c>
      <c r="B98" s="4" t="s">
        <v>364</v>
      </c>
      <c r="C98" s="4" t="s">
        <v>365</v>
      </c>
      <c r="D98" s="5" t="s">
        <v>369</v>
      </c>
      <c r="E98" s="6" t="s">
        <v>486</v>
      </c>
      <c r="F98" s="6" t="str">
        <f t="shared" si="1"/>
        <v>De Inktpot G0.DT4</v>
      </c>
      <c r="G98" s="7" t="s">
        <v>412</v>
      </c>
      <c r="H98" s="7" t="s">
        <v>406</v>
      </c>
      <c r="I98" s="8">
        <v>1.05</v>
      </c>
    </row>
    <row r="99" spans="1:9" ht="12.75" hidden="1">
      <c r="A99" s="4" t="s">
        <v>263</v>
      </c>
      <c r="B99" s="4" t="s">
        <v>364</v>
      </c>
      <c r="C99" s="4" t="s">
        <v>365</v>
      </c>
      <c r="D99" s="5" t="s">
        <v>369</v>
      </c>
      <c r="E99" s="6" t="s">
        <v>487</v>
      </c>
      <c r="F99" s="6" t="str">
        <f t="shared" si="1"/>
        <v>De Inktpot G0.DT5</v>
      </c>
      <c r="G99" s="7" t="s">
        <v>412</v>
      </c>
      <c r="H99" s="7" t="s">
        <v>406</v>
      </c>
      <c r="I99" s="8">
        <v>1.05</v>
      </c>
    </row>
    <row r="100" spans="1:9" ht="12.75" hidden="1">
      <c r="A100" s="4" t="s">
        <v>263</v>
      </c>
      <c r="B100" s="4" t="s">
        <v>364</v>
      </c>
      <c r="C100" s="4" t="s">
        <v>365</v>
      </c>
      <c r="D100" s="5" t="s">
        <v>369</v>
      </c>
      <c r="E100" s="6" t="s">
        <v>488</v>
      </c>
      <c r="F100" s="6" t="str">
        <f t="shared" si="1"/>
        <v>De Inktpot G0.HT1</v>
      </c>
      <c r="G100" s="7" t="s">
        <v>412</v>
      </c>
      <c r="H100" s="7" t="s">
        <v>406</v>
      </c>
      <c r="I100" s="8">
        <v>10.54</v>
      </c>
    </row>
    <row r="101" spans="1:9" ht="12.75" hidden="1">
      <c r="A101" s="4" t="s">
        <v>263</v>
      </c>
      <c r="B101" s="4" t="s">
        <v>364</v>
      </c>
      <c r="C101" s="4" t="s">
        <v>365</v>
      </c>
      <c r="D101" s="144" t="s">
        <v>369</v>
      </c>
      <c r="E101" s="145" t="s">
        <v>489</v>
      </c>
      <c r="F101" s="6" t="str">
        <f t="shared" si="1"/>
        <v>De Inktpot G0.HT2</v>
      </c>
      <c r="G101" s="143" t="s">
        <v>412</v>
      </c>
      <c r="H101" s="7" t="s">
        <v>406</v>
      </c>
      <c r="I101" s="8">
        <v>1.05</v>
      </c>
    </row>
    <row r="102" spans="1:9" ht="12.75" hidden="1">
      <c r="A102" s="4" t="s">
        <v>263</v>
      </c>
      <c r="B102" s="4" t="s">
        <v>364</v>
      </c>
      <c r="C102" s="4" t="s">
        <v>365</v>
      </c>
      <c r="D102" s="5" t="s">
        <v>369</v>
      </c>
      <c r="E102" s="6" t="s">
        <v>490</v>
      </c>
      <c r="F102" s="6" t="str">
        <f t="shared" si="1"/>
        <v>De Inktpot G0.HT3</v>
      </c>
      <c r="G102" s="7" t="s">
        <v>412</v>
      </c>
      <c r="H102" s="246" t="s">
        <v>406</v>
      </c>
      <c r="I102" s="8">
        <v>1.05</v>
      </c>
    </row>
    <row r="103" spans="1:9" ht="12.75" hidden="1">
      <c r="A103" s="4" t="s">
        <v>263</v>
      </c>
      <c r="B103" s="4" t="s">
        <v>364</v>
      </c>
      <c r="C103" s="4" t="s">
        <v>365</v>
      </c>
      <c r="D103" s="9" t="s">
        <v>369</v>
      </c>
      <c r="E103" s="10" t="s">
        <v>491</v>
      </c>
      <c r="F103" s="6" t="str">
        <f t="shared" si="1"/>
        <v>De Inktpot G0.HT4</v>
      </c>
      <c r="G103" s="11" t="s">
        <v>412</v>
      </c>
      <c r="H103" s="7" t="s">
        <v>406</v>
      </c>
      <c r="I103" s="8">
        <v>1.05</v>
      </c>
    </row>
    <row r="104" spans="1:9" ht="12.75" hidden="1">
      <c r="A104" s="4" t="s">
        <v>263</v>
      </c>
      <c r="B104" s="4" t="s">
        <v>364</v>
      </c>
      <c r="C104" s="4" t="s">
        <v>365</v>
      </c>
      <c r="D104" s="5" t="s">
        <v>369</v>
      </c>
      <c r="E104" s="6" t="s">
        <v>492</v>
      </c>
      <c r="F104" s="6" t="str">
        <f t="shared" si="1"/>
        <v>De Inktpot G0.HT5</v>
      </c>
      <c r="G104" s="7" t="s">
        <v>412</v>
      </c>
      <c r="H104" s="7" t="s">
        <v>406</v>
      </c>
      <c r="I104" s="8">
        <v>1.06</v>
      </c>
    </row>
    <row r="105" spans="1:9" ht="12.75" hidden="1">
      <c r="A105" s="4" t="s">
        <v>263</v>
      </c>
      <c r="B105" s="4" t="s">
        <v>364</v>
      </c>
      <c r="C105" s="4" t="s">
        <v>365</v>
      </c>
      <c r="D105" s="5" t="s">
        <v>369</v>
      </c>
      <c r="E105" s="6" t="s">
        <v>493</v>
      </c>
      <c r="F105" s="6" t="str">
        <f t="shared" si="1"/>
        <v>De Inktpot G-A0-1</v>
      </c>
      <c r="G105" s="7" t="s">
        <v>375</v>
      </c>
      <c r="H105" s="7" t="s">
        <v>368</v>
      </c>
      <c r="I105" s="8">
        <v>328.23</v>
      </c>
    </row>
    <row r="106" spans="1:9" ht="12.75" hidden="1">
      <c r="A106" s="4" t="s">
        <v>263</v>
      </c>
      <c r="B106" s="4" t="s">
        <v>364</v>
      </c>
      <c r="C106" s="4" t="s">
        <v>365</v>
      </c>
      <c r="D106" s="5" t="s">
        <v>369</v>
      </c>
      <c r="E106" s="6" t="s">
        <v>494</v>
      </c>
      <c r="F106" s="6" t="str">
        <f t="shared" si="1"/>
        <v>De Inktpot G-B0</v>
      </c>
      <c r="G106" s="7" t="s">
        <v>375</v>
      </c>
      <c r="H106" s="7" t="s">
        <v>368</v>
      </c>
      <c r="I106" s="8">
        <v>106.38</v>
      </c>
    </row>
    <row r="107" spans="1:9" ht="12.75" hidden="1">
      <c r="A107" s="4" t="s">
        <v>263</v>
      </c>
      <c r="B107" s="4" t="s">
        <v>364</v>
      </c>
      <c r="C107" s="4" t="s">
        <v>365</v>
      </c>
      <c r="D107" s="5" t="s">
        <v>369</v>
      </c>
      <c r="E107" s="6" t="s">
        <v>495</v>
      </c>
      <c r="F107" s="6" t="str">
        <f t="shared" si="1"/>
        <v>De Inktpot G-C0-1</v>
      </c>
      <c r="G107" s="7" t="s">
        <v>375</v>
      </c>
      <c r="H107" s="7" t="s">
        <v>368</v>
      </c>
      <c r="I107" s="8">
        <v>151.76</v>
      </c>
    </row>
    <row r="108" spans="1:9" ht="12.75" hidden="1">
      <c r="A108" s="4" t="s">
        <v>263</v>
      </c>
      <c r="B108" s="4" t="s">
        <v>364</v>
      </c>
      <c r="C108" s="4" t="s">
        <v>365</v>
      </c>
      <c r="D108" s="5" t="s">
        <v>369</v>
      </c>
      <c r="E108" s="6" t="s">
        <v>496</v>
      </c>
      <c r="F108" s="6" t="str">
        <f t="shared" si="1"/>
        <v>De Inktpot G-C0-2</v>
      </c>
      <c r="G108" s="7" t="s">
        <v>375</v>
      </c>
      <c r="H108" s="7" t="s">
        <v>368</v>
      </c>
      <c r="I108" s="8">
        <v>56.22</v>
      </c>
    </row>
    <row r="109" spans="1:9" ht="12.75" hidden="1">
      <c r="A109" s="4" t="s">
        <v>263</v>
      </c>
      <c r="B109" s="4" t="s">
        <v>364</v>
      </c>
      <c r="C109" s="4" t="s">
        <v>365</v>
      </c>
      <c r="D109" s="5" t="s">
        <v>369</v>
      </c>
      <c r="E109" s="6" t="s">
        <v>497</v>
      </c>
      <c r="F109" s="6" t="str">
        <f t="shared" si="1"/>
        <v>De Inktpot G-D0</v>
      </c>
      <c r="G109" s="7" t="s">
        <v>375</v>
      </c>
      <c r="H109" s="7" t="s">
        <v>368</v>
      </c>
      <c r="I109" s="8">
        <v>122.88</v>
      </c>
    </row>
    <row r="110" spans="1:9" ht="12.75" hidden="1">
      <c r="A110" s="4" t="s">
        <v>263</v>
      </c>
      <c r="B110" s="4" t="s">
        <v>364</v>
      </c>
      <c r="C110" s="4" t="s">
        <v>365</v>
      </c>
      <c r="D110" s="5" t="s">
        <v>369</v>
      </c>
      <c r="E110" s="6" t="s">
        <v>498</v>
      </c>
      <c r="F110" s="6" t="str">
        <f t="shared" si="1"/>
        <v>De Inktpot G-E0-1</v>
      </c>
      <c r="G110" s="7" t="s">
        <v>375</v>
      </c>
      <c r="H110" s="7" t="s">
        <v>368</v>
      </c>
      <c r="I110" s="8">
        <v>204.62</v>
      </c>
    </row>
    <row r="111" spans="1:9" ht="12.75" hidden="1">
      <c r="A111" s="4" t="s">
        <v>263</v>
      </c>
      <c r="B111" s="4" t="s">
        <v>364</v>
      </c>
      <c r="C111" s="4" t="s">
        <v>365</v>
      </c>
      <c r="D111" s="5" t="s">
        <v>369</v>
      </c>
      <c r="E111" s="6" t="s">
        <v>499</v>
      </c>
      <c r="F111" s="6" t="str">
        <f t="shared" si="1"/>
        <v>De Inktpot G-E0-2</v>
      </c>
      <c r="G111" s="7" t="s">
        <v>375</v>
      </c>
      <c r="H111" s="7" t="s">
        <v>368</v>
      </c>
      <c r="I111" s="8">
        <v>10.26</v>
      </c>
    </row>
    <row r="112" spans="1:9" ht="12.75" hidden="1">
      <c r="A112" s="4" t="s">
        <v>263</v>
      </c>
      <c r="B112" s="4" t="s">
        <v>364</v>
      </c>
      <c r="C112" s="4" t="s">
        <v>365</v>
      </c>
      <c r="D112" s="5" t="s">
        <v>369</v>
      </c>
      <c r="E112" s="6" t="s">
        <v>500</v>
      </c>
      <c r="F112" s="6" t="str">
        <f t="shared" si="1"/>
        <v>De Inktpot G-E0-3</v>
      </c>
      <c r="G112" s="7" t="s">
        <v>375</v>
      </c>
      <c r="H112" s="7" t="s">
        <v>368</v>
      </c>
      <c r="I112" s="8">
        <v>96.87</v>
      </c>
    </row>
    <row r="113" spans="1:9" ht="12.75" hidden="1">
      <c r="A113" s="4" t="s">
        <v>263</v>
      </c>
      <c r="B113" s="4" t="s">
        <v>364</v>
      </c>
      <c r="C113" s="4" t="s">
        <v>365</v>
      </c>
      <c r="D113" s="5" t="s">
        <v>369</v>
      </c>
      <c r="E113" s="6" t="s">
        <v>501</v>
      </c>
      <c r="F113" s="6" t="str">
        <f t="shared" si="1"/>
        <v>De Inktpot G-E0-4</v>
      </c>
      <c r="G113" s="7" t="s">
        <v>375</v>
      </c>
      <c r="H113" s="7" t="s">
        <v>368</v>
      </c>
      <c r="I113" s="8">
        <v>18.98</v>
      </c>
    </row>
    <row r="114" spans="1:9" ht="12.75" hidden="1">
      <c r="A114" s="4" t="s">
        <v>263</v>
      </c>
      <c r="B114" s="4" t="s">
        <v>364</v>
      </c>
      <c r="C114" s="4" t="s">
        <v>365</v>
      </c>
      <c r="D114" s="5" t="s">
        <v>369</v>
      </c>
      <c r="E114" s="6" t="s">
        <v>502</v>
      </c>
      <c r="F114" s="6" t="str">
        <f t="shared" si="1"/>
        <v>De Inktpot G-E0-5</v>
      </c>
      <c r="G114" s="7" t="s">
        <v>375</v>
      </c>
      <c r="H114" s="7" t="s">
        <v>368</v>
      </c>
      <c r="I114" s="8">
        <v>31.46</v>
      </c>
    </row>
    <row r="115" spans="1:9" ht="12.75" hidden="1">
      <c r="A115" s="4" t="s">
        <v>263</v>
      </c>
      <c r="B115" s="4" t="s">
        <v>364</v>
      </c>
      <c r="C115" s="4" t="s">
        <v>365</v>
      </c>
      <c r="D115" s="5" t="s">
        <v>369</v>
      </c>
      <c r="E115" s="6" t="s">
        <v>503</v>
      </c>
      <c r="F115" s="6" t="str">
        <f t="shared" si="1"/>
        <v>De Inktpot G-F0</v>
      </c>
      <c r="G115" s="7" t="s">
        <v>375</v>
      </c>
      <c r="H115" s="7" t="s">
        <v>368</v>
      </c>
      <c r="I115" s="8">
        <v>123.39</v>
      </c>
    </row>
    <row r="116" spans="1:9" ht="12.75" hidden="1">
      <c r="A116" s="4" t="s">
        <v>263</v>
      </c>
      <c r="B116" s="4" t="s">
        <v>364</v>
      </c>
      <c r="C116" s="4" t="s">
        <v>365</v>
      </c>
      <c r="D116" s="5" t="s">
        <v>369</v>
      </c>
      <c r="E116" s="6" t="s">
        <v>504</v>
      </c>
      <c r="F116" s="6" t="str">
        <f t="shared" si="1"/>
        <v>De Inktpot G-G0-1</v>
      </c>
      <c r="G116" s="7" t="s">
        <v>375</v>
      </c>
      <c r="H116" s="7" t="s">
        <v>368</v>
      </c>
      <c r="I116" s="8">
        <v>117.37</v>
      </c>
    </row>
    <row r="117" spans="1:9" ht="12.75" hidden="1">
      <c r="A117" s="4" t="s">
        <v>263</v>
      </c>
      <c r="B117" s="4" t="s">
        <v>364</v>
      </c>
      <c r="C117" s="4" t="s">
        <v>365</v>
      </c>
      <c r="D117" s="5" t="s">
        <v>369</v>
      </c>
      <c r="E117" s="6" t="s">
        <v>505</v>
      </c>
      <c r="F117" s="6" t="str">
        <f t="shared" si="1"/>
        <v>De Inktpot G-G0-2</v>
      </c>
      <c r="G117" s="7" t="s">
        <v>375</v>
      </c>
      <c r="H117" s="7" t="s">
        <v>368</v>
      </c>
      <c r="I117" s="8">
        <v>58.85</v>
      </c>
    </row>
    <row r="118" spans="1:9" ht="12.75" hidden="1">
      <c r="A118" s="4" t="s">
        <v>263</v>
      </c>
      <c r="B118" s="4" t="s">
        <v>364</v>
      </c>
      <c r="C118" s="4" t="s">
        <v>365</v>
      </c>
      <c r="D118" s="5" t="s">
        <v>369</v>
      </c>
      <c r="E118" s="6" t="s">
        <v>506</v>
      </c>
      <c r="F118" s="6" t="str">
        <f t="shared" si="1"/>
        <v>De Inktpot G-H0-1</v>
      </c>
      <c r="G118" s="7" t="s">
        <v>375</v>
      </c>
      <c r="H118" s="7" t="s">
        <v>406</v>
      </c>
      <c r="I118" s="8">
        <v>107.07</v>
      </c>
    </row>
    <row r="119" spans="1:9" ht="12.75" hidden="1">
      <c r="A119" s="4" t="s">
        <v>263</v>
      </c>
      <c r="B119" s="4" t="s">
        <v>364</v>
      </c>
      <c r="C119" s="4" t="s">
        <v>365</v>
      </c>
      <c r="D119" s="5" t="s">
        <v>369</v>
      </c>
      <c r="E119" s="6" t="s">
        <v>507</v>
      </c>
      <c r="F119" s="6" t="str">
        <f t="shared" si="1"/>
        <v>De Inktpot G-H0-2</v>
      </c>
      <c r="G119" s="7" t="s">
        <v>508</v>
      </c>
      <c r="H119" s="7" t="s">
        <v>406</v>
      </c>
      <c r="I119" s="8">
        <v>18.97</v>
      </c>
    </row>
    <row r="120" spans="1:9" ht="12.75" hidden="1">
      <c r="A120" s="4" t="s">
        <v>263</v>
      </c>
      <c r="B120" s="4" t="s">
        <v>364</v>
      </c>
      <c r="C120" s="4" t="s">
        <v>365</v>
      </c>
      <c r="D120" s="5" t="s">
        <v>369</v>
      </c>
      <c r="E120" s="6" t="s">
        <v>509</v>
      </c>
      <c r="F120" s="6" t="str">
        <f t="shared" si="1"/>
        <v>De Inktpot G-H0-3</v>
      </c>
      <c r="G120" s="7" t="s">
        <v>508</v>
      </c>
      <c r="H120" s="7" t="s">
        <v>406</v>
      </c>
      <c r="I120" s="8">
        <v>29.88</v>
      </c>
    </row>
    <row r="121" spans="1:9" ht="12.75" hidden="1">
      <c r="A121" s="4" t="s">
        <v>263</v>
      </c>
      <c r="B121" s="4" t="s">
        <v>364</v>
      </c>
      <c r="C121" s="4" t="s">
        <v>365</v>
      </c>
      <c r="D121" s="5" t="s">
        <v>369</v>
      </c>
      <c r="E121" s="6" t="s">
        <v>510</v>
      </c>
      <c r="F121" s="6" t="str">
        <f t="shared" si="1"/>
        <v>De Inktpot G-H0-4</v>
      </c>
      <c r="G121" s="7" t="s">
        <v>508</v>
      </c>
      <c r="H121" s="7" t="s">
        <v>406</v>
      </c>
      <c r="I121" s="8">
        <v>38.07</v>
      </c>
    </row>
    <row r="122" spans="1:9" ht="12.75" hidden="1">
      <c r="A122" s="4" t="s">
        <v>263</v>
      </c>
      <c r="B122" s="4" t="s">
        <v>364</v>
      </c>
      <c r="C122" s="4" t="s">
        <v>365</v>
      </c>
      <c r="D122" s="5" t="s">
        <v>369</v>
      </c>
      <c r="E122" s="6" t="s">
        <v>511</v>
      </c>
      <c r="F122" s="6" t="str">
        <f t="shared" si="1"/>
        <v>De Inktpot GL</v>
      </c>
      <c r="G122" s="7" t="s">
        <v>377</v>
      </c>
      <c r="H122" s="7" t="s">
        <v>378</v>
      </c>
      <c r="I122" s="8">
        <v>8.94</v>
      </c>
    </row>
    <row r="123" spans="1:9" ht="12.75" hidden="1">
      <c r="A123" s="4" t="s">
        <v>263</v>
      </c>
      <c r="B123" s="4" t="s">
        <v>364</v>
      </c>
      <c r="C123" s="4" t="s">
        <v>365</v>
      </c>
      <c r="D123" s="5" t="s">
        <v>369</v>
      </c>
      <c r="E123" s="6" t="s">
        <v>512</v>
      </c>
      <c r="F123" s="6" t="str">
        <f t="shared" si="1"/>
        <v>De Inktpot H0.07</v>
      </c>
      <c r="G123" s="7" t="s">
        <v>513</v>
      </c>
      <c r="H123" s="7" t="s">
        <v>444</v>
      </c>
      <c r="I123" s="8">
        <v>24.72</v>
      </c>
    </row>
    <row r="124" spans="1:9" ht="12.75" hidden="1">
      <c r="A124" s="4" t="s">
        <v>263</v>
      </c>
      <c r="B124" s="4" t="s">
        <v>364</v>
      </c>
      <c r="C124" s="4" t="s">
        <v>365</v>
      </c>
      <c r="D124" s="5" t="s">
        <v>369</v>
      </c>
      <c r="E124" s="6" t="s">
        <v>514</v>
      </c>
      <c r="F124" s="6" t="str">
        <f t="shared" si="1"/>
        <v>De Inktpot H0.08</v>
      </c>
      <c r="G124" s="7" t="s">
        <v>515</v>
      </c>
      <c r="H124" s="7" t="s">
        <v>378</v>
      </c>
      <c r="I124" s="8">
        <v>31.6</v>
      </c>
    </row>
    <row r="125" spans="1:9" ht="12.75" hidden="1">
      <c r="A125" s="4" t="s">
        <v>263</v>
      </c>
      <c r="B125" s="4" t="s">
        <v>364</v>
      </c>
      <c r="C125" s="4" t="s">
        <v>365</v>
      </c>
      <c r="D125" s="5" t="s">
        <v>369</v>
      </c>
      <c r="E125" s="6" t="s">
        <v>516</v>
      </c>
      <c r="F125" s="6" t="str">
        <f t="shared" si="1"/>
        <v>De Inktpot H0.10</v>
      </c>
      <c r="G125" s="7" t="s">
        <v>381</v>
      </c>
      <c r="H125" s="7" t="s">
        <v>368</v>
      </c>
      <c r="I125" s="8">
        <v>31.08</v>
      </c>
    </row>
    <row r="126" spans="1:9" ht="12.75" hidden="1">
      <c r="A126" s="4" t="s">
        <v>263</v>
      </c>
      <c r="B126" s="4" t="s">
        <v>364</v>
      </c>
      <c r="C126" s="4" t="s">
        <v>365</v>
      </c>
      <c r="D126" s="5" t="s">
        <v>369</v>
      </c>
      <c r="E126" s="6" t="s">
        <v>517</v>
      </c>
      <c r="F126" s="6" t="str">
        <f t="shared" si="1"/>
        <v>De Inktpot H0.12</v>
      </c>
      <c r="G126" s="7" t="s">
        <v>381</v>
      </c>
      <c r="H126" s="7" t="s">
        <v>368</v>
      </c>
      <c r="I126" s="8">
        <v>31.84</v>
      </c>
    </row>
    <row r="127" spans="1:9" ht="12.75" hidden="1">
      <c r="A127" s="4" t="s">
        <v>263</v>
      </c>
      <c r="B127" s="4" t="s">
        <v>364</v>
      </c>
      <c r="C127" s="4" t="s">
        <v>365</v>
      </c>
      <c r="D127" s="5" t="s">
        <v>369</v>
      </c>
      <c r="E127" s="6" t="s">
        <v>518</v>
      </c>
      <c r="F127" s="6" t="str">
        <f t="shared" si="1"/>
        <v>De Inktpot H0.14</v>
      </c>
      <c r="G127" s="7" t="s">
        <v>381</v>
      </c>
      <c r="H127" s="7" t="s">
        <v>368</v>
      </c>
      <c r="I127" s="8">
        <v>34.25</v>
      </c>
    </row>
    <row r="128" spans="1:9" ht="12.75" hidden="1">
      <c r="A128" s="4" t="s">
        <v>263</v>
      </c>
      <c r="B128" s="4" t="s">
        <v>364</v>
      </c>
      <c r="C128" s="4" t="s">
        <v>365</v>
      </c>
      <c r="D128" s="5" t="s">
        <v>369</v>
      </c>
      <c r="E128" s="6" t="s">
        <v>519</v>
      </c>
      <c r="F128" s="6" t="str">
        <f t="shared" si="1"/>
        <v>De Inktpot H0.16</v>
      </c>
      <c r="G128" s="7" t="s">
        <v>381</v>
      </c>
      <c r="H128" s="7" t="s">
        <v>368</v>
      </c>
      <c r="I128" s="8">
        <v>30.45</v>
      </c>
    </row>
    <row r="129" spans="1:9" ht="12.75" hidden="1">
      <c r="A129" s="4" t="s">
        <v>263</v>
      </c>
      <c r="B129" s="4" t="s">
        <v>364</v>
      </c>
      <c r="C129" s="4" t="s">
        <v>365</v>
      </c>
      <c r="D129" s="5" t="s">
        <v>369</v>
      </c>
      <c r="E129" s="6" t="s">
        <v>520</v>
      </c>
      <c r="F129" s="6" t="str">
        <f t="shared" si="1"/>
        <v>De Inktpot H0.18</v>
      </c>
      <c r="G129" s="7" t="s">
        <v>381</v>
      </c>
      <c r="H129" s="7" t="s">
        <v>368</v>
      </c>
      <c r="I129" s="8">
        <v>32</v>
      </c>
    </row>
    <row r="130" spans="1:9" ht="12.75" hidden="1">
      <c r="A130" s="4" t="s">
        <v>263</v>
      </c>
      <c r="B130" s="4" t="s">
        <v>364</v>
      </c>
      <c r="C130" s="4" t="s">
        <v>365</v>
      </c>
      <c r="D130" s="5" t="s">
        <v>369</v>
      </c>
      <c r="E130" s="6" t="s">
        <v>521</v>
      </c>
      <c r="F130" s="6" t="str">
        <f t="shared" si="1"/>
        <v>De Inktpot H0.20</v>
      </c>
      <c r="G130" s="7" t="s">
        <v>381</v>
      </c>
      <c r="H130" s="7" t="s">
        <v>368</v>
      </c>
      <c r="I130" s="8">
        <v>31.65</v>
      </c>
    </row>
    <row r="131" spans="1:9" ht="12.75" hidden="1">
      <c r="A131" s="4" t="s">
        <v>263</v>
      </c>
      <c r="B131" s="4" t="s">
        <v>364</v>
      </c>
      <c r="C131" s="4" t="s">
        <v>365</v>
      </c>
      <c r="D131" s="5" t="s">
        <v>369</v>
      </c>
      <c r="E131" s="6" t="s">
        <v>522</v>
      </c>
      <c r="F131" s="6" t="str">
        <f t="shared" ref="F131:F194" si="2">CONCATENATE(A131," ",E131)</f>
        <v>De Inktpot H0.22</v>
      </c>
      <c r="G131" s="7" t="s">
        <v>381</v>
      </c>
      <c r="H131" s="7" t="s">
        <v>368</v>
      </c>
      <c r="I131" s="8">
        <v>31.41</v>
      </c>
    </row>
    <row r="132" spans="1:9" ht="12.75" hidden="1">
      <c r="A132" s="4" t="s">
        <v>263</v>
      </c>
      <c r="B132" s="4" t="s">
        <v>364</v>
      </c>
      <c r="C132" s="4" t="s">
        <v>365</v>
      </c>
      <c r="D132" s="5" t="s">
        <v>369</v>
      </c>
      <c r="E132" s="6" t="s">
        <v>523</v>
      </c>
      <c r="F132" s="6" t="str">
        <f t="shared" si="2"/>
        <v>De Inktpot H0.24</v>
      </c>
      <c r="G132" s="7" t="s">
        <v>381</v>
      </c>
      <c r="H132" s="7" t="s">
        <v>368</v>
      </c>
      <c r="I132" s="8">
        <v>30.05</v>
      </c>
    </row>
    <row r="133" spans="1:9" ht="12.75" hidden="1">
      <c r="A133" s="4" t="s">
        <v>263</v>
      </c>
      <c r="B133" s="4" t="s">
        <v>364</v>
      </c>
      <c r="C133" s="4" t="s">
        <v>365</v>
      </c>
      <c r="D133" s="5" t="s">
        <v>369</v>
      </c>
      <c r="E133" s="6" t="s">
        <v>524</v>
      </c>
      <c r="F133" s="6" t="str">
        <f t="shared" si="2"/>
        <v>De Inktpot OPT-E0</v>
      </c>
      <c r="G133" s="7" t="s">
        <v>525</v>
      </c>
      <c r="H133" s="7" t="s">
        <v>368</v>
      </c>
      <c r="I133" s="8">
        <v>11.39</v>
      </c>
    </row>
    <row r="134" spans="1:9" ht="12.75" hidden="1">
      <c r="A134" s="4" t="s">
        <v>263</v>
      </c>
      <c r="B134" s="4" t="s">
        <v>364</v>
      </c>
      <c r="C134" s="4" t="s">
        <v>365</v>
      </c>
      <c r="D134" s="5" t="s">
        <v>369</v>
      </c>
      <c r="E134" s="6" t="s">
        <v>526</v>
      </c>
      <c r="F134" s="6" t="str">
        <f t="shared" si="2"/>
        <v>De Inktpot TUNNEL</v>
      </c>
      <c r="G134" s="7" t="s">
        <v>375</v>
      </c>
      <c r="H134" s="7" t="s">
        <v>527</v>
      </c>
      <c r="I134" s="8">
        <v>63.9</v>
      </c>
    </row>
    <row r="135" spans="1:9" ht="12.75" hidden="1">
      <c r="A135" s="4" t="s">
        <v>263</v>
      </c>
      <c r="B135" s="4" t="s">
        <v>364</v>
      </c>
      <c r="C135" s="4" t="s">
        <v>365</v>
      </c>
      <c r="D135" s="5">
        <v>1</v>
      </c>
      <c r="E135" s="6" t="s">
        <v>528</v>
      </c>
      <c r="F135" s="6" t="str">
        <f t="shared" si="2"/>
        <v>De Inktpot A1.00</v>
      </c>
      <c r="G135" s="7" t="s">
        <v>529</v>
      </c>
      <c r="H135" s="7" t="s">
        <v>368</v>
      </c>
      <c r="I135" s="8">
        <v>11.69</v>
      </c>
    </row>
    <row r="136" spans="1:9" ht="12.75" hidden="1">
      <c r="A136" s="4" t="s">
        <v>263</v>
      </c>
      <c r="B136" s="4" t="s">
        <v>364</v>
      </c>
      <c r="C136" s="4" t="s">
        <v>365</v>
      </c>
      <c r="D136" s="5">
        <v>1</v>
      </c>
      <c r="E136" s="6" t="s">
        <v>530</v>
      </c>
      <c r="F136" s="6" t="str">
        <f t="shared" si="2"/>
        <v>De Inktpot A1.05</v>
      </c>
      <c r="G136" s="7" t="s">
        <v>531</v>
      </c>
      <c r="H136" s="7" t="s">
        <v>368</v>
      </c>
      <c r="I136" s="8">
        <v>10.58</v>
      </c>
    </row>
    <row r="137" spans="1:9" ht="12.75" hidden="1">
      <c r="A137" s="4" t="s">
        <v>263</v>
      </c>
      <c r="B137" s="4" t="s">
        <v>364</v>
      </c>
      <c r="C137" s="4" t="s">
        <v>365</v>
      </c>
      <c r="D137" s="5">
        <v>1</v>
      </c>
      <c r="E137" s="6" t="s">
        <v>532</v>
      </c>
      <c r="F137" s="6" t="str">
        <f t="shared" si="2"/>
        <v>De Inktpot A1.07/09</v>
      </c>
      <c r="G137" s="7" t="s">
        <v>432</v>
      </c>
      <c r="H137" s="7" t="s">
        <v>368</v>
      </c>
      <c r="I137" s="8">
        <v>22.78</v>
      </c>
    </row>
    <row r="138" spans="1:9" ht="12.75" hidden="1">
      <c r="A138" s="4" t="s">
        <v>263</v>
      </c>
      <c r="B138" s="4" t="s">
        <v>364</v>
      </c>
      <c r="C138" s="4" t="s">
        <v>365</v>
      </c>
      <c r="D138" s="5">
        <v>1</v>
      </c>
      <c r="E138" s="6" t="s">
        <v>533</v>
      </c>
      <c r="F138" s="6" t="str">
        <f t="shared" si="2"/>
        <v>De Inktpot A1.DT</v>
      </c>
      <c r="G138" s="7" t="s">
        <v>412</v>
      </c>
      <c r="H138" s="7" t="s">
        <v>406</v>
      </c>
      <c r="I138" s="8">
        <v>2.66</v>
      </c>
    </row>
    <row r="139" spans="1:9" ht="12.75" hidden="1">
      <c r="A139" s="4" t="s">
        <v>263</v>
      </c>
      <c r="B139" s="4" t="s">
        <v>364</v>
      </c>
      <c r="C139" s="4" t="s">
        <v>365</v>
      </c>
      <c r="D139" s="5">
        <v>1</v>
      </c>
      <c r="E139" s="6" t="s">
        <v>534</v>
      </c>
      <c r="F139" s="6" t="str">
        <f t="shared" si="2"/>
        <v>De Inktpot A1.HT</v>
      </c>
      <c r="G139" s="7" t="s">
        <v>412</v>
      </c>
      <c r="H139" s="7" t="s">
        <v>406</v>
      </c>
      <c r="I139" s="8">
        <v>2.66</v>
      </c>
    </row>
    <row r="140" spans="1:9" ht="12.75" hidden="1">
      <c r="A140" s="4" t="s">
        <v>263</v>
      </c>
      <c r="B140" s="4" t="s">
        <v>364</v>
      </c>
      <c r="C140" s="4" t="s">
        <v>365</v>
      </c>
      <c r="D140" s="5">
        <v>1</v>
      </c>
      <c r="E140" s="6" t="s">
        <v>535</v>
      </c>
      <c r="F140" s="6" t="str">
        <f t="shared" si="2"/>
        <v>De Inktpot A1.T</v>
      </c>
      <c r="G140" s="7" t="s">
        <v>432</v>
      </c>
      <c r="H140" s="7" t="s">
        <v>368</v>
      </c>
      <c r="I140" s="8">
        <v>7.94</v>
      </c>
    </row>
    <row r="141" spans="1:9" ht="12.75" hidden="1">
      <c r="A141" s="4" t="s">
        <v>263</v>
      </c>
      <c r="B141" s="4" t="s">
        <v>364</v>
      </c>
      <c r="C141" s="4" t="s">
        <v>365</v>
      </c>
      <c r="D141" s="5">
        <v>1</v>
      </c>
      <c r="E141" s="6" t="s">
        <v>536</v>
      </c>
      <c r="F141" s="6" t="str">
        <f t="shared" si="2"/>
        <v>De Inktpot B1.01</v>
      </c>
      <c r="G141" s="7" t="s">
        <v>432</v>
      </c>
      <c r="H141" s="7" t="s">
        <v>368</v>
      </c>
      <c r="I141" s="8">
        <v>25.39</v>
      </c>
    </row>
    <row r="142" spans="1:9" ht="12.75" hidden="1">
      <c r="A142" s="4" t="s">
        <v>263</v>
      </c>
      <c r="B142" s="4" t="s">
        <v>364</v>
      </c>
      <c r="C142" s="4" t="s">
        <v>365</v>
      </c>
      <c r="D142" s="5">
        <v>1</v>
      </c>
      <c r="E142" s="6" t="s">
        <v>537</v>
      </c>
      <c r="F142" s="6" t="str">
        <f t="shared" si="2"/>
        <v>De Inktpot B1.02</v>
      </c>
      <c r="G142" s="7" t="s">
        <v>432</v>
      </c>
      <c r="H142" s="7" t="s">
        <v>368</v>
      </c>
      <c r="I142" s="8">
        <v>30.64</v>
      </c>
    </row>
    <row r="143" spans="1:9" ht="12.75" hidden="1">
      <c r="A143" s="4" t="s">
        <v>263</v>
      </c>
      <c r="B143" s="4" t="s">
        <v>364</v>
      </c>
      <c r="C143" s="4" t="s">
        <v>365</v>
      </c>
      <c r="D143" s="5">
        <v>1</v>
      </c>
      <c r="E143" s="6" t="s">
        <v>538</v>
      </c>
      <c r="F143" s="6" t="str">
        <f t="shared" si="2"/>
        <v>De Inktpot B1.03</v>
      </c>
      <c r="G143" s="7" t="s">
        <v>432</v>
      </c>
      <c r="H143" s="7" t="s">
        <v>368</v>
      </c>
      <c r="I143" s="8">
        <v>27.11</v>
      </c>
    </row>
    <row r="144" spans="1:9" ht="12.75" hidden="1">
      <c r="A144" s="4" t="s">
        <v>263</v>
      </c>
      <c r="B144" s="4" t="s">
        <v>364</v>
      </c>
      <c r="C144" s="4" t="s">
        <v>365</v>
      </c>
      <c r="D144" s="5">
        <v>1</v>
      </c>
      <c r="E144" s="6" t="s">
        <v>539</v>
      </c>
      <c r="F144" s="6" t="str">
        <f t="shared" si="2"/>
        <v>De Inktpot B1.04</v>
      </c>
      <c r="G144" s="7" t="s">
        <v>432</v>
      </c>
      <c r="H144" s="7" t="s">
        <v>368</v>
      </c>
      <c r="I144" s="8">
        <v>30.64</v>
      </c>
    </row>
    <row r="145" spans="1:9" ht="12.75" hidden="1">
      <c r="A145" s="4" t="s">
        <v>263</v>
      </c>
      <c r="B145" s="4" t="s">
        <v>364</v>
      </c>
      <c r="C145" s="4" t="s">
        <v>365</v>
      </c>
      <c r="D145" s="5">
        <v>1</v>
      </c>
      <c r="E145" s="6" t="s">
        <v>540</v>
      </c>
      <c r="F145" s="6" t="str">
        <f t="shared" si="2"/>
        <v>De Inktpot B1.05</v>
      </c>
      <c r="G145" s="7" t="s">
        <v>432</v>
      </c>
      <c r="H145" s="7" t="s">
        <v>368</v>
      </c>
      <c r="I145" s="8">
        <v>26.7</v>
      </c>
    </row>
    <row r="146" spans="1:9" ht="12.75" hidden="1">
      <c r="A146" s="4" t="s">
        <v>263</v>
      </c>
      <c r="B146" s="4" t="s">
        <v>364</v>
      </c>
      <c r="C146" s="4" t="s">
        <v>365</v>
      </c>
      <c r="D146" s="5">
        <v>1</v>
      </c>
      <c r="E146" s="6" t="s">
        <v>541</v>
      </c>
      <c r="F146" s="6" t="str">
        <f t="shared" si="2"/>
        <v>De Inktpot B1.06</v>
      </c>
      <c r="G146" s="7" t="s">
        <v>432</v>
      </c>
      <c r="H146" s="7" t="s">
        <v>368</v>
      </c>
      <c r="I146" s="8">
        <v>32.35</v>
      </c>
    </row>
    <row r="147" spans="1:9" ht="12.75" hidden="1">
      <c r="A147" s="4" t="s">
        <v>263</v>
      </c>
      <c r="B147" s="4" t="s">
        <v>364</v>
      </c>
      <c r="C147" s="4" t="s">
        <v>365</v>
      </c>
      <c r="D147" s="5">
        <v>1</v>
      </c>
      <c r="E147" s="6" t="s">
        <v>542</v>
      </c>
      <c r="F147" s="6" t="str">
        <f t="shared" si="2"/>
        <v>De Inktpot B1.07</v>
      </c>
      <c r="G147" s="7" t="s">
        <v>432</v>
      </c>
      <c r="H147" s="7" t="s">
        <v>368</v>
      </c>
      <c r="I147" s="8">
        <v>25.8</v>
      </c>
    </row>
    <row r="148" spans="1:9" ht="12.75" hidden="1">
      <c r="A148" s="4" t="s">
        <v>263</v>
      </c>
      <c r="B148" s="4" t="s">
        <v>364</v>
      </c>
      <c r="C148" s="4" t="s">
        <v>365</v>
      </c>
      <c r="D148" s="5">
        <v>1</v>
      </c>
      <c r="E148" s="6" t="s">
        <v>543</v>
      </c>
      <c r="F148" s="6" t="str">
        <f t="shared" si="2"/>
        <v>De Inktpot B1.08</v>
      </c>
      <c r="G148" s="7" t="s">
        <v>432</v>
      </c>
      <c r="H148" s="7" t="s">
        <v>368</v>
      </c>
      <c r="I148" s="8">
        <v>32.35</v>
      </c>
    </row>
    <row r="149" spans="1:9" ht="12.75" hidden="1">
      <c r="A149" s="4" t="s">
        <v>263</v>
      </c>
      <c r="B149" s="4" t="s">
        <v>364</v>
      </c>
      <c r="C149" s="4" t="s">
        <v>365</v>
      </c>
      <c r="D149" s="5">
        <v>1</v>
      </c>
      <c r="E149" s="6" t="s">
        <v>544</v>
      </c>
      <c r="F149" s="6" t="str">
        <f t="shared" si="2"/>
        <v>De Inktpot B1.09/17</v>
      </c>
      <c r="G149" s="7" t="s">
        <v>391</v>
      </c>
      <c r="H149" s="7" t="s">
        <v>368</v>
      </c>
      <c r="I149" s="8">
        <v>25.19</v>
      </c>
    </row>
    <row r="150" spans="1:9" ht="12.75" hidden="1">
      <c r="A150" s="4" t="s">
        <v>263</v>
      </c>
      <c r="B150" s="4" t="s">
        <v>364</v>
      </c>
      <c r="C150" s="4" t="s">
        <v>365</v>
      </c>
      <c r="D150" s="5">
        <v>1</v>
      </c>
      <c r="E150" s="6" t="s">
        <v>545</v>
      </c>
      <c r="F150" s="6" t="str">
        <f t="shared" si="2"/>
        <v>De Inktpot B1.10</v>
      </c>
      <c r="G150" s="7" t="s">
        <v>432</v>
      </c>
      <c r="H150" s="7" t="s">
        <v>368</v>
      </c>
      <c r="I150" s="8">
        <v>31.33</v>
      </c>
    </row>
    <row r="151" spans="1:9" ht="12.75" hidden="1">
      <c r="A151" s="4" t="s">
        <v>263</v>
      </c>
      <c r="B151" s="4" t="s">
        <v>364</v>
      </c>
      <c r="C151" s="4" t="s">
        <v>365</v>
      </c>
      <c r="D151" s="5">
        <v>1</v>
      </c>
      <c r="E151" s="6" t="s">
        <v>546</v>
      </c>
      <c r="F151" s="6" t="str">
        <f t="shared" si="2"/>
        <v>De Inktpot B1.12</v>
      </c>
      <c r="G151" s="7" t="s">
        <v>432</v>
      </c>
      <c r="H151" s="7" t="s">
        <v>368</v>
      </c>
      <c r="I151" s="8">
        <v>28.24</v>
      </c>
    </row>
    <row r="152" spans="1:9" ht="12.75" hidden="1">
      <c r="A152" s="4" t="s">
        <v>263</v>
      </c>
      <c r="B152" s="4" t="s">
        <v>364</v>
      </c>
      <c r="C152" s="4" t="s">
        <v>365</v>
      </c>
      <c r="D152" s="5">
        <v>1</v>
      </c>
      <c r="E152" s="6" t="s">
        <v>547</v>
      </c>
      <c r="F152" s="6" t="str">
        <f t="shared" si="2"/>
        <v>De Inktpot B1.14</v>
      </c>
      <c r="G152" s="7" t="s">
        <v>432</v>
      </c>
      <c r="H152" s="7" t="s">
        <v>368</v>
      </c>
      <c r="I152" s="8">
        <v>31.52</v>
      </c>
    </row>
    <row r="153" spans="1:9" ht="12.75" hidden="1">
      <c r="A153" s="4" t="s">
        <v>263</v>
      </c>
      <c r="B153" s="4" t="s">
        <v>364</v>
      </c>
      <c r="C153" s="4" t="s">
        <v>365</v>
      </c>
      <c r="D153" s="5">
        <v>1</v>
      </c>
      <c r="E153" s="6" t="s">
        <v>548</v>
      </c>
      <c r="F153" s="6" t="str">
        <f t="shared" si="2"/>
        <v>De Inktpot B1.16</v>
      </c>
      <c r="G153" s="7" t="s">
        <v>432</v>
      </c>
      <c r="H153" s="7" t="s">
        <v>368</v>
      </c>
      <c r="I153" s="8">
        <v>28.49</v>
      </c>
    </row>
    <row r="154" spans="1:9" ht="12.75" hidden="1">
      <c r="A154" s="4" t="s">
        <v>263</v>
      </c>
      <c r="B154" s="4" t="s">
        <v>364</v>
      </c>
      <c r="C154" s="4" t="s">
        <v>365</v>
      </c>
      <c r="D154" s="5">
        <v>1</v>
      </c>
      <c r="E154" s="6" t="s">
        <v>549</v>
      </c>
      <c r="F154" s="6" t="str">
        <f t="shared" si="2"/>
        <v>De Inktpot B1.18</v>
      </c>
      <c r="G154" s="7" t="s">
        <v>432</v>
      </c>
      <c r="H154" s="7" t="s">
        <v>368</v>
      </c>
      <c r="I154" s="8">
        <v>28.93</v>
      </c>
    </row>
    <row r="155" spans="1:9" ht="12.75" hidden="1">
      <c r="A155" s="4" t="s">
        <v>263</v>
      </c>
      <c r="B155" s="4" t="s">
        <v>364</v>
      </c>
      <c r="C155" s="4" t="s">
        <v>365</v>
      </c>
      <c r="D155" s="5">
        <v>1</v>
      </c>
      <c r="E155" s="6" t="s">
        <v>550</v>
      </c>
      <c r="F155" s="6" t="str">
        <f t="shared" si="2"/>
        <v>De Inktpot B1.19</v>
      </c>
      <c r="G155" s="7" t="s">
        <v>432</v>
      </c>
      <c r="H155" s="7" t="s">
        <v>368</v>
      </c>
      <c r="I155" s="8">
        <v>25.8</v>
      </c>
    </row>
    <row r="156" spans="1:9" ht="12.75" hidden="1">
      <c r="A156" s="4" t="s">
        <v>263</v>
      </c>
      <c r="B156" s="4" t="s">
        <v>364</v>
      </c>
      <c r="C156" s="4" t="s">
        <v>365</v>
      </c>
      <c r="D156" s="5">
        <v>1</v>
      </c>
      <c r="E156" s="6" t="s">
        <v>551</v>
      </c>
      <c r="F156" s="6" t="str">
        <f t="shared" si="2"/>
        <v>De Inktpot B1.20</v>
      </c>
      <c r="G156" s="7" t="s">
        <v>432</v>
      </c>
      <c r="H156" s="7" t="s">
        <v>368</v>
      </c>
      <c r="I156" s="8">
        <v>28.93</v>
      </c>
    </row>
    <row r="157" spans="1:9" ht="12.75" hidden="1">
      <c r="A157" s="4" t="s">
        <v>263</v>
      </c>
      <c r="B157" s="4" t="s">
        <v>364</v>
      </c>
      <c r="C157" s="4" t="s">
        <v>365</v>
      </c>
      <c r="D157" s="5">
        <v>1</v>
      </c>
      <c r="E157" s="6" t="s">
        <v>552</v>
      </c>
      <c r="F157" s="6" t="str">
        <f t="shared" si="2"/>
        <v>De Inktpot B1.21</v>
      </c>
      <c r="G157" s="7" t="s">
        <v>432</v>
      </c>
      <c r="H157" s="7" t="s">
        <v>368</v>
      </c>
      <c r="I157" s="8">
        <v>27.34</v>
      </c>
    </row>
    <row r="158" spans="1:9" ht="12.75" hidden="1">
      <c r="A158" s="4" t="s">
        <v>263</v>
      </c>
      <c r="B158" s="4" t="s">
        <v>364</v>
      </c>
      <c r="C158" s="4" t="s">
        <v>365</v>
      </c>
      <c r="D158" s="5">
        <v>1</v>
      </c>
      <c r="E158" s="6" t="s">
        <v>553</v>
      </c>
      <c r="F158" s="6" t="str">
        <f t="shared" si="2"/>
        <v>De Inktpot B1.22</v>
      </c>
      <c r="G158" s="7" t="s">
        <v>432</v>
      </c>
      <c r="H158" s="7" t="s">
        <v>368</v>
      </c>
      <c r="I158" s="8">
        <v>28.93</v>
      </c>
    </row>
    <row r="159" spans="1:9" ht="12.75" hidden="1">
      <c r="A159" s="4" t="s">
        <v>263</v>
      </c>
      <c r="B159" s="4" t="s">
        <v>364</v>
      </c>
      <c r="C159" s="4" t="s">
        <v>365</v>
      </c>
      <c r="D159" s="5">
        <v>1</v>
      </c>
      <c r="E159" s="6" t="s">
        <v>554</v>
      </c>
      <c r="F159" s="6" t="str">
        <f t="shared" si="2"/>
        <v>De Inktpot B1.23</v>
      </c>
      <c r="G159" s="7" t="s">
        <v>432</v>
      </c>
      <c r="H159" s="7" t="s">
        <v>368</v>
      </c>
      <c r="I159" s="8">
        <v>28.32</v>
      </c>
    </row>
    <row r="160" spans="1:9" ht="12.75" hidden="1">
      <c r="A160" s="4" t="s">
        <v>263</v>
      </c>
      <c r="B160" s="4" t="s">
        <v>364</v>
      </c>
      <c r="C160" s="4" t="s">
        <v>365</v>
      </c>
      <c r="D160" s="5">
        <v>1</v>
      </c>
      <c r="E160" s="6" t="s">
        <v>555</v>
      </c>
      <c r="F160" s="6" t="str">
        <f t="shared" si="2"/>
        <v>De Inktpot B1.24</v>
      </c>
      <c r="G160" s="7" t="s">
        <v>432</v>
      </c>
      <c r="H160" s="7" t="s">
        <v>368</v>
      </c>
      <c r="I160" s="8">
        <v>30.03</v>
      </c>
    </row>
    <row r="161" spans="1:9" ht="12.75" hidden="1">
      <c r="A161" s="4" t="s">
        <v>263</v>
      </c>
      <c r="B161" s="4" t="s">
        <v>364</v>
      </c>
      <c r="C161" s="4" t="s">
        <v>365</v>
      </c>
      <c r="D161" s="5">
        <v>1</v>
      </c>
      <c r="E161" s="6" t="s">
        <v>556</v>
      </c>
      <c r="F161" s="6" t="str">
        <f t="shared" si="2"/>
        <v>De Inktpot BT-E</v>
      </c>
      <c r="G161" s="7" t="s">
        <v>525</v>
      </c>
      <c r="H161" s="7" t="s">
        <v>368</v>
      </c>
      <c r="I161" s="8">
        <v>52.76</v>
      </c>
    </row>
    <row r="162" spans="1:9" ht="12.75" hidden="1">
      <c r="A162" s="4" t="s">
        <v>263</v>
      </c>
      <c r="B162" s="4" t="s">
        <v>364</v>
      </c>
      <c r="C162" s="4" t="s">
        <v>365</v>
      </c>
      <c r="D162" s="5">
        <v>1</v>
      </c>
      <c r="E162" s="6" t="s">
        <v>557</v>
      </c>
      <c r="F162" s="6" t="str">
        <f t="shared" si="2"/>
        <v>De Inktpot C1.01</v>
      </c>
      <c r="G162" s="7" t="s">
        <v>405</v>
      </c>
      <c r="H162" s="7" t="s">
        <v>406</v>
      </c>
      <c r="I162" s="8">
        <v>4.28</v>
      </c>
    </row>
    <row r="163" spans="1:9" ht="12.75" hidden="1">
      <c r="A163" s="4" t="s">
        <v>263</v>
      </c>
      <c r="B163" s="4" t="s">
        <v>364</v>
      </c>
      <c r="C163" s="4" t="s">
        <v>365</v>
      </c>
      <c r="D163" s="5">
        <v>1</v>
      </c>
      <c r="E163" s="6" t="s">
        <v>558</v>
      </c>
      <c r="F163" s="6" t="str">
        <f t="shared" si="2"/>
        <v>De Inktpot C1.04</v>
      </c>
      <c r="G163" s="7" t="s">
        <v>432</v>
      </c>
      <c r="H163" s="7" t="s">
        <v>368</v>
      </c>
      <c r="I163" s="8">
        <v>32.92</v>
      </c>
    </row>
    <row r="164" spans="1:9" ht="12.75" hidden="1">
      <c r="A164" s="4" t="s">
        <v>263</v>
      </c>
      <c r="B164" s="4" t="s">
        <v>364</v>
      </c>
      <c r="C164" s="4" t="s">
        <v>365</v>
      </c>
      <c r="D164" s="5">
        <v>1</v>
      </c>
      <c r="E164" s="6" t="s">
        <v>559</v>
      </c>
      <c r="F164" s="6" t="str">
        <f t="shared" si="2"/>
        <v>De Inktpot C1.06</v>
      </c>
      <c r="G164" s="7" t="s">
        <v>432</v>
      </c>
      <c r="H164" s="7" t="s">
        <v>368</v>
      </c>
      <c r="I164" s="8">
        <v>30.48</v>
      </c>
    </row>
    <row r="165" spans="1:9" ht="12.75" hidden="1">
      <c r="A165" s="4" t="s">
        <v>263</v>
      </c>
      <c r="B165" s="4" t="s">
        <v>364</v>
      </c>
      <c r="C165" s="4" t="s">
        <v>365</v>
      </c>
      <c r="D165" s="5">
        <v>1</v>
      </c>
      <c r="E165" s="6" t="s">
        <v>560</v>
      </c>
      <c r="F165" s="6" t="str">
        <f t="shared" si="2"/>
        <v>De Inktpot C1.08</v>
      </c>
      <c r="G165" s="7" t="s">
        <v>432</v>
      </c>
      <c r="H165" s="7" t="s">
        <v>368</v>
      </c>
      <c r="I165" s="8">
        <v>30.48</v>
      </c>
    </row>
    <row r="166" spans="1:9" ht="12.75" hidden="1">
      <c r="A166" s="4" t="s">
        <v>263</v>
      </c>
      <c r="B166" s="4" t="s">
        <v>364</v>
      </c>
      <c r="C166" s="4" t="s">
        <v>365</v>
      </c>
      <c r="D166" s="5">
        <v>1</v>
      </c>
      <c r="E166" s="6" t="s">
        <v>561</v>
      </c>
      <c r="F166" s="6" t="str">
        <f t="shared" si="2"/>
        <v>De Inktpot C1.10</v>
      </c>
      <c r="G166" s="7" t="s">
        <v>432</v>
      </c>
      <c r="H166" s="7" t="s">
        <v>368</v>
      </c>
      <c r="I166" s="8">
        <v>32.92</v>
      </c>
    </row>
    <row r="167" spans="1:9" ht="12.75" hidden="1">
      <c r="A167" s="4" t="s">
        <v>263</v>
      </c>
      <c r="B167" s="4" t="s">
        <v>364</v>
      </c>
      <c r="C167" s="4" t="s">
        <v>365</v>
      </c>
      <c r="D167" s="5">
        <v>1</v>
      </c>
      <c r="E167" s="6" t="s">
        <v>562</v>
      </c>
      <c r="F167" s="6" t="str">
        <f t="shared" si="2"/>
        <v>De Inktpot C1.DT1</v>
      </c>
      <c r="G167" s="7" t="s">
        <v>412</v>
      </c>
      <c r="H167" s="7" t="s">
        <v>406</v>
      </c>
      <c r="I167" s="8">
        <v>17.739999999999998</v>
      </c>
    </row>
    <row r="168" spans="1:9" ht="12.75" hidden="1">
      <c r="A168" s="4" t="s">
        <v>263</v>
      </c>
      <c r="B168" s="4" t="s">
        <v>364</v>
      </c>
      <c r="C168" s="4" t="s">
        <v>365</v>
      </c>
      <c r="D168" s="5">
        <v>1</v>
      </c>
      <c r="E168" s="6" t="s">
        <v>563</v>
      </c>
      <c r="F168" s="6" t="str">
        <f t="shared" si="2"/>
        <v>De Inktpot C1.DT2</v>
      </c>
      <c r="G168" s="7" t="s">
        <v>412</v>
      </c>
      <c r="H168" s="7" t="s">
        <v>406</v>
      </c>
      <c r="I168" s="8">
        <v>1</v>
      </c>
    </row>
    <row r="169" spans="1:9" ht="12.75" hidden="1">
      <c r="A169" s="4" t="s">
        <v>263</v>
      </c>
      <c r="B169" s="4" t="s">
        <v>364</v>
      </c>
      <c r="C169" s="4" t="s">
        <v>365</v>
      </c>
      <c r="D169" s="5">
        <v>1</v>
      </c>
      <c r="E169" s="6" t="s">
        <v>564</v>
      </c>
      <c r="F169" s="6" t="str">
        <f t="shared" si="2"/>
        <v>De Inktpot C1.DT3</v>
      </c>
      <c r="G169" s="7" t="s">
        <v>412</v>
      </c>
      <c r="H169" s="7" t="s">
        <v>406</v>
      </c>
      <c r="I169" s="8">
        <v>1</v>
      </c>
    </row>
    <row r="170" spans="1:9" ht="12.75" hidden="1">
      <c r="A170" s="4" t="s">
        <v>263</v>
      </c>
      <c r="B170" s="4" t="s">
        <v>364</v>
      </c>
      <c r="C170" s="4" t="s">
        <v>365</v>
      </c>
      <c r="D170" s="5">
        <v>1</v>
      </c>
      <c r="E170" s="6" t="s">
        <v>565</v>
      </c>
      <c r="F170" s="6" t="str">
        <f t="shared" si="2"/>
        <v>De Inktpot C1.DT4</v>
      </c>
      <c r="G170" s="7" t="s">
        <v>412</v>
      </c>
      <c r="H170" s="7" t="s">
        <v>406</v>
      </c>
      <c r="I170" s="8">
        <v>1</v>
      </c>
    </row>
    <row r="171" spans="1:9" ht="12.75" hidden="1">
      <c r="A171" s="4" t="s">
        <v>263</v>
      </c>
      <c r="B171" s="4" t="s">
        <v>364</v>
      </c>
      <c r="C171" s="4" t="s">
        <v>365</v>
      </c>
      <c r="D171" s="5">
        <v>1</v>
      </c>
      <c r="E171" s="6" t="s">
        <v>566</v>
      </c>
      <c r="F171" s="6" t="str">
        <f t="shared" si="2"/>
        <v>De Inktpot C1.DT5</v>
      </c>
      <c r="G171" s="7" t="s">
        <v>412</v>
      </c>
      <c r="H171" s="7" t="s">
        <v>406</v>
      </c>
      <c r="I171" s="8">
        <v>1</v>
      </c>
    </row>
    <row r="172" spans="1:9" ht="12.75" hidden="1">
      <c r="A172" s="4" t="s">
        <v>263</v>
      </c>
      <c r="B172" s="4" t="s">
        <v>364</v>
      </c>
      <c r="C172" s="4" t="s">
        <v>365</v>
      </c>
      <c r="D172" s="5">
        <v>1</v>
      </c>
      <c r="E172" s="6" t="s">
        <v>567</v>
      </c>
      <c r="F172" s="6" t="str">
        <f t="shared" si="2"/>
        <v>De Inktpot C1.HT1</v>
      </c>
      <c r="G172" s="7" t="s">
        <v>412</v>
      </c>
      <c r="H172" s="7" t="s">
        <v>406</v>
      </c>
      <c r="I172" s="8">
        <v>24.31</v>
      </c>
    </row>
    <row r="173" spans="1:9" ht="12.75" hidden="1">
      <c r="A173" s="4" t="s">
        <v>263</v>
      </c>
      <c r="B173" s="4" t="s">
        <v>364</v>
      </c>
      <c r="C173" s="4" t="s">
        <v>365</v>
      </c>
      <c r="D173" s="5">
        <v>1</v>
      </c>
      <c r="E173" s="6" t="s">
        <v>568</v>
      </c>
      <c r="F173" s="6" t="str">
        <f t="shared" si="2"/>
        <v>De Inktpot C1.HT2</v>
      </c>
      <c r="G173" s="7" t="s">
        <v>412</v>
      </c>
      <c r="H173" s="7" t="s">
        <v>406</v>
      </c>
      <c r="I173" s="8">
        <v>1</v>
      </c>
    </row>
    <row r="174" spans="1:9" ht="12.75" hidden="1">
      <c r="A174" s="4" t="s">
        <v>263</v>
      </c>
      <c r="B174" s="4" t="s">
        <v>364</v>
      </c>
      <c r="C174" s="4" t="s">
        <v>365</v>
      </c>
      <c r="D174" s="5">
        <v>1</v>
      </c>
      <c r="E174" s="6" t="s">
        <v>569</v>
      </c>
      <c r="F174" s="6" t="str">
        <f t="shared" si="2"/>
        <v>De Inktpot C1.HT3</v>
      </c>
      <c r="G174" s="7" t="s">
        <v>412</v>
      </c>
      <c r="H174" s="7" t="s">
        <v>406</v>
      </c>
      <c r="I174" s="8">
        <v>1</v>
      </c>
    </row>
    <row r="175" spans="1:9" ht="12.75" hidden="1">
      <c r="A175" s="4" t="s">
        <v>263</v>
      </c>
      <c r="B175" s="4" t="s">
        <v>364</v>
      </c>
      <c r="C175" s="4" t="s">
        <v>365</v>
      </c>
      <c r="D175" s="5">
        <v>1</v>
      </c>
      <c r="E175" s="6" t="s">
        <v>570</v>
      </c>
      <c r="F175" s="6" t="str">
        <f t="shared" si="2"/>
        <v>De Inktpot C1.HT4</v>
      </c>
      <c r="G175" s="7" t="s">
        <v>412</v>
      </c>
      <c r="H175" s="7" t="s">
        <v>406</v>
      </c>
      <c r="I175" s="8">
        <v>1</v>
      </c>
    </row>
    <row r="176" spans="1:9" ht="12.75" hidden="1">
      <c r="A176" s="4" t="s">
        <v>263</v>
      </c>
      <c r="B176" s="4" t="s">
        <v>364</v>
      </c>
      <c r="C176" s="4" t="s">
        <v>365</v>
      </c>
      <c r="D176" s="5">
        <v>1</v>
      </c>
      <c r="E176" s="6" t="s">
        <v>571</v>
      </c>
      <c r="F176" s="6" t="str">
        <f t="shared" si="2"/>
        <v>De Inktpot C1.HT5</v>
      </c>
      <c r="G176" s="7" t="s">
        <v>412</v>
      </c>
      <c r="H176" s="7" t="s">
        <v>406</v>
      </c>
      <c r="I176" s="8">
        <v>1</v>
      </c>
    </row>
    <row r="177" spans="1:9" ht="12.75" hidden="1">
      <c r="A177" s="4" t="s">
        <v>263</v>
      </c>
      <c r="B177" s="4" t="s">
        <v>364</v>
      </c>
      <c r="C177" s="4" t="s">
        <v>365</v>
      </c>
      <c r="D177" s="5">
        <v>1</v>
      </c>
      <c r="E177" s="6" t="s">
        <v>572</v>
      </c>
      <c r="F177" s="6" t="str">
        <f t="shared" si="2"/>
        <v>De Inktpot C1.MmB</v>
      </c>
      <c r="G177" s="7" t="s">
        <v>573</v>
      </c>
      <c r="H177" s="7" t="s">
        <v>406</v>
      </c>
      <c r="I177" s="8">
        <v>10.01</v>
      </c>
    </row>
    <row r="178" spans="1:9" ht="12.75" hidden="1">
      <c r="A178" s="4" t="s">
        <v>263</v>
      </c>
      <c r="B178" s="4" t="s">
        <v>364</v>
      </c>
      <c r="C178" s="4" t="s">
        <v>365</v>
      </c>
      <c r="D178" s="5">
        <v>1</v>
      </c>
      <c r="E178" s="6" t="s">
        <v>574</v>
      </c>
      <c r="F178" s="6" t="str">
        <f t="shared" si="2"/>
        <v>De Inktpot D1.03</v>
      </c>
      <c r="G178" s="7" t="s">
        <v>381</v>
      </c>
      <c r="H178" s="7" t="s">
        <v>368</v>
      </c>
      <c r="I178" s="8">
        <v>27.6</v>
      </c>
    </row>
    <row r="179" spans="1:9" ht="12.75" hidden="1">
      <c r="A179" s="4" t="s">
        <v>263</v>
      </c>
      <c r="B179" s="4" t="s">
        <v>364</v>
      </c>
      <c r="C179" s="4" t="s">
        <v>365</v>
      </c>
      <c r="D179" s="5">
        <v>1</v>
      </c>
      <c r="E179" s="6" t="s">
        <v>575</v>
      </c>
      <c r="F179" s="6" t="str">
        <f t="shared" si="2"/>
        <v>De Inktpot D1.04</v>
      </c>
      <c r="G179" s="7" t="s">
        <v>432</v>
      </c>
      <c r="H179" s="7" t="s">
        <v>368</v>
      </c>
      <c r="I179" s="8">
        <v>31.61</v>
      </c>
    </row>
    <row r="180" spans="1:9" ht="12.75" hidden="1">
      <c r="A180" s="4" t="s">
        <v>263</v>
      </c>
      <c r="B180" s="4" t="s">
        <v>364</v>
      </c>
      <c r="C180" s="4" t="s">
        <v>365</v>
      </c>
      <c r="D180" s="5">
        <v>1</v>
      </c>
      <c r="E180" s="6" t="s">
        <v>576</v>
      </c>
      <c r="F180" s="6" t="str">
        <f t="shared" si="2"/>
        <v>De Inktpot D1.05</v>
      </c>
      <c r="G180" s="7" t="s">
        <v>432</v>
      </c>
      <c r="H180" s="7" t="s">
        <v>368</v>
      </c>
      <c r="I180" s="8">
        <v>26.7</v>
      </c>
    </row>
    <row r="181" spans="1:9" ht="12.75" hidden="1">
      <c r="A181" s="4" t="s">
        <v>263</v>
      </c>
      <c r="B181" s="4" t="s">
        <v>364</v>
      </c>
      <c r="C181" s="4" t="s">
        <v>365</v>
      </c>
      <c r="D181" s="5">
        <v>1</v>
      </c>
      <c r="E181" s="6" t="s">
        <v>577</v>
      </c>
      <c r="F181" s="6" t="str">
        <f t="shared" si="2"/>
        <v>De Inktpot D1.06</v>
      </c>
      <c r="G181" s="7" t="s">
        <v>432</v>
      </c>
      <c r="H181" s="7" t="s">
        <v>368</v>
      </c>
      <c r="I181" s="8">
        <v>32.159999999999997</v>
      </c>
    </row>
    <row r="182" spans="1:9" ht="12.75" hidden="1">
      <c r="A182" s="4" t="s">
        <v>263</v>
      </c>
      <c r="B182" s="4" t="s">
        <v>364</v>
      </c>
      <c r="C182" s="4" t="s">
        <v>365</v>
      </c>
      <c r="D182" s="5">
        <v>1</v>
      </c>
      <c r="E182" s="6" t="s">
        <v>578</v>
      </c>
      <c r="F182" s="6" t="str">
        <f t="shared" si="2"/>
        <v>De Inktpot D1.07</v>
      </c>
      <c r="G182" s="7" t="s">
        <v>432</v>
      </c>
      <c r="H182" s="7" t="s">
        <v>368</v>
      </c>
      <c r="I182" s="8">
        <v>25.81</v>
      </c>
    </row>
    <row r="183" spans="1:9" ht="12.75" hidden="1">
      <c r="A183" s="4" t="s">
        <v>263</v>
      </c>
      <c r="B183" s="4" t="s">
        <v>364</v>
      </c>
      <c r="C183" s="4" t="s">
        <v>365</v>
      </c>
      <c r="D183" s="5">
        <v>1</v>
      </c>
      <c r="E183" s="6" t="s">
        <v>579</v>
      </c>
      <c r="F183" s="6" t="str">
        <f t="shared" si="2"/>
        <v>De Inktpot D1.08</v>
      </c>
      <c r="G183" s="7" t="s">
        <v>432</v>
      </c>
      <c r="H183" s="7" t="s">
        <v>368</v>
      </c>
      <c r="I183" s="8">
        <v>30.54</v>
      </c>
    </row>
    <row r="184" spans="1:9" ht="12.75" hidden="1">
      <c r="A184" s="4" t="s">
        <v>263</v>
      </c>
      <c r="B184" s="4" t="s">
        <v>364</v>
      </c>
      <c r="C184" s="4" t="s">
        <v>365</v>
      </c>
      <c r="D184" s="5">
        <v>1</v>
      </c>
      <c r="E184" s="6" t="s">
        <v>580</v>
      </c>
      <c r="F184" s="6" t="str">
        <f t="shared" si="2"/>
        <v>De Inktpot D1.09/17</v>
      </c>
      <c r="G184" s="7" t="s">
        <v>391</v>
      </c>
      <c r="H184" s="7" t="s">
        <v>368</v>
      </c>
      <c r="I184" s="8">
        <v>26.25</v>
      </c>
    </row>
    <row r="185" spans="1:9" ht="12.75" hidden="1">
      <c r="A185" s="4" t="s">
        <v>263</v>
      </c>
      <c r="B185" s="4" t="s">
        <v>364</v>
      </c>
      <c r="C185" s="4" t="s">
        <v>365</v>
      </c>
      <c r="D185" s="5">
        <v>1</v>
      </c>
      <c r="E185" s="6" t="s">
        <v>581</v>
      </c>
      <c r="F185" s="6" t="str">
        <f t="shared" si="2"/>
        <v>De Inktpot D1.10</v>
      </c>
      <c r="G185" s="7" t="s">
        <v>432</v>
      </c>
      <c r="H185" s="7" t="s">
        <v>368</v>
      </c>
      <c r="I185" s="8">
        <v>28.93</v>
      </c>
    </row>
    <row r="186" spans="1:9" ht="12.75" hidden="1">
      <c r="A186" s="4" t="s">
        <v>263</v>
      </c>
      <c r="B186" s="4" t="s">
        <v>364</v>
      </c>
      <c r="C186" s="4" t="s">
        <v>365</v>
      </c>
      <c r="D186" s="5">
        <v>1</v>
      </c>
      <c r="E186" s="6" t="s">
        <v>582</v>
      </c>
      <c r="F186" s="6" t="str">
        <f t="shared" si="2"/>
        <v>De Inktpot D1.12</v>
      </c>
      <c r="G186" s="7" t="s">
        <v>432</v>
      </c>
      <c r="H186" s="7" t="s">
        <v>368</v>
      </c>
      <c r="I186" s="8">
        <v>27.15</v>
      </c>
    </row>
    <row r="187" spans="1:9" ht="12.75" hidden="1">
      <c r="A187" s="4" t="s">
        <v>263</v>
      </c>
      <c r="B187" s="4" t="s">
        <v>364</v>
      </c>
      <c r="C187" s="4" t="s">
        <v>365</v>
      </c>
      <c r="D187" s="5">
        <v>1</v>
      </c>
      <c r="E187" s="6" t="s">
        <v>583</v>
      </c>
      <c r="F187" s="6" t="str">
        <f t="shared" si="2"/>
        <v>De Inktpot D1.14</v>
      </c>
      <c r="G187" s="7" t="s">
        <v>432</v>
      </c>
      <c r="H187" s="7" t="s">
        <v>368</v>
      </c>
      <c r="I187" s="8">
        <v>32.79</v>
      </c>
    </row>
    <row r="188" spans="1:9" ht="12.75" hidden="1">
      <c r="A188" s="4" t="s">
        <v>263</v>
      </c>
      <c r="B188" s="4" t="s">
        <v>364</v>
      </c>
      <c r="C188" s="4" t="s">
        <v>365</v>
      </c>
      <c r="D188" s="5">
        <v>1</v>
      </c>
      <c r="E188" s="6" t="s">
        <v>584</v>
      </c>
      <c r="F188" s="6" t="str">
        <f t="shared" si="2"/>
        <v>De Inktpot D1.16</v>
      </c>
      <c r="G188" s="7" t="s">
        <v>432</v>
      </c>
      <c r="H188" s="7" t="s">
        <v>368</v>
      </c>
      <c r="I188" s="8">
        <v>27.68</v>
      </c>
    </row>
    <row r="189" spans="1:9" ht="12.75" hidden="1">
      <c r="A189" s="4" t="s">
        <v>263</v>
      </c>
      <c r="B189" s="4" t="s">
        <v>364</v>
      </c>
      <c r="C189" s="4" t="s">
        <v>365</v>
      </c>
      <c r="D189" s="5">
        <v>1</v>
      </c>
      <c r="E189" s="6" t="s">
        <v>585</v>
      </c>
      <c r="F189" s="6" t="str">
        <f t="shared" si="2"/>
        <v>De Inktpot D1.18</v>
      </c>
      <c r="G189" s="7" t="s">
        <v>432</v>
      </c>
      <c r="H189" s="7" t="s">
        <v>368</v>
      </c>
      <c r="I189" s="8">
        <v>28.92</v>
      </c>
    </row>
    <row r="190" spans="1:9" ht="12.75" hidden="1">
      <c r="A190" s="4" t="s">
        <v>263</v>
      </c>
      <c r="B190" s="4" t="s">
        <v>364</v>
      </c>
      <c r="C190" s="4" t="s">
        <v>365</v>
      </c>
      <c r="D190" s="5">
        <v>1</v>
      </c>
      <c r="E190" s="6" t="s">
        <v>586</v>
      </c>
      <c r="F190" s="6" t="str">
        <f t="shared" si="2"/>
        <v>De Inktpot D1.19</v>
      </c>
      <c r="G190" s="7" t="s">
        <v>381</v>
      </c>
      <c r="H190" s="7" t="s">
        <v>368</v>
      </c>
      <c r="I190" s="8">
        <v>27.82</v>
      </c>
    </row>
    <row r="191" spans="1:9" ht="12.75" hidden="1">
      <c r="A191" s="4" t="s">
        <v>263</v>
      </c>
      <c r="B191" s="4" t="s">
        <v>364</v>
      </c>
      <c r="C191" s="4" t="s">
        <v>365</v>
      </c>
      <c r="D191" s="5">
        <v>1</v>
      </c>
      <c r="E191" s="6" t="s">
        <v>587</v>
      </c>
      <c r="F191" s="6" t="str">
        <f t="shared" si="2"/>
        <v>De Inktpot D1.20</v>
      </c>
      <c r="G191" s="7" t="s">
        <v>381</v>
      </c>
      <c r="H191" s="7" t="s">
        <v>368</v>
      </c>
      <c r="I191" s="8">
        <v>30.25</v>
      </c>
    </row>
    <row r="192" spans="1:9" ht="12.75" hidden="1">
      <c r="A192" s="4" t="s">
        <v>263</v>
      </c>
      <c r="B192" s="4" t="s">
        <v>364</v>
      </c>
      <c r="C192" s="4" t="s">
        <v>365</v>
      </c>
      <c r="D192" s="5">
        <v>1</v>
      </c>
      <c r="E192" s="6" t="s">
        <v>588</v>
      </c>
      <c r="F192" s="6" t="str">
        <f t="shared" si="2"/>
        <v>De Inktpot D1.21</v>
      </c>
      <c r="G192" s="7" t="s">
        <v>432</v>
      </c>
      <c r="H192" s="7" t="s">
        <v>368</v>
      </c>
      <c r="I192" s="8">
        <v>29.37</v>
      </c>
    </row>
    <row r="193" spans="1:9" ht="12.75" hidden="1">
      <c r="A193" s="4" t="s">
        <v>263</v>
      </c>
      <c r="B193" s="4" t="s">
        <v>364</v>
      </c>
      <c r="C193" s="4" t="s">
        <v>365</v>
      </c>
      <c r="D193" s="5">
        <v>1</v>
      </c>
      <c r="E193" s="6" t="s">
        <v>589</v>
      </c>
      <c r="F193" s="6" t="str">
        <f t="shared" si="2"/>
        <v>De Inktpot D1.22</v>
      </c>
      <c r="G193" s="7" t="s">
        <v>432</v>
      </c>
      <c r="H193" s="7" t="s">
        <v>368</v>
      </c>
      <c r="I193" s="8">
        <v>31.56</v>
      </c>
    </row>
    <row r="194" spans="1:9" ht="12.75" hidden="1">
      <c r="A194" s="4" t="s">
        <v>263</v>
      </c>
      <c r="B194" s="4" t="s">
        <v>364</v>
      </c>
      <c r="C194" s="4" t="s">
        <v>365</v>
      </c>
      <c r="D194" s="5">
        <v>1</v>
      </c>
      <c r="E194" s="6" t="s">
        <v>590</v>
      </c>
      <c r="F194" s="6" t="str">
        <f t="shared" si="2"/>
        <v>De Inktpot D1.23</v>
      </c>
      <c r="G194" s="7" t="s">
        <v>432</v>
      </c>
      <c r="H194" s="7" t="s">
        <v>368</v>
      </c>
      <c r="I194" s="8">
        <v>28.59</v>
      </c>
    </row>
    <row r="195" spans="1:9" ht="12.75" hidden="1">
      <c r="A195" s="4" t="s">
        <v>263</v>
      </c>
      <c r="B195" s="4" t="s">
        <v>364</v>
      </c>
      <c r="C195" s="4" t="s">
        <v>365</v>
      </c>
      <c r="D195" s="5">
        <v>1</v>
      </c>
      <c r="E195" s="6" t="s">
        <v>591</v>
      </c>
      <c r="F195" s="6" t="str">
        <f t="shared" ref="F195:F258" si="3">CONCATENATE(A195," ",E195)</f>
        <v>De Inktpot D1.24</v>
      </c>
      <c r="G195" s="7" t="s">
        <v>432</v>
      </c>
      <c r="H195" s="7" t="s">
        <v>368</v>
      </c>
      <c r="I195" s="8">
        <v>31.01</v>
      </c>
    </row>
    <row r="196" spans="1:9" ht="12.75" hidden="1">
      <c r="A196" s="4" t="s">
        <v>263</v>
      </c>
      <c r="B196" s="4" t="s">
        <v>364</v>
      </c>
      <c r="C196" s="4" t="s">
        <v>365</v>
      </c>
      <c r="D196" s="5">
        <v>1</v>
      </c>
      <c r="E196" s="6" t="s">
        <v>592</v>
      </c>
      <c r="F196" s="6" t="str">
        <f t="shared" si="3"/>
        <v>De Inktpot D1.25</v>
      </c>
      <c r="G196" s="7" t="s">
        <v>432</v>
      </c>
      <c r="H196" s="7" t="s">
        <v>368</v>
      </c>
      <c r="I196" s="8">
        <v>25.06</v>
      </c>
    </row>
    <row r="197" spans="1:9" ht="12.75" hidden="1">
      <c r="A197" s="4" t="s">
        <v>263</v>
      </c>
      <c r="B197" s="4" t="s">
        <v>364</v>
      </c>
      <c r="C197" s="4" t="s">
        <v>365</v>
      </c>
      <c r="D197" s="5">
        <v>1</v>
      </c>
      <c r="E197" s="6" t="s">
        <v>593</v>
      </c>
      <c r="F197" s="6" t="str">
        <f t="shared" si="3"/>
        <v>De Inktpot D1.26</v>
      </c>
      <c r="G197" s="7" t="s">
        <v>432</v>
      </c>
      <c r="H197" s="7" t="s">
        <v>368</v>
      </c>
      <c r="I197" s="8">
        <v>30.77</v>
      </c>
    </row>
    <row r="198" spans="1:9" ht="12.75" hidden="1">
      <c r="A198" s="4" t="s">
        <v>263</v>
      </c>
      <c r="B198" s="4" t="s">
        <v>364</v>
      </c>
      <c r="C198" s="4" t="s">
        <v>365</v>
      </c>
      <c r="D198" s="5">
        <v>1</v>
      </c>
      <c r="E198" s="6" t="s">
        <v>594</v>
      </c>
      <c r="F198" s="6" t="str">
        <f t="shared" si="3"/>
        <v>De Inktpot E1.04</v>
      </c>
      <c r="G198" s="7" t="s">
        <v>432</v>
      </c>
      <c r="H198" s="7" t="s">
        <v>368</v>
      </c>
      <c r="I198" s="8">
        <v>30.21</v>
      </c>
    </row>
    <row r="199" spans="1:9" ht="12.75" hidden="1">
      <c r="A199" s="4" t="s">
        <v>263</v>
      </c>
      <c r="B199" s="4" t="s">
        <v>364</v>
      </c>
      <c r="C199" s="4" t="s">
        <v>365</v>
      </c>
      <c r="D199" s="5">
        <v>1</v>
      </c>
      <c r="E199" s="6" t="s">
        <v>595</v>
      </c>
      <c r="F199" s="6" t="str">
        <f t="shared" si="3"/>
        <v>De Inktpot E1.05</v>
      </c>
      <c r="G199" s="7" t="s">
        <v>432</v>
      </c>
      <c r="H199" s="7" t="s">
        <v>368</v>
      </c>
      <c r="I199" s="8">
        <v>19.22</v>
      </c>
    </row>
    <row r="200" spans="1:9" ht="12.75" hidden="1">
      <c r="A200" s="4" t="s">
        <v>263</v>
      </c>
      <c r="B200" s="4" t="s">
        <v>364</v>
      </c>
      <c r="C200" s="4" t="s">
        <v>365</v>
      </c>
      <c r="D200" s="5">
        <v>1</v>
      </c>
      <c r="E200" s="6" t="s">
        <v>596</v>
      </c>
      <c r="F200" s="6" t="str">
        <f t="shared" si="3"/>
        <v>De Inktpot E1.06</v>
      </c>
      <c r="G200" s="7" t="s">
        <v>381</v>
      </c>
      <c r="H200" s="7" t="s">
        <v>368</v>
      </c>
      <c r="I200" s="8">
        <v>25.2</v>
      </c>
    </row>
    <row r="201" spans="1:9" ht="12.75" hidden="1">
      <c r="A201" s="4" t="s">
        <v>263</v>
      </c>
      <c r="B201" s="4" t="s">
        <v>364</v>
      </c>
      <c r="C201" s="4" t="s">
        <v>365</v>
      </c>
      <c r="D201" s="5">
        <v>1</v>
      </c>
      <c r="E201" s="6" t="s">
        <v>597</v>
      </c>
      <c r="F201" s="6" t="str">
        <f t="shared" si="3"/>
        <v>De Inktpot E1.08</v>
      </c>
      <c r="G201" s="7" t="s">
        <v>432</v>
      </c>
      <c r="H201" s="7" t="s">
        <v>368</v>
      </c>
      <c r="I201" s="8">
        <v>30</v>
      </c>
    </row>
    <row r="202" spans="1:9" ht="12.75" hidden="1">
      <c r="A202" s="4" t="s">
        <v>263</v>
      </c>
      <c r="B202" s="4" t="s">
        <v>364</v>
      </c>
      <c r="C202" s="4" t="s">
        <v>365</v>
      </c>
      <c r="D202" s="5">
        <v>1</v>
      </c>
      <c r="E202" s="6" t="s">
        <v>598</v>
      </c>
      <c r="F202" s="6" t="str">
        <f t="shared" si="3"/>
        <v>De Inktpot E1.09</v>
      </c>
      <c r="G202" s="7" t="s">
        <v>405</v>
      </c>
      <c r="H202" s="7" t="s">
        <v>406</v>
      </c>
      <c r="I202" s="8">
        <v>7.44</v>
      </c>
    </row>
    <row r="203" spans="1:9" ht="12.75" hidden="1">
      <c r="A203" s="4" t="s">
        <v>263</v>
      </c>
      <c r="B203" s="4" t="s">
        <v>364</v>
      </c>
      <c r="C203" s="4" t="s">
        <v>365</v>
      </c>
      <c r="D203" s="5">
        <v>1</v>
      </c>
      <c r="E203" s="6" t="s">
        <v>599</v>
      </c>
      <c r="F203" s="6" t="str">
        <f t="shared" si="3"/>
        <v>De Inktpot E1.10</v>
      </c>
      <c r="G203" s="7" t="s">
        <v>432</v>
      </c>
      <c r="H203" s="7" t="s">
        <v>368</v>
      </c>
      <c r="I203" s="8">
        <v>33.270000000000003</v>
      </c>
    </row>
    <row r="204" spans="1:9" ht="12.75" hidden="1">
      <c r="A204" s="4" t="s">
        <v>263</v>
      </c>
      <c r="B204" s="4" t="s">
        <v>364</v>
      </c>
      <c r="C204" s="4" t="s">
        <v>365</v>
      </c>
      <c r="D204" s="5">
        <v>1</v>
      </c>
      <c r="E204" s="6" t="s">
        <v>600</v>
      </c>
      <c r="F204" s="6" t="str">
        <f t="shared" si="3"/>
        <v>De Inktpot E1.20</v>
      </c>
      <c r="G204" s="7" t="s">
        <v>381</v>
      </c>
      <c r="H204" s="7" t="s">
        <v>368</v>
      </c>
      <c r="I204" s="8">
        <v>36.44</v>
      </c>
    </row>
    <row r="205" spans="1:9" ht="12.75" hidden="1">
      <c r="A205" s="4" t="s">
        <v>263</v>
      </c>
      <c r="B205" s="4" t="s">
        <v>364</v>
      </c>
      <c r="C205" s="4" t="s">
        <v>365</v>
      </c>
      <c r="D205" s="5">
        <v>1</v>
      </c>
      <c r="E205" s="6" t="s">
        <v>601</v>
      </c>
      <c r="F205" s="6" t="str">
        <f t="shared" si="3"/>
        <v>De Inktpot E1.21</v>
      </c>
      <c r="G205" s="7" t="s">
        <v>381</v>
      </c>
      <c r="H205" s="7" t="s">
        <v>368</v>
      </c>
      <c r="I205" s="8">
        <v>20.329999999999998</v>
      </c>
    </row>
    <row r="206" spans="1:9" ht="12.75" hidden="1">
      <c r="A206" s="4" t="s">
        <v>263</v>
      </c>
      <c r="B206" s="4" t="s">
        <v>364</v>
      </c>
      <c r="C206" s="4" t="s">
        <v>365</v>
      </c>
      <c r="D206" s="5">
        <v>1</v>
      </c>
      <c r="E206" s="6" t="s">
        <v>602</v>
      </c>
      <c r="F206" s="6" t="str">
        <f t="shared" si="3"/>
        <v>De Inktpot E1.22</v>
      </c>
      <c r="G206" s="7" t="s">
        <v>381</v>
      </c>
      <c r="H206" s="7" t="s">
        <v>368</v>
      </c>
      <c r="I206" s="8">
        <v>24.1</v>
      </c>
    </row>
    <row r="207" spans="1:9" ht="12.75" hidden="1">
      <c r="A207" s="4" t="s">
        <v>263</v>
      </c>
      <c r="B207" s="4" t="s">
        <v>364</v>
      </c>
      <c r="C207" s="4" t="s">
        <v>365</v>
      </c>
      <c r="D207" s="5">
        <v>1</v>
      </c>
      <c r="E207" s="6" t="s">
        <v>603</v>
      </c>
      <c r="F207" s="6" t="str">
        <f t="shared" si="3"/>
        <v>De Inktpot E1.23</v>
      </c>
      <c r="G207" s="7" t="s">
        <v>381</v>
      </c>
      <c r="H207" s="7" t="s">
        <v>368</v>
      </c>
      <c r="I207" s="8">
        <v>21.93</v>
      </c>
    </row>
    <row r="208" spans="1:9" ht="12.75" hidden="1">
      <c r="A208" s="4" t="s">
        <v>263</v>
      </c>
      <c r="B208" s="4" t="s">
        <v>364</v>
      </c>
      <c r="C208" s="4" t="s">
        <v>365</v>
      </c>
      <c r="D208" s="5">
        <v>1</v>
      </c>
      <c r="E208" s="6" t="s">
        <v>604</v>
      </c>
      <c r="F208" s="6" t="str">
        <f t="shared" si="3"/>
        <v>De Inktpot E1.24</v>
      </c>
      <c r="G208" s="7" t="s">
        <v>381</v>
      </c>
      <c r="H208" s="7" t="s">
        <v>368</v>
      </c>
      <c r="I208" s="8">
        <v>32.020000000000003</v>
      </c>
    </row>
    <row r="209" spans="1:9" ht="12.75" hidden="1">
      <c r="A209" s="4" t="s">
        <v>263</v>
      </c>
      <c r="B209" s="4" t="s">
        <v>364</v>
      </c>
      <c r="C209" s="4" t="s">
        <v>365</v>
      </c>
      <c r="D209" s="5">
        <v>1</v>
      </c>
      <c r="E209" s="6" t="s">
        <v>605</v>
      </c>
      <c r="F209" s="6" t="str">
        <f t="shared" si="3"/>
        <v>De Inktpot E1.26</v>
      </c>
      <c r="G209" s="7" t="s">
        <v>606</v>
      </c>
      <c r="H209" s="7" t="s">
        <v>425</v>
      </c>
      <c r="I209" s="8">
        <v>148.54</v>
      </c>
    </row>
    <row r="210" spans="1:9" ht="12.75" hidden="1">
      <c r="A210" s="4" t="s">
        <v>263</v>
      </c>
      <c r="B210" s="4" t="s">
        <v>364</v>
      </c>
      <c r="C210" s="4" t="s">
        <v>365</v>
      </c>
      <c r="D210" s="5">
        <v>1</v>
      </c>
      <c r="E210" s="6" t="s">
        <v>607</v>
      </c>
      <c r="F210" s="6" t="str">
        <f t="shared" si="3"/>
        <v>De Inktpot E1.DT1</v>
      </c>
      <c r="G210" s="7" t="s">
        <v>412</v>
      </c>
      <c r="H210" s="7" t="s">
        <v>406</v>
      </c>
      <c r="I210" s="8">
        <v>7.71</v>
      </c>
    </row>
    <row r="211" spans="1:9" ht="12.75" hidden="1">
      <c r="A211" s="4" t="s">
        <v>263</v>
      </c>
      <c r="B211" s="4" t="s">
        <v>364</v>
      </c>
      <c r="C211" s="4" t="s">
        <v>365</v>
      </c>
      <c r="D211" s="5">
        <v>1</v>
      </c>
      <c r="E211" s="6" t="s">
        <v>608</v>
      </c>
      <c r="F211" s="6" t="str">
        <f t="shared" si="3"/>
        <v>De Inktpot E1.DT2</v>
      </c>
      <c r="G211" s="7" t="s">
        <v>412</v>
      </c>
      <c r="H211" s="7" t="s">
        <v>406</v>
      </c>
      <c r="I211" s="8">
        <v>1.36</v>
      </c>
    </row>
    <row r="212" spans="1:9" ht="12.75" hidden="1">
      <c r="A212" s="4" t="s">
        <v>263</v>
      </c>
      <c r="B212" s="4" t="s">
        <v>364</v>
      </c>
      <c r="C212" s="4" t="s">
        <v>365</v>
      </c>
      <c r="D212" s="5">
        <v>1</v>
      </c>
      <c r="E212" s="6" t="s">
        <v>609</v>
      </c>
      <c r="F212" s="6" t="str">
        <f t="shared" si="3"/>
        <v>De Inktpot E1.DT3</v>
      </c>
      <c r="G212" s="7" t="s">
        <v>412</v>
      </c>
      <c r="H212" s="7" t="s">
        <v>406</v>
      </c>
      <c r="I212" s="8">
        <v>1.23</v>
      </c>
    </row>
    <row r="213" spans="1:9" ht="12.75" hidden="1">
      <c r="A213" s="4" t="s">
        <v>263</v>
      </c>
      <c r="B213" s="4" t="s">
        <v>364</v>
      </c>
      <c r="C213" s="4" t="s">
        <v>365</v>
      </c>
      <c r="D213" s="5">
        <v>1</v>
      </c>
      <c r="E213" s="6" t="s">
        <v>610</v>
      </c>
      <c r="F213" s="6" t="str">
        <f t="shared" si="3"/>
        <v>De Inktpot E1.DT4</v>
      </c>
      <c r="G213" s="7" t="s">
        <v>412</v>
      </c>
      <c r="H213" s="7" t="s">
        <v>406</v>
      </c>
      <c r="I213" s="8">
        <v>1.36</v>
      </c>
    </row>
    <row r="214" spans="1:9" ht="12.75" hidden="1">
      <c r="A214" s="4" t="s">
        <v>263</v>
      </c>
      <c r="B214" s="4" t="s">
        <v>364</v>
      </c>
      <c r="C214" s="4" t="s">
        <v>365</v>
      </c>
      <c r="D214" s="5">
        <v>1</v>
      </c>
      <c r="E214" s="6" t="s">
        <v>611</v>
      </c>
      <c r="F214" s="6" t="str">
        <f t="shared" si="3"/>
        <v>De Inktpot E1.HT1</v>
      </c>
      <c r="G214" s="7" t="s">
        <v>412</v>
      </c>
      <c r="H214" s="7" t="s">
        <v>406</v>
      </c>
      <c r="I214" s="8">
        <v>12.69</v>
      </c>
    </row>
    <row r="215" spans="1:9" ht="12.75" hidden="1">
      <c r="A215" s="4" t="s">
        <v>263</v>
      </c>
      <c r="B215" s="4" t="s">
        <v>364</v>
      </c>
      <c r="C215" s="4" t="s">
        <v>365</v>
      </c>
      <c r="D215" s="5">
        <v>1</v>
      </c>
      <c r="E215" s="6" t="s">
        <v>612</v>
      </c>
      <c r="F215" s="6" t="str">
        <f t="shared" si="3"/>
        <v>De Inktpot E1.HT2</v>
      </c>
      <c r="G215" s="7" t="s">
        <v>412</v>
      </c>
      <c r="H215" s="7" t="s">
        <v>406</v>
      </c>
      <c r="I215" s="8">
        <v>1.4</v>
      </c>
    </row>
    <row r="216" spans="1:9" ht="12.75" hidden="1">
      <c r="A216" s="4" t="s">
        <v>263</v>
      </c>
      <c r="B216" s="4" t="s">
        <v>364</v>
      </c>
      <c r="C216" s="4" t="s">
        <v>365</v>
      </c>
      <c r="D216" s="5">
        <v>1</v>
      </c>
      <c r="E216" s="6" t="s">
        <v>613</v>
      </c>
      <c r="F216" s="6" t="str">
        <f t="shared" si="3"/>
        <v>De Inktpot E1.HT3</v>
      </c>
      <c r="G216" s="7" t="s">
        <v>412</v>
      </c>
      <c r="H216" s="7" t="s">
        <v>406</v>
      </c>
      <c r="I216" s="8">
        <v>1.17</v>
      </c>
    </row>
    <row r="217" spans="1:9" ht="12.75" hidden="1">
      <c r="A217" s="4" t="s">
        <v>263</v>
      </c>
      <c r="B217" s="4" t="s">
        <v>364</v>
      </c>
      <c r="C217" s="4" t="s">
        <v>365</v>
      </c>
      <c r="D217" s="5">
        <v>1</v>
      </c>
      <c r="E217" s="6" t="s">
        <v>614</v>
      </c>
      <c r="F217" s="6" t="str">
        <f t="shared" si="3"/>
        <v>De Inktpot E1.HT4</v>
      </c>
      <c r="G217" s="7" t="s">
        <v>412</v>
      </c>
      <c r="H217" s="7" t="s">
        <v>406</v>
      </c>
      <c r="I217" s="8">
        <v>1.17</v>
      </c>
    </row>
    <row r="218" spans="1:9" ht="12.75" hidden="1">
      <c r="A218" s="4" t="s">
        <v>263</v>
      </c>
      <c r="B218" s="4" t="s">
        <v>364</v>
      </c>
      <c r="C218" s="4" t="s">
        <v>365</v>
      </c>
      <c r="D218" s="5">
        <v>1</v>
      </c>
      <c r="E218" s="6" t="s">
        <v>615</v>
      </c>
      <c r="F218" s="6" t="str">
        <f t="shared" si="3"/>
        <v>De Inktpot E1.HT5</v>
      </c>
      <c r="G218" s="7" t="s">
        <v>412</v>
      </c>
      <c r="H218" s="7" t="s">
        <v>406</v>
      </c>
      <c r="I218" s="8">
        <v>1.34</v>
      </c>
    </row>
    <row r="219" spans="1:9" ht="12.75" hidden="1">
      <c r="A219" s="4" t="s">
        <v>263</v>
      </c>
      <c r="B219" s="4" t="s">
        <v>364</v>
      </c>
      <c r="C219" s="4" t="s">
        <v>365</v>
      </c>
      <c r="D219" s="5">
        <v>1</v>
      </c>
      <c r="E219" s="6" t="s">
        <v>616</v>
      </c>
      <c r="F219" s="6" t="str">
        <f t="shared" si="3"/>
        <v>De Inktpot F1.01</v>
      </c>
      <c r="G219" s="7" t="s">
        <v>432</v>
      </c>
      <c r="H219" s="7" t="s">
        <v>368</v>
      </c>
      <c r="I219" s="8">
        <v>28.41</v>
      </c>
    </row>
    <row r="220" spans="1:9" ht="12.75" hidden="1">
      <c r="A220" s="4" t="s">
        <v>263</v>
      </c>
      <c r="B220" s="4" t="s">
        <v>364</v>
      </c>
      <c r="C220" s="4" t="s">
        <v>365</v>
      </c>
      <c r="D220" s="5">
        <v>1</v>
      </c>
      <c r="E220" s="6" t="s">
        <v>617</v>
      </c>
      <c r="F220" s="6" t="str">
        <f t="shared" si="3"/>
        <v>De Inktpot F1.02</v>
      </c>
      <c r="G220" s="7" t="s">
        <v>432</v>
      </c>
      <c r="H220" s="7" t="s">
        <v>368</v>
      </c>
      <c r="I220" s="8">
        <v>26.64</v>
      </c>
    </row>
    <row r="221" spans="1:9" ht="12.75" hidden="1">
      <c r="A221" s="4" t="s">
        <v>263</v>
      </c>
      <c r="B221" s="4" t="s">
        <v>364</v>
      </c>
      <c r="C221" s="4" t="s">
        <v>365</v>
      </c>
      <c r="D221" s="5">
        <v>1</v>
      </c>
      <c r="E221" s="6" t="s">
        <v>618</v>
      </c>
      <c r="F221" s="6" t="str">
        <f t="shared" si="3"/>
        <v>De Inktpot F1.03</v>
      </c>
      <c r="G221" s="7" t="s">
        <v>432</v>
      </c>
      <c r="H221" s="7" t="s">
        <v>368</v>
      </c>
      <c r="I221" s="8">
        <v>28.74</v>
      </c>
    </row>
    <row r="222" spans="1:9" ht="12.75" hidden="1">
      <c r="A222" s="4" t="s">
        <v>263</v>
      </c>
      <c r="B222" s="4" t="s">
        <v>364</v>
      </c>
      <c r="C222" s="4" t="s">
        <v>365</v>
      </c>
      <c r="D222" s="5">
        <v>1</v>
      </c>
      <c r="E222" s="6" t="s">
        <v>619</v>
      </c>
      <c r="F222" s="6" t="str">
        <f t="shared" si="3"/>
        <v>De Inktpot F1.04</v>
      </c>
      <c r="G222" s="7" t="s">
        <v>432</v>
      </c>
      <c r="H222" s="7" t="s">
        <v>368</v>
      </c>
      <c r="I222" s="8">
        <v>31.55</v>
      </c>
    </row>
    <row r="223" spans="1:9" ht="12.75" hidden="1">
      <c r="A223" s="4" t="s">
        <v>263</v>
      </c>
      <c r="B223" s="4" t="s">
        <v>364</v>
      </c>
      <c r="C223" s="4" t="s">
        <v>365</v>
      </c>
      <c r="D223" s="5">
        <v>1</v>
      </c>
      <c r="E223" s="6" t="s">
        <v>620</v>
      </c>
      <c r="F223" s="6" t="str">
        <f t="shared" si="3"/>
        <v>De Inktpot F1.05</v>
      </c>
      <c r="G223" s="7" t="s">
        <v>432</v>
      </c>
      <c r="H223" s="7" t="s">
        <v>368</v>
      </c>
      <c r="I223" s="8">
        <v>29.07</v>
      </c>
    </row>
    <row r="224" spans="1:9" ht="12.75" hidden="1">
      <c r="A224" s="4" t="s">
        <v>263</v>
      </c>
      <c r="B224" s="4" t="s">
        <v>364</v>
      </c>
      <c r="C224" s="4" t="s">
        <v>365</v>
      </c>
      <c r="D224" s="5">
        <v>1</v>
      </c>
      <c r="E224" s="6" t="s">
        <v>621</v>
      </c>
      <c r="F224" s="6" t="str">
        <f t="shared" si="3"/>
        <v>De Inktpot F1.06</v>
      </c>
      <c r="G224" s="7" t="s">
        <v>432</v>
      </c>
      <c r="H224" s="7" t="s">
        <v>368</v>
      </c>
      <c r="I224" s="8">
        <v>31.48</v>
      </c>
    </row>
    <row r="225" spans="1:9" ht="12.75" hidden="1">
      <c r="A225" s="4" t="s">
        <v>263</v>
      </c>
      <c r="B225" s="4" t="s">
        <v>364</v>
      </c>
      <c r="C225" s="4" t="s">
        <v>365</v>
      </c>
      <c r="D225" s="5">
        <v>1</v>
      </c>
      <c r="E225" s="6" t="s">
        <v>622</v>
      </c>
      <c r="F225" s="6" t="str">
        <f t="shared" si="3"/>
        <v>De Inktpot F1.07</v>
      </c>
      <c r="G225" s="7" t="s">
        <v>432</v>
      </c>
      <c r="H225" s="7" t="s">
        <v>368</v>
      </c>
      <c r="I225" s="8">
        <v>27.69</v>
      </c>
    </row>
    <row r="226" spans="1:9" ht="12.75" hidden="1">
      <c r="A226" s="4" t="s">
        <v>263</v>
      </c>
      <c r="B226" s="4" t="s">
        <v>364</v>
      </c>
      <c r="C226" s="4" t="s">
        <v>365</v>
      </c>
      <c r="D226" s="5">
        <v>1</v>
      </c>
      <c r="E226" s="6" t="s">
        <v>623</v>
      </c>
      <c r="F226" s="6" t="str">
        <f t="shared" si="3"/>
        <v>De Inktpot F1.08</v>
      </c>
      <c r="G226" s="7" t="s">
        <v>432</v>
      </c>
      <c r="H226" s="7" t="s">
        <v>368</v>
      </c>
      <c r="I226" s="8">
        <v>31.56</v>
      </c>
    </row>
    <row r="227" spans="1:9" ht="12.75" hidden="1">
      <c r="A227" s="4" t="s">
        <v>263</v>
      </c>
      <c r="B227" s="4" t="s">
        <v>364</v>
      </c>
      <c r="C227" s="4" t="s">
        <v>365</v>
      </c>
      <c r="D227" s="5">
        <v>1</v>
      </c>
      <c r="E227" s="6" t="s">
        <v>624</v>
      </c>
      <c r="F227" s="6" t="str">
        <f t="shared" si="3"/>
        <v>De Inktpot F1.09/17</v>
      </c>
      <c r="G227" s="7" t="s">
        <v>391</v>
      </c>
      <c r="H227" s="7" t="s">
        <v>368</v>
      </c>
      <c r="I227" s="8">
        <v>26.68</v>
      </c>
    </row>
    <row r="228" spans="1:9" ht="12.75" hidden="1">
      <c r="A228" s="4" t="s">
        <v>263</v>
      </c>
      <c r="B228" s="4" t="s">
        <v>364</v>
      </c>
      <c r="C228" s="4" t="s">
        <v>365</v>
      </c>
      <c r="D228" s="5">
        <v>1</v>
      </c>
      <c r="E228" s="6" t="s">
        <v>625</v>
      </c>
      <c r="F228" s="6" t="str">
        <f t="shared" si="3"/>
        <v>De Inktpot F1.10</v>
      </c>
      <c r="G228" s="7" t="s">
        <v>432</v>
      </c>
      <c r="H228" s="7" t="s">
        <v>368</v>
      </c>
      <c r="I228" s="8">
        <v>30.33</v>
      </c>
    </row>
    <row r="229" spans="1:9" ht="12.75" hidden="1">
      <c r="A229" s="4" t="s">
        <v>263</v>
      </c>
      <c r="B229" s="4" t="s">
        <v>364</v>
      </c>
      <c r="C229" s="4" t="s">
        <v>365</v>
      </c>
      <c r="D229" s="5">
        <v>1</v>
      </c>
      <c r="E229" s="6" t="s">
        <v>626</v>
      </c>
      <c r="F229" s="6" t="str">
        <f t="shared" si="3"/>
        <v>De Inktpot F1.12</v>
      </c>
      <c r="G229" s="7" t="s">
        <v>432</v>
      </c>
      <c r="H229" s="7" t="s">
        <v>368</v>
      </c>
      <c r="I229" s="8">
        <v>29.61</v>
      </c>
    </row>
    <row r="230" spans="1:9" ht="12.75" hidden="1">
      <c r="A230" s="4" t="s">
        <v>263</v>
      </c>
      <c r="B230" s="4" t="s">
        <v>364</v>
      </c>
      <c r="C230" s="4" t="s">
        <v>365</v>
      </c>
      <c r="D230" s="5">
        <v>1</v>
      </c>
      <c r="E230" s="6" t="s">
        <v>627</v>
      </c>
      <c r="F230" s="6" t="str">
        <f t="shared" si="3"/>
        <v>De Inktpot F1.14</v>
      </c>
      <c r="G230" s="7" t="s">
        <v>432</v>
      </c>
      <c r="H230" s="7" t="s">
        <v>368</v>
      </c>
      <c r="I230" s="8">
        <v>34.020000000000003</v>
      </c>
    </row>
    <row r="231" spans="1:9" ht="12.75" hidden="1">
      <c r="A231" s="4" t="s">
        <v>263</v>
      </c>
      <c r="B231" s="4" t="s">
        <v>364</v>
      </c>
      <c r="C231" s="4" t="s">
        <v>365</v>
      </c>
      <c r="D231" s="5">
        <v>1</v>
      </c>
      <c r="E231" s="6" t="s">
        <v>628</v>
      </c>
      <c r="F231" s="6" t="str">
        <f t="shared" si="3"/>
        <v>De Inktpot F1.16</v>
      </c>
      <c r="G231" s="7" t="s">
        <v>432</v>
      </c>
      <c r="H231" s="7" t="s">
        <v>368</v>
      </c>
      <c r="I231" s="8">
        <v>29.22</v>
      </c>
    </row>
    <row r="232" spans="1:9" ht="12.75" hidden="1">
      <c r="A232" s="4" t="s">
        <v>263</v>
      </c>
      <c r="B232" s="4" t="s">
        <v>364</v>
      </c>
      <c r="C232" s="4" t="s">
        <v>365</v>
      </c>
      <c r="D232" s="5">
        <v>1</v>
      </c>
      <c r="E232" s="6" t="s">
        <v>629</v>
      </c>
      <c r="F232" s="6" t="str">
        <f t="shared" si="3"/>
        <v>De Inktpot F1.18</v>
      </c>
      <c r="G232" s="7" t="s">
        <v>432</v>
      </c>
      <c r="H232" s="7" t="s">
        <v>368</v>
      </c>
      <c r="I232" s="8">
        <v>30.29</v>
      </c>
    </row>
    <row r="233" spans="1:9" ht="12.75" hidden="1">
      <c r="A233" s="4" t="s">
        <v>263</v>
      </c>
      <c r="B233" s="4" t="s">
        <v>364</v>
      </c>
      <c r="C233" s="4" t="s">
        <v>365</v>
      </c>
      <c r="D233" s="5">
        <v>1</v>
      </c>
      <c r="E233" s="6" t="s">
        <v>630</v>
      </c>
      <c r="F233" s="6" t="str">
        <f t="shared" si="3"/>
        <v>De Inktpot F1.19</v>
      </c>
      <c r="G233" s="7" t="s">
        <v>381</v>
      </c>
      <c r="H233" s="7" t="s">
        <v>368</v>
      </c>
      <c r="I233" s="8">
        <v>27.98</v>
      </c>
    </row>
    <row r="234" spans="1:9" ht="12.75" hidden="1">
      <c r="A234" s="4" t="s">
        <v>263</v>
      </c>
      <c r="B234" s="4" t="s">
        <v>364</v>
      </c>
      <c r="C234" s="4" t="s">
        <v>365</v>
      </c>
      <c r="D234" s="5">
        <v>1</v>
      </c>
      <c r="E234" s="6" t="s">
        <v>631</v>
      </c>
      <c r="F234" s="6" t="str">
        <f t="shared" si="3"/>
        <v>De Inktpot F1.20</v>
      </c>
      <c r="G234" s="7" t="s">
        <v>432</v>
      </c>
      <c r="H234" s="7" t="s">
        <v>368</v>
      </c>
      <c r="I234" s="8">
        <v>31.74</v>
      </c>
    </row>
    <row r="235" spans="1:9" ht="12.75" hidden="1">
      <c r="A235" s="4" t="s">
        <v>263</v>
      </c>
      <c r="B235" s="4" t="s">
        <v>364</v>
      </c>
      <c r="C235" s="4" t="s">
        <v>365</v>
      </c>
      <c r="D235" s="5">
        <v>1</v>
      </c>
      <c r="E235" s="6" t="s">
        <v>632</v>
      </c>
      <c r="F235" s="6" t="str">
        <f t="shared" si="3"/>
        <v>De Inktpot F1.21</v>
      </c>
      <c r="G235" s="7" t="s">
        <v>432</v>
      </c>
      <c r="H235" s="7" t="s">
        <v>368</v>
      </c>
      <c r="I235" s="8">
        <v>29.19</v>
      </c>
    </row>
    <row r="236" spans="1:9" ht="12.75" hidden="1">
      <c r="A236" s="4" t="s">
        <v>263</v>
      </c>
      <c r="B236" s="4" t="s">
        <v>364</v>
      </c>
      <c r="C236" s="4" t="s">
        <v>365</v>
      </c>
      <c r="D236" s="5">
        <v>1</v>
      </c>
      <c r="E236" s="6" t="s">
        <v>633</v>
      </c>
      <c r="F236" s="6" t="str">
        <f t="shared" si="3"/>
        <v>De Inktpot F1.22</v>
      </c>
      <c r="G236" s="7" t="s">
        <v>432</v>
      </c>
      <c r="H236" s="7" t="s">
        <v>368</v>
      </c>
      <c r="I236" s="8">
        <v>31.64</v>
      </c>
    </row>
    <row r="237" spans="1:9" ht="12.75" hidden="1">
      <c r="A237" s="4" t="s">
        <v>263</v>
      </c>
      <c r="B237" s="4" t="s">
        <v>364</v>
      </c>
      <c r="C237" s="4" t="s">
        <v>365</v>
      </c>
      <c r="D237" s="5">
        <v>1</v>
      </c>
      <c r="E237" s="6" t="s">
        <v>634</v>
      </c>
      <c r="F237" s="6" t="str">
        <f t="shared" si="3"/>
        <v>De Inktpot F1.23</v>
      </c>
      <c r="G237" s="7" t="s">
        <v>381</v>
      </c>
      <c r="H237" s="7" t="s">
        <v>368</v>
      </c>
      <c r="I237" s="8">
        <v>28.88</v>
      </c>
    </row>
    <row r="238" spans="1:9" ht="12.75" hidden="1">
      <c r="A238" s="4" t="s">
        <v>263</v>
      </c>
      <c r="B238" s="4" t="s">
        <v>364</v>
      </c>
      <c r="C238" s="4" t="s">
        <v>365</v>
      </c>
      <c r="D238" s="5">
        <v>1</v>
      </c>
      <c r="E238" s="6" t="s">
        <v>635</v>
      </c>
      <c r="F238" s="6" t="str">
        <f t="shared" si="3"/>
        <v>De Inktpot F1.24</v>
      </c>
      <c r="G238" s="7" t="s">
        <v>381</v>
      </c>
      <c r="H238" s="7" t="s">
        <v>368</v>
      </c>
      <c r="I238" s="8">
        <v>31.31</v>
      </c>
    </row>
    <row r="239" spans="1:9" ht="12.75" hidden="1">
      <c r="A239" s="4" t="s">
        <v>263</v>
      </c>
      <c r="B239" s="4" t="s">
        <v>364</v>
      </c>
      <c r="C239" s="4" t="s">
        <v>365</v>
      </c>
      <c r="D239" s="5">
        <v>1</v>
      </c>
      <c r="E239" s="6" t="s">
        <v>636</v>
      </c>
      <c r="F239" s="6" t="str">
        <f t="shared" si="3"/>
        <v>De Inktpot G1.01</v>
      </c>
      <c r="G239" s="7" t="s">
        <v>405</v>
      </c>
      <c r="H239" s="7" t="s">
        <v>406</v>
      </c>
      <c r="I239" s="8">
        <v>9.49</v>
      </c>
    </row>
    <row r="240" spans="1:9" ht="12.75" hidden="1">
      <c r="A240" s="4" t="s">
        <v>263</v>
      </c>
      <c r="B240" s="4" t="s">
        <v>364</v>
      </c>
      <c r="C240" s="4" t="s">
        <v>365</v>
      </c>
      <c r="D240" s="5">
        <v>1</v>
      </c>
      <c r="E240" s="6" t="s">
        <v>637</v>
      </c>
      <c r="F240" s="6" t="str">
        <f t="shared" si="3"/>
        <v>De Inktpot G1.04</v>
      </c>
      <c r="G240" s="7" t="s">
        <v>432</v>
      </c>
      <c r="H240" s="7" t="s">
        <v>368</v>
      </c>
      <c r="I240" s="8">
        <v>32.93</v>
      </c>
    </row>
    <row r="241" spans="1:9" ht="12.75" hidden="1">
      <c r="A241" s="4" t="s">
        <v>263</v>
      </c>
      <c r="B241" s="4" t="s">
        <v>364</v>
      </c>
      <c r="C241" s="4" t="s">
        <v>365</v>
      </c>
      <c r="D241" s="5">
        <v>1</v>
      </c>
      <c r="E241" s="6" t="s">
        <v>638</v>
      </c>
      <c r="F241" s="6" t="str">
        <f t="shared" si="3"/>
        <v>De Inktpot G1.06</v>
      </c>
      <c r="G241" s="7" t="s">
        <v>432</v>
      </c>
      <c r="H241" s="7" t="s">
        <v>368</v>
      </c>
      <c r="I241" s="8">
        <v>30.48</v>
      </c>
    </row>
    <row r="242" spans="1:9" ht="12.75" hidden="1">
      <c r="A242" s="4" t="s">
        <v>263</v>
      </c>
      <c r="B242" s="4" t="s">
        <v>364</v>
      </c>
      <c r="C242" s="4" t="s">
        <v>365</v>
      </c>
      <c r="D242" s="5">
        <v>1</v>
      </c>
      <c r="E242" s="6" t="s">
        <v>639</v>
      </c>
      <c r="F242" s="6" t="str">
        <f t="shared" si="3"/>
        <v>De Inktpot G1.08</v>
      </c>
      <c r="G242" s="7" t="s">
        <v>432</v>
      </c>
      <c r="H242" s="7" t="s">
        <v>368</v>
      </c>
      <c r="I242" s="8">
        <v>30.48</v>
      </c>
    </row>
    <row r="243" spans="1:9" ht="12.75" hidden="1">
      <c r="A243" s="4" t="s">
        <v>263</v>
      </c>
      <c r="B243" s="4" t="s">
        <v>364</v>
      </c>
      <c r="C243" s="4" t="s">
        <v>365</v>
      </c>
      <c r="D243" s="5">
        <v>1</v>
      </c>
      <c r="E243" s="6" t="s">
        <v>640</v>
      </c>
      <c r="F243" s="6" t="str">
        <f t="shared" si="3"/>
        <v>De Inktpot G1.10</v>
      </c>
      <c r="G243" s="7" t="s">
        <v>432</v>
      </c>
      <c r="H243" s="7" t="s">
        <v>368</v>
      </c>
      <c r="I243" s="8">
        <v>32.9</v>
      </c>
    </row>
    <row r="244" spans="1:9" ht="12.75" hidden="1">
      <c r="A244" s="4" t="s">
        <v>263</v>
      </c>
      <c r="B244" s="4" t="s">
        <v>364</v>
      </c>
      <c r="C244" s="4" t="s">
        <v>365</v>
      </c>
      <c r="D244" s="5">
        <v>1</v>
      </c>
      <c r="E244" s="6" t="s">
        <v>641</v>
      </c>
      <c r="F244" s="6" t="str">
        <f t="shared" si="3"/>
        <v>De Inktpot G1.DT1</v>
      </c>
      <c r="G244" s="7" t="s">
        <v>412</v>
      </c>
      <c r="H244" s="7" t="s">
        <v>406</v>
      </c>
      <c r="I244" s="8">
        <v>12.25</v>
      </c>
    </row>
    <row r="245" spans="1:9" ht="12.75" hidden="1">
      <c r="A245" s="4" t="s">
        <v>263</v>
      </c>
      <c r="B245" s="4" t="s">
        <v>364</v>
      </c>
      <c r="C245" s="4" t="s">
        <v>365</v>
      </c>
      <c r="D245" s="5">
        <v>1</v>
      </c>
      <c r="E245" s="6" t="s">
        <v>642</v>
      </c>
      <c r="F245" s="6" t="str">
        <f t="shared" si="3"/>
        <v>De Inktpot G1.DT2</v>
      </c>
      <c r="G245" s="7" t="s">
        <v>412</v>
      </c>
      <c r="H245" s="7" t="s">
        <v>406</v>
      </c>
      <c r="I245" s="8">
        <v>0.96</v>
      </c>
    </row>
    <row r="246" spans="1:9" ht="12.75" hidden="1">
      <c r="A246" s="4" t="s">
        <v>263</v>
      </c>
      <c r="B246" s="4" t="s">
        <v>364</v>
      </c>
      <c r="C246" s="4" t="s">
        <v>365</v>
      </c>
      <c r="D246" s="5">
        <v>1</v>
      </c>
      <c r="E246" s="6" t="s">
        <v>643</v>
      </c>
      <c r="F246" s="6" t="str">
        <f t="shared" si="3"/>
        <v>De Inktpot G1.DT3</v>
      </c>
      <c r="G246" s="7" t="s">
        <v>412</v>
      </c>
      <c r="H246" s="7" t="s">
        <v>406</v>
      </c>
      <c r="I246" s="8">
        <v>0.96</v>
      </c>
    </row>
    <row r="247" spans="1:9" ht="12.75" hidden="1">
      <c r="A247" s="4" t="s">
        <v>263</v>
      </c>
      <c r="B247" s="4" t="s">
        <v>364</v>
      </c>
      <c r="C247" s="4" t="s">
        <v>365</v>
      </c>
      <c r="D247" s="5">
        <v>1</v>
      </c>
      <c r="E247" s="6" t="s">
        <v>644</v>
      </c>
      <c r="F247" s="6" t="str">
        <f t="shared" si="3"/>
        <v>De Inktpot G1.DT4</v>
      </c>
      <c r="G247" s="7" t="s">
        <v>412</v>
      </c>
      <c r="H247" s="7" t="s">
        <v>406</v>
      </c>
      <c r="I247" s="8">
        <v>0.96</v>
      </c>
    </row>
    <row r="248" spans="1:9" ht="12.75" hidden="1">
      <c r="A248" s="4" t="s">
        <v>263</v>
      </c>
      <c r="B248" s="4" t="s">
        <v>364</v>
      </c>
      <c r="C248" s="4" t="s">
        <v>365</v>
      </c>
      <c r="D248" s="5">
        <v>1</v>
      </c>
      <c r="E248" s="6" t="s">
        <v>645</v>
      </c>
      <c r="F248" s="6" t="str">
        <f t="shared" si="3"/>
        <v>De Inktpot G1.DT5</v>
      </c>
      <c r="G248" s="7" t="s">
        <v>412</v>
      </c>
      <c r="H248" s="7" t="s">
        <v>406</v>
      </c>
      <c r="I248" s="8">
        <v>0.98</v>
      </c>
    </row>
    <row r="249" spans="1:9" ht="12.75" hidden="1">
      <c r="A249" s="4" t="s">
        <v>263</v>
      </c>
      <c r="B249" s="4" t="s">
        <v>364</v>
      </c>
      <c r="C249" s="4" t="s">
        <v>365</v>
      </c>
      <c r="D249" s="5">
        <v>1</v>
      </c>
      <c r="E249" s="6" t="s">
        <v>646</v>
      </c>
      <c r="F249" s="6" t="str">
        <f t="shared" si="3"/>
        <v>De Inktpot G1.HT1</v>
      </c>
      <c r="G249" s="7" t="s">
        <v>412</v>
      </c>
      <c r="H249" s="7" t="s">
        <v>406</v>
      </c>
      <c r="I249" s="8">
        <v>24.31</v>
      </c>
    </row>
    <row r="250" spans="1:9" ht="12.75" hidden="1">
      <c r="A250" s="4" t="s">
        <v>263</v>
      </c>
      <c r="B250" s="4" t="s">
        <v>364</v>
      </c>
      <c r="C250" s="4" t="s">
        <v>365</v>
      </c>
      <c r="D250" s="5">
        <v>1</v>
      </c>
      <c r="E250" s="6" t="s">
        <v>647</v>
      </c>
      <c r="F250" s="6" t="str">
        <f t="shared" si="3"/>
        <v>De Inktpot G1.HT2</v>
      </c>
      <c r="G250" s="7" t="s">
        <v>412</v>
      </c>
      <c r="H250" s="7" t="s">
        <v>406</v>
      </c>
      <c r="I250" s="8">
        <v>1</v>
      </c>
    </row>
    <row r="251" spans="1:9" ht="12.75" hidden="1">
      <c r="A251" s="4" t="s">
        <v>263</v>
      </c>
      <c r="B251" s="4" t="s">
        <v>364</v>
      </c>
      <c r="C251" s="4" t="s">
        <v>365</v>
      </c>
      <c r="D251" s="5">
        <v>1</v>
      </c>
      <c r="E251" s="6" t="s">
        <v>648</v>
      </c>
      <c r="F251" s="6" t="str">
        <f t="shared" si="3"/>
        <v>De Inktpot G1.HT3</v>
      </c>
      <c r="G251" s="7" t="s">
        <v>412</v>
      </c>
      <c r="H251" s="7" t="s">
        <v>406</v>
      </c>
      <c r="I251" s="8">
        <v>1</v>
      </c>
    </row>
    <row r="252" spans="1:9" ht="12.75" hidden="1">
      <c r="A252" s="4" t="s">
        <v>263</v>
      </c>
      <c r="B252" s="4" t="s">
        <v>364</v>
      </c>
      <c r="C252" s="4" t="s">
        <v>365</v>
      </c>
      <c r="D252" s="5">
        <v>1</v>
      </c>
      <c r="E252" s="6" t="s">
        <v>649</v>
      </c>
      <c r="F252" s="6" t="str">
        <f t="shared" si="3"/>
        <v>De Inktpot G1.HT4</v>
      </c>
      <c r="G252" s="7" t="s">
        <v>412</v>
      </c>
      <c r="H252" s="7" t="s">
        <v>406</v>
      </c>
      <c r="I252" s="8">
        <v>1</v>
      </c>
    </row>
    <row r="253" spans="1:9" ht="12.75" hidden="1">
      <c r="A253" s="4" t="s">
        <v>263</v>
      </c>
      <c r="B253" s="4" t="s">
        <v>364</v>
      </c>
      <c r="C253" s="4" t="s">
        <v>365</v>
      </c>
      <c r="D253" s="5">
        <v>1</v>
      </c>
      <c r="E253" s="6" t="s">
        <v>650</v>
      </c>
      <c r="F253" s="6" t="str">
        <f t="shared" si="3"/>
        <v>De Inktpot G1.HT5</v>
      </c>
      <c r="G253" s="7" t="s">
        <v>412</v>
      </c>
      <c r="H253" s="7" t="s">
        <v>406</v>
      </c>
      <c r="I253" s="8">
        <v>1</v>
      </c>
    </row>
    <row r="254" spans="1:9" ht="12.75" hidden="1">
      <c r="A254" s="4" t="s">
        <v>263</v>
      </c>
      <c r="B254" s="4" t="s">
        <v>364</v>
      </c>
      <c r="C254" s="4" t="s">
        <v>365</v>
      </c>
      <c r="D254" s="5">
        <v>1</v>
      </c>
      <c r="E254" s="6" t="s">
        <v>651</v>
      </c>
      <c r="F254" s="6" t="str">
        <f t="shared" si="3"/>
        <v>De Inktpot G-A1-1</v>
      </c>
      <c r="G254" s="7" t="s">
        <v>375</v>
      </c>
      <c r="H254" s="7" t="s">
        <v>368</v>
      </c>
      <c r="I254" s="8">
        <v>196</v>
      </c>
    </row>
    <row r="255" spans="1:9" ht="12.75" hidden="1">
      <c r="A255" s="4" t="s">
        <v>263</v>
      </c>
      <c r="B255" s="4" t="s">
        <v>364</v>
      </c>
      <c r="C255" s="4" t="s">
        <v>365</v>
      </c>
      <c r="D255" s="5">
        <v>1</v>
      </c>
      <c r="E255" s="6" t="s">
        <v>652</v>
      </c>
      <c r="F255" s="6" t="str">
        <f t="shared" si="3"/>
        <v>De Inktpot G-A1-2</v>
      </c>
      <c r="G255" s="7" t="s">
        <v>375</v>
      </c>
      <c r="H255" s="7" t="s">
        <v>368</v>
      </c>
      <c r="I255" s="8">
        <v>16.899999999999999</v>
      </c>
    </row>
    <row r="256" spans="1:9" ht="12.75" hidden="1">
      <c r="A256" s="4" t="s">
        <v>263</v>
      </c>
      <c r="B256" s="4" t="s">
        <v>364</v>
      </c>
      <c r="C256" s="4" t="s">
        <v>365</v>
      </c>
      <c r="D256" s="5">
        <v>1</v>
      </c>
      <c r="E256" s="6" t="s">
        <v>653</v>
      </c>
      <c r="F256" s="6" t="str">
        <f t="shared" si="3"/>
        <v>De Inktpot G-A1-3</v>
      </c>
      <c r="G256" s="7" t="s">
        <v>375</v>
      </c>
      <c r="H256" s="7" t="s">
        <v>368</v>
      </c>
      <c r="I256" s="8">
        <v>13.36</v>
      </c>
    </row>
    <row r="257" spans="1:9" ht="12.75" hidden="1">
      <c r="A257" s="4" t="s">
        <v>263</v>
      </c>
      <c r="B257" s="4" t="s">
        <v>364</v>
      </c>
      <c r="C257" s="4" t="s">
        <v>365</v>
      </c>
      <c r="D257" s="5">
        <v>1</v>
      </c>
      <c r="E257" s="6" t="s">
        <v>654</v>
      </c>
      <c r="F257" s="6" t="str">
        <f t="shared" si="3"/>
        <v>De Inktpot G-A1-4</v>
      </c>
      <c r="G257" s="7" t="s">
        <v>375</v>
      </c>
      <c r="H257" s="7" t="s">
        <v>368</v>
      </c>
      <c r="I257" s="8">
        <v>97.1</v>
      </c>
    </row>
    <row r="258" spans="1:9" ht="12.75" hidden="1">
      <c r="A258" s="4" t="s">
        <v>263</v>
      </c>
      <c r="B258" s="4" t="s">
        <v>364</v>
      </c>
      <c r="C258" s="4" t="s">
        <v>365</v>
      </c>
      <c r="D258" s="5">
        <v>1</v>
      </c>
      <c r="E258" s="6" t="s">
        <v>655</v>
      </c>
      <c r="F258" s="6" t="str">
        <f t="shared" si="3"/>
        <v>De Inktpot G-B1</v>
      </c>
      <c r="G258" s="7" t="s">
        <v>375</v>
      </c>
      <c r="H258" s="7" t="s">
        <v>368</v>
      </c>
      <c r="I258" s="8">
        <v>108.79</v>
      </c>
    </row>
    <row r="259" spans="1:9" ht="12.75" hidden="1">
      <c r="A259" s="4" t="s">
        <v>263</v>
      </c>
      <c r="B259" s="4" t="s">
        <v>364</v>
      </c>
      <c r="C259" s="4" t="s">
        <v>365</v>
      </c>
      <c r="D259" s="5">
        <v>1</v>
      </c>
      <c r="E259" s="6" t="s">
        <v>656</v>
      </c>
      <c r="F259" s="6" t="str">
        <f t="shared" ref="F259:F322" si="4">CONCATENATE(A259," ",E259)</f>
        <v>De Inktpot G-C1-1</v>
      </c>
      <c r="G259" s="7" t="s">
        <v>375</v>
      </c>
      <c r="H259" s="7" t="s">
        <v>368</v>
      </c>
      <c r="I259" s="8">
        <v>170.35</v>
      </c>
    </row>
    <row r="260" spans="1:9" ht="12.75" hidden="1">
      <c r="A260" s="4" t="s">
        <v>263</v>
      </c>
      <c r="B260" s="4" t="s">
        <v>364</v>
      </c>
      <c r="C260" s="4" t="s">
        <v>365</v>
      </c>
      <c r="D260" s="5">
        <v>1</v>
      </c>
      <c r="E260" s="6" t="s">
        <v>657</v>
      </c>
      <c r="F260" s="6" t="str">
        <f t="shared" si="4"/>
        <v>De Inktpot G-C1-2</v>
      </c>
      <c r="G260" s="7" t="s">
        <v>375</v>
      </c>
      <c r="H260" s="7" t="s">
        <v>368</v>
      </c>
      <c r="I260" s="8">
        <v>56.67</v>
      </c>
    </row>
    <row r="261" spans="1:9" ht="12.75" hidden="1">
      <c r="A261" s="4" t="s">
        <v>263</v>
      </c>
      <c r="B261" s="4" t="s">
        <v>364</v>
      </c>
      <c r="C261" s="4" t="s">
        <v>365</v>
      </c>
      <c r="D261" s="5">
        <v>1</v>
      </c>
      <c r="E261" s="6" t="s">
        <v>658</v>
      </c>
      <c r="F261" s="6" t="str">
        <f t="shared" si="4"/>
        <v>De Inktpot G-D1</v>
      </c>
      <c r="G261" s="7" t="s">
        <v>375</v>
      </c>
      <c r="H261" s="7" t="s">
        <v>368</v>
      </c>
      <c r="I261" s="8">
        <v>124.42</v>
      </c>
    </row>
    <row r="262" spans="1:9" ht="12.75" hidden="1">
      <c r="A262" s="4" t="s">
        <v>263</v>
      </c>
      <c r="B262" s="4" t="s">
        <v>364</v>
      </c>
      <c r="C262" s="4" t="s">
        <v>365</v>
      </c>
      <c r="D262" s="5">
        <v>1</v>
      </c>
      <c r="E262" s="6" t="s">
        <v>659</v>
      </c>
      <c r="F262" s="6" t="str">
        <f t="shared" si="4"/>
        <v>De Inktpot G-E1-1</v>
      </c>
      <c r="G262" s="7" t="s">
        <v>375</v>
      </c>
      <c r="H262" s="7" t="s">
        <v>368</v>
      </c>
      <c r="I262" s="8">
        <v>212.16</v>
      </c>
    </row>
    <row r="263" spans="1:9" ht="12.75" hidden="1">
      <c r="A263" s="4" t="s">
        <v>263</v>
      </c>
      <c r="B263" s="4" t="s">
        <v>364</v>
      </c>
      <c r="C263" s="4" t="s">
        <v>365</v>
      </c>
      <c r="D263" s="5">
        <v>1</v>
      </c>
      <c r="E263" s="6" t="s">
        <v>660</v>
      </c>
      <c r="F263" s="6" t="str">
        <f t="shared" si="4"/>
        <v>De Inktpot G-E1-2</v>
      </c>
      <c r="G263" s="7" t="s">
        <v>375</v>
      </c>
      <c r="H263" s="7" t="s">
        <v>368</v>
      </c>
      <c r="I263" s="8">
        <v>84.24</v>
      </c>
    </row>
    <row r="264" spans="1:9" ht="12.75" hidden="1">
      <c r="A264" s="4" t="s">
        <v>263</v>
      </c>
      <c r="B264" s="4" t="s">
        <v>364</v>
      </c>
      <c r="C264" s="4" t="s">
        <v>365</v>
      </c>
      <c r="D264" s="5">
        <v>1</v>
      </c>
      <c r="E264" s="6" t="s">
        <v>661</v>
      </c>
      <c r="F264" s="6" t="str">
        <f t="shared" si="4"/>
        <v>De Inktpot G-E1-3</v>
      </c>
      <c r="G264" s="7" t="s">
        <v>391</v>
      </c>
      <c r="H264" s="7" t="s">
        <v>368</v>
      </c>
      <c r="I264" s="8">
        <v>6.53</v>
      </c>
    </row>
    <row r="265" spans="1:9" ht="12.75" hidden="1">
      <c r="A265" s="4" t="s">
        <v>263</v>
      </c>
      <c r="B265" s="4" t="s">
        <v>364</v>
      </c>
      <c r="C265" s="4" t="s">
        <v>365</v>
      </c>
      <c r="D265" s="5">
        <v>1</v>
      </c>
      <c r="E265" s="6" t="s">
        <v>662</v>
      </c>
      <c r="F265" s="6" t="str">
        <f t="shared" si="4"/>
        <v>De Inktpot G-F1</v>
      </c>
      <c r="G265" s="7" t="s">
        <v>375</v>
      </c>
      <c r="H265" s="7" t="s">
        <v>368</v>
      </c>
      <c r="I265" s="8">
        <v>124.42</v>
      </c>
    </row>
    <row r="266" spans="1:9" ht="12.75" hidden="1">
      <c r="A266" s="4" t="s">
        <v>263</v>
      </c>
      <c r="B266" s="4" t="s">
        <v>364</v>
      </c>
      <c r="C266" s="4" t="s">
        <v>365</v>
      </c>
      <c r="D266" s="5">
        <v>1</v>
      </c>
      <c r="E266" s="6" t="s">
        <v>663</v>
      </c>
      <c r="F266" s="6" t="str">
        <f t="shared" si="4"/>
        <v>De Inktpot G-G1-1</v>
      </c>
      <c r="G266" s="7" t="s">
        <v>375</v>
      </c>
      <c r="H266" s="7" t="s">
        <v>368</v>
      </c>
      <c r="I266" s="8">
        <v>149.88</v>
      </c>
    </row>
    <row r="267" spans="1:9" ht="12.75" hidden="1">
      <c r="A267" s="4" t="s">
        <v>263</v>
      </c>
      <c r="B267" s="4" t="s">
        <v>364</v>
      </c>
      <c r="C267" s="4" t="s">
        <v>365</v>
      </c>
      <c r="D267" s="5">
        <v>1</v>
      </c>
      <c r="E267" s="6" t="s">
        <v>664</v>
      </c>
      <c r="F267" s="6" t="str">
        <f t="shared" si="4"/>
        <v>De Inktpot G-G1-2</v>
      </c>
      <c r="G267" s="7" t="s">
        <v>375</v>
      </c>
      <c r="H267" s="7" t="s">
        <v>368</v>
      </c>
      <c r="I267" s="8">
        <v>13.25</v>
      </c>
    </row>
    <row r="268" spans="1:9" ht="12.75" hidden="1">
      <c r="A268" s="4" t="s">
        <v>263</v>
      </c>
      <c r="B268" s="4" t="s">
        <v>364</v>
      </c>
      <c r="C268" s="4" t="s">
        <v>365</v>
      </c>
      <c r="D268" s="5">
        <v>1</v>
      </c>
      <c r="E268" s="6" t="s">
        <v>665</v>
      </c>
      <c r="F268" s="6" t="str">
        <f t="shared" si="4"/>
        <v>De Inktpot G-G1-3</v>
      </c>
      <c r="G268" s="7" t="s">
        <v>375</v>
      </c>
      <c r="H268" s="7" t="s">
        <v>368</v>
      </c>
      <c r="I268" s="8">
        <v>59.05</v>
      </c>
    </row>
    <row r="269" spans="1:9" ht="12.75" hidden="1">
      <c r="A269" s="4" t="s">
        <v>263</v>
      </c>
      <c r="B269" s="4" t="s">
        <v>364</v>
      </c>
      <c r="C269" s="4" t="s">
        <v>365</v>
      </c>
      <c r="D269" s="5">
        <v>1</v>
      </c>
      <c r="E269" s="6" t="s">
        <v>666</v>
      </c>
      <c r="F269" s="6" t="str">
        <f t="shared" si="4"/>
        <v>De Inktpot G-G1-4</v>
      </c>
      <c r="G269" s="7" t="s">
        <v>375</v>
      </c>
      <c r="H269" s="7" t="s">
        <v>368</v>
      </c>
      <c r="I269" s="8">
        <v>7.62</v>
      </c>
    </row>
    <row r="270" spans="1:9" ht="12.75" hidden="1">
      <c r="A270" s="4" t="s">
        <v>263</v>
      </c>
      <c r="B270" s="4" t="s">
        <v>364</v>
      </c>
      <c r="C270" s="4" t="s">
        <v>365</v>
      </c>
      <c r="D270" s="5">
        <v>1</v>
      </c>
      <c r="E270" s="6" t="s">
        <v>667</v>
      </c>
      <c r="F270" s="6" t="str">
        <f t="shared" si="4"/>
        <v>De Inktpot G-H1</v>
      </c>
      <c r="G270" s="7" t="s">
        <v>375</v>
      </c>
      <c r="H270" s="7" t="s">
        <v>368</v>
      </c>
      <c r="I270" s="8">
        <v>122.11</v>
      </c>
    </row>
    <row r="271" spans="1:9" ht="12.75" hidden="1">
      <c r="A271" s="4" t="s">
        <v>263</v>
      </c>
      <c r="B271" s="4" t="s">
        <v>364</v>
      </c>
      <c r="C271" s="4" t="s">
        <v>365</v>
      </c>
      <c r="D271" s="5">
        <v>1</v>
      </c>
      <c r="E271" s="6" t="s">
        <v>668</v>
      </c>
      <c r="F271" s="6" t="str">
        <f t="shared" si="4"/>
        <v>De Inktpot H1.03</v>
      </c>
      <c r="G271" s="7" t="s">
        <v>432</v>
      </c>
      <c r="H271" s="7" t="s">
        <v>368</v>
      </c>
      <c r="I271" s="8">
        <v>28.59</v>
      </c>
    </row>
    <row r="272" spans="1:9" ht="12.75" hidden="1">
      <c r="A272" s="4" t="s">
        <v>263</v>
      </c>
      <c r="B272" s="4" t="s">
        <v>364</v>
      </c>
      <c r="C272" s="4" t="s">
        <v>365</v>
      </c>
      <c r="D272" s="5">
        <v>1</v>
      </c>
      <c r="E272" s="6" t="s">
        <v>669</v>
      </c>
      <c r="F272" s="6" t="str">
        <f t="shared" si="4"/>
        <v>De Inktpot H1.04</v>
      </c>
      <c r="G272" s="7" t="s">
        <v>432</v>
      </c>
      <c r="H272" s="7" t="s">
        <v>368</v>
      </c>
      <c r="I272" s="8">
        <v>26.53</v>
      </c>
    </row>
    <row r="273" spans="1:9" ht="12.75" hidden="1">
      <c r="A273" s="4" t="s">
        <v>263</v>
      </c>
      <c r="B273" s="4" t="s">
        <v>364</v>
      </c>
      <c r="C273" s="4" t="s">
        <v>365</v>
      </c>
      <c r="D273" s="5">
        <v>1</v>
      </c>
      <c r="E273" s="6" t="s">
        <v>670</v>
      </c>
      <c r="F273" s="6" t="str">
        <f t="shared" si="4"/>
        <v>De Inktpot H1.05</v>
      </c>
      <c r="G273" s="7" t="s">
        <v>432</v>
      </c>
      <c r="H273" s="7" t="s">
        <v>368</v>
      </c>
      <c r="I273" s="8">
        <v>28.89</v>
      </c>
    </row>
    <row r="274" spans="1:9" ht="12.75" hidden="1">
      <c r="A274" s="4" t="s">
        <v>263</v>
      </c>
      <c r="B274" s="4" t="s">
        <v>364</v>
      </c>
      <c r="C274" s="4" t="s">
        <v>365</v>
      </c>
      <c r="D274" s="5">
        <v>1</v>
      </c>
      <c r="E274" s="6" t="s">
        <v>671</v>
      </c>
      <c r="F274" s="6" t="str">
        <f t="shared" si="4"/>
        <v>De Inktpot H1.06</v>
      </c>
      <c r="G274" s="7" t="s">
        <v>432</v>
      </c>
      <c r="H274" s="7" t="s">
        <v>368</v>
      </c>
      <c r="I274" s="8">
        <v>31.6</v>
      </c>
    </row>
    <row r="275" spans="1:9" ht="12.75" hidden="1">
      <c r="A275" s="4" t="s">
        <v>263</v>
      </c>
      <c r="B275" s="4" t="s">
        <v>364</v>
      </c>
      <c r="C275" s="4" t="s">
        <v>365</v>
      </c>
      <c r="D275" s="5">
        <v>1</v>
      </c>
      <c r="E275" s="6" t="s">
        <v>672</v>
      </c>
      <c r="F275" s="6" t="str">
        <f t="shared" si="4"/>
        <v>De Inktpot H1.07</v>
      </c>
      <c r="G275" s="7" t="s">
        <v>432</v>
      </c>
      <c r="H275" s="7" t="s">
        <v>368</v>
      </c>
      <c r="I275" s="8">
        <v>27.89</v>
      </c>
    </row>
    <row r="276" spans="1:9" ht="12.75" hidden="1">
      <c r="A276" s="4" t="s">
        <v>263</v>
      </c>
      <c r="B276" s="4" t="s">
        <v>364</v>
      </c>
      <c r="C276" s="4" t="s">
        <v>365</v>
      </c>
      <c r="D276" s="5">
        <v>1</v>
      </c>
      <c r="E276" s="6" t="s">
        <v>673</v>
      </c>
      <c r="F276" s="6" t="str">
        <f t="shared" si="4"/>
        <v>De Inktpot H1.08</v>
      </c>
      <c r="G276" s="7" t="s">
        <v>432</v>
      </c>
      <c r="H276" s="7" t="s">
        <v>368</v>
      </c>
      <c r="I276" s="8">
        <v>31.54</v>
      </c>
    </row>
    <row r="277" spans="1:9" ht="12.75" hidden="1">
      <c r="A277" s="4" t="s">
        <v>263</v>
      </c>
      <c r="B277" s="4" t="s">
        <v>364</v>
      </c>
      <c r="C277" s="4" t="s">
        <v>365</v>
      </c>
      <c r="D277" s="5">
        <v>1</v>
      </c>
      <c r="E277" s="6" t="s">
        <v>674</v>
      </c>
      <c r="F277" s="6" t="str">
        <f t="shared" si="4"/>
        <v>De Inktpot H1.09/17</v>
      </c>
      <c r="G277" s="7" t="s">
        <v>391</v>
      </c>
      <c r="H277" s="7" t="s">
        <v>368</v>
      </c>
      <c r="I277" s="8">
        <v>27.58</v>
      </c>
    </row>
    <row r="278" spans="1:9" ht="12.75" hidden="1">
      <c r="A278" s="4" t="s">
        <v>263</v>
      </c>
      <c r="B278" s="4" t="s">
        <v>364</v>
      </c>
      <c r="C278" s="4" t="s">
        <v>365</v>
      </c>
      <c r="D278" s="5">
        <v>1</v>
      </c>
      <c r="E278" s="6" t="s">
        <v>675</v>
      </c>
      <c r="F278" s="6" t="str">
        <f t="shared" si="4"/>
        <v>De Inktpot H1.10</v>
      </c>
      <c r="G278" s="7" t="s">
        <v>432</v>
      </c>
      <c r="H278" s="7" t="s">
        <v>368</v>
      </c>
      <c r="I278" s="8">
        <v>30.32</v>
      </c>
    </row>
    <row r="279" spans="1:9" ht="12.75" hidden="1">
      <c r="A279" s="4" t="s">
        <v>263</v>
      </c>
      <c r="B279" s="4" t="s">
        <v>364</v>
      </c>
      <c r="C279" s="4" t="s">
        <v>365</v>
      </c>
      <c r="D279" s="5">
        <v>1</v>
      </c>
      <c r="E279" s="6" t="s">
        <v>676</v>
      </c>
      <c r="F279" s="6" t="str">
        <f t="shared" si="4"/>
        <v>De Inktpot H1.12</v>
      </c>
      <c r="G279" s="7" t="s">
        <v>432</v>
      </c>
      <c r="H279" s="7" t="s">
        <v>368</v>
      </c>
      <c r="I279" s="8">
        <v>30.21</v>
      </c>
    </row>
    <row r="280" spans="1:9" ht="12.75" hidden="1">
      <c r="A280" s="4" t="s">
        <v>263</v>
      </c>
      <c r="B280" s="4" t="s">
        <v>364</v>
      </c>
      <c r="C280" s="4" t="s">
        <v>365</v>
      </c>
      <c r="D280" s="5">
        <v>1</v>
      </c>
      <c r="E280" s="6" t="s">
        <v>677</v>
      </c>
      <c r="F280" s="6" t="str">
        <f t="shared" si="4"/>
        <v>De Inktpot H1.14</v>
      </c>
      <c r="G280" s="7" t="s">
        <v>432</v>
      </c>
      <c r="H280" s="7" t="s">
        <v>368</v>
      </c>
      <c r="I280" s="8">
        <v>33.369999999999997</v>
      </c>
    </row>
    <row r="281" spans="1:9" ht="12.75" hidden="1">
      <c r="A281" s="4" t="s">
        <v>263</v>
      </c>
      <c r="B281" s="4" t="s">
        <v>364</v>
      </c>
      <c r="C281" s="4" t="s">
        <v>365</v>
      </c>
      <c r="D281" s="5">
        <v>1</v>
      </c>
      <c r="E281" s="6" t="s">
        <v>678</v>
      </c>
      <c r="F281" s="6" t="str">
        <f t="shared" si="4"/>
        <v>De Inktpot H1.16</v>
      </c>
      <c r="G281" s="7" t="s">
        <v>432</v>
      </c>
      <c r="H281" s="7" t="s">
        <v>368</v>
      </c>
      <c r="I281" s="8">
        <v>30.49</v>
      </c>
    </row>
    <row r="282" spans="1:9" ht="12.75" hidden="1">
      <c r="A282" s="4" t="s">
        <v>263</v>
      </c>
      <c r="B282" s="4" t="s">
        <v>364</v>
      </c>
      <c r="C282" s="4" t="s">
        <v>365</v>
      </c>
      <c r="D282" s="5">
        <v>1</v>
      </c>
      <c r="E282" s="6" t="s">
        <v>679</v>
      </c>
      <c r="F282" s="6" t="str">
        <f t="shared" si="4"/>
        <v>De Inktpot H1.18</v>
      </c>
      <c r="G282" s="7" t="s">
        <v>432</v>
      </c>
      <c r="H282" s="7" t="s">
        <v>368</v>
      </c>
      <c r="I282" s="8">
        <v>31.7</v>
      </c>
    </row>
    <row r="283" spans="1:9" ht="12.75" hidden="1">
      <c r="A283" s="4" t="s">
        <v>263</v>
      </c>
      <c r="B283" s="4" t="s">
        <v>364</v>
      </c>
      <c r="C283" s="4" t="s">
        <v>365</v>
      </c>
      <c r="D283" s="5">
        <v>1</v>
      </c>
      <c r="E283" s="6" t="s">
        <v>680</v>
      </c>
      <c r="F283" s="6" t="str">
        <f t="shared" si="4"/>
        <v>De Inktpot H1.19</v>
      </c>
      <c r="G283" s="7" t="s">
        <v>432</v>
      </c>
      <c r="H283" s="7" t="s">
        <v>368</v>
      </c>
      <c r="I283" s="8">
        <v>27.29</v>
      </c>
    </row>
    <row r="284" spans="1:9" ht="12.75" hidden="1">
      <c r="A284" s="4" t="s">
        <v>263</v>
      </c>
      <c r="B284" s="4" t="s">
        <v>364</v>
      </c>
      <c r="C284" s="4" t="s">
        <v>365</v>
      </c>
      <c r="D284" s="5">
        <v>1</v>
      </c>
      <c r="E284" s="6" t="s">
        <v>681</v>
      </c>
      <c r="F284" s="6" t="str">
        <f t="shared" si="4"/>
        <v>De Inktpot H1.20</v>
      </c>
      <c r="G284" s="7" t="s">
        <v>432</v>
      </c>
      <c r="H284" s="7" t="s">
        <v>368</v>
      </c>
      <c r="I284" s="8">
        <v>31.46</v>
      </c>
    </row>
    <row r="285" spans="1:9" ht="12.75" hidden="1">
      <c r="A285" s="4" t="s">
        <v>263</v>
      </c>
      <c r="B285" s="4" t="s">
        <v>364</v>
      </c>
      <c r="C285" s="4" t="s">
        <v>365</v>
      </c>
      <c r="D285" s="5">
        <v>1</v>
      </c>
      <c r="E285" s="6" t="s">
        <v>682</v>
      </c>
      <c r="F285" s="6" t="str">
        <f t="shared" si="4"/>
        <v>De Inktpot H1.21</v>
      </c>
      <c r="G285" s="7" t="s">
        <v>432</v>
      </c>
      <c r="H285" s="7" t="s">
        <v>368</v>
      </c>
      <c r="I285" s="8">
        <v>28.39</v>
      </c>
    </row>
    <row r="286" spans="1:9" ht="12.75" hidden="1">
      <c r="A286" s="4" t="s">
        <v>263</v>
      </c>
      <c r="B286" s="4" t="s">
        <v>364</v>
      </c>
      <c r="C286" s="4" t="s">
        <v>365</v>
      </c>
      <c r="D286" s="5">
        <v>1</v>
      </c>
      <c r="E286" s="6" t="s">
        <v>683</v>
      </c>
      <c r="F286" s="6" t="str">
        <f t="shared" si="4"/>
        <v>De Inktpot H1.22</v>
      </c>
      <c r="G286" s="7" t="s">
        <v>432</v>
      </c>
      <c r="H286" s="7" t="s">
        <v>368</v>
      </c>
      <c r="I286" s="8">
        <v>31.83</v>
      </c>
    </row>
    <row r="287" spans="1:9" ht="12.75" hidden="1">
      <c r="A287" s="4" t="s">
        <v>263</v>
      </c>
      <c r="B287" s="4" t="s">
        <v>364</v>
      </c>
      <c r="C287" s="4" t="s">
        <v>365</v>
      </c>
      <c r="D287" s="5">
        <v>1</v>
      </c>
      <c r="E287" s="6" t="s">
        <v>684</v>
      </c>
      <c r="F287" s="6" t="str">
        <f t="shared" si="4"/>
        <v>De Inktpot H1.23</v>
      </c>
      <c r="G287" s="7" t="s">
        <v>432</v>
      </c>
      <c r="H287" s="7" t="s">
        <v>368</v>
      </c>
      <c r="I287" s="8">
        <v>27.4</v>
      </c>
    </row>
    <row r="288" spans="1:9" ht="12.75" hidden="1">
      <c r="A288" s="4" t="s">
        <v>263</v>
      </c>
      <c r="B288" s="4" t="s">
        <v>364</v>
      </c>
      <c r="C288" s="4" t="s">
        <v>365</v>
      </c>
      <c r="D288" s="5">
        <v>1</v>
      </c>
      <c r="E288" s="6" t="s">
        <v>685</v>
      </c>
      <c r="F288" s="6" t="str">
        <f t="shared" si="4"/>
        <v>De Inktpot H1.24</v>
      </c>
      <c r="G288" s="7" t="s">
        <v>432</v>
      </c>
      <c r="H288" s="7" t="s">
        <v>368</v>
      </c>
      <c r="I288" s="8">
        <v>30.64</v>
      </c>
    </row>
    <row r="289" spans="1:9" ht="12.75" hidden="1">
      <c r="A289" s="4" t="s">
        <v>263</v>
      </c>
      <c r="B289" s="4" t="s">
        <v>364</v>
      </c>
      <c r="C289" s="4" t="s">
        <v>365</v>
      </c>
      <c r="D289" s="5">
        <v>1</v>
      </c>
      <c r="E289" s="6" t="s">
        <v>686</v>
      </c>
      <c r="F289" s="6" t="str">
        <f t="shared" si="4"/>
        <v>De Inktpot H1.25</v>
      </c>
      <c r="G289" s="7" t="s">
        <v>381</v>
      </c>
      <c r="H289" s="7" t="s">
        <v>368</v>
      </c>
      <c r="I289" s="8">
        <v>25.94</v>
      </c>
    </row>
    <row r="290" spans="1:9" ht="12.75" hidden="1">
      <c r="A290" s="4" t="s">
        <v>263</v>
      </c>
      <c r="B290" s="4" t="s">
        <v>364</v>
      </c>
      <c r="C290" s="4" t="s">
        <v>365</v>
      </c>
      <c r="D290" s="5">
        <v>1</v>
      </c>
      <c r="E290" s="6" t="s">
        <v>687</v>
      </c>
      <c r="F290" s="6" t="str">
        <f t="shared" si="4"/>
        <v>De Inktpot H1.26</v>
      </c>
      <c r="G290" s="7" t="s">
        <v>432</v>
      </c>
      <c r="H290" s="7" t="s">
        <v>368</v>
      </c>
      <c r="I290" s="8">
        <v>30.74</v>
      </c>
    </row>
    <row r="291" spans="1:9" ht="12.75" hidden="1">
      <c r="A291" s="4" t="s">
        <v>263</v>
      </c>
      <c r="B291" s="4" t="s">
        <v>364</v>
      </c>
      <c r="C291" s="4" t="s">
        <v>365</v>
      </c>
      <c r="D291" s="5">
        <v>1</v>
      </c>
      <c r="E291" s="6" t="s">
        <v>688</v>
      </c>
      <c r="F291" s="6" t="str">
        <f t="shared" si="4"/>
        <v>De Inktpot HAL-L</v>
      </c>
      <c r="G291" s="7" t="s">
        <v>689</v>
      </c>
      <c r="H291" s="7" t="s">
        <v>368</v>
      </c>
      <c r="I291" s="8">
        <v>11.62</v>
      </c>
    </row>
    <row r="292" spans="1:9" ht="12.75" hidden="1">
      <c r="A292" s="4" t="s">
        <v>263</v>
      </c>
      <c r="B292" s="4" t="s">
        <v>364</v>
      </c>
      <c r="C292" s="4" t="s">
        <v>365</v>
      </c>
      <c r="D292" s="5">
        <v>1</v>
      </c>
      <c r="E292" s="6" t="s">
        <v>690</v>
      </c>
      <c r="F292" s="6" t="str">
        <f t="shared" si="4"/>
        <v>De Inktpot HAL-M</v>
      </c>
      <c r="G292" s="7" t="s">
        <v>689</v>
      </c>
      <c r="H292" s="7" t="s">
        <v>368</v>
      </c>
      <c r="I292" s="8">
        <v>12.04</v>
      </c>
    </row>
    <row r="293" spans="1:9" ht="12.75" hidden="1">
      <c r="A293" s="4" t="s">
        <v>263</v>
      </c>
      <c r="B293" s="4" t="s">
        <v>364</v>
      </c>
      <c r="C293" s="4" t="s">
        <v>365</v>
      </c>
      <c r="D293" s="5">
        <v>1</v>
      </c>
      <c r="E293" s="6" t="s">
        <v>691</v>
      </c>
      <c r="F293" s="6" t="str">
        <f t="shared" si="4"/>
        <v>De Inktpot HAL-R</v>
      </c>
      <c r="G293" s="7" t="s">
        <v>689</v>
      </c>
      <c r="H293" s="7" t="s">
        <v>368</v>
      </c>
      <c r="I293" s="8">
        <v>12.61</v>
      </c>
    </row>
    <row r="294" spans="1:9" ht="12.75" hidden="1">
      <c r="A294" s="4" t="s">
        <v>263</v>
      </c>
      <c r="B294" s="4" t="s">
        <v>364</v>
      </c>
      <c r="C294" s="4" t="s">
        <v>365</v>
      </c>
      <c r="D294" s="5">
        <v>1</v>
      </c>
      <c r="E294" s="6" t="s">
        <v>692</v>
      </c>
      <c r="F294" s="6" t="str">
        <f t="shared" si="4"/>
        <v>De Inktpot HOOFDTRAP</v>
      </c>
      <c r="G294" s="7" t="s">
        <v>525</v>
      </c>
      <c r="H294" s="7" t="s">
        <v>368</v>
      </c>
      <c r="I294" s="8">
        <v>99.6</v>
      </c>
    </row>
    <row r="295" spans="1:9" ht="12.75" hidden="1">
      <c r="A295" s="4" t="s">
        <v>263</v>
      </c>
      <c r="B295" s="4" t="s">
        <v>364</v>
      </c>
      <c r="C295" s="4" t="s">
        <v>365</v>
      </c>
      <c r="D295" s="5">
        <v>1</v>
      </c>
      <c r="E295" s="6" t="s">
        <v>693</v>
      </c>
      <c r="F295" s="6" t="str">
        <f t="shared" si="4"/>
        <v>De Inktpot NT-E1-1</v>
      </c>
      <c r="G295" s="7" t="s">
        <v>525</v>
      </c>
      <c r="H295" s="7" t="s">
        <v>368</v>
      </c>
      <c r="I295" s="8">
        <v>10.9</v>
      </c>
    </row>
    <row r="296" spans="1:9" ht="12.75" hidden="1">
      <c r="A296" s="4" t="s">
        <v>263</v>
      </c>
      <c r="B296" s="4" t="s">
        <v>364</v>
      </c>
      <c r="C296" s="4" t="s">
        <v>365</v>
      </c>
      <c r="D296" s="5">
        <v>1</v>
      </c>
      <c r="E296" s="6" t="s">
        <v>694</v>
      </c>
      <c r="F296" s="6" t="str">
        <f t="shared" si="4"/>
        <v>De Inktpot NT-E1-2</v>
      </c>
      <c r="G296" s="7" t="s">
        <v>525</v>
      </c>
      <c r="H296" s="7" t="s">
        <v>368</v>
      </c>
      <c r="I296" s="8">
        <v>10.9</v>
      </c>
    </row>
    <row r="297" spans="1:9" ht="12.75" hidden="1">
      <c r="A297" s="4" t="s">
        <v>263</v>
      </c>
      <c r="B297" s="4" t="s">
        <v>364</v>
      </c>
      <c r="C297" s="4" t="s">
        <v>365</v>
      </c>
      <c r="D297" s="5">
        <v>1</v>
      </c>
      <c r="E297" s="6" t="s">
        <v>695</v>
      </c>
      <c r="F297" s="6" t="str">
        <f t="shared" si="4"/>
        <v>De Inktpot OPT-A1</v>
      </c>
      <c r="G297" s="7" t="s">
        <v>525</v>
      </c>
      <c r="H297" s="7" t="s">
        <v>368</v>
      </c>
      <c r="I297" s="8">
        <v>19.600000000000001</v>
      </c>
    </row>
    <row r="298" spans="1:9" ht="12.75" hidden="1">
      <c r="A298" s="4" t="s">
        <v>263</v>
      </c>
      <c r="B298" s="4" t="s">
        <v>364</v>
      </c>
      <c r="C298" s="4" t="s">
        <v>365</v>
      </c>
      <c r="D298" s="5">
        <v>1</v>
      </c>
      <c r="E298" s="6" t="s">
        <v>696</v>
      </c>
      <c r="F298" s="6" t="str">
        <f t="shared" si="4"/>
        <v>De Inktpot OPT-E1-1</v>
      </c>
      <c r="G298" s="7" t="s">
        <v>525</v>
      </c>
      <c r="H298" s="7" t="s">
        <v>368</v>
      </c>
      <c r="I298" s="8">
        <v>10.9</v>
      </c>
    </row>
    <row r="299" spans="1:9" ht="12.75" hidden="1">
      <c r="A299" s="4" t="s">
        <v>263</v>
      </c>
      <c r="B299" s="4" t="s">
        <v>364</v>
      </c>
      <c r="C299" s="4" t="s">
        <v>365</v>
      </c>
      <c r="D299" s="5">
        <v>1</v>
      </c>
      <c r="E299" s="6" t="s">
        <v>697</v>
      </c>
      <c r="F299" s="6" t="str">
        <f t="shared" si="4"/>
        <v>De Inktpot OPT-G1</v>
      </c>
      <c r="G299" s="7" t="s">
        <v>525</v>
      </c>
      <c r="H299" s="7" t="s">
        <v>368</v>
      </c>
      <c r="I299" s="8">
        <v>10.85</v>
      </c>
    </row>
    <row r="300" spans="1:9" ht="12.75" hidden="1">
      <c r="A300" s="4" t="s">
        <v>263</v>
      </c>
      <c r="B300" s="4" t="s">
        <v>364</v>
      </c>
      <c r="C300" s="4" t="s">
        <v>365</v>
      </c>
      <c r="D300" s="5">
        <v>1</v>
      </c>
      <c r="E300" s="6" t="s">
        <v>529</v>
      </c>
      <c r="F300" s="6" t="str">
        <f t="shared" si="4"/>
        <v>De Inktpot RECEPTIE</v>
      </c>
      <c r="G300" s="7" t="s">
        <v>529</v>
      </c>
      <c r="H300" s="7" t="s">
        <v>368</v>
      </c>
      <c r="I300" s="8">
        <v>52.95</v>
      </c>
    </row>
    <row r="301" spans="1:9" ht="12.75" hidden="1">
      <c r="A301" s="4" t="s">
        <v>263</v>
      </c>
      <c r="B301" s="4" t="s">
        <v>364</v>
      </c>
      <c r="C301" s="4" t="s">
        <v>365</v>
      </c>
      <c r="D301" s="5">
        <v>1</v>
      </c>
      <c r="E301" s="6" t="s">
        <v>698</v>
      </c>
      <c r="F301" s="6" t="str">
        <f t="shared" si="4"/>
        <v>De Inktpot T-G1</v>
      </c>
      <c r="G301" s="7" t="s">
        <v>525</v>
      </c>
      <c r="H301" s="7" t="s">
        <v>368</v>
      </c>
      <c r="I301" s="8">
        <v>10.72</v>
      </c>
    </row>
    <row r="302" spans="1:9" ht="12.75" hidden="1">
      <c r="A302" s="4" t="s">
        <v>263</v>
      </c>
      <c r="B302" s="4" t="s">
        <v>364</v>
      </c>
      <c r="C302" s="4" t="s">
        <v>365</v>
      </c>
      <c r="D302" s="5">
        <v>1</v>
      </c>
      <c r="E302" s="6" t="s">
        <v>699</v>
      </c>
      <c r="F302" s="6" t="str">
        <f t="shared" si="4"/>
        <v>De Inktpot TRAP-E1</v>
      </c>
      <c r="G302" s="7" t="s">
        <v>525</v>
      </c>
      <c r="H302" s="7" t="s">
        <v>368</v>
      </c>
      <c r="I302" s="8">
        <v>23.92</v>
      </c>
    </row>
    <row r="303" spans="1:9" ht="12.75" hidden="1">
      <c r="A303" s="4" t="s">
        <v>263</v>
      </c>
      <c r="B303" s="4" t="s">
        <v>364</v>
      </c>
      <c r="C303" s="4" t="s">
        <v>365</v>
      </c>
      <c r="D303" s="5">
        <v>1</v>
      </c>
      <c r="E303" s="6" t="s">
        <v>700</v>
      </c>
      <c r="F303" s="6" t="str">
        <f t="shared" si="4"/>
        <v>De Inktpot WACHT.R-L</v>
      </c>
      <c r="G303" s="7" t="s">
        <v>701</v>
      </c>
      <c r="H303" s="7" t="s">
        <v>368</v>
      </c>
      <c r="I303" s="8">
        <v>42.37</v>
      </c>
    </row>
    <row r="304" spans="1:9" ht="12.75" hidden="1">
      <c r="A304" s="4" t="s">
        <v>263</v>
      </c>
      <c r="B304" s="4" t="s">
        <v>364</v>
      </c>
      <c r="C304" s="4" t="s">
        <v>365</v>
      </c>
      <c r="D304" s="5">
        <v>1</v>
      </c>
      <c r="E304" s="6" t="s">
        <v>702</v>
      </c>
      <c r="F304" s="6" t="str">
        <f t="shared" si="4"/>
        <v>De Inktpot WACHT.R-R</v>
      </c>
      <c r="G304" s="7" t="s">
        <v>701</v>
      </c>
      <c r="H304" s="7" t="s">
        <v>368</v>
      </c>
      <c r="I304" s="8">
        <v>40.65</v>
      </c>
    </row>
    <row r="305" spans="1:9" ht="12.75" hidden="1">
      <c r="A305" s="4" t="s">
        <v>263</v>
      </c>
      <c r="B305" s="4" t="s">
        <v>364</v>
      </c>
      <c r="C305" s="4" t="s">
        <v>365</v>
      </c>
      <c r="D305" s="5">
        <v>2</v>
      </c>
      <c r="E305" s="6" t="s">
        <v>703</v>
      </c>
      <c r="F305" s="6" t="str">
        <f t="shared" si="4"/>
        <v>De Inktpot A2.02</v>
      </c>
      <c r="G305" s="7" t="s">
        <v>432</v>
      </c>
      <c r="H305" s="7" t="s">
        <v>368</v>
      </c>
      <c r="I305" s="8">
        <v>40.44</v>
      </c>
    </row>
    <row r="306" spans="1:9" ht="12.75" hidden="1">
      <c r="A306" s="4" t="s">
        <v>263</v>
      </c>
      <c r="B306" s="4" t="s">
        <v>364</v>
      </c>
      <c r="C306" s="4" t="s">
        <v>365</v>
      </c>
      <c r="D306" s="5">
        <v>2</v>
      </c>
      <c r="E306" s="6" t="s">
        <v>704</v>
      </c>
      <c r="F306" s="6" t="str">
        <f t="shared" si="4"/>
        <v>De Inktpot A2.03/05</v>
      </c>
      <c r="G306" s="7" t="s">
        <v>432</v>
      </c>
      <c r="H306" s="7" t="s">
        <v>444</v>
      </c>
      <c r="I306" s="8">
        <v>33</v>
      </c>
    </row>
    <row r="307" spans="1:9" ht="12.75" hidden="1">
      <c r="A307" s="4" t="s">
        <v>263</v>
      </c>
      <c r="B307" s="4" t="s">
        <v>364</v>
      </c>
      <c r="C307" s="4" t="s">
        <v>365</v>
      </c>
      <c r="D307" s="5">
        <v>2</v>
      </c>
      <c r="E307" s="6" t="s">
        <v>705</v>
      </c>
      <c r="F307" s="6" t="str">
        <f t="shared" si="4"/>
        <v>De Inktpot A2.04</v>
      </c>
      <c r="G307" s="7" t="s">
        <v>432</v>
      </c>
      <c r="H307" s="7" t="s">
        <v>368</v>
      </c>
      <c r="I307" s="8">
        <v>36.25</v>
      </c>
    </row>
    <row r="308" spans="1:9" ht="12.75" hidden="1">
      <c r="A308" s="4" t="s">
        <v>263</v>
      </c>
      <c r="B308" s="4" t="s">
        <v>364</v>
      </c>
      <c r="C308" s="4" t="s">
        <v>365</v>
      </c>
      <c r="D308" s="5">
        <v>2</v>
      </c>
      <c r="E308" s="6" t="s">
        <v>706</v>
      </c>
      <c r="F308" s="6" t="str">
        <f t="shared" si="4"/>
        <v>De Inktpot A2.06</v>
      </c>
      <c r="G308" s="7" t="s">
        <v>432</v>
      </c>
      <c r="H308" s="7" t="s">
        <v>368</v>
      </c>
      <c r="I308" s="8">
        <v>37.659999999999997</v>
      </c>
    </row>
    <row r="309" spans="1:9" ht="12.75" hidden="1">
      <c r="A309" s="4" t="s">
        <v>263</v>
      </c>
      <c r="B309" s="4" t="s">
        <v>364</v>
      </c>
      <c r="C309" s="4" t="s">
        <v>365</v>
      </c>
      <c r="D309" s="5">
        <v>2</v>
      </c>
      <c r="E309" s="6" t="s">
        <v>707</v>
      </c>
      <c r="F309" s="6" t="str">
        <f t="shared" si="4"/>
        <v>De Inktpot A2.07/09</v>
      </c>
      <c r="G309" s="7" t="s">
        <v>432</v>
      </c>
      <c r="H309" s="7" t="s">
        <v>368</v>
      </c>
      <c r="I309" s="8">
        <v>22</v>
      </c>
    </row>
    <row r="310" spans="1:9" ht="12.75" hidden="1">
      <c r="A310" s="4" t="s">
        <v>263</v>
      </c>
      <c r="B310" s="4" t="s">
        <v>364</v>
      </c>
      <c r="C310" s="4" t="s">
        <v>365</v>
      </c>
      <c r="D310" s="5">
        <v>2</v>
      </c>
      <c r="E310" s="6" t="s">
        <v>708</v>
      </c>
      <c r="F310" s="6" t="str">
        <f t="shared" si="4"/>
        <v>De Inktpot A2.08</v>
      </c>
      <c r="G310" s="7" t="s">
        <v>432</v>
      </c>
      <c r="H310" s="7" t="s">
        <v>368</v>
      </c>
      <c r="I310" s="8">
        <v>35.729999999999997</v>
      </c>
    </row>
    <row r="311" spans="1:9" ht="12.75" hidden="1">
      <c r="A311" s="4" t="s">
        <v>263</v>
      </c>
      <c r="B311" s="4" t="s">
        <v>364</v>
      </c>
      <c r="C311" s="4" t="s">
        <v>365</v>
      </c>
      <c r="D311" s="5">
        <v>2</v>
      </c>
      <c r="E311" s="6" t="s">
        <v>709</v>
      </c>
      <c r="F311" s="6" t="str">
        <f t="shared" si="4"/>
        <v>De Inktpot A2.10</v>
      </c>
      <c r="G311" s="7" t="s">
        <v>432</v>
      </c>
      <c r="H311" s="7" t="s">
        <v>368</v>
      </c>
      <c r="I311" s="8">
        <v>40.67</v>
      </c>
    </row>
    <row r="312" spans="1:9" ht="12.75" hidden="1">
      <c r="A312" s="4" t="s">
        <v>263</v>
      </c>
      <c r="B312" s="4" t="s">
        <v>364</v>
      </c>
      <c r="C312" s="4" t="s">
        <v>365</v>
      </c>
      <c r="D312" s="5">
        <v>2</v>
      </c>
      <c r="E312" s="6" t="s">
        <v>710</v>
      </c>
      <c r="F312" s="6" t="str">
        <f t="shared" si="4"/>
        <v>De Inktpot A3.03</v>
      </c>
      <c r="G312" s="7" t="s">
        <v>432</v>
      </c>
      <c r="H312" s="7" t="s">
        <v>368</v>
      </c>
      <c r="I312" s="8">
        <v>33.47</v>
      </c>
    </row>
    <row r="313" spans="1:9" ht="12.75" hidden="1">
      <c r="A313" s="4" t="s">
        <v>263</v>
      </c>
      <c r="B313" s="4" t="s">
        <v>364</v>
      </c>
      <c r="C313" s="4" t="s">
        <v>365</v>
      </c>
      <c r="D313" s="5">
        <v>2</v>
      </c>
      <c r="E313" s="6" t="s">
        <v>711</v>
      </c>
      <c r="F313" s="6" t="str">
        <f t="shared" si="4"/>
        <v>De Inktpot A3.07</v>
      </c>
      <c r="G313" s="7" t="s">
        <v>432</v>
      </c>
      <c r="H313" s="7" t="s">
        <v>368</v>
      </c>
      <c r="I313" s="8">
        <v>22.78</v>
      </c>
    </row>
    <row r="314" spans="1:9" ht="12.75" hidden="1">
      <c r="A314" s="4" t="s">
        <v>263</v>
      </c>
      <c r="B314" s="4" t="s">
        <v>364</v>
      </c>
      <c r="C314" s="4" t="s">
        <v>365</v>
      </c>
      <c r="D314" s="5">
        <v>2</v>
      </c>
      <c r="E314" s="6" t="s">
        <v>712</v>
      </c>
      <c r="F314" s="6" t="str">
        <f t="shared" si="4"/>
        <v>De Inktpot B2.01</v>
      </c>
      <c r="G314" s="7" t="s">
        <v>432</v>
      </c>
      <c r="H314" s="7" t="s">
        <v>368</v>
      </c>
      <c r="I314" s="8">
        <v>28.58</v>
      </c>
    </row>
    <row r="315" spans="1:9" ht="12.75" hidden="1">
      <c r="A315" s="4" t="s">
        <v>263</v>
      </c>
      <c r="B315" s="4" t="s">
        <v>364</v>
      </c>
      <c r="C315" s="4" t="s">
        <v>365</v>
      </c>
      <c r="D315" s="5">
        <v>2</v>
      </c>
      <c r="E315" s="6" t="s">
        <v>713</v>
      </c>
      <c r="F315" s="6" t="str">
        <f t="shared" si="4"/>
        <v>De Inktpot B2.02</v>
      </c>
      <c r="G315" s="7" t="s">
        <v>432</v>
      </c>
      <c r="H315" s="7" t="s">
        <v>368</v>
      </c>
      <c r="I315" s="8">
        <v>31.33</v>
      </c>
    </row>
    <row r="316" spans="1:9" ht="12.75" hidden="1">
      <c r="A316" s="4" t="s">
        <v>263</v>
      </c>
      <c r="B316" s="4" t="s">
        <v>364</v>
      </c>
      <c r="C316" s="4" t="s">
        <v>365</v>
      </c>
      <c r="D316" s="5">
        <v>2</v>
      </c>
      <c r="E316" s="6" t="s">
        <v>714</v>
      </c>
      <c r="F316" s="6" t="str">
        <f t="shared" si="4"/>
        <v>De Inktpot B2.03</v>
      </c>
      <c r="G316" s="7" t="s">
        <v>432</v>
      </c>
      <c r="H316" s="7" t="s">
        <v>368</v>
      </c>
      <c r="I316" s="8">
        <v>27.97</v>
      </c>
    </row>
    <row r="317" spans="1:9" ht="12.75" hidden="1">
      <c r="A317" s="4" t="s">
        <v>263</v>
      </c>
      <c r="B317" s="4" t="s">
        <v>364</v>
      </c>
      <c r="C317" s="4" t="s">
        <v>365</v>
      </c>
      <c r="D317" s="5">
        <v>2</v>
      </c>
      <c r="E317" s="6" t="s">
        <v>715</v>
      </c>
      <c r="F317" s="6" t="str">
        <f t="shared" si="4"/>
        <v>De Inktpot B2.04</v>
      </c>
      <c r="G317" s="7" t="s">
        <v>432</v>
      </c>
      <c r="H317" s="7" t="s">
        <v>368</v>
      </c>
      <c r="I317" s="8">
        <v>30.41</v>
      </c>
    </row>
    <row r="318" spans="1:9" ht="12.75" hidden="1">
      <c r="A318" s="4" t="s">
        <v>263</v>
      </c>
      <c r="B318" s="4" t="s">
        <v>364</v>
      </c>
      <c r="C318" s="4" t="s">
        <v>365</v>
      </c>
      <c r="D318" s="5">
        <v>2</v>
      </c>
      <c r="E318" s="6" t="s">
        <v>716</v>
      </c>
      <c r="F318" s="6" t="str">
        <f t="shared" si="4"/>
        <v>De Inktpot B2.05</v>
      </c>
      <c r="G318" s="7" t="s">
        <v>432</v>
      </c>
      <c r="H318" s="7" t="s">
        <v>368</v>
      </c>
      <c r="I318" s="8">
        <v>27.97</v>
      </c>
    </row>
    <row r="319" spans="1:9" ht="12.75" hidden="1">
      <c r="A319" s="4" t="s">
        <v>263</v>
      </c>
      <c r="B319" s="4" t="s">
        <v>364</v>
      </c>
      <c r="C319" s="4" t="s">
        <v>365</v>
      </c>
      <c r="D319" s="5">
        <v>2</v>
      </c>
      <c r="E319" s="6" t="s">
        <v>717</v>
      </c>
      <c r="F319" s="6" t="str">
        <f t="shared" si="4"/>
        <v>De Inktpot B2.06</v>
      </c>
      <c r="G319" s="7" t="s">
        <v>432</v>
      </c>
      <c r="H319" s="7" t="s">
        <v>368</v>
      </c>
      <c r="I319" s="8">
        <v>31.31</v>
      </c>
    </row>
    <row r="320" spans="1:9" ht="12.75" hidden="1">
      <c r="A320" s="4" t="s">
        <v>263</v>
      </c>
      <c r="B320" s="4" t="s">
        <v>364</v>
      </c>
      <c r="C320" s="4" t="s">
        <v>365</v>
      </c>
      <c r="D320" s="5">
        <v>2</v>
      </c>
      <c r="E320" s="6" t="s">
        <v>718</v>
      </c>
      <c r="F320" s="6" t="str">
        <f t="shared" si="4"/>
        <v>De Inktpot B2.07</v>
      </c>
      <c r="G320" s="7" t="s">
        <v>432</v>
      </c>
      <c r="H320" s="7" t="s">
        <v>368</v>
      </c>
      <c r="I320" s="8">
        <v>26.43</v>
      </c>
    </row>
    <row r="321" spans="1:9" ht="12.75" hidden="1">
      <c r="A321" s="4" t="s">
        <v>263</v>
      </c>
      <c r="B321" s="4" t="s">
        <v>364</v>
      </c>
      <c r="C321" s="4" t="s">
        <v>365</v>
      </c>
      <c r="D321" s="5">
        <v>2</v>
      </c>
      <c r="E321" s="6" t="s">
        <v>719</v>
      </c>
      <c r="F321" s="6" t="str">
        <f t="shared" si="4"/>
        <v>De Inktpot B2.08</v>
      </c>
      <c r="G321" s="7" t="s">
        <v>432</v>
      </c>
      <c r="H321" s="7" t="s">
        <v>368</v>
      </c>
      <c r="I321" s="8">
        <v>30.96</v>
      </c>
    </row>
    <row r="322" spans="1:9" ht="12.75" hidden="1">
      <c r="A322" s="4" t="s">
        <v>263</v>
      </c>
      <c r="B322" s="4" t="s">
        <v>364</v>
      </c>
      <c r="C322" s="4" t="s">
        <v>365</v>
      </c>
      <c r="D322" s="5">
        <v>2</v>
      </c>
      <c r="E322" s="6" t="s">
        <v>720</v>
      </c>
      <c r="F322" s="6" t="str">
        <f t="shared" si="4"/>
        <v>De Inktpot B2.09/17</v>
      </c>
      <c r="G322" s="7" t="s">
        <v>391</v>
      </c>
      <c r="H322" s="7" t="s">
        <v>368</v>
      </c>
      <c r="I322" s="8">
        <v>25.19</v>
      </c>
    </row>
    <row r="323" spans="1:9" ht="12.75" hidden="1">
      <c r="A323" s="4" t="s">
        <v>263</v>
      </c>
      <c r="B323" s="4" t="s">
        <v>364</v>
      </c>
      <c r="C323" s="4" t="s">
        <v>365</v>
      </c>
      <c r="D323" s="5">
        <v>2</v>
      </c>
      <c r="E323" s="6" t="s">
        <v>721</v>
      </c>
      <c r="F323" s="6" t="str">
        <f t="shared" ref="F323:F386" si="5">CONCATENATE(A323," ",E323)</f>
        <v>De Inktpot B2.10</v>
      </c>
      <c r="G323" s="7" t="s">
        <v>432</v>
      </c>
      <c r="H323" s="7" t="s">
        <v>368</v>
      </c>
      <c r="I323" s="8">
        <v>30.02</v>
      </c>
    </row>
    <row r="324" spans="1:9" ht="12.75" hidden="1">
      <c r="A324" s="4" t="s">
        <v>263</v>
      </c>
      <c r="B324" s="4" t="s">
        <v>364</v>
      </c>
      <c r="C324" s="4" t="s">
        <v>365</v>
      </c>
      <c r="D324" s="5">
        <v>2</v>
      </c>
      <c r="E324" s="6" t="s">
        <v>722</v>
      </c>
      <c r="F324" s="6" t="str">
        <f t="shared" si="5"/>
        <v>De Inktpot B2.12</v>
      </c>
      <c r="G324" s="7" t="s">
        <v>432</v>
      </c>
      <c r="H324" s="7" t="s">
        <v>368</v>
      </c>
      <c r="I324" s="8">
        <v>30.79</v>
      </c>
    </row>
    <row r="325" spans="1:9" ht="12.75" hidden="1">
      <c r="A325" s="4" t="s">
        <v>263</v>
      </c>
      <c r="B325" s="4" t="s">
        <v>364</v>
      </c>
      <c r="C325" s="4" t="s">
        <v>365</v>
      </c>
      <c r="D325" s="5">
        <v>2</v>
      </c>
      <c r="E325" s="6" t="s">
        <v>723</v>
      </c>
      <c r="F325" s="6" t="str">
        <f t="shared" si="5"/>
        <v>De Inktpot B2.14</v>
      </c>
      <c r="G325" s="7" t="s">
        <v>432</v>
      </c>
      <c r="H325" s="7" t="s">
        <v>368</v>
      </c>
      <c r="I325" s="8">
        <v>33.79</v>
      </c>
    </row>
    <row r="326" spans="1:9" ht="12.75" hidden="1">
      <c r="A326" s="4" t="s">
        <v>263</v>
      </c>
      <c r="B326" s="4" t="s">
        <v>364</v>
      </c>
      <c r="C326" s="4" t="s">
        <v>365</v>
      </c>
      <c r="D326" s="5">
        <v>2</v>
      </c>
      <c r="E326" s="6" t="s">
        <v>724</v>
      </c>
      <c r="F326" s="6" t="str">
        <f t="shared" si="5"/>
        <v>De Inktpot B2.18</v>
      </c>
      <c r="G326" s="7" t="s">
        <v>432</v>
      </c>
      <c r="H326" s="7" t="s">
        <v>368</v>
      </c>
      <c r="I326" s="8">
        <v>29.33</v>
      </c>
    </row>
    <row r="327" spans="1:9" ht="12.75" hidden="1">
      <c r="A327" s="4" t="s">
        <v>263</v>
      </c>
      <c r="B327" s="4" t="s">
        <v>364</v>
      </c>
      <c r="C327" s="4" t="s">
        <v>365</v>
      </c>
      <c r="D327" s="5">
        <v>2</v>
      </c>
      <c r="E327" s="6" t="s">
        <v>725</v>
      </c>
      <c r="F327" s="6" t="str">
        <f t="shared" si="5"/>
        <v>De Inktpot B2.19</v>
      </c>
      <c r="G327" s="7" t="s">
        <v>432</v>
      </c>
      <c r="H327" s="7" t="s">
        <v>368</v>
      </c>
      <c r="I327" s="8">
        <v>27.27</v>
      </c>
    </row>
    <row r="328" spans="1:9" ht="12.75" hidden="1">
      <c r="A328" s="4" t="s">
        <v>263</v>
      </c>
      <c r="B328" s="4" t="s">
        <v>364</v>
      </c>
      <c r="C328" s="4" t="s">
        <v>365</v>
      </c>
      <c r="D328" s="5">
        <v>2</v>
      </c>
      <c r="E328" s="6" t="s">
        <v>726</v>
      </c>
      <c r="F328" s="6" t="str">
        <f t="shared" si="5"/>
        <v>De Inktpot B2.20</v>
      </c>
      <c r="G328" s="7" t="s">
        <v>432</v>
      </c>
      <c r="H328" s="7" t="s">
        <v>368</v>
      </c>
      <c r="I328" s="8">
        <v>29.94</v>
      </c>
    </row>
    <row r="329" spans="1:9" ht="12.75" hidden="1">
      <c r="A329" s="4" t="s">
        <v>263</v>
      </c>
      <c r="B329" s="4" t="s">
        <v>364</v>
      </c>
      <c r="C329" s="4" t="s">
        <v>365</v>
      </c>
      <c r="D329" s="5">
        <v>2</v>
      </c>
      <c r="E329" s="6" t="s">
        <v>727</v>
      </c>
      <c r="F329" s="6" t="str">
        <f t="shared" si="5"/>
        <v>De Inktpot B2.21</v>
      </c>
      <c r="G329" s="7" t="s">
        <v>432</v>
      </c>
      <c r="H329" s="7" t="s">
        <v>368</v>
      </c>
      <c r="I329" s="8">
        <v>28.17</v>
      </c>
    </row>
    <row r="330" spans="1:9" ht="12.75" hidden="1">
      <c r="A330" s="4" t="s">
        <v>263</v>
      </c>
      <c r="B330" s="4" t="s">
        <v>364</v>
      </c>
      <c r="C330" s="4" t="s">
        <v>365</v>
      </c>
      <c r="D330" s="5">
        <v>2</v>
      </c>
      <c r="E330" s="6" t="s">
        <v>728</v>
      </c>
      <c r="F330" s="6" t="str">
        <f t="shared" si="5"/>
        <v>De Inktpot B2.22</v>
      </c>
      <c r="G330" s="7" t="s">
        <v>432</v>
      </c>
      <c r="H330" s="7" t="s">
        <v>368</v>
      </c>
      <c r="I330" s="8">
        <v>32.19</v>
      </c>
    </row>
    <row r="331" spans="1:9" ht="12.75" hidden="1">
      <c r="A331" s="4" t="s">
        <v>263</v>
      </c>
      <c r="B331" s="4" t="s">
        <v>364</v>
      </c>
      <c r="C331" s="4" t="s">
        <v>365</v>
      </c>
      <c r="D331" s="5">
        <v>2</v>
      </c>
      <c r="E331" s="6" t="s">
        <v>729</v>
      </c>
      <c r="F331" s="6" t="str">
        <f t="shared" si="5"/>
        <v>De Inktpot B2.23</v>
      </c>
      <c r="G331" s="7" t="s">
        <v>381</v>
      </c>
      <c r="H331" s="7" t="s">
        <v>368</v>
      </c>
      <c r="I331" s="8">
        <v>28.09</v>
      </c>
    </row>
    <row r="332" spans="1:9" ht="12.75" hidden="1">
      <c r="A332" s="4" t="s">
        <v>263</v>
      </c>
      <c r="B332" s="4" t="s">
        <v>364</v>
      </c>
      <c r="C332" s="4" t="s">
        <v>365</v>
      </c>
      <c r="D332" s="5">
        <v>2</v>
      </c>
      <c r="E332" s="6" t="s">
        <v>730</v>
      </c>
      <c r="F332" s="6" t="str">
        <f t="shared" si="5"/>
        <v>De Inktpot B2.24</v>
      </c>
      <c r="G332" s="7" t="s">
        <v>432</v>
      </c>
      <c r="H332" s="7" t="s">
        <v>368</v>
      </c>
      <c r="I332" s="8">
        <v>31.31</v>
      </c>
    </row>
    <row r="333" spans="1:9" ht="12.75" hidden="1">
      <c r="A333" s="4" t="s">
        <v>263</v>
      </c>
      <c r="B333" s="4" t="s">
        <v>364</v>
      </c>
      <c r="C333" s="4" t="s">
        <v>365</v>
      </c>
      <c r="D333" s="5">
        <v>2</v>
      </c>
      <c r="E333" s="6" t="s">
        <v>731</v>
      </c>
      <c r="F333" s="6" t="str">
        <f t="shared" si="5"/>
        <v>De Inktpot C2.01</v>
      </c>
      <c r="G333" s="7" t="s">
        <v>405</v>
      </c>
      <c r="H333" s="7" t="s">
        <v>406</v>
      </c>
      <c r="I333" s="8">
        <v>4.28</v>
      </c>
    </row>
    <row r="334" spans="1:9" ht="12.75" hidden="1">
      <c r="A334" s="4" t="s">
        <v>263</v>
      </c>
      <c r="B334" s="4" t="s">
        <v>364</v>
      </c>
      <c r="C334" s="4" t="s">
        <v>365</v>
      </c>
      <c r="D334" s="5">
        <v>2</v>
      </c>
      <c r="E334" s="6" t="s">
        <v>732</v>
      </c>
      <c r="F334" s="6" t="str">
        <f t="shared" si="5"/>
        <v>De Inktpot C2.04</v>
      </c>
      <c r="G334" s="7" t="s">
        <v>432</v>
      </c>
      <c r="H334" s="7" t="s">
        <v>368</v>
      </c>
      <c r="I334" s="8">
        <v>32.92</v>
      </c>
    </row>
    <row r="335" spans="1:9" ht="12.75" hidden="1">
      <c r="A335" s="4" t="s">
        <v>263</v>
      </c>
      <c r="B335" s="4" t="s">
        <v>364</v>
      </c>
      <c r="C335" s="4" t="s">
        <v>365</v>
      </c>
      <c r="D335" s="5">
        <v>2</v>
      </c>
      <c r="E335" s="6" t="s">
        <v>733</v>
      </c>
      <c r="F335" s="6" t="str">
        <f t="shared" si="5"/>
        <v>De Inktpot C2.06</v>
      </c>
      <c r="G335" s="7" t="s">
        <v>432</v>
      </c>
      <c r="H335" s="7" t="s">
        <v>368</v>
      </c>
      <c r="I335" s="8">
        <v>30.48</v>
      </c>
    </row>
    <row r="336" spans="1:9" ht="12.75" hidden="1">
      <c r="A336" s="4" t="s">
        <v>263</v>
      </c>
      <c r="B336" s="4" t="s">
        <v>364</v>
      </c>
      <c r="C336" s="4" t="s">
        <v>365</v>
      </c>
      <c r="D336" s="5">
        <v>2</v>
      </c>
      <c r="E336" s="6" t="s">
        <v>734</v>
      </c>
      <c r="F336" s="6" t="str">
        <f t="shared" si="5"/>
        <v>De Inktpot C2.08</v>
      </c>
      <c r="G336" s="7" t="s">
        <v>432</v>
      </c>
      <c r="H336" s="7" t="s">
        <v>368</v>
      </c>
      <c r="I336" s="8">
        <v>30.48</v>
      </c>
    </row>
    <row r="337" spans="1:9" ht="12.75" hidden="1">
      <c r="A337" s="4" t="s">
        <v>263</v>
      </c>
      <c r="B337" s="4" t="s">
        <v>364</v>
      </c>
      <c r="C337" s="4" t="s">
        <v>365</v>
      </c>
      <c r="D337" s="5">
        <v>2</v>
      </c>
      <c r="E337" s="6" t="s">
        <v>735</v>
      </c>
      <c r="F337" s="6" t="str">
        <f t="shared" si="5"/>
        <v>De Inktpot C2.10</v>
      </c>
      <c r="G337" s="7" t="s">
        <v>432</v>
      </c>
      <c r="H337" s="7" t="s">
        <v>368</v>
      </c>
      <c r="I337" s="8">
        <v>32.92</v>
      </c>
    </row>
    <row r="338" spans="1:9" ht="12.75" hidden="1">
      <c r="A338" s="4" t="s">
        <v>263</v>
      </c>
      <c r="B338" s="4" t="s">
        <v>364</v>
      </c>
      <c r="C338" s="4" t="s">
        <v>365</v>
      </c>
      <c r="D338" s="5">
        <v>2</v>
      </c>
      <c r="E338" s="6" t="s">
        <v>736</v>
      </c>
      <c r="F338" s="6" t="str">
        <f t="shared" si="5"/>
        <v>De Inktpot C2.DT1</v>
      </c>
      <c r="G338" s="7" t="s">
        <v>412</v>
      </c>
      <c r="H338" s="7" t="s">
        <v>406</v>
      </c>
      <c r="I338" s="8">
        <v>17.739999999999998</v>
      </c>
    </row>
    <row r="339" spans="1:9" ht="12.75" hidden="1">
      <c r="A339" s="4" t="s">
        <v>263</v>
      </c>
      <c r="B339" s="4" t="s">
        <v>364</v>
      </c>
      <c r="C339" s="4" t="s">
        <v>365</v>
      </c>
      <c r="D339" s="5">
        <v>2</v>
      </c>
      <c r="E339" s="6" t="s">
        <v>737</v>
      </c>
      <c r="F339" s="6" t="str">
        <f t="shared" si="5"/>
        <v>De Inktpot C2.DT2</v>
      </c>
      <c r="G339" s="7" t="s">
        <v>412</v>
      </c>
      <c r="H339" s="7" t="s">
        <v>406</v>
      </c>
      <c r="I339" s="8">
        <v>1</v>
      </c>
    </row>
    <row r="340" spans="1:9" ht="12.75" hidden="1">
      <c r="A340" s="4" t="s">
        <v>263</v>
      </c>
      <c r="B340" s="4" t="s">
        <v>364</v>
      </c>
      <c r="C340" s="4" t="s">
        <v>365</v>
      </c>
      <c r="D340" s="5">
        <v>2</v>
      </c>
      <c r="E340" s="6" t="s">
        <v>738</v>
      </c>
      <c r="F340" s="6" t="str">
        <f t="shared" si="5"/>
        <v>De Inktpot C2.DT3</v>
      </c>
      <c r="G340" s="7" t="s">
        <v>412</v>
      </c>
      <c r="H340" s="7" t="s">
        <v>406</v>
      </c>
      <c r="I340" s="8">
        <v>1</v>
      </c>
    </row>
    <row r="341" spans="1:9" ht="12.75" hidden="1">
      <c r="A341" s="4" t="s">
        <v>263</v>
      </c>
      <c r="B341" s="4" t="s">
        <v>364</v>
      </c>
      <c r="C341" s="4" t="s">
        <v>365</v>
      </c>
      <c r="D341" s="5">
        <v>2</v>
      </c>
      <c r="E341" s="6" t="s">
        <v>739</v>
      </c>
      <c r="F341" s="6" t="str">
        <f t="shared" si="5"/>
        <v>De Inktpot C2.DT4</v>
      </c>
      <c r="G341" s="7" t="s">
        <v>412</v>
      </c>
      <c r="H341" s="7" t="s">
        <v>406</v>
      </c>
      <c r="I341" s="8">
        <v>1</v>
      </c>
    </row>
    <row r="342" spans="1:9" ht="12.75" hidden="1">
      <c r="A342" s="4" t="s">
        <v>263</v>
      </c>
      <c r="B342" s="4" t="s">
        <v>364</v>
      </c>
      <c r="C342" s="4" t="s">
        <v>365</v>
      </c>
      <c r="D342" s="5">
        <v>2</v>
      </c>
      <c r="E342" s="6" t="s">
        <v>740</v>
      </c>
      <c r="F342" s="6" t="str">
        <f t="shared" si="5"/>
        <v>De Inktpot C2.DT5</v>
      </c>
      <c r="G342" s="7" t="s">
        <v>412</v>
      </c>
      <c r="H342" s="7" t="s">
        <v>406</v>
      </c>
      <c r="I342" s="8">
        <v>1</v>
      </c>
    </row>
    <row r="343" spans="1:9" ht="12.75" hidden="1">
      <c r="A343" s="4" t="s">
        <v>263</v>
      </c>
      <c r="B343" s="4" t="s">
        <v>364</v>
      </c>
      <c r="C343" s="4" t="s">
        <v>365</v>
      </c>
      <c r="D343" s="5">
        <v>2</v>
      </c>
      <c r="E343" s="6" t="s">
        <v>741</v>
      </c>
      <c r="F343" s="6" t="str">
        <f t="shared" si="5"/>
        <v>De Inktpot C2.HT1</v>
      </c>
      <c r="G343" s="7" t="s">
        <v>412</v>
      </c>
      <c r="H343" s="7" t="s">
        <v>406</v>
      </c>
      <c r="I343" s="8">
        <v>24.31</v>
      </c>
    </row>
    <row r="344" spans="1:9" ht="12.75" hidden="1">
      <c r="A344" s="4" t="s">
        <v>263</v>
      </c>
      <c r="B344" s="4" t="s">
        <v>364</v>
      </c>
      <c r="C344" s="4" t="s">
        <v>365</v>
      </c>
      <c r="D344" s="5">
        <v>2</v>
      </c>
      <c r="E344" s="6" t="s">
        <v>742</v>
      </c>
      <c r="F344" s="6" t="str">
        <f t="shared" si="5"/>
        <v>De Inktpot C2.HT2</v>
      </c>
      <c r="G344" s="7" t="s">
        <v>412</v>
      </c>
      <c r="H344" s="7" t="s">
        <v>406</v>
      </c>
      <c r="I344" s="8">
        <v>1</v>
      </c>
    </row>
    <row r="345" spans="1:9" ht="12.75" hidden="1">
      <c r="A345" s="4" t="s">
        <v>263</v>
      </c>
      <c r="B345" s="4" t="s">
        <v>364</v>
      </c>
      <c r="C345" s="4" t="s">
        <v>365</v>
      </c>
      <c r="D345" s="5">
        <v>2</v>
      </c>
      <c r="E345" s="6" t="s">
        <v>743</v>
      </c>
      <c r="F345" s="6" t="str">
        <f t="shared" si="5"/>
        <v>De Inktpot C2.HT3</v>
      </c>
      <c r="G345" s="7" t="s">
        <v>412</v>
      </c>
      <c r="H345" s="7" t="s">
        <v>406</v>
      </c>
      <c r="I345" s="8">
        <v>1</v>
      </c>
    </row>
    <row r="346" spans="1:9" ht="12.75" hidden="1">
      <c r="A346" s="4" t="s">
        <v>263</v>
      </c>
      <c r="B346" s="4" t="s">
        <v>364</v>
      </c>
      <c r="C346" s="4" t="s">
        <v>365</v>
      </c>
      <c r="D346" s="5">
        <v>2</v>
      </c>
      <c r="E346" s="6" t="s">
        <v>744</v>
      </c>
      <c r="F346" s="6" t="str">
        <f t="shared" si="5"/>
        <v>De Inktpot C2.HT4</v>
      </c>
      <c r="G346" s="7" t="s">
        <v>412</v>
      </c>
      <c r="H346" s="7" t="s">
        <v>406</v>
      </c>
      <c r="I346" s="8">
        <v>1</v>
      </c>
    </row>
    <row r="347" spans="1:9" ht="12.75" hidden="1">
      <c r="A347" s="4" t="s">
        <v>263</v>
      </c>
      <c r="B347" s="4" t="s">
        <v>364</v>
      </c>
      <c r="C347" s="4" t="s">
        <v>365</v>
      </c>
      <c r="D347" s="5">
        <v>2</v>
      </c>
      <c r="E347" s="6" t="s">
        <v>745</v>
      </c>
      <c r="F347" s="6" t="str">
        <f t="shared" si="5"/>
        <v>De Inktpot C2.HT5</v>
      </c>
      <c r="G347" s="7" t="s">
        <v>412</v>
      </c>
      <c r="H347" s="7" t="s">
        <v>406</v>
      </c>
      <c r="I347" s="8">
        <v>1</v>
      </c>
    </row>
    <row r="348" spans="1:9" ht="12.75" hidden="1">
      <c r="A348" s="4" t="s">
        <v>263</v>
      </c>
      <c r="B348" s="4" t="s">
        <v>364</v>
      </c>
      <c r="C348" s="4" t="s">
        <v>365</v>
      </c>
      <c r="D348" s="5">
        <v>2</v>
      </c>
      <c r="E348" s="6" t="s">
        <v>746</v>
      </c>
      <c r="F348" s="6" t="str">
        <f t="shared" si="5"/>
        <v>De Inktpot C2.MmB</v>
      </c>
      <c r="G348" s="7" t="s">
        <v>573</v>
      </c>
      <c r="H348" s="7" t="s">
        <v>406</v>
      </c>
      <c r="I348" s="8">
        <v>10.67</v>
      </c>
    </row>
    <row r="349" spans="1:9" ht="12.75" hidden="1">
      <c r="A349" s="4" t="s">
        <v>263</v>
      </c>
      <c r="B349" s="4" t="s">
        <v>364</v>
      </c>
      <c r="C349" s="4" t="s">
        <v>365</v>
      </c>
      <c r="D349" s="5">
        <v>2</v>
      </c>
      <c r="E349" s="6" t="s">
        <v>747</v>
      </c>
      <c r="F349" s="6" t="str">
        <f t="shared" si="5"/>
        <v>De Inktpot D2.03</v>
      </c>
      <c r="G349" s="7" t="s">
        <v>432</v>
      </c>
      <c r="H349" s="7" t="s">
        <v>368</v>
      </c>
      <c r="I349" s="8">
        <v>28.83</v>
      </c>
    </row>
    <row r="350" spans="1:9" ht="12.75" hidden="1">
      <c r="A350" s="4" t="s">
        <v>263</v>
      </c>
      <c r="B350" s="4" t="s">
        <v>364</v>
      </c>
      <c r="C350" s="4" t="s">
        <v>365</v>
      </c>
      <c r="D350" s="5">
        <v>2</v>
      </c>
      <c r="E350" s="6" t="s">
        <v>748</v>
      </c>
      <c r="F350" s="6" t="str">
        <f t="shared" si="5"/>
        <v>De Inktpot D2.04</v>
      </c>
      <c r="G350" s="7" t="s">
        <v>381</v>
      </c>
      <c r="H350" s="7" t="s">
        <v>368</v>
      </c>
      <c r="I350" s="8">
        <v>29.99</v>
      </c>
    </row>
    <row r="351" spans="1:9" ht="12.75" hidden="1">
      <c r="A351" s="4" t="s">
        <v>263</v>
      </c>
      <c r="B351" s="4" t="s">
        <v>364</v>
      </c>
      <c r="C351" s="4" t="s">
        <v>365</v>
      </c>
      <c r="D351" s="5">
        <v>2</v>
      </c>
      <c r="E351" s="6" t="s">
        <v>749</v>
      </c>
      <c r="F351" s="6" t="str">
        <f t="shared" si="5"/>
        <v>De Inktpot D2.05</v>
      </c>
      <c r="G351" s="7" t="s">
        <v>381</v>
      </c>
      <c r="H351" s="7" t="s">
        <v>368</v>
      </c>
      <c r="I351" s="8">
        <v>28.18</v>
      </c>
    </row>
    <row r="352" spans="1:9" ht="12.75" hidden="1">
      <c r="A352" s="4" t="s">
        <v>263</v>
      </c>
      <c r="B352" s="4" t="s">
        <v>364</v>
      </c>
      <c r="C352" s="4" t="s">
        <v>365</v>
      </c>
      <c r="D352" s="5">
        <v>2</v>
      </c>
      <c r="E352" s="6" t="s">
        <v>750</v>
      </c>
      <c r="F352" s="6" t="str">
        <f t="shared" si="5"/>
        <v>De Inktpot D2.06</v>
      </c>
      <c r="G352" s="7" t="s">
        <v>432</v>
      </c>
      <c r="H352" s="7" t="s">
        <v>368</v>
      </c>
      <c r="I352" s="8">
        <v>30.59</v>
      </c>
    </row>
    <row r="353" spans="1:9" ht="12.75" hidden="1">
      <c r="A353" s="4" t="s">
        <v>263</v>
      </c>
      <c r="B353" s="4" t="s">
        <v>364</v>
      </c>
      <c r="C353" s="4" t="s">
        <v>365</v>
      </c>
      <c r="D353" s="5">
        <v>2</v>
      </c>
      <c r="E353" s="6" t="s">
        <v>751</v>
      </c>
      <c r="F353" s="6" t="str">
        <f t="shared" si="5"/>
        <v>De Inktpot D2.07</v>
      </c>
      <c r="G353" s="7" t="s">
        <v>432</v>
      </c>
      <c r="H353" s="7" t="s">
        <v>368</v>
      </c>
      <c r="I353" s="8">
        <v>27.29</v>
      </c>
    </row>
    <row r="354" spans="1:9" ht="12.75" hidden="1">
      <c r="A354" s="4" t="s">
        <v>263</v>
      </c>
      <c r="B354" s="4" t="s">
        <v>364</v>
      </c>
      <c r="C354" s="4" t="s">
        <v>365</v>
      </c>
      <c r="D354" s="5">
        <v>2</v>
      </c>
      <c r="E354" s="6" t="s">
        <v>752</v>
      </c>
      <c r="F354" s="6" t="str">
        <f t="shared" si="5"/>
        <v>De Inktpot D2.08</v>
      </c>
      <c r="G354" s="7" t="s">
        <v>432</v>
      </c>
      <c r="H354" s="7" t="s">
        <v>368</v>
      </c>
      <c r="I354" s="8">
        <v>30.76</v>
      </c>
    </row>
    <row r="355" spans="1:9" ht="12.75" hidden="1">
      <c r="A355" s="4" t="s">
        <v>263</v>
      </c>
      <c r="B355" s="4" t="s">
        <v>364</v>
      </c>
      <c r="C355" s="4" t="s">
        <v>365</v>
      </c>
      <c r="D355" s="5">
        <v>2</v>
      </c>
      <c r="E355" s="6" t="s">
        <v>753</v>
      </c>
      <c r="F355" s="6" t="str">
        <f t="shared" si="5"/>
        <v>De Inktpot D2.09/17</v>
      </c>
      <c r="G355" s="7" t="s">
        <v>391</v>
      </c>
      <c r="H355" s="7" t="s">
        <v>368</v>
      </c>
      <c r="I355" s="8">
        <v>25.71</v>
      </c>
    </row>
    <row r="356" spans="1:9" ht="12.75" hidden="1">
      <c r="A356" s="4" t="s">
        <v>263</v>
      </c>
      <c r="B356" s="4" t="s">
        <v>364</v>
      </c>
      <c r="C356" s="4" t="s">
        <v>365</v>
      </c>
      <c r="D356" s="5">
        <v>2</v>
      </c>
      <c r="E356" s="6" t="s">
        <v>754</v>
      </c>
      <c r="F356" s="6" t="str">
        <f t="shared" si="5"/>
        <v>De Inktpot D2.10</v>
      </c>
      <c r="G356" s="7" t="s">
        <v>432</v>
      </c>
      <c r="H356" s="7" t="s">
        <v>368</v>
      </c>
      <c r="I356" s="8">
        <v>30.23</v>
      </c>
    </row>
    <row r="357" spans="1:9" ht="12.75" hidden="1">
      <c r="A357" s="4" t="s">
        <v>263</v>
      </c>
      <c r="B357" s="4" t="s">
        <v>364</v>
      </c>
      <c r="C357" s="4" t="s">
        <v>365</v>
      </c>
      <c r="D357" s="5">
        <v>2</v>
      </c>
      <c r="E357" s="6" t="s">
        <v>755</v>
      </c>
      <c r="F357" s="6" t="str">
        <f t="shared" si="5"/>
        <v>De Inktpot D2.12</v>
      </c>
      <c r="G357" s="7" t="s">
        <v>432</v>
      </c>
      <c r="H357" s="7" t="s">
        <v>368</v>
      </c>
      <c r="I357" s="8">
        <v>29.03</v>
      </c>
    </row>
    <row r="358" spans="1:9" ht="12.75" hidden="1">
      <c r="A358" s="4" t="s">
        <v>263</v>
      </c>
      <c r="B358" s="4" t="s">
        <v>364</v>
      </c>
      <c r="C358" s="4" t="s">
        <v>365</v>
      </c>
      <c r="D358" s="5">
        <v>2</v>
      </c>
      <c r="E358" s="6" t="s">
        <v>756</v>
      </c>
      <c r="F358" s="6" t="str">
        <f t="shared" si="5"/>
        <v>De Inktpot D2.14</v>
      </c>
      <c r="G358" s="7" t="s">
        <v>432</v>
      </c>
      <c r="H358" s="7" t="s">
        <v>368</v>
      </c>
      <c r="I358" s="8">
        <v>32.51</v>
      </c>
    </row>
    <row r="359" spans="1:9" ht="12.75" hidden="1">
      <c r="A359" s="4" t="s">
        <v>263</v>
      </c>
      <c r="B359" s="4" t="s">
        <v>364</v>
      </c>
      <c r="C359" s="4" t="s">
        <v>365</v>
      </c>
      <c r="D359" s="5">
        <v>2</v>
      </c>
      <c r="E359" s="6" t="s">
        <v>757</v>
      </c>
      <c r="F359" s="6" t="str">
        <f t="shared" si="5"/>
        <v>De Inktpot D2.16</v>
      </c>
      <c r="G359" s="7" t="s">
        <v>432</v>
      </c>
      <c r="H359" s="7" t="s">
        <v>368</v>
      </c>
      <c r="I359" s="8">
        <v>28.4</v>
      </c>
    </row>
    <row r="360" spans="1:9" ht="12.75" hidden="1">
      <c r="A360" s="4" t="s">
        <v>263</v>
      </c>
      <c r="B360" s="4" t="s">
        <v>364</v>
      </c>
      <c r="C360" s="4" t="s">
        <v>365</v>
      </c>
      <c r="D360" s="5">
        <v>2</v>
      </c>
      <c r="E360" s="6" t="s">
        <v>758</v>
      </c>
      <c r="F360" s="6" t="str">
        <f t="shared" si="5"/>
        <v>De Inktpot D2.18</v>
      </c>
      <c r="G360" s="7" t="s">
        <v>432</v>
      </c>
      <c r="H360" s="7" t="s">
        <v>368</v>
      </c>
      <c r="I360" s="8">
        <v>29.76</v>
      </c>
    </row>
    <row r="361" spans="1:9" ht="12.75" hidden="1">
      <c r="A361" s="4" t="s">
        <v>263</v>
      </c>
      <c r="B361" s="4" t="s">
        <v>364</v>
      </c>
      <c r="C361" s="4" t="s">
        <v>365</v>
      </c>
      <c r="D361" s="5">
        <v>2</v>
      </c>
      <c r="E361" s="6" t="s">
        <v>759</v>
      </c>
      <c r="F361" s="6" t="str">
        <f t="shared" si="5"/>
        <v>De Inktpot D2.19</v>
      </c>
      <c r="G361" s="7" t="s">
        <v>432</v>
      </c>
      <c r="H361" s="7" t="s">
        <v>368</v>
      </c>
      <c r="I361" s="8">
        <v>27.82</v>
      </c>
    </row>
    <row r="362" spans="1:9" ht="12.75" hidden="1">
      <c r="A362" s="4" t="s">
        <v>263</v>
      </c>
      <c r="B362" s="4" t="s">
        <v>364</v>
      </c>
      <c r="C362" s="4" t="s">
        <v>365</v>
      </c>
      <c r="D362" s="5">
        <v>2</v>
      </c>
      <c r="E362" s="6" t="s">
        <v>760</v>
      </c>
      <c r="F362" s="6" t="str">
        <f t="shared" si="5"/>
        <v>De Inktpot D2.20</v>
      </c>
      <c r="G362" s="7" t="s">
        <v>432</v>
      </c>
      <c r="H362" s="7" t="s">
        <v>368</v>
      </c>
      <c r="I362" s="8">
        <v>30.42</v>
      </c>
    </row>
    <row r="363" spans="1:9" ht="12.75" hidden="1">
      <c r="A363" s="4" t="s">
        <v>263</v>
      </c>
      <c r="B363" s="4" t="s">
        <v>364</v>
      </c>
      <c r="C363" s="4" t="s">
        <v>365</v>
      </c>
      <c r="D363" s="5">
        <v>2</v>
      </c>
      <c r="E363" s="6" t="s">
        <v>761</v>
      </c>
      <c r="F363" s="6" t="str">
        <f t="shared" si="5"/>
        <v>De Inktpot D2.21</v>
      </c>
      <c r="G363" s="7" t="s">
        <v>432</v>
      </c>
      <c r="H363" s="7" t="s">
        <v>368</v>
      </c>
      <c r="I363" s="8">
        <v>29.37</v>
      </c>
    </row>
    <row r="364" spans="1:9" ht="12.75" hidden="1">
      <c r="A364" s="4" t="s">
        <v>263</v>
      </c>
      <c r="B364" s="4" t="s">
        <v>364</v>
      </c>
      <c r="C364" s="4" t="s">
        <v>365</v>
      </c>
      <c r="D364" s="5">
        <v>2</v>
      </c>
      <c r="E364" s="6" t="s">
        <v>762</v>
      </c>
      <c r="F364" s="6" t="str">
        <f t="shared" si="5"/>
        <v>De Inktpot D2.22</v>
      </c>
      <c r="G364" s="7" t="s">
        <v>432</v>
      </c>
      <c r="H364" s="7" t="s">
        <v>368</v>
      </c>
      <c r="I364" s="8">
        <v>31.39</v>
      </c>
    </row>
    <row r="365" spans="1:9" ht="12.75" hidden="1">
      <c r="A365" s="4" t="s">
        <v>263</v>
      </c>
      <c r="B365" s="4" t="s">
        <v>364</v>
      </c>
      <c r="C365" s="4" t="s">
        <v>365</v>
      </c>
      <c r="D365" s="5">
        <v>2</v>
      </c>
      <c r="E365" s="6" t="s">
        <v>763</v>
      </c>
      <c r="F365" s="6" t="str">
        <f t="shared" si="5"/>
        <v>De Inktpot D2.23</v>
      </c>
      <c r="G365" s="7" t="s">
        <v>432</v>
      </c>
      <c r="H365" s="7" t="s">
        <v>368</v>
      </c>
      <c r="I365" s="8">
        <v>27.89</v>
      </c>
    </row>
    <row r="366" spans="1:9" ht="12.75" hidden="1">
      <c r="A366" s="4" t="s">
        <v>263</v>
      </c>
      <c r="B366" s="4" t="s">
        <v>364</v>
      </c>
      <c r="C366" s="4" t="s">
        <v>365</v>
      </c>
      <c r="D366" s="5">
        <v>2</v>
      </c>
      <c r="E366" s="6" t="s">
        <v>764</v>
      </c>
      <c r="F366" s="6" t="str">
        <f t="shared" si="5"/>
        <v>De Inktpot D2.24</v>
      </c>
      <c r="G366" s="7" t="s">
        <v>432</v>
      </c>
      <c r="H366" s="7" t="s">
        <v>368</v>
      </c>
      <c r="I366" s="8">
        <v>31.87</v>
      </c>
    </row>
    <row r="367" spans="1:9" ht="12.75" hidden="1">
      <c r="A367" s="4" t="s">
        <v>263</v>
      </c>
      <c r="B367" s="4" t="s">
        <v>364</v>
      </c>
      <c r="C367" s="4" t="s">
        <v>365</v>
      </c>
      <c r="D367" s="5">
        <v>2</v>
      </c>
      <c r="E367" s="6" t="s">
        <v>765</v>
      </c>
      <c r="F367" s="6" t="str">
        <f t="shared" si="5"/>
        <v>De Inktpot D2.25</v>
      </c>
      <c r="G367" s="7" t="s">
        <v>432</v>
      </c>
      <c r="H367" s="7" t="s">
        <v>368</v>
      </c>
      <c r="I367" s="8">
        <v>27.69</v>
      </c>
    </row>
    <row r="368" spans="1:9" ht="12.75" hidden="1">
      <c r="A368" s="4" t="s">
        <v>263</v>
      </c>
      <c r="B368" s="4" t="s">
        <v>364</v>
      </c>
      <c r="C368" s="4" t="s">
        <v>365</v>
      </c>
      <c r="D368" s="5">
        <v>2</v>
      </c>
      <c r="E368" s="6" t="s">
        <v>766</v>
      </c>
      <c r="F368" s="6" t="str">
        <f t="shared" si="5"/>
        <v>De Inktpot D2.26</v>
      </c>
      <c r="G368" s="7" t="s">
        <v>432</v>
      </c>
      <c r="H368" s="7" t="s">
        <v>368</v>
      </c>
      <c r="I368" s="8">
        <v>32.979999999999997</v>
      </c>
    </row>
    <row r="369" spans="1:9" ht="12.75" hidden="1">
      <c r="A369" s="4" t="s">
        <v>263</v>
      </c>
      <c r="B369" s="4" t="s">
        <v>364</v>
      </c>
      <c r="C369" s="4" t="s">
        <v>365</v>
      </c>
      <c r="D369" s="5">
        <v>2</v>
      </c>
      <c r="E369" s="6" t="s">
        <v>767</v>
      </c>
      <c r="F369" s="6" t="str">
        <f t="shared" si="5"/>
        <v>De Inktpot E2.04</v>
      </c>
      <c r="G369" s="7" t="s">
        <v>381</v>
      </c>
      <c r="H369" s="7" t="s">
        <v>368</v>
      </c>
      <c r="I369" s="8">
        <v>31.48</v>
      </c>
    </row>
    <row r="370" spans="1:9" ht="12.75" hidden="1">
      <c r="A370" s="4" t="s">
        <v>263</v>
      </c>
      <c r="B370" s="4" t="s">
        <v>364</v>
      </c>
      <c r="C370" s="4" t="s">
        <v>365</v>
      </c>
      <c r="D370" s="5">
        <v>2</v>
      </c>
      <c r="E370" s="6" t="s">
        <v>768</v>
      </c>
      <c r="F370" s="6" t="str">
        <f t="shared" si="5"/>
        <v>De Inktpot E2.05</v>
      </c>
      <c r="G370" s="7" t="s">
        <v>381</v>
      </c>
      <c r="H370" s="7" t="s">
        <v>368</v>
      </c>
      <c r="I370" s="8">
        <v>19.22</v>
      </c>
    </row>
    <row r="371" spans="1:9" ht="12.75" hidden="1">
      <c r="A371" s="4" t="s">
        <v>263</v>
      </c>
      <c r="B371" s="4" t="s">
        <v>364</v>
      </c>
      <c r="C371" s="4" t="s">
        <v>365</v>
      </c>
      <c r="D371" s="5">
        <v>2</v>
      </c>
      <c r="E371" s="6" t="s">
        <v>769</v>
      </c>
      <c r="F371" s="6" t="str">
        <f t="shared" si="5"/>
        <v>De Inktpot E2.06</v>
      </c>
      <c r="G371" s="7" t="s">
        <v>381</v>
      </c>
      <c r="H371" s="7" t="s">
        <v>368</v>
      </c>
      <c r="I371" s="8">
        <v>32.56</v>
      </c>
    </row>
    <row r="372" spans="1:9" ht="12.75" hidden="1">
      <c r="A372" s="4" t="s">
        <v>263</v>
      </c>
      <c r="B372" s="4" t="s">
        <v>364</v>
      </c>
      <c r="C372" s="4" t="s">
        <v>365</v>
      </c>
      <c r="D372" s="5">
        <v>2</v>
      </c>
      <c r="E372" s="6" t="s">
        <v>770</v>
      </c>
      <c r="F372" s="6" t="str">
        <f t="shared" si="5"/>
        <v>De Inktpot E2.07</v>
      </c>
      <c r="G372" s="7" t="s">
        <v>405</v>
      </c>
      <c r="H372" s="7" t="s">
        <v>406</v>
      </c>
      <c r="I372" s="8">
        <v>12.29</v>
      </c>
    </row>
    <row r="373" spans="1:9" ht="12.75" hidden="1">
      <c r="A373" s="4" t="s">
        <v>263</v>
      </c>
      <c r="B373" s="4" t="s">
        <v>364</v>
      </c>
      <c r="C373" s="4" t="s">
        <v>365</v>
      </c>
      <c r="D373" s="5">
        <v>2</v>
      </c>
      <c r="E373" s="6" t="s">
        <v>771</v>
      </c>
      <c r="F373" s="6" t="str">
        <f t="shared" si="5"/>
        <v>De Inktpot E2.08</v>
      </c>
      <c r="G373" s="7" t="s">
        <v>381</v>
      </c>
      <c r="H373" s="7" t="s">
        <v>368</v>
      </c>
      <c r="I373" s="8">
        <v>31.36</v>
      </c>
    </row>
    <row r="374" spans="1:9" ht="12.75" hidden="1">
      <c r="A374" s="4" t="s">
        <v>263</v>
      </c>
      <c r="B374" s="4" t="s">
        <v>364</v>
      </c>
      <c r="C374" s="4" t="s">
        <v>365</v>
      </c>
      <c r="D374" s="5">
        <v>2</v>
      </c>
      <c r="E374" s="6" t="s">
        <v>772</v>
      </c>
      <c r="F374" s="6" t="str">
        <f t="shared" si="5"/>
        <v>De Inktpot E2.10</v>
      </c>
      <c r="G374" s="7" t="s">
        <v>381</v>
      </c>
      <c r="H374" s="7" t="s">
        <v>368</v>
      </c>
      <c r="I374" s="8">
        <v>33.270000000000003</v>
      </c>
    </row>
    <row r="375" spans="1:9" ht="12.75" hidden="1">
      <c r="A375" s="4" t="s">
        <v>263</v>
      </c>
      <c r="B375" s="4" t="s">
        <v>364</v>
      </c>
      <c r="C375" s="4" t="s">
        <v>365</v>
      </c>
      <c r="D375" s="5">
        <v>2</v>
      </c>
      <c r="E375" s="6" t="s">
        <v>773</v>
      </c>
      <c r="F375" s="6" t="str">
        <f t="shared" si="5"/>
        <v>De Inktpot E2.13</v>
      </c>
      <c r="G375" s="7" t="s">
        <v>381</v>
      </c>
      <c r="H375" s="7" t="s">
        <v>368</v>
      </c>
      <c r="I375" s="8">
        <v>19.21</v>
      </c>
    </row>
    <row r="376" spans="1:9" ht="12.75" hidden="1">
      <c r="A376" s="4" t="s">
        <v>263</v>
      </c>
      <c r="B376" s="4" t="s">
        <v>364</v>
      </c>
      <c r="C376" s="4" t="s">
        <v>365</v>
      </c>
      <c r="D376" s="5">
        <v>2</v>
      </c>
      <c r="E376" s="6" t="s">
        <v>774</v>
      </c>
      <c r="F376" s="6" t="str">
        <f t="shared" si="5"/>
        <v>De Inktpot E2.DT1</v>
      </c>
      <c r="G376" s="7" t="s">
        <v>412</v>
      </c>
      <c r="H376" s="7" t="s">
        <v>406</v>
      </c>
      <c r="I376" s="8">
        <v>4.3600000000000003</v>
      </c>
    </row>
    <row r="377" spans="1:9" ht="12.75" hidden="1">
      <c r="A377" s="4" t="s">
        <v>263</v>
      </c>
      <c r="B377" s="4" t="s">
        <v>364</v>
      </c>
      <c r="C377" s="4" t="s">
        <v>365</v>
      </c>
      <c r="D377" s="5">
        <v>2</v>
      </c>
      <c r="E377" s="6" t="s">
        <v>775</v>
      </c>
      <c r="F377" s="6" t="str">
        <f t="shared" si="5"/>
        <v>De Inktpot E2.DT2</v>
      </c>
      <c r="G377" s="7" t="s">
        <v>412</v>
      </c>
      <c r="H377" s="7" t="s">
        <v>406</v>
      </c>
      <c r="I377" s="8">
        <v>1.36</v>
      </c>
    </row>
    <row r="378" spans="1:9" ht="12.75" hidden="1">
      <c r="A378" s="4" t="s">
        <v>263</v>
      </c>
      <c r="B378" s="4" t="s">
        <v>364</v>
      </c>
      <c r="C378" s="4" t="s">
        <v>365</v>
      </c>
      <c r="D378" s="5">
        <v>2</v>
      </c>
      <c r="E378" s="6" t="s">
        <v>776</v>
      </c>
      <c r="F378" s="6" t="str">
        <f t="shared" si="5"/>
        <v>De Inktpot E2.DT3</v>
      </c>
      <c r="G378" s="7" t="s">
        <v>412</v>
      </c>
      <c r="H378" s="7" t="s">
        <v>406</v>
      </c>
      <c r="I378" s="8">
        <v>1.27</v>
      </c>
    </row>
    <row r="379" spans="1:9" ht="12.75" hidden="1">
      <c r="A379" s="4" t="s">
        <v>263</v>
      </c>
      <c r="B379" s="4" t="s">
        <v>364</v>
      </c>
      <c r="C379" s="4" t="s">
        <v>365</v>
      </c>
      <c r="D379" s="5">
        <v>2</v>
      </c>
      <c r="E379" s="6" t="s">
        <v>777</v>
      </c>
      <c r="F379" s="6" t="str">
        <f t="shared" si="5"/>
        <v>De Inktpot E2.HT1</v>
      </c>
      <c r="G379" s="7" t="s">
        <v>412</v>
      </c>
      <c r="H379" s="7" t="s">
        <v>406</v>
      </c>
      <c r="I379" s="8">
        <v>12.69</v>
      </c>
    </row>
    <row r="380" spans="1:9" ht="12.75" hidden="1">
      <c r="A380" s="4" t="s">
        <v>263</v>
      </c>
      <c r="B380" s="4" t="s">
        <v>364</v>
      </c>
      <c r="C380" s="4" t="s">
        <v>365</v>
      </c>
      <c r="D380" s="5">
        <v>2</v>
      </c>
      <c r="E380" s="6" t="s">
        <v>778</v>
      </c>
      <c r="F380" s="6" t="str">
        <f t="shared" si="5"/>
        <v>De Inktpot E2.HT2</v>
      </c>
      <c r="G380" s="7" t="s">
        <v>779</v>
      </c>
      <c r="H380" s="7" t="s">
        <v>444</v>
      </c>
      <c r="I380" s="8">
        <v>1.45</v>
      </c>
    </row>
    <row r="381" spans="1:9" ht="12.75" hidden="1">
      <c r="A381" s="4" t="s">
        <v>263</v>
      </c>
      <c r="B381" s="4" t="s">
        <v>364</v>
      </c>
      <c r="C381" s="4" t="s">
        <v>365</v>
      </c>
      <c r="D381" s="5">
        <v>2</v>
      </c>
      <c r="E381" s="6" t="s">
        <v>780</v>
      </c>
      <c r="F381" s="6" t="str">
        <f t="shared" si="5"/>
        <v>De Inktpot E2.HT3</v>
      </c>
      <c r="G381" s="7" t="s">
        <v>412</v>
      </c>
      <c r="H381" s="7" t="s">
        <v>406</v>
      </c>
      <c r="I381" s="8">
        <v>1.17</v>
      </c>
    </row>
    <row r="382" spans="1:9" ht="12.75" hidden="1">
      <c r="A382" s="4" t="s">
        <v>263</v>
      </c>
      <c r="B382" s="4" t="s">
        <v>364</v>
      </c>
      <c r="C382" s="4" t="s">
        <v>365</v>
      </c>
      <c r="D382" s="5">
        <v>2</v>
      </c>
      <c r="E382" s="6" t="s">
        <v>781</v>
      </c>
      <c r="F382" s="6" t="str">
        <f t="shared" si="5"/>
        <v>De Inktpot E2.HT4</v>
      </c>
      <c r="G382" s="7" t="s">
        <v>412</v>
      </c>
      <c r="H382" s="7" t="s">
        <v>406</v>
      </c>
      <c r="I382" s="8">
        <v>1.17</v>
      </c>
    </row>
    <row r="383" spans="1:9" ht="12.75" hidden="1">
      <c r="A383" s="4" t="s">
        <v>263</v>
      </c>
      <c r="B383" s="4" t="s">
        <v>364</v>
      </c>
      <c r="C383" s="4" t="s">
        <v>365</v>
      </c>
      <c r="D383" s="5">
        <v>2</v>
      </c>
      <c r="E383" s="6" t="s">
        <v>782</v>
      </c>
      <c r="F383" s="6" t="str">
        <f t="shared" si="5"/>
        <v>De Inktpot E2.HT5</v>
      </c>
      <c r="G383" s="7" t="s">
        <v>412</v>
      </c>
      <c r="H383" s="7" t="s">
        <v>406</v>
      </c>
      <c r="I383" s="8">
        <v>1.17</v>
      </c>
    </row>
    <row r="384" spans="1:9" ht="12.75" hidden="1">
      <c r="A384" s="4" t="s">
        <v>263</v>
      </c>
      <c r="B384" s="4" t="s">
        <v>364</v>
      </c>
      <c r="C384" s="4" t="s">
        <v>365</v>
      </c>
      <c r="D384" s="5">
        <v>2</v>
      </c>
      <c r="E384" s="6" t="s">
        <v>783</v>
      </c>
      <c r="F384" s="6" t="str">
        <f t="shared" si="5"/>
        <v>De Inktpot E2.HT6</v>
      </c>
      <c r="G384" s="7" t="s">
        <v>412</v>
      </c>
      <c r="H384" s="7" t="s">
        <v>406</v>
      </c>
      <c r="I384" s="8">
        <v>1.4</v>
      </c>
    </row>
    <row r="385" spans="1:9" ht="12.75" hidden="1">
      <c r="A385" s="4" t="s">
        <v>263</v>
      </c>
      <c r="B385" s="4" t="s">
        <v>364</v>
      </c>
      <c r="C385" s="4" t="s">
        <v>365</v>
      </c>
      <c r="D385" s="5">
        <v>2</v>
      </c>
      <c r="E385" s="6" t="s">
        <v>784</v>
      </c>
      <c r="F385" s="6" t="str">
        <f t="shared" si="5"/>
        <v>De Inktpot F2.01</v>
      </c>
      <c r="G385" s="7" t="s">
        <v>432</v>
      </c>
      <c r="H385" s="7" t="s">
        <v>368</v>
      </c>
      <c r="I385" s="8">
        <v>28.91</v>
      </c>
    </row>
    <row r="386" spans="1:9" ht="12.75" hidden="1">
      <c r="A386" s="4" t="s">
        <v>263</v>
      </c>
      <c r="B386" s="4" t="s">
        <v>364</v>
      </c>
      <c r="C386" s="4" t="s">
        <v>365</v>
      </c>
      <c r="D386" s="5">
        <v>2</v>
      </c>
      <c r="E386" s="6" t="s">
        <v>785</v>
      </c>
      <c r="F386" s="6" t="str">
        <f t="shared" si="5"/>
        <v>De Inktpot F2.02</v>
      </c>
      <c r="G386" s="7" t="s">
        <v>432</v>
      </c>
      <c r="H386" s="7" t="s">
        <v>368</v>
      </c>
      <c r="I386" s="8">
        <v>32.840000000000003</v>
      </c>
    </row>
    <row r="387" spans="1:9" ht="12.75" hidden="1">
      <c r="A387" s="4" t="s">
        <v>263</v>
      </c>
      <c r="B387" s="4" t="s">
        <v>364</v>
      </c>
      <c r="C387" s="4" t="s">
        <v>365</v>
      </c>
      <c r="D387" s="5">
        <v>2</v>
      </c>
      <c r="E387" s="6" t="s">
        <v>786</v>
      </c>
      <c r="F387" s="6" t="str">
        <f t="shared" ref="F387:F450" si="6">CONCATENATE(A387," ",E387)</f>
        <v>De Inktpot F2.03</v>
      </c>
      <c r="G387" s="7" t="s">
        <v>432</v>
      </c>
      <c r="H387" s="7" t="s">
        <v>368</v>
      </c>
      <c r="I387" s="8">
        <v>27.9</v>
      </c>
    </row>
    <row r="388" spans="1:9" ht="12.75" hidden="1">
      <c r="A388" s="4" t="s">
        <v>263</v>
      </c>
      <c r="B388" s="4" t="s">
        <v>364</v>
      </c>
      <c r="C388" s="4" t="s">
        <v>365</v>
      </c>
      <c r="D388" s="5">
        <v>2</v>
      </c>
      <c r="E388" s="6" t="s">
        <v>787</v>
      </c>
      <c r="F388" s="6" t="str">
        <f t="shared" si="6"/>
        <v>De Inktpot F2.04</v>
      </c>
      <c r="G388" s="7" t="s">
        <v>432</v>
      </c>
      <c r="H388" s="7" t="s">
        <v>368</v>
      </c>
      <c r="I388" s="8">
        <v>31.93</v>
      </c>
    </row>
    <row r="389" spans="1:9" ht="12.75" hidden="1">
      <c r="A389" s="4" t="s">
        <v>263</v>
      </c>
      <c r="B389" s="4" t="s">
        <v>364</v>
      </c>
      <c r="C389" s="4" t="s">
        <v>365</v>
      </c>
      <c r="D389" s="5">
        <v>2</v>
      </c>
      <c r="E389" s="6" t="s">
        <v>788</v>
      </c>
      <c r="F389" s="6" t="str">
        <f t="shared" si="6"/>
        <v>De Inktpot F2.05</v>
      </c>
      <c r="G389" s="7" t="s">
        <v>432</v>
      </c>
      <c r="H389" s="7" t="s">
        <v>368</v>
      </c>
      <c r="I389" s="8">
        <v>26.7</v>
      </c>
    </row>
    <row r="390" spans="1:9" ht="12.75" hidden="1">
      <c r="A390" s="4" t="s">
        <v>263</v>
      </c>
      <c r="B390" s="4" t="s">
        <v>364</v>
      </c>
      <c r="C390" s="4" t="s">
        <v>365</v>
      </c>
      <c r="D390" s="5">
        <v>2</v>
      </c>
      <c r="E390" s="6" t="s">
        <v>789</v>
      </c>
      <c r="F390" s="6" t="str">
        <f t="shared" si="6"/>
        <v>De Inktpot F2.06</v>
      </c>
      <c r="G390" s="7" t="s">
        <v>432</v>
      </c>
      <c r="H390" s="7" t="s">
        <v>368</v>
      </c>
      <c r="I390" s="8">
        <v>31.28</v>
      </c>
    </row>
    <row r="391" spans="1:9" ht="12.75" hidden="1">
      <c r="A391" s="4" t="s">
        <v>263</v>
      </c>
      <c r="B391" s="4" t="s">
        <v>364</v>
      </c>
      <c r="C391" s="4" t="s">
        <v>365</v>
      </c>
      <c r="D391" s="5">
        <v>2</v>
      </c>
      <c r="E391" s="6" t="s">
        <v>790</v>
      </c>
      <c r="F391" s="6" t="str">
        <f t="shared" si="6"/>
        <v>De Inktpot F2.07</v>
      </c>
      <c r="G391" s="7" t="s">
        <v>432</v>
      </c>
      <c r="H391" s="7" t="s">
        <v>368</v>
      </c>
      <c r="I391" s="8">
        <v>25.8</v>
      </c>
    </row>
    <row r="392" spans="1:9" ht="12.75" hidden="1">
      <c r="A392" s="4" t="s">
        <v>263</v>
      </c>
      <c r="B392" s="4" t="s">
        <v>364</v>
      </c>
      <c r="C392" s="4" t="s">
        <v>365</v>
      </c>
      <c r="D392" s="5">
        <v>2</v>
      </c>
      <c r="E392" s="6" t="s">
        <v>791</v>
      </c>
      <c r="F392" s="6" t="str">
        <f t="shared" si="6"/>
        <v>De Inktpot F2.08</v>
      </c>
      <c r="G392" s="7" t="s">
        <v>432</v>
      </c>
      <c r="H392" s="7" t="s">
        <v>368</v>
      </c>
      <c r="I392" s="8">
        <v>31.45</v>
      </c>
    </row>
    <row r="393" spans="1:9" ht="12.75" hidden="1">
      <c r="A393" s="4" t="s">
        <v>263</v>
      </c>
      <c r="B393" s="4" t="s">
        <v>364</v>
      </c>
      <c r="C393" s="4" t="s">
        <v>365</v>
      </c>
      <c r="D393" s="5">
        <v>2</v>
      </c>
      <c r="E393" s="6" t="s">
        <v>792</v>
      </c>
      <c r="F393" s="6" t="str">
        <f t="shared" si="6"/>
        <v>De Inktpot F2.09/17</v>
      </c>
      <c r="G393" s="7" t="s">
        <v>391</v>
      </c>
      <c r="H393" s="7" t="s">
        <v>368</v>
      </c>
      <c r="I393" s="8">
        <v>25.19</v>
      </c>
    </row>
    <row r="394" spans="1:9" ht="12.75" hidden="1">
      <c r="A394" s="4" t="s">
        <v>263</v>
      </c>
      <c r="B394" s="4" t="s">
        <v>364</v>
      </c>
      <c r="C394" s="4" t="s">
        <v>365</v>
      </c>
      <c r="D394" s="5">
        <v>2</v>
      </c>
      <c r="E394" s="6" t="s">
        <v>793</v>
      </c>
      <c r="F394" s="6" t="str">
        <f t="shared" si="6"/>
        <v>De Inktpot F2.10</v>
      </c>
      <c r="G394" s="7" t="s">
        <v>432</v>
      </c>
      <c r="H394" s="7" t="s">
        <v>368</v>
      </c>
      <c r="I394" s="8">
        <v>31.61</v>
      </c>
    </row>
    <row r="395" spans="1:9" ht="12.75" hidden="1">
      <c r="A395" s="4" t="s">
        <v>263</v>
      </c>
      <c r="B395" s="4" t="s">
        <v>364</v>
      </c>
      <c r="C395" s="4" t="s">
        <v>365</v>
      </c>
      <c r="D395" s="5">
        <v>2</v>
      </c>
      <c r="E395" s="6" t="s">
        <v>794</v>
      </c>
      <c r="F395" s="6" t="str">
        <f t="shared" si="6"/>
        <v>De Inktpot F2.12</v>
      </c>
      <c r="G395" s="7" t="s">
        <v>432</v>
      </c>
      <c r="H395" s="7" t="s">
        <v>368</v>
      </c>
      <c r="I395" s="8">
        <v>30.08</v>
      </c>
    </row>
    <row r="396" spans="1:9" ht="12.75" hidden="1">
      <c r="A396" s="4" t="s">
        <v>263</v>
      </c>
      <c r="B396" s="4" t="s">
        <v>364</v>
      </c>
      <c r="C396" s="4" t="s">
        <v>365</v>
      </c>
      <c r="D396" s="5">
        <v>2</v>
      </c>
      <c r="E396" s="6" t="s">
        <v>795</v>
      </c>
      <c r="F396" s="6" t="str">
        <f t="shared" si="6"/>
        <v>De Inktpot F2.14</v>
      </c>
      <c r="G396" s="7" t="s">
        <v>432</v>
      </c>
      <c r="H396" s="7" t="s">
        <v>368</v>
      </c>
      <c r="I396" s="8">
        <v>33.729999999999997</v>
      </c>
    </row>
    <row r="397" spans="1:9" ht="12.75" hidden="1">
      <c r="A397" s="4" t="s">
        <v>263</v>
      </c>
      <c r="B397" s="4" t="s">
        <v>364</v>
      </c>
      <c r="C397" s="4" t="s">
        <v>365</v>
      </c>
      <c r="D397" s="5">
        <v>2</v>
      </c>
      <c r="E397" s="6" t="s">
        <v>796</v>
      </c>
      <c r="F397" s="6" t="str">
        <f t="shared" si="6"/>
        <v>De Inktpot F2.16</v>
      </c>
      <c r="G397" s="7" t="s">
        <v>432</v>
      </c>
      <c r="H397" s="7" t="s">
        <v>368</v>
      </c>
      <c r="I397" s="8">
        <v>27.99</v>
      </c>
    </row>
    <row r="398" spans="1:9" ht="12.75" hidden="1">
      <c r="A398" s="4" t="s">
        <v>263</v>
      </c>
      <c r="B398" s="4" t="s">
        <v>364</v>
      </c>
      <c r="C398" s="4" t="s">
        <v>365</v>
      </c>
      <c r="D398" s="5">
        <v>2</v>
      </c>
      <c r="E398" s="6" t="s">
        <v>797</v>
      </c>
      <c r="F398" s="6" t="str">
        <f t="shared" si="6"/>
        <v>De Inktpot F2.18</v>
      </c>
      <c r="G398" s="7" t="s">
        <v>432</v>
      </c>
      <c r="H398" s="7" t="s">
        <v>368</v>
      </c>
      <c r="I398" s="8">
        <v>30.58</v>
      </c>
    </row>
    <row r="399" spans="1:9" ht="12.75" hidden="1">
      <c r="A399" s="4" t="s">
        <v>263</v>
      </c>
      <c r="B399" s="4" t="s">
        <v>364</v>
      </c>
      <c r="C399" s="4" t="s">
        <v>365</v>
      </c>
      <c r="D399" s="5">
        <v>2</v>
      </c>
      <c r="E399" s="6" t="s">
        <v>798</v>
      </c>
      <c r="F399" s="6" t="str">
        <f t="shared" si="6"/>
        <v>De Inktpot F2.19</v>
      </c>
      <c r="G399" s="7" t="s">
        <v>432</v>
      </c>
      <c r="H399" s="7" t="s">
        <v>368</v>
      </c>
      <c r="I399" s="8">
        <v>26.84</v>
      </c>
    </row>
    <row r="400" spans="1:9" ht="12.75" hidden="1">
      <c r="A400" s="4" t="s">
        <v>263</v>
      </c>
      <c r="B400" s="4" t="s">
        <v>364</v>
      </c>
      <c r="C400" s="4" t="s">
        <v>365</v>
      </c>
      <c r="D400" s="5">
        <v>2</v>
      </c>
      <c r="E400" s="6" t="s">
        <v>799</v>
      </c>
      <c r="F400" s="6" t="str">
        <f t="shared" si="6"/>
        <v>De Inktpot F2.20</v>
      </c>
      <c r="G400" s="7" t="s">
        <v>432</v>
      </c>
      <c r="H400" s="7" t="s">
        <v>368</v>
      </c>
      <c r="I400" s="8">
        <v>31.74</v>
      </c>
    </row>
    <row r="401" spans="1:9" ht="12.75" hidden="1">
      <c r="A401" s="4" t="s">
        <v>263</v>
      </c>
      <c r="B401" s="4" t="s">
        <v>364</v>
      </c>
      <c r="C401" s="4" t="s">
        <v>365</v>
      </c>
      <c r="D401" s="5">
        <v>2</v>
      </c>
      <c r="E401" s="6" t="s">
        <v>800</v>
      </c>
      <c r="F401" s="6" t="str">
        <f t="shared" si="6"/>
        <v>De Inktpot F2.21</v>
      </c>
      <c r="G401" s="7" t="s">
        <v>432</v>
      </c>
      <c r="H401" s="7" t="s">
        <v>368</v>
      </c>
      <c r="I401" s="8">
        <v>29.19</v>
      </c>
    </row>
    <row r="402" spans="1:9" ht="12.75" hidden="1">
      <c r="A402" s="4" t="s">
        <v>263</v>
      </c>
      <c r="B402" s="4" t="s">
        <v>364</v>
      </c>
      <c r="C402" s="4" t="s">
        <v>365</v>
      </c>
      <c r="D402" s="5">
        <v>2</v>
      </c>
      <c r="E402" s="6" t="s">
        <v>801</v>
      </c>
      <c r="F402" s="6" t="str">
        <f t="shared" si="6"/>
        <v>De Inktpot F2.22</v>
      </c>
      <c r="G402" s="7" t="s">
        <v>432</v>
      </c>
      <c r="H402" s="7" t="s">
        <v>368</v>
      </c>
      <c r="I402" s="8">
        <v>31.64</v>
      </c>
    </row>
    <row r="403" spans="1:9" ht="12.75" hidden="1">
      <c r="A403" s="4" t="s">
        <v>263</v>
      </c>
      <c r="B403" s="4" t="s">
        <v>364</v>
      </c>
      <c r="C403" s="4" t="s">
        <v>365</v>
      </c>
      <c r="D403" s="5">
        <v>2</v>
      </c>
      <c r="E403" s="6" t="s">
        <v>802</v>
      </c>
      <c r="F403" s="6" t="str">
        <f t="shared" si="6"/>
        <v>De Inktpot F2.23</v>
      </c>
      <c r="G403" s="7" t="s">
        <v>432</v>
      </c>
      <c r="H403" s="7" t="s">
        <v>368</v>
      </c>
      <c r="I403" s="8">
        <v>29.05</v>
      </c>
    </row>
    <row r="404" spans="1:9" ht="12.75" hidden="1">
      <c r="A404" s="4" t="s">
        <v>263</v>
      </c>
      <c r="B404" s="4" t="s">
        <v>364</v>
      </c>
      <c r="C404" s="4" t="s">
        <v>365</v>
      </c>
      <c r="D404" s="5">
        <v>2</v>
      </c>
      <c r="E404" s="6" t="s">
        <v>803</v>
      </c>
      <c r="F404" s="6" t="str">
        <f t="shared" si="6"/>
        <v>De Inktpot F2.24</v>
      </c>
      <c r="G404" s="7" t="s">
        <v>432</v>
      </c>
      <c r="H404" s="7" t="s">
        <v>368</v>
      </c>
      <c r="I404" s="8">
        <v>31.17</v>
      </c>
    </row>
    <row r="405" spans="1:9" ht="12.75" hidden="1">
      <c r="A405" s="4" t="s">
        <v>263</v>
      </c>
      <c r="B405" s="4" t="s">
        <v>364</v>
      </c>
      <c r="C405" s="4" t="s">
        <v>365</v>
      </c>
      <c r="D405" s="5">
        <v>2</v>
      </c>
      <c r="E405" s="6" t="s">
        <v>804</v>
      </c>
      <c r="F405" s="6" t="str">
        <f t="shared" si="6"/>
        <v>De Inktpot G2.01</v>
      </c>
      <c r="G405" s="7" t="s">
        <v>405</v>
      </c>
      <c r="H405" s="7" t="s">
        <v>406</v>
      </c>
      <c r="I405" s="8">
        <v>9.49</v>
      </c>
    </row>
    <row r="406" spans="1:9" ht="12.75" hidden="1">
      <c r="A406" s="4" t="s">
        <v>263</v>
      </c>
      <c r="B406" s="4" t="s">
        <v>364</v>
      </c>
      <c r="C406" s="4" t="s">
        <v>365</v>
      </c>
      <c r="D406" s="5">
        <v>2</v>
      </c>
      <c r="E406" s="6" t="s">
        <v>805</v>
      </c>
      <c r="F406" s="6" t="str">
        <f t="shared" si="6"/>
        <v>De Inktpot G2.04</v>
      </c>
      <c r="G406" s="7" t="s">
        <v>432</v>
      </c>
      <c r="H406" s="7" t="s">
        <v>368</v>
      </c>
      <c r="I406" s="8">
        <v>33.06</v>
      </c>
    </row>
    <row r="407" spans="1:9" ht="12.75" hidden="1">
      <c r="A407" s="4" t="s">
        <v>263</v>
      </c>
      <c r="B407" s="4" t="s">
        <v>364</v>
      </c>
      <c r="C407" s="4" t="s">
        <v>365</v>
      </c>
      <c r="D407" s="5">
        <v>2</v>
      </c>
      <c r="E407" s="6" t="s">
        <v>806</v>
      </c>
      <c r="F407" s="6" t="str">
        <f t="shared" si="6"/>
        <v>De Inktpot G2.06</v>
      </c>
      <c r="G407" s="7" t="s">
        <v>432</v>
      </c>
      <c r="H407" s="7" t="s">
        <v>368</v>
      </c>
      <c r="I407" s="8">
        <v>30.72</v>
      </c>
    </row>
    <row r="408" spans="1:9" ht="12.75" hidden="1">
      <c r="A408" s="4" t="s">
        <v>263</v>
      </c>
      <c r="B408" s="4" t="s">
        <v>364</v>
      </c>
      <c r="C408" s="4" t="s">
        <v>365</v>
      </c>
      <c r="D408" s="5">
        <v>2</v>
      </c>
      <c r="E408" s="6" t="s">
        <v>807</v>
      </c>
      <c r="F408" s="6" t="str">
        <f t="shared" si="6"/>
        <v>De Inktpot G2.08</v>
      </c>
      <c r="G408" s="7" t="s">
        <v>432</v>
      </c>
      <c r="H408" s="7" t="s">
        <v>368</v>
      </c>
      <c r="I408" s="8">
        <v>30.72</v>
      </c>
    </row>
    <row r="409" spans="1:9" ht="12.75" hidden="1">
      <c r="A409" s="4" t="s">
        <v>263</v>
      </c>
      <c r="B409" s="4" t="s">
        <v>364</v>
      </c>
      <c r="C409" s="4" t="s">
        <v>365</v>
      </c>
      <c r="D409" s="5">
        <v>2</v>
      </c>
      <c r="E409" s="6" t="s">
        <v>808</v>
      </c>
      <c r="F409" s="6" t="str">
        <f t="shared" si="6"/>
        <v>De Inktpot G2.10</v>
      </c>
      <c r="G409" s="7" t="s">
        <v>432</v>
      </c>
      <c r="H409" s="7" t="s">
        <v>368</v>
      </c>
      <c r="I409" s="8">
        <v>33.020000000000003</v>
      </c>
    </row>
    <row r="410" spans="1:9" ht="12.75" hidden="1">
      <c r="A410" s="4" t="s">
        <v>263</v>
      </c>
      <c r="B410" s="4" t="s">
        <v>364</v>
      </c>
      <c r="C410" s="4" t="s">
        <v>365</v>
      </c>
      <c r="D410" s="5">
        <v>2</v>
      </c>
      <c r="E410" s="6" t="s">
        <v>809</v>
      </c>
      <c r="F410" s="6" t="str">
        <f t="shared" si="6"/>
        <v>De Inktpot G2.DT1</v>
      </c>
      <c r="G410" s="7" t="s">
        <v>412</v>
      </c>
      <c r="H410" s="7" t="s">
        <v>406</v>
      </c>
      <c r="I410" s="8">
        <v>12.25</v>
      </c>
    </row>
    <row r="411" spans="1:9" ht="12.75" hidden="1">
      <c r="A411" s="4" t="s">
        <v>263</v>
      </c>
      <c r="B411" s="4" t="s">
        <v>364</v>
      </c>
      <c r="C411" s="4" t="s">
        <v>365</v>
      </c>
      <c r="D411" s="5">
        <v>2</v>
      </c>
      <c r="E411" s="6" t="s">
        <v>810</v>
      </c>
      <c r="F411" s="6" t="str">
        <f t="shared" si="6"/>
        <v>De Inktpot G2.DT2</v>
      </c>
      <c r="G411" s="7" t="s">
        <v>412</v>
      </c>
      <c r="H411" s="7" t="s">
        <v>406</v>
      </c>
      <c r="I411" s="8">
        <v>0.96</v>
      </c>
    </row>
    <row r="412" spans="1:9" ht="12.75" hidden="1">
      <c r="A412" s="4" t="s">
        <v>263</v>
      </c>
      <c r="B412" s="4" t="s">
        <v>364</v>
      </c>
      <c r="C412" s="4" t="s">
        <v>365</v>
      </c>
      <c r="D412" s="5">
        <v>2</v>
      </c>
      <c r="E412" s="6" t="s">
        <v>811</v>
      </c>
      <c r="F412" s="6" t="str">
        <f t="shared" si="6"/>
        <v>De Inktpot G2.DT3</v>
      </c>
      <c r="G412" s="7" t="s">
        <v>412</v>
      </c>
      <c r="H412" s="7" t="s">
        <v>406</v>
      </c>
      <c r="I412" s="8">
        <v>0.96</v>
      </c>
    </row>
    <row r="413" spans="1:9" ht="12.75" hidden="1">
      <c r="A413" s="4" t="s">
        <v>263</v>
      </c>
      <c r="B413" s="4" t="s">
        <v>364</v>
      </c>
      <c r="C413" s="4" t="s">
        <v>365</v>
      </c>
      <c r="D413" s="5">
        <v>2</v>
      </c>
      <c r="E413" s="6" t="s">
        <v>812</v>
      </c>
      <c r="F413" s="6" t="str">
        <f t="shared" si="6"/>
        <v>De Inktpot G2.DT4</v>
      </c>
      <c r="G413" s="7" t="s">
        <v>412</v>
      </c>
      <c r="H413" s="7" t="s">
        <v>406</v>
      </c>
      <c r="I413" s="8">
        <v>0.96</v>
      </c>
    </row>
    <row r="414" spans="1:9" ht="12.75" hidden="1">
      <c r="A414" s="4" t="s">
        <v>263</v>
      </c>
      <c r="B414" s="4" t="s">
        <v>364</v>
      </c>
      <c r="C414" s="4" t="s">
        <v>365</v>
      </c>
      <c r="D414" s="5">
        <v>2</v>
      </c>
      <c r="E414" s="6" t="s">
        <v>813</v>
      </c>
      <c r="F414" s="6" t="str">
        <f t="shared" si="6"/>
        <v>De Inktpot G2.DT5</v>
      </c>
      <c r="G414" s="7" t="s">
        <v>412</v>
      </c>
      <c r="H414" s="7" t="s">
        <v>406</v>
      </c>
      <c r="I414" s="8">
        <v>0.98</v>
      </c>
    </row>
    <row r="415" spans="1:9" ht="12.75" hidden="1">
      <c r="A415" s="4" t="s">
        <v>263</v>
      </c>
      <c r="B415" s="4" t="s">
        <v>364</v>
      </c>
      <c r="C415" s="4" t="s">
        <v>365</v>
      </c>
      <c r="D415" s="5">
        <v>2</v>
      </c>
      <c r="E415" s="6" t="s">
        <v>814</v>
      </c>
      <c r="F415" s="6" t="str">
        <f t="shared" si="6"/>
        <v>De Inktpot G2.HT1</v>
      </c>
      <c r="G415" s="7" t="s">
        <v>412</v>
      </c>
      <c r="H415" s="7" t="s">
        <v>406</v>
      </c>
      <c r="I415" s="8">
        <v>24.31</v>
      </c>
    </row>
    <row r="416" spans="1:9" ht="12.75" hidden="1">
      <c r="A416" s="4" t="s">
        <v>263</v>
      </c>
      <c r="B416" s="4" t="s">
        <v>364</v>
      </c>
      <c r="C416" s="4" t="s">
        <v>365</v>
      </c>
      <c r="D416" s="5">
        <v>2</v>
      </c>
      <c r="E416" s="6" t="s">
        <v>815</v>
      </c>
      <c r="F416" s="6" t="str">
        <f t="shared" si="6"/>
        <v>De Inktpot G2.HT2</v>
      </c>
      <c r="G416" s="7" t="s">
        <v>412</v>
      </c>
      <c r="H416" s="7" t="s">
        <v>406</v>
      </c>
      <c r="I416" s="8">
        <v>1</v>
      </c>
    </row>
    <row r="417" spans="1:9" ht="12.75" hidden="1">
      <c r="A417" s="4" t="s">
        <v>263</v>
      </c>
      <c r="B417" s="4" t="s">
        <v>364</v>
      </c>
      <c r="C417" s="4" t="s">
        <v>365</v>
      </c>
      <c r="D417" s="5">
        <v>2</v>
      </c>
      <c r="E417" s="6" t="s">
        <v>816</v>
      </c>
      <c r="F417" s="6" t="str">
        <f t="shared" si="6"/>
        <v>De Inktpot G2.HT3</v>
      </c>
      <c r="G417" s="7" t="s">
        <v>412</v>
      </c>
      <c r="H417" s="7" t="s">
        <v>406</v>
      </c>
      <c r="I417" s="8">
        <v>1</v>
      </c>
    </row>
    <row r="418" spans="1:9" ht="12.75" hidden="1">
      <c r="A418" s="4" t="s">
        <v>263</v>
      </c>
      <c r="B418" s="4" t="s">
        <v>364</v>
      </c>
      <c r="C418" s="4" t="s">
        <v>365</v>
      </c>
      <c r="D418" s="5">
        <v>2</v>
      </c>
      <c r="E418" s="6" t="s">
        <v>817</v>
      </c>
      <c r="F418" s="6" t="str">
        <f t="shared" si="6"/>
        <v>De Inktpot G2.Ht4</v>
      </c>
      <c r="G418" s="7" t="s">
        <v>412</v>
      </c>
      <c r="H418" s="7" t="s">
        <v>406</v>
      </c>
      <c r="I418" s="8">
        <v>1</v>
      </c>
    </row>
    <row r="419" spans="1:9" ht="12.75" hidden="1">
      <c r="A419" s="4" t="s">
        <v>263</v>
      </c>
      <c r="B419" s="4" t="s">
        <v>364</v>
      </c>
      <c r="C419" s="4" t="s">
        <v>365</v>
      </c>
      <c r="D419" s="5">
        <v>2</v>
      </c>
      <c r="E419" s="6" t="s">
        <v>818</v>
      </c>
      <c r="F419" s="6" t="str">
        <f t="shared" si="6"/>
        <v>De Inktpot G2.HT5</v>
      </c>
      <c r="G419" s="7" t="s">
        <v>412</v>
      </c>
      <c r="H419" s="7" t="s">
        <v>406</v>
      </c>
      <c r="I419" s="8">
        <v>1</v>
      </c>
    </row>
    <row r="420" spans="1:9" ht="12.75" hidden="1">
      <c r="A420" s="4" t="s">
        <v>263</v>
      </c>
      <c r="B420" s="4" t="s">
        <v>364</v>
      </c>
      <c r="C420" s="4" t="s">
        <v>365</v>
      </c>
      <c r="D420" s="5">
        <v>2</v>
      </c>
      <c r="E420" s="6" t="s">
        <v>819</v>
      </c>
      <c r="F420" s="6" t="str">
        <f t="shared" si="6"/>
        <v>De Inktpot G-2E</v>
      </c>
      <c r="G420" s="7" t="s">
        <v>375</v>
      </c>
      <c r="H420" s="7" t="s">
        <v>368</v>
      </c>
      <c r="I420" s="8">
        <v>211.29</v>
      </c>
    </row>
    <row r="421" spans="1:9" ht="12.75" hidden="1">
      <c r="A421" s="4" t="s">
        <v>263</v>
      </c>
      <c r="B421" s="4" t="s">
        <v>364</v>
      </c>
      <c r="C421" s="4" t="s">
        <v>365</v>
      </c>
      <c r="D421" s="5">
        <v>2</v>
      </c>
      <c r="E421" s="6" t="s">
        <v>820</v>
      </c>
      <c r="F421" s="6" t="str">
        <f t="shared" si="6"/>
        <v>De Inktpot G-A2-1</v>
      </c>
      <c r="G421" s="7" t="s">
        <v>375</v>
      </c>
      <c r="H421" s="7" t="s">
        <v>368</v>
      </c>
      <c r="I421" s="8">
        <v>204.49</v>
      </c>
    </row>
    <row r="422" spans="1:9" ht="12.75" hidden="1">
      <c r="A422" s="4" t="s">
        <v>263</v>
      </c>
      <c r="B422" s="4" t="s">
        <v>364</v>
      </c>
      <c r="C422" s="4" t="s">
        <v>365</v>
      </c>
      <c r="D422" s="5">
        <v>2</v>
      </c>
      <c r="E422" s="6" t="s">
        <v>821</v>
      </c>
      <c r="F422" s="6" t="str">
        <f t="shared" si="6"/>
        <v>De Inktpot G-A2-2</v>
      </c>
      <c r="G422" s="7" t="s">
        <v>375</v>
      </c>
      <c r="H422" s="7" t="s">
        <v>368</v>
      </c>
      <c r="I422" s="8">
        <v>16.899999999999999</v>
      </c>
    </row>
    <row r="423" spans="1:9" ht="12.75" hidden="1">
      <c r="A423" s="4" t="s">
        <v>263</v>
      </c>
      <c r="B423" s="4" t="s">
        <v>364</v>
      </c>
      <c r="C423" s="4" t="s">
        <v>365</v>
      </c>
      <c r="D423" s="5">
        <v>2</v>
      </c>
      <c r="E423" s="6" t="s">
        <v>822</v>
      </c>
      <c r="F423" s="6" t="str">
        <f t="shared" si="6"/>
        <v>De Inktpot G-A2-3</v>
      </c>
      <c r="G423" s="7" t="s">
        <v>375</v>
      </c>
      <c r="H423" s="7" t="s">
        <v>368</v>
      </c>
      <c r="I423" s="8">
        <v>13.72</v>
      </c>
    </row>
    <row r="424" spans="1:9" ht="12.75" hidden="1">
      <c r="A424" s="4" t="s">
        <v>263</v>
      </c>
      <c r="B424" s="4" t="s">
        <v>364</v>
      </c>
      <c r="C424" s="4" t="s">
        <v>365</v>
      </c>
      <c r="D424" s="5">
        <v>2</v>
      </c>
      <c r="E424" s="6" t="s">
        <v>823</v>
      </c>
      <c r="F424" s="6" t="str">
        <f t="shared" si="6"/>
        <v>De Inktpot G-A2-4</v>
      </c>
      <c r="G424" s="7" t="s">
        <v>375</v>
      </c>
      <c r="H424" s="7" t="s">
        <v>368</v>
      </c>
      <c r="I424" s="8">
        <v>79.930000000000007</v>
      </c>
    </row>
    <row r="425" spans="1:9" ht="12.75" hidden="1">
      <c r="A425" s="4" t="s">
        <v>263</v>
      </c>
      <c r="B425" s="4" t="s">
        <v>364</v>
      </c>
      <c r="C425" s="4" t="s">
        <v>365</v>
      </c>
      <c r="D425" s="5">
        <v>2</v>
      </c>
      <c r="E425" s="6" t="s">
        <v>824</v>
      </c>
      <c r="F425" s="6" t="str">
        <f t="shared" si="6"/>
        <v>De Inktpot G-B2</v>
      </c>
      <c r="G425" s="7" t="s">
        <v>375</v>
      </c>
      <c r="H425" s="7" t="s">
        <v>368</v>
      </c>
      <c r="I425" s="8">
        <v>109.26</v>
      </c>
    </row>
    <row r="426" spans="1:9" ht="12.75" hidden="1">
      <c r="A426" s="4" t="s">
        <v>263</v>
      </c>
      <c r="B426" s="4" t="s">
        <v>364</v>
      </c>
      <c r="C426" s="4" t="s">
        <v>365</v>
      </c>
      <c r="D426" s="5">
        <v>2</v>
      </c>
      <c r="E426" s="6" t="s">
        <v>825</v>
      </c>
      <c r="F426" s="6" t="str">
        <f t="shared" si="6"/>
        <v>De Inktpot G-C2-1</v>
      </c>
      <c r="G426" s="7" t="s">
        <v>375</v>
      </c>
      <c r="H426" s="7" t="s">
        <v>368</v>
      </c>
      <c r="I426" s="8">
        <v>170.35</v>
      </c>
    </row>
    <row r="427" spans="1:9" ht="12.75" hidden="1">
      <c r="A427" s="4" t="s">
        <v>263</v>
      </c>
      <c r="B427" s="4" t="s">
        <v>364</v>
      </c>
      <c r="C427" s="4" t="s">
        <v>365</v>
      </c>
      <c r="D427" s="5">
        <v>2</v>
      </c>
      <c r="E427" s="6" t="s">
        <v>826</v>
      </c>
      <c r="F427" s="6" t="str">
        <f t="shared" si="6"/>
        <v>De Inktpot G-C2-2</v>
      </c>
      <c r="G427" s="7" t="s">
        <v>375</v>
      </c>
      <c r="H427" s="7" t="s">
        <v>368</v>
      </c>
      <c r="I427" s="8">
        <v>45.81</v>
      </c>
    </row>
    <row r="428" spans="1:9" ht="12.75" hidden="1">
      <c r="A428" s="4" t="s">
        <v>263</v>
      </c>
      <c r="B428" s="4" t="s">
        <v>364</v>
      </c>
      <c r="C428" s="4" t="s">
        <v>365</v>
      </c>
      <c r="D428" s="5">
        <v>2</v>
      </c>
      <c r="E428" s="6" t="s">
        <v>827</v>
      </c>
      <c r="F428" s="6" t="str">
        <f t="shared" si="6"/>
        <v>De Inktpot G-D2</v>
      </c>
      <c r="G428" s="7" t="s">
        <v>375</v>
      </c>
      <c r="H428" s="7" t="s">
        <v>368</v>
      </c>
      <c r="I428" s="8">
        <v>124.42</v>
      </c>
    </row>
    <row r="429" spans="1:9" ht="12.75" hidden="1">
      <c r="A429" s="4" t="s">
        <v>263</v>
      </c>
      <c r="B429" s="4" t="s">
        <v>364</v>
      </c>
      <c r="C429" s="4" t="s">
        <v>365</v>
      </c>
      <c r="D429" s="5">
        <v>2</v>
      </c>
      <c r="E429" s="6" t="s">
        <v>828</v>
      </c>
      <c r="F429" s="6" t="str">
        <f t="shared" si="6"/>
        <v>De Inktpot G-F2</v>
      </c>
      <c r="G429" s="7" t="s">
        <v>375</v>
      </c>
      <c r="H429" s="7" t="s">
        <v>368</v>
      </c>
      <c r="I429" s="8">
        <v>124.42</v>
      </c>
    </row>
    <row r="430" spans="1:9" ht="12.75" hidden="1">
      <c r="A430" s="4" t="s">
        <v>263</v>
      </c>
      <c r="B430" s="4" t="s">
        <v>364</v>
      </c>
      <c r="C430" s="4" t="s">
        <v>365</v>
      </c>
      <c r="D430" s="5">
        <v>2</v>
      </c>
      <c r="E430" s="6" t="s">
        <v>829</v>
      </c>
      <c r="F430" s="6" t="str">
        <f t="shared" si="6"/>
        <v>De Inktpot G-G2-1</v>
      </c>
      <c r="G430" s="7" t="s">
        <v>375</v>
      </c>
      <c r="H430" s="7" t="s">
        <v>368</v>
      </c>
      <c r="I430" s="8">
        <v>148.72999999999999</v>
      </c>
    </row>
    <row r="431" spans="1:9" ht="12.75" hidden="1">
      <c r="A431" s="4" t="s">
        <v>263</v>
      </c>
      <c r="B431" s="4" t="s">
        <v>364</v>
      </c>
      <c r="C431" s="4" t="s">
        <v>365</v>
      </c>
      <c r="D431" s="5">
        <v>2</v>
      </c>
      <c r="E431" s="6" t="s">
        <v>830</v>
      </c>
      <c r="F431" s="6" t="str">
        <f t="shared" si="6"/>
        <v>De Inktpot G-G2-2</v>
      </c>
      <c r="G431" s="7" t="s">
        <v>375</v>
      </c>
      <c r="H431" s="7" t="s">
        <v>368</v>
      </c>
      <c r="I431" s="8">
        <v>13.25</v>
      </c>
    </row>
    <row r="432" spans="1:9" ht="12.75" hidden="1">
      <c r="A432" s="4" t="s">
        <v>263</v>
      </c>
      <c r="B432" s="4" t="s">
        <v>364</v>
      </c>
      <c r="C432" s="4" t="s">
        <v>365</v>
      </c>
      <c r="D432" s="5">
        <v>2</v>
      </c>
      <c r="E432" s="6" t="s">
        <v>831</v>
      </c>
      <c r="F432" s="6" t="str">
        <f t="shared" si="6"/>
        <v>De Inktpot G-G2-3</v>
      </c>
      <c r="G432" s="7" t="s">
        <v>375</v>
      </c>
      <c r="H432" s="7" t="s">
        <v>368</v>
      </c>
      <c r="I432" s="8">
        <v>59.05</v>
      </c>
    </row>
    <row r="433" spans="1:9" ht="12.75" hidden="1">
      <c r="A433" s="4" t="s">
        <v>263</v>
      </c>
      <c r="B433" s="4" t="s">
        <v>364</v>
      </c>
      <c r="C433" s="4" t="s">
        <v>365</v>
      </c>
      <c r="D433" s="5">
        <v>2</v>
      </c>
      <c r="E433" s="6" t="s">
        <v>832</v>
      </c>
      <c r="F433" s="6" t="str">
        <f t="shared" si="6"/>
        <v>De Inktpot G-G2-4</v>
      </c>
      <c r="G433" s="7" t="s">
        <v>375</v>
      </c>
      <c r="H433" s="7" t="s">
        <v>368</v>
      </c>
      <c r="I433" s="8">
        <v>7.62</v>
      </c>
    </row>
    <row r="434" spans="1:9" ht="12.75" hidden="1">
      <c r="A434" s="4" t="s">
        <v>263</v>
      </c>
      <c r="B434" s="4" t="s">
        <v>364</v>
      </c>
      <c r="C434" s="4" t="s">
        <v>365</v>
      </c>
      <c r="D434" s="5">
        <v>2</v>
      </c>
      <c r="E434" s="6" t="s">
        <v>833</v>
      </c>
      <c r="F434" s="6" t="str">
        <f t="shared" si="6"/>
        <v>De Inktpot G-H2</v>
      </c>
      <c r="G434" s="7" t="s">
        <v>375</v>
      </c>
      <c r="H434" s="7" t="s">
        <v>368</v>
      </c>
      <c r="I434" s="8">
        <v>108.79</v>
      </c>
    </row>
    <row r="435" spans="1:9" ht="12.75" hidden="1">
      <c r="A435" s="4" t="s">
        <v>263</v>
      </c>
      <c r="B435" s="4" t="s">
        <v>364</v>
      </c>
      <c r="C435" s="4" t="s">
        <v>365</v>
      </c>
      <c r="D435" s="5">
        <v>2</v>
      </c>
      <c r="E435" s="6" t="s">
        <v>834</v>
      </c>
      <c r="F435" s="6" t="str">
        <f t="shared" si="6"/>
        <v>De Inktpot H2.03</v>
      </c>
      <c r="G435" s="7" t="s">
        <v>432</v>
      </c>
      <c r="H435" s="7" t="s">
        <v>368</v>
      </c>
      <c r="I435" s="8">
        <v>27.62</v>
      </c>
    </row>
    <row r="436" spans="1:9" ht="12.75" hidden="1">
      <c r="A436" s="4" t="s">
        <v>263</v>
      </c>
      <c r="B436" s="4" t="s">
        <v>364</v>
      </c>
      <c r="C436" s="4" t="s">
        <v>365</v>
      </c>
      <c r="D436" s="5">
        <v>2</v>
      </c>
      <c r="E436" s="6" t="s">
        <v>835</v>
      </c>
      <c r="F436" s="6" t="str">
        <f t="shared" si="6"/>
        <v>De Inktpot H2.04</v>
      </c>
      <c r="G436" s="7" t="s">
        <v>432</v>
      </c>
      <c r="H436" s="7" t="s">
        <v>368</v>
      </c>
      <c r="I436" s="8">
        <v>30.42</v>
      </c>
    </row>
    <row r="437" spans="1:9" ht="12.75" hidden="1">
      <c r="A437" s="4" t="s">
        <v>263</v>
      </c>
      <c r="B437" s="4" t="s">
        <v>364</v>
      </c>
      <c r="C437" s="4" t="s">
        <v>365</v>
      </c>
      <c r="D437" s="5">
        <v>2</v>
      </c>
      <c r="E437" s="6" t="s">
        <v>836</v>
      </c>
      <c r="F437" s="6" t="str">
        <f t="shared" si="6"/>
        <v>De Inktpot H2.05</v>
      </c>
      <c r="G437" s="7" t="s">
        <v>432</v>
      </c>
      <c r="H437" s="7" t="s">
        <v>368</v>
      </c>
      <c r="I437" s="8">
        <v>28.31</v>
      </c>
    </row>
    <row r="438" spans="1:9" ht="12.75" hidden="1">
      <c r="A438" s="4" t="s">
        <v>263</v>
      </c>
      <c r="B438" s="4" t="s">
        <v>364</v>
      </c>
      <c r="C438" s="4" t="s">
        <v>365</v>
      </c>
      <c r="D438" s="5">
        <v>2</v>
      </c>
      <c r="E438" s="6" t="s">
        <v>837</v>
      </c>
      <c r="F438" s="6" t="str">
        <f t="shared" si="6"/>
        <v>De Inktpot H2.06</v>
      </c>
      <c r="G438" s="7" t="s">
        <v>432</v>
      </c>
      <c r="H438" s="7" t="s">
        <v>368</v>
      </c>
      <c r="I438" s="8">
        <v>30.52</v>
      </c>
    </row>
    <row r="439" spans="1:9" ht="12.75" hidden="1">
      <c r="A439" s="4" t="s">
        <v>263</v>
      </c>
      <c r="B439" s="4" t="s">
        <v>364</v>
      </c>
      <c r="C439" s="4" t="s">
        <v>365</v>
      </c>
      <c r="D439" s="5">
        <v>2</v>
      </c>
      <c r="E439" s="6" t="s">
        <v>838</v>
      </c>
      <c r="F439" s="6" t="str">
        <f t="shared" si="6"/>
        <v>De Inktpot H2.07</v>
      </c>
      <c r="G439" s="7" t="s">
        <v>432</v>
      </c>
      <c r="H439" s="7" t="s">
        <v>368</v>
      </c>
      <c r="I439" s="8">
        <v>27.01</v>
      </c>
    </row>
    <row r="440" spans="1:9" ht="12.75" hidden="1">
      <c r="A440" s="4" t="s">
        <v>263</v>
      </c>
      <c r="B440" s="4" t="s">
        <v>364</v>
      </c>
      <c r="C440" s="4" t="s">
        <v>365</v>
      </c>
      <c r="D440" s="5">
        <v>2</v>
      </c>
      <c r="E440" s="6" t="s">
        <v>839</v>
      </c>
      <c r="F440" s="6" t="str">
        <f t="shared" si="6"/>
        <v>De Inktpot H2.08</v>
      </c>
      <c r="G440" s="7" t="s">
        <v>432</v>
      </c>
      <c r="H440" s="7" t="s">
        <v>368</v>
      </c>
      <c r="I440" s="8">
        <v>30.98</v>
      </c>
    </row>
    <row r="441" spans="1:9" ht="12.75" hidden="1">
      <c r="A441" s="4" t="s">
        <v>263</v>
      </c>
      <c r="B441" s="4" t="s">
        <v>364</v>
      </c>
      <c r="C441" s="4" t="s">
        <v>365</v>
      </c>
      <c r="D441" s="5">
        <v>2</v>
      </c>
      <c r="E441" s="6" t="s">
        <v>840</v>
      </c>
      <c r="F441" s="6" t="str">
        <f t="shared" si="6"/>
        <v>De Inktpot H2.09/17</v>
      </c>
      <c r="G441" s="7" t="s">
        <v>391</v>
      </c>
      <c r="H441" s="7" t="s">
        <v>368</v>
      </c>
      <c r="I441" s="8">
        <v>26.13</v>
      </c>
    </row>
    <row r="442" spans="1:9" ht="12.75" hidden="1">
      <c r="A442" s="4" t="s">
        <v>263</v>
      </c>
      <c r="B442" s="4" t="s">
        <v>364</v>
      </c>
      <c r="C442" s="4" t="s">
        <v>365</v>
      </c>
      <c r="D442" s="5">
        <v>2</v>
      </c>
      <c r="E442" s="6" t="s">
        <v>841</v>
      </c>
      <c r="F442" s="6" t="str">
        <f t="shared" si="6"/>
        <v>De Inktpot H2.10</v>
      </c>
      <c r="G442" s="7" t="s">
        <v>432</v>
      </c>
      <c r="H442" s="7" t="s">
        <v>368</v>
      </c>
      <c r="I442" s="8">
        <v>29.33</v>
      </c>
    </row>
    <row r="443" spans="1:9" ht="12.75" hidden="1">
      <c r="A443" s="4" t="s">
        <v>263</v>
      </c>
      <c r="B443" s="4" t="s">
        <v>364</v>
      </c>
      <c r="C443" s="4" t="s">
        <v>365</v>
      </c>
      <c r="D443" s="5">
        <v>2</v>
      </c>
      <c r="E443" s="6" t="s">
        <v>842</v>
      </c>
      <c r="F443" s="6" t="str">
        <f t="shared" si="6"/>
        <v>De Inktpot H2.12</v>
      </c>
      <c r="G443" s="7" t="s">
        <v>432</v>
      </c>
      <c r="H443" s="7" t="s">
        <v>368</v>
      </c>
      <c r="I443" s="8">
        <v>27.51</v>
      </c>
    </row>
    <row r="444" spans="1:9" ht="12.75" hidden="1">
      <c r="A444" s="4" t="s">
        <v>263</v>
      </c>
      <c r="B444" s="4" t="s">
        <v>364</v>
      </c>
      <c r="C444" s="4" t="s">
        <v>365</v>
      </c>
      <c r="D444" s="5">
        <v>2</v>
      </c>
      <c r="E444" s="6" t="s">
        <v>843</v>
      </c>
      <c r="F444" s="6" t="str">
        <f t="shared" si="6"/>
        <v>De Inktpot H2.14</v>
      </c>
      <c r="G444" s="7" t="s">
        <v>844</v>
      </c>
      <c r="H444" s="7" t="s">
        <v>368</v>
      </c>
      <c r="I444" s="8">
        <v>32.700000000000003</v>
      </c>
    </row>
    <row r="445" spans="1:9" ht="12.75" hidden="1">
      <c r="A445" s="4" t="s">
        <v>263</v>
      </c>
      <c r="B445" s="4" t="s">
        <v>364</v>
      </c>
      <c r="C445" s="4" t="s">
        <v>365</v>
      </c>
      <c r="D445" s="5">
        <v>2</v>
      </c>
      <c r="E445" s="6" t="s">
        <v>845</v>
      </c>
      <c r="F445" s="6" t="str">
        <f t="shared" si="6"/>
        <v>De Inktpot H2.16</v>
      </c>
      <c r="G445" s="7" t="s">
        <v>844</v>
      </c>
      <c r="H445" s="7" t="s">
        <v>368</v>
      </c>
      <c r="I445" s="8">
        <v>28.66</v>
      </c>
    </row>
    <row r="446" spans="1:9" ht="12.75" hidden="1">
      <c r="A446" s="4" t="s">
        <v>263</v>
      </c>
      <c r="B446" s="4" t="s">
        <v>364</v>
      </c>
      <c r="C446" s="4" t="s">
        <v>365</v>
      </c>
      <c r="D446" s="5">
        <v>2</v>
      </c>
      <c r="E446" s="6" t="s">
        <v>846</v>
      </c>
      <c r="F446" s="6" t="str">
        <f t="shared" si="6"/>
        <v>De Inktpot H2.18</v>
      </c>
      <c r="G446" s="7" t="s">
        <v>844</v>
      </c>
      <c r="H446" s="7" t="s">
        <v>368</v>
      </c>
      <c r="I446" s="8">
        <v>30.41</v>
      </c>
    </row>
    <row r="447" spans="1:9" ht="12.75" hidden="1">
      <c r="A447" s="4" t="s">
        <v>263</v>
      </c>
      <c r="B447" s="4" t="s">
        <v>364</v>
      </c>
      <c r="C447" s="4" t="s">
        <v>365</v>
      </c>
      <c r="D447" s="5">
        <v>2</v>
      </c>
      <c r="E447" s="6" t="s">
        <v>847</v>
      </c>
      <c r="F447" s="6" t="str">
        <f t="shared" si="6"/>
        <v>De Inktpot H2.19</v>
      </c>
      <c r="G447" s="7" t="s">
        <v>432</v>
      </c>
      <c r="H447" s="7" t="s">
        <v>368</v>
      </c>
      <c r="I447" s="8">
        <v>28.09</v>
      </c>
    </row>
    <row r="448" spans="1:9" ht="12.75" hidden="1">
      <c r="A448" s="4" t="s">
        <v>263</v>
      </c>
      <c r="B448" s="4" t="s">
        <v>364</v>
      </c>
      <c r="C448" s="4" t="s">
        <v>365</v>
      </c>
      <c r="D448" s="5">
        <v>2</v>
      </c>
      <c r="E448" s="6" t="s">
        <v>848</v>
      </c>
      <c r="F448" s="6" t="str">
        <f t="shared" si="6"/>
        <v>De Inktpot H2.20</v>
      </c>
      <c r="G448" s="7" t="s">
        <v>844</v>
      </c>
      <c r="H448" s="7" t="s">
        <v>368</v>
      </c>
      <c r="I448" s="8">
        <v>31.03</v>
      </c>
    </row>
    <row r="449" spans="1:9" ht="12.75" hidden="1">
      <c r="A449" s="4" t="s">
        <v>263</v>
      </c>
      <c r="B449" s="4" t="s">
        <v>364</v>
      </c>
      <c r="C449" s="4" t="s">
        <v>365</v>
      </c>
      <c r="D449" s="5">
        <v>2</v>
      </c>
      <c r="E449" s="6" t="s">
        <v>849</v>
      </c>
      <c r="F449" s="6" t="str">
        <f t="shared" si="6"/>
        <v>De Inktpot H2.21</v>
      </c>
      <c r="G449" s="7" t="s">
        <v>381</v>
      </c>
      <c r="H449" s="7" t="s">
        <v>368</v>
      </c>
      <c r="I449" s="8">
        <v>27.97</v>
      </c>
    </row>
    <row r="450" spans="1:9" ht="12.75" hidden="1">
      <c r="A450" s="4" t="s">
        <v>263</v>
      </c>
      <c r="B450" s="4" t="s">
        <v>364</v>
      </c>
      <c r="C450" s="4" t="s">
        <v>365</v>
      </c>
      <c r="D450" s="5">
        <v>2</v>
      </c>
      <c r="E450" s="6" t="s">
        <v>850</v>
      </c>
      <c r="F450" s="6" t="str">
        <f t="shared" si="6"/>
        <v>De Inktpot H2.22</v>
      </c>
      <c r="G450" s="7" t="s">
        <v>844</v>
      </c>
      <c r="H450" s="7" t="s">
        <v>368</v>
      </c>
      <c r="I450" s="8">
        <v>30.4</v>
      </c>
    </row>
    <row r="451" spans="1:9" ht="12.75" hidden="1">
      <c r="A451" s="4" t="s">
        <v>263</v>
      </c>
      <c r="B451" s="4" t="s">
        <v>364</v>
      </c>
      <c r="C451" s="4" t="s">
        <v>365</v>
      </c>
      <c r="D451" s="5">
        <v>2</v>
      </c>
      <c r="E451" s="6" t="s">
        <v>851</v>
      </c>
      <c r="F451" s="6" t="str">
        <f t="shared" ref="F451:F514" si="7">CONCATENATE(A451," ",E451)</f>
        <v>De Inktpot H2.23</v>
      </c>
      <c r="G451" s="7" t="s">
        <v>381</v>
      </c>
      <c r="H451" s="7" t="s">
        <v>368</v>
      </c>
      <c r="I451" s="8">
        <v>28.44</v>
      </c>
    </row>
    <row r="452" spans="1:9" ht="12.75" hidden="1">
      <c r="A452" s="4" t="s">
        <v>263</v>
      </c>
      <c r="B452" s="4" t="s">
        <v>364</v>
      </c>
      <c r="C452" s="4" t="s">
        <v>365</v>
      </c>
      <c r="D452" s="5">
        <v>2</v>
      </c>
      <c r="E452" s="6" t="s">
        <v>852</v>
      </c>
      <c r="F452" s="6" t="str">
        <f t="shared" si="7"/>
        <v>De Inktpot H2.24</v>
      </c>
      <c r="G452" s="7" t="s">
        <v>844</v>
      </c>
      <c r="H452" s="7" t="s">
        <v>368</v>
      </c>
      <c r="I452" s="8">
        <v>30.4</v>
      </c>
    </row>
    <row r="453" spans="1:9" ht="12.75" hidden="1">
      <c r="A453" s="4" t="s">
        <v>263</v>
      </c>
      <c r="B453" s="4" t="s">
        <v>364</v>
      </c>
      <c r="C453" s="4" t="s">
        <v>365</v>
      </c>
      <c r="D453" s="5">
        <v>2</v>
      </c>
      <c r="E453" s="6" t="s">
        <v>853</v>
      </c>
      <c r="F453" s="6" t="str">
        <f t="shared" si="7"/>
        <v>De Inktpot H2.25</v>
      </c>
      <c r="G453" s="7" t="s">
        <v>432</v>
      </c>
      <c r="H453" s="7" t="s">
        <v>368</v>
      </c>
      <c r="I453" s="8">
        <v>26.22</v>
      </c>
    </row>
    <row r="454" spans="1:9" ht="12.75" hidden="1">
      <c r="A454" s="4" t="s">
        <v>263</v>
      </c>
      <c r="B454" s="4" t="s">
        <v>364</v>
      </c>
      <c r="C454" s="4" t="s">
        <v>365</v>
      </c>
      <c r="D454" s="5">
        <v>2</v>
      </c>
      <c r="E454" s="6" t="s">
        <v>854</v>
      </c>
      <c r="F454" s="6" t="str">
        <f t="shared" si="7"/>
        <v>De Inktpot H2.26</v>
      </c>
      <c r="G454" s="7" t="s">
        <v>432</v>
      </c>
      <c r="H454" s="7" t="s">
        <v>368</v>
      </c>
      <c r="I454" s="8">
        <v>31.43</v>
      </c>
    </row>
    <row r="455" spans="1:9" ht="12.75" hidden="1">
      <c r="A455" s="4" t="s">
        <v>263</v>
      </c>
      <c r="B455" s="4" t="s">
        <v>364</v>
      </c>
      <c r="C455" s="4" t="s">
        <v>365</v>
      </c>
      <c r="D455" s="5">
        <v>2</v>
      </c>
      <c r="E455" s="6" t="s">
        <v>855</v>
      </c>
      <c r="F455" s="6" t="str">
        <f t="shared" si="7"/>
        <v>De Inktpot OPT-A2-1</v>
      </c>
      <c r="G455" s="7" t="s">
        <v>525</v>
      </c>
      <c r="H455" s="7" t="s">
        <v>368</v>
      </c>
      <c r="I455" s="8">
        <v>20.059999999999999</v>
      </c>
    </row>
    <row r="456" spans="1:9" ht="12.75" hidden="1">
      <c r="A456" s="4" t="s">
        <v>263</v>
      </c>
      <c r="B456" s="4" t="s">
        <v>364</v>
      </c>
      <c r="C456" s="4" t="s">
        <v>365</v>
      </c>
      <c r="D456" s="5">
        <v>2</v>
      </c>
      <c r="E456" s="6" t="s">
        <v>856</v>
      </c>
      <c r="F456" s="6" t="str">
        <f t="shared" si="7"/>
        <v>De Inktpot OPT-A2-2</v>
      </c>
      <c r="G456" s="7" t="s">
        <v>525</v>
      </c>
      <c r="H456" s="7" t="s">
        <v>368</v>
      </c>
      <c r="I456" s="8">
        <v>17.2</v>
      </c>
    </row>
    <row r="457" spans="1:9" ht="12.75" hidden="1">
      <c r="A457" s="4" t="s">
        <v>263</v>
      </c>
      <c r="B457" s="4" t="s">
        <v>364</v>
      </c>
      <c r="C457" s="4" t="s">
        <v>365</v>
      </c>
      <c r="D457" s="5">
        <v>2</v>
      </c>
      <c r="E457" s="6" t="s">
        <v>857</v>
      </c>
      <c r="F457" s="6" t="str">
        <f t="shared" si="7"/>
        <v>De Inktpot OPT-C2-1</v>
      </c>
      <c r="G457" s="7" t="s">
        <v>525</v>
      </c>
      <c r="H457" s="7" t="s">
        <v>368</v>
      </c>
      <c r="I457" s="8">
        <v>10.96</v>
      </c>
    </row>
    <row r="458" spans="1:9" ht="12.75" hidden="1">
      <c r="A458" s="4" t="s">
        <v>263</v>
      </c>
      <c r="B458" s="4" t="s">
        <v>364</v>
      </c>
      <c r="C458" s="4" t="s">
        <v>365</v>
      </c>
      <c r="D458" s="5">
        <v>2</v>
      </c>
      <c r="E458" s="6" t="s">
        <v>858</v>
      </c>
      <c r="F458" s="6" t="str">
        <f t="shared" si="7"/>
        <v>De Inktpot OPT-C2-2</v>
      </c>
      <c r="G458" s="7" t="s">
        <v>525</v>
      </c>
      <c r="H458" s="7" t="s">
        <v>368</v>
      </c>
      <c r="I458" s="8">
        <v>10.85</v>
      </c>
    </row>
    <row r="459" spans="1:9" ht="12.75" hidden="1">
      <c r="A459" s="4" t="s">
        <v>263</v>
      </c>
      <c r="B459" s="4" t="s">
        <v>364</v>
      </c>
      <c r="C459" s="4" t="s">
        <v>365</v>
      </c>
      <c r="D459" s="5">
        <v>2</v>
      </c>
      <c r="E459" s="6" t="s">
        <v>859</v>
      </c>
      <c r="F459" s="6" t="str">
        <f t="shared" si="7"/>
        <v>De Inktpot T-E2</v>
      </c>
      <c r="G459" s="7" t="s">
        <v>525</v>
      </c>
      <c r="H459" s="7" t="s">
        <v>368</v>
      </c>
      <c r="I459" s="8">
        <v>21.6</v>
      </c>
    </row>
    <row r="460" spans="1:9" ht="12.75" hidden="1">
      <c r="A460" s="4" t="s">
        <v>263</v>
      </c>
      <c r="B460" s="4" t="s">
        <v>364</v>
      </c>
      <c r="C460" s="4" t="s">
        <v>365</v>
      </c>
      <c r="D460" s="5">
        <v>2</v>
      </c>
      <c r="E460" s="6" t="s">
        <v>860</v>
      </c>
      <c r="F460" s="6" t="str">
        <f t="shared" si="7"/>
        <v>De Inktpot T-G2</v>
      </c>
      <c r="G460" s="7" t="s">
        <v>525</v>
      </c>
      <c r="H460" s="7" t="s">
        <v>368</v>
      </c>
      <c r="I460" s="8">
        <v>10.72</v>
      </c>
    </row>
    <row r="461" spans="1:9" ht="12.75" hidden="1">
      <c r="A461" s="4" t="s">
        <v>263</v>
      </c>
      <c r="B461" s="4" t="s">
        <v>364</v>
      </c>
      <c r="C461" s="4" t="s">
        <v>365</v>
      </c>
      <c r="D461" s="5">
        <v>3</v>
      </c>
      <c r="E461" s="6" t="s">
        <v>861</v>
      </c>
      <c r="F461" s="6" t="str">
        <f t="shared" si="7"/>
        <v>De Inktpot A3.02</v>
      </c>
      <c r="G461" s="7" t="s">
        <v>432</v>
      </c>
      <c r="H461" s="7" t="s">
        <v>368</v>
      </c>
      <c r="I461" s="8">
        <v>30.79</v>
      </c>
    </row>
    <row r="462" spans="1:9" ht="12.75" hidden="1">
      <c r="A462" s="4" t="s">
        <v>263</v>
      </c>
      <c r="B462" s="4" t="s">
        <v>364</v>
      </c>
      <c r="C462" s="4" t="s">
        <v>365</v>
      </c>
      <c r="D462" s="5">
        <v>3</v>
      </c>
      <c r="E462" s="6" t="s">
        <v>862</v>
      </c>
      <c r="F462" s="6" t="str">
        <f t="shared" si="7"/>
        <v>De Inktpot A3.03/05</v>
      </c>
      <c r="G462" s="7" t="s">
        <v>432</v>
      </c>
      <c r="H462" s="7" t="s">
        <v>368</v>
      </c>
      <c r="I462" s="8">
        <v>34.5</v>
      </c>
    </row>
    <row r="463" spans="1:9" ht="12.75" hidden="1">
      <c r="A463" s="4" t="s">
        <v>263</v>
      </c>
      <c r="B463" s="4" t="s">
        <v>364</v>
      </c>
      <c r="C463" s="4" t="s">
        <v>365</v>
      </c>
      <c r="D463" s="5">
        <v>3</v>
      </c>
      <c r="E463" s="6" t="s">
        <v>863</v>
      </c>
      <c r="F463" s="6" t="str">
        <f t="shared" si="7"/>
        <v>De Inktpot A3.04</v>
      </c>
      <c r="G463" s="7" t="s">
        <v>432</v>
      </c>
      <c r="H463" s="7" t="s">
        <v>368</v>
      </c>
      <c r="I463" s="8">
        <v>35.659999999999997</v>
      </c>
    </row>
    <row r="464" spans="1:9" ht="12.75" hidden="1">
      <c r="A464" s="4" t="s">
        <v>263</v>
      </c>
      <c r="B464" s="4" t="s">
        <v>364</v>
      </c>
      <c r="C464" s="4" t="s">
        <v>365</v>
      </c>
      <c r="D464" s="5">
        <v>3</v>
      </c>
      <c r="E464" s="6" t="s">
        <v>864</v>
      </c>
      <c r="F464" s="6" t="str">
        <f t="shared" si="7"/>
        <v>De Inktpot A3.06</v>
      </c>
      <c r="G464" s="7" t="s">
        <v>432</v>
      </c>
      <c r="H464" s="7" t="s">
        <v>368</v>
      </c>
      <c r="I464" s="8">
        <v>36.909999999999997</v>
      </c>
    </row>
    <row r="465" spans="1:9" ht="12.75" hidden="1">
      <c r="A465" s="4" t="s">
        <v>263</v>
      </c>
      <c r="B465" s="4" t="s">
        <v>364</v>
      </c>
      <c r="C465" s="4" t="s">
        <v>365</v>
      </c>
      <c r="D465" s="5">
        <v>3</v>
      </c>
      <c r="E465" s="6" t="s">
        <v>865</v>
      </c>
      <c r="F465" s="6" t="str">
        <f t="shared" si="7"/>
        <v>De Inktpot A3.07/09</v>
      </c>
      <c r="G465" s="7" t="s">
        <v>432</v>
      </c>
      <c r="H465" s="7" t="s">
        <v>368</v>
      </c>
      <c r="I465" s="8">
        <v>23.84</v>
      </c>
    </row>
    <row r="466" spans="1:9" ht="12.75" hidden="1">
      <c r="A466" s="4" t="s">
        <v>263</v>
      </c>
      <c r="B466" s="4" t="s">
        <v>364</v>
      </c>
      <c r="C466" s="4" t="s">
        <v>365</v>
      </c>
      <c r="D466" s="5">
        <v>3</v>
      </c>
      <c r="E466" s="6" t="s">
        <v>866</v>
      </c>
      <c r="F466" s="6" t="str">
        <f t="shared" si="7"/>
        <v>De Inktpot A3.08</v>
      </c>
      <c r="G466" s="7" t="s">
        <v>432</v>
      </c>
      <c r="H466" s="7" t="s">
        <v>368</v>
      </c>
      <c r="I466" s="8">
        <v>34.840000000000003</v>
      </c>
    </row>
    <row r="467" spans="1:9" ht="12.75" hidden="1">
      <c r="A467" s="4" t="s">
        <v>263</v>
      </c>
      <c r="B467" s="4" t="s">
        <v>364</v>
      </c>
      <c r="C467" s="4" t="s">
        <v>365</v>
      </c>
      <c r="D467" s="5">
        <v>3</v>
      </c>
      <c r="E467" s="6" t="s">
        <v>867</v>
      </c>
      <c r="F467" s="6" t="str">
        <f t="shared" si="7"/>
        <v>De Inktpot A3.10</v>
      </c>
      <c r="G467" s="7" t="s">
        <v>432</v>
      </c>
      <c r="H467" s="7" t="s">
        <v>368</v>
      </c>
      <c r="I467" s="8">
        <v>30.01</v>
      </c>
    </row>
    <row r="468" spans="1:9" ht="12.75" hidden="1">
      <c r="A468" s="4" t="s">
        <v>263</v>
      </c>
      <c r="B468" s="4" t="s">
        <v>364</v>
      </c>
      <c r="C468" s="4" t="s">
        <v>365</v>
      </c>
      <c r="D468" s="5">
        <v>3</v>
      </c>
      <c r="E468" s="6" t="s">
        <v>868</v>
      </c>
      <c r="F468" s="6" t="str">
        <f t="shared" si="7"/>
        <v>De Inktpot B3.01</v>
      </c>
      <c r="G468" s="7" t="s">
        <v>432</v>
      </c>
      <c r="H468" s="7" t="s">
        <v>368</v>
      </c>
      <c r="I468" s="8">
        <v>28.58</v>
      </c>
    </row>
    <row r="469" spans="1:9" ht="12.75" hidden="1">
      <c r="A469" s="4" t="s">
        <v>263</v>
      </c>
      <c r="B469" s="4" t="s">
        <v>364</v>
      </c>
      <c r="C469" s="4" t="s">
        <v>365</v>
      </c>
      <c r="D469" s="5">
        <v>3</v>
      </c>
      <c r="E469" s="6" t="s">
        <v>869</v>
      </c>
      <c r="F469" s="6" t="str">
        <f t="shared" si="7"/>
        <v>De Inktpot B3.02</v>
      </c>
      <c r="G469" s="7" t="s">
        <v>432</v>
      </c>
      <c r="H469" s="7" t="s">
        <v>368</v>
      </c>
      <c r="I469" s="8">
        <v>30.64</v>
      </c>
    </row>
    <row r="470" spans="1:9" ht="12.75" hidden="1">
      <c r="A470" s="4" t="s">
        <v>263</v>
      </c>
      <c r="B470" s="4" t="s">
        <v>364</v>
      </c>
      <c r="C470" s="4" t="s">
        <v>365</v>
      </c>
      <c r="D470" s="5">
        <v>3</v>
      </c>
      <c r="E470" s="6" t="s">
        <v>870</v>
      </c>
      <c r="F470" s="6" t="str">
        <f t="shared" si="7"/>
        <v>De Inktpot B3.03</v>
      </c>
      <c r="G470" s="7" t="s">
        <v>432</v>
      </c>
      <c r="H470" s="7" t="s">
        <v>368</v>
      </c>
      <c r="I470" s="8">
        <v>27.34</v>
      </c>
    </row>
    <row r="471" spans="1:9" ht="12.75" hidden="1">
      <c r="A471" s="4" t="s">
        <v>263</v>
      </c>
      <c r="B471" s="4" t="s">
        <v>364</v>
      </c>
      <c r="C471" s="4" t="s">
        <v>365</v>
      </c>
      <c r="D471" s="5">
        <v>3</v>
      </c>
      <c r="E471" s="6" t="s">
        <v>871</v>
      </c>
      <c r="F471" s="6" t="str">
        <f t="shared" si="7"/>
        <v>De Inktpot B3.04</v>
      </c>
      <c r="G471" s="7" t="s">
        <v>432</v>
      </c>
      <c r="H471" s="7" t="s">
        <v>368</v>
      </c>
      <c r="I471" s="8">
        <v>29.33</v>
      </c>
    </row>
    <row r="472" spans="1:9" ht="12.75" hidden="1">
      <c r="A472" s="4" t="s">
        <v>263</v>
      </c>
      <c r="B472" s="4" t="s">
        <v>364</v>
      </c>
      <c r="C472" s="4" t="s">
        <v>365</v>
      </c>
      <c r="D472" s="5">
        <v>3</v>
      </c>
      <c r="E472" s="6" t="s">
        <v>872</v>
      </c>
      <c r="F472" s="6" t="str">
        <f t="shared" si="7"/>
        <v>De Inktpot B3.05</v>
      </c>
      <c r="G472" s="7" t="s">
        <v>432</v>
      </c>
      <c r="H472" s="7" t="s">
        <v>368</v>
      </c>
      <c r="I472" s="8">
        <v>27.8</v>
      </c>
    </row>
    <row r="473" spans="1:9" ht="12.75" hidden="1">
      <c r="A473" s="4" t="s">
        <v>263</v>
      </c>
      <c r="B473" s="4" t="s">
        <v>364</v>
      </c>
      <c r="C473" s="4" t="s">
        <v>365</v>
      </c>
      <c r="D473" s="5">
        <v>3</v>
      </c>
      <c r="E473" s="6" t="s">
        <v>873</v>
      </c>
      <c r="F473" s="6" t="str">
        <f t="shared" si="7"/>
        <v>De Inktpot B3.06</v>
      </c>
      <c r="G473" s="7" t="s">
        <v>432</v>
      </c>
      <c r="H473" s="7" t="s">
        <v>368</v>
      </c>
      <c r="I473" s="8">
        <v>29.98</v>
      </c>
    </row>
    <row r="474" spans="1:9" ht="12.75" hidden="1">
      <c r="A474" s="4" t="s">
        <v>263</v>
      </c>
      <c r="B474" s="4" t="s">
        <v>364</v>
      </c>
      <c r="C474" s="4" t="s">
        <v>365</v>
      </c>
      <c r="D474" s="5">
        <v>3</v>
      </c>
      <c r="E474" s="6" t="s">
        <v>874</v>
      </c>
      <c r="F474" s="6" t="str">
        <f t="shared" si="7"/>
        <v>De Inktpot B3.07</v>
      </c>
      <c r="G474" s="7" t="s">
        <v>432</v>
      </c>
      <c r="H474" s="7" t="s">
        <v>368</v>
      </c>
      <c r="I474" s="8">
        <v>27</v>
      </c>
    </row>
    <row r="475" spans="1:9" ht="12.75" hidden="1">
      <c r="A475" s="4" t="s">
        <v>263</v>
      </c>
      <c r="B475" s="4" t="s">
        <v>364</v>
      </c>
      <c r="C475" s="4" t="s">
        <v>365</v>
      </c>
      <c r="D475" s="5">
        <v>3</v>
      </c>
      <c r="E475" s="6" t="s">
        <v>875</v>
      </c>
      <c r="F475" s="6" t="str">
        <f t="shared" si="7"/>
        <v>De Inktpot B3.08</v>
      </c>
      <c r="G475" s="7" t="s">
        <v>432</v>
      </c>
      <c r="H475" s="7" t="s">
        <v>368</v>
      </c>
      <c r="I475" s="8">
        <v>30.67</v>
      </c>
    </row>
    <row r="476" spans="1:9" ht="12.75" hidden="1">
      <c r="A476" s="4" t="s">
        <v>263</v>
      </c>
      <c r="B476" s="4" t="s">
        <v>364</v>
      </c>
      <c r="C476" s="4" t="s">
        <v>365</v>
      </c>
      <c r="D476" s="5">
        <v>3</v>
      </c>
      <c r="E476" s="6" t="s">
        <v>876</v>
      </c>
      <c r="F476" s="6" t="str">
        <f t="shared" si="7"/>
        <v>De Inktpot B3.09/17</v>
      </c>
      <c r="G476" s="7" t="s">
        <v>391</v>
      </c>
      <c r="H476" s="7" t="s">
        <v>368</v>
      </c>
      <c r="I476" s="8">
        <v>25.73</v>
      </c>
    </row>
    <row r="477" spans="1:9" ht="12.75" hidden="1">
      <c r="A477" s="4" t="s">
        <v>263</v>
      </c>
      <c r="B477" s="4" t="s">
        <v>364</v>
      </c>
      <c r="C477" s="4" t="s">
        <v>365</v>
      </c>
      <c r="D477" s="5">
        <v>3</v>
      </c>
      <c r="E477" s="6" t="s">
        <v>877</v>
      </c>
      <c r="F477" s="6" t="str">
        <f t="shared" si="7"/>
        <v>De Inktpot B3.10</v>
      </c>
      <c r="G477" s="7" t="s">
        <v>432</v>
      </c>
      <c r="H477" s="7" t="s">
        <v>368</v>
      </c>
      <c r="I477" s="8">
        <v>30.31</v>
      </c>
    </row>
    <row r="478" spans="1:9" ht="12.75" hidden="1">
      <c r="A478" s="4" t="s">
        <v>263</v>
      </c>
      <c r="B478" s="4" t="s">
        <v>364</v>
      </c>
      <c r="C478" s="4" t="s">
        <v>365</v>
      </c>
      <c r="D478" s="5">
        <v>3</v>
      </c>
      <c r="E478" s="6" t="s">
        <v>878</v>
      </c>
      <c r="F478" s="6" t="str">
        <f t="shared" si="7"/>
        <v>De Inktpot B3.12</v>
      </c>
      <c r="G478" s="7" t="s">
        <v>432</v>
      </c>
      <c r="H478" s="7" t="s">
        <v>368</v>
      </c>
      <c r="I478" s="8">
        <v>29.48</v>
      </c>
    </row>
    <row r="479" spans="1:9" ht="12.75" hidden="1">
      <c r="A479" s="4" t="s">
        <v>263</v>
      </c>
      <c r="B479" s="4" t="s">
        <v>364</v>
      </c>
      <c r="C479" s="4" t="s">
        <v>365</v>
      </c>
      <c r="D479" s="5">
        <v>3</v>
      </c>
      <c r="E479" s="6" t="s">
        <v>879</v>
      </c>
      <c r="F479" s="6" t="str">
        <f t="shared" si="7"/>
        <v>De Inktpot B3.14</v>
      </c>
      <c r="G479" s="7" t="s">
        <v>381</v>
      </c>
      <c r="H479" s="7" t="s">
        <v>368</v>
      </c>
      <c r="I479" s="8">
        <v>32.49</v>
      </c>
    </row>
    <row r="480" spans="1:9" ht="12.75" hidden="1">
      <c r="A480" s="4" t="s">
        <v>263</v>
      </c>
      <c r="B480" s="4" t="s">
        <v>364</v>
      </c>
      <c r="C480" s="4" t="s">
        <v>365</v>
      </c>
      <c r="D480" s="5">
        <v>3</v>
      </c>
      <c r="E480" s="6" t="s">
        <v>880</v>
      </c>
      <c r="F480" s="6" t="str">
        <f t="shared" si="7"/>
        <v>De Inktpot B3.16</v>
      </c>
      <c r="G480" s="7" t="s">
        <v>432</v>
      </c>
      <c r="H480" s="7" t="s">
        <v>368</v>
      </c>
      <c r="I480" s="8">
        <v>27.88</v>
      </c>
    </row>
    <row r="481" spans="1:9" ht="12.75" hidden="1">
      <c r="A481" s="4" t="s">
        <v>263</v>
      </c>
      <c r="B481" s="4" t="s">
        <v>364</v>
      </c>
      <c r="C481" s="4" t="s">
        <v>365</v>
      </c>
      <c r="D481" s="5">
        <v>3</v>
      </c>
      <c r="E481" s="6" t="s">
        <v>881</v>
      </c>
      <c r="F481" s="6" t="str">
        <f t="shared" si="7"/>
        <v>De Inktpot B3.18</v>
      </c>
      <c r="G481" s="7" t="s">
        <v>432</v>
      </c>
      <c r="H481" s="7" t="s">
        <v>368</v>
      </c>
      <c r="I481" s="8">
        <v>30.78</v>
      </c>
    </row>
    <row r="482" spans="1:9" ht="12.75" hidden="1">
      <c r="A482" s="4" t="s">
        <v>263</v>
      </c>
      <c r="B482" s="4" t="s">
        <v>364</v>
      </c>
      <c r="C482" s="4" t="s">
        <v>365</v>
      </c>
      <c r="D482" s="5">
        <v>3</v>
      </c>
      <c r="E482" s="6" t="s">
        <v>882</v>
      </c>
      <c r="F482" s="6" t="str">
        <f t="shared" si="7"/>
        <v>De Inktpot B3.19</v>
      </c>
      <c r="G482" s="7" t="s">
        <v>432</v>
      </c>
      <c r="H482" s="7" t="s">
        <v>368</v>
      </c>
      <c r="I482" s="8">
        <v>27.17</v>
      </c>
    </row>
    <row r="483" spans="1:9" ht="12.75" hidden="1">
      <c r="A483" s="4" t="s">
        <v>263</v>
      </c>
      <c r="B483" s="4" t="s">
        <v>364</v>
      </c>
      <c r="C483" s="4" t="s">
        <v>365</v>
      </c>
      <c r="D483" s="5">
        <v>3</v>
      </c>
      <c r="E483" s="6" t="s">
        <v>883</v>
      </c>
      <c r="F483" s="6" t="str">
        <f t="shared" si="7"/>
        <v>De Inktpot B3.20</v>
      </c>
      <c r="G483" s="7" t="s">
        <v>432</v>
      </c>
      <c r="H483" s="7" t="s">
        <v>368</v>
      </c>
      <c r="I483" s="8">
        <v>30.31</v>
      </c>
    </row>
    <row r="484" spans="1:9" ht="12.75" hidden="1">
      <c r="A484" s="4" t="s">
        <v>263</v>
      </c>
      <c r="B484" s="4" t="s">
        <v>364</v>
      </c>
      <c r="C484" s="4" t="s">
        <v>365</v>
      </c>
      <c r="D484" s="17">
        <v>3</v>
      </c>
      <c r="E484" s="6" t="s">
        <v>884</v>
      </c>
      <c r="F484" s="6" t="str">
        <f t="shared" si="7"/>
        <v>De Inktpot B3.21</v>
      </c>
      <c r="G484" s="7" t="s">
        <v>432</v>
      </c>
      <c r="H484" s="7" t="s">
        <v>368</v>
      </c>
      <c r="I484" s="18">
        <v>28.18</v>
      </c>
    </row>
    <row r="485" spans="1:9" ht="12.75" hidden="1">
      <c r="A485" s="4" t="s">
        <v>263</v>
      </c>
      <c r="B485" s="4" t="s">
        <v>364</v>
      </c>
      <c r="C485" s="4" t="s">
        <v>365</v>
      </c>
      <c r="D485" s="17">
        <v>3</v>
      </c>
      <c r="E485" s="6" t="s">
        <v>885</v>
      </c>
      <c r="F485" s="6" t="str">
        <f t="shared" si="7"/>
        <v>De Inktpot B3.22</v>
      </c>
      <c r="G485" s="7" t="s">
        <v>432</v>
      </c>
      <c r="H485" s="7" t="s">
        <v>368</v>
      </c>
      <c r="I485" s="18">
        <v>30.05</v>
      </c>
    </row>
    <row r="486" spans="1:9" ht="12.75" hidden="1">
      <c r="A486" s="4" t="s">
        <v>263</v>
      </c>
      <c r="B486" s="4" t="s">
        <v>364</v>
      </c>
      <c r="C486" s="4" t="s">
        <v>365</v>
      </c>
      <c r="D486" s="17">
        <v>3</v>
      </c>
      <c r="E486" s="6" t="s">
        <v>886</v>
      </c>
      <c r="F486" s="6" t="str">
        <f t="shared" si="7"/>
        <v>De Inktpot B3.23</v>
      </c>
      <c r="G486" s="7" t="s">
        <v>432</v>
      </c>
      <c r="H486" s="7" t="s">
        <v>368</v>
      </c>
      <c r="I486" s="8">
        <v>28.32</v>
      </c>
    </row>
    <row r="487" spans="1:9" ht="12.75" hidden="1">
      <c r="A487" s="4" t="s">
        <v>263</v>
      </c>
      <c r="B487" s="4" t="s">
        <v>364</v>
      </c>
      <c r="C487" s="4" t="s">
        <v>365</v>
      </c>
      <c r="D487" s="17">
        <v>3</v>
      </c>
      <c r="E487" s="6" t="s">
        <v>887</v>
      </c>
      <c r="F487" s="6" t="str">
        <f t="shared" si="7"/>
        <v>De Inktpot B3.24</v>
      </c>
      <c r="G487" s="7" t="s">
        <v>432</v>
      </c>
      <c r="H487" s="7" t="s">
        <v>368</v>
      </c>
      <c r="I487" s="8">
        <v>30.06</v>
      </c>
    </row>
    <row r="488" spans="1:9" ht="12.75" hidden="1">
      <c r="A488" s="4" t="s">
        <v>263</v>
      </c>
      <c r="B488" s="4" t="s">
        <v>364</v>
      </c>
      <c r="C488" s="4" t="s">
        <v>365</v>
      </c>
      <c r="D488" s="17">
        <v>3</v>
      </c>
      <c r="E488" s="6" t="s">
        <v>888</v>
      </c>
      <c r="F488" s="6" t="str">
        <f t="shared" si="7"/>
        <v>De Inktpot C3.01</v>
      </c>
      <c r="G488" s="7" t="s">
        <v>405</v>
      </c>
      <c r="H488" s="7" t="s">
        <v>406</v>
      </c>
      <c r="I488" s="8">
        <v>4.28</v>
      </c>
    </row>
    <row r="489" spans="1:9" ht="12.75" hidden="1">
      <c r="A489" s="4" t="s">
        <v>263</v>
      </c>
      <c r="B489" s="4" t="s">
        <v>364</v>
      </c>
      <c r="C489" s="4" t="s">
        <v>365</v>
      </c>
      <c r="D489" s="5">
        <v>3</v>
      </c>
      <c r="E489" s="6" t="s">
        <v>889</v>
      </c>
      <c r="F489" s="6" t="str">
        <f t="shared" si="7"/>
        <v>De Inktpot C3.04</v>
      </c>
      <c r="G489" s="4" t="s">
        <v>381</v>
      </c>
      <c r="H489" s="7" t="s">
        <v>368</v>
      </c>
      <c r="I489" s="8">
        <v>32.92</v>
      </c>
    </row>
    <row r="490" spans="1:9" ht="12.75" hidden="1">
      <c r="A490" s="4" t="s">
        <v>263</v>
      </c>
      <c r="B490" s="4" t="s">
        <v>364</v>
      </c>
      <c r="C490" s="4" t="s">
        <v>365</v>
      </c>
      <c r="D490" s="5">
        <v>3</v>
      </c>
      <c r="E490" s="6" t="s">
        <v>890</v>
      </c>
      <c r="F490" s="6" t="str">
        <f t="shared" si="7"/>
        <v>De Inktpot C3.06</v>
      </c>
      <c r="G490" s="4" t="s">
        <v>432</v>
      </c>
      <c r="H490" s="7" t="s">
        <v>368</v>
      </c>
      <c r="I490" s="8">
        <v>30.48</v>
      </c>
    </row>
    <row r="491" spans="1:9" ht="12.75" hidden="1">
      <c r="A491" s="4" t="s">
        <v>263</v>
      </c>
      <c r="B491" s="4" t="s">
        <v>364</v>
      </c>
      <c r="C491" s="4" t="s">
        <v>365</v>
      </c>
      <c r="D491" s="5">
        <v>3</v>
      </c>
      <c r="E491" s="6" t="s">
        <v>891</v>
      </c>
      <c r="F491" s="6" t="str">
        <f t="shared" si="7"/>
        <v>De Inktpot C3.08</v>
      </c>
      <c r="G491" s="7" t="s">
        <v>432</v>
      </c>
      <c r="H491" s="7" t="s">
        <v>368</v>
      </c>
      <c r="I491" s="8">
        <v>30.48</v>
      </c>
    </row>
    <row r="492" spans="1:9" ht="12.75" hidden="1">
      <c r="A492" s="4" t="s">
        <v>263</v>
      </c>
      <c r="B492" s="4" t="s">
        <v>364</v>
      </c>
      <c r="C492" s="4" t="s">
        <v>365</v>
      </c>
      <c r="D492" s="5">
        <v>3</v>
      </c>
      <c r="E492" s="6" t="s">
        <v>892</v>
      </c>
      <c r="F492" s="6" t="str">
        <f t="shared" si="7"/>
        <v>De Inktpot C3.10</v>
      </c>
      <c r="G492" s="7" t="s">
        <v>432</v>
      </c>
      <c r="H492" s="7" t="s">
        <v>368</v>
      </c>
      <c r="I492" s="8">
        <v>32.92</v>
      </c>
    </row>
    <row r="493" spans="1:9" ht="12.75" hidden="1">
      <c r="A493" s="4" t="s">
        <v>263</v>
      </c>
      <c r="B493" s="4" t="s">
        <v>364</v>
      </c>
      <c r="C493" s="4" t="s">
        <v>365</v>
      </c>
      <c r="D493" s="5">
        <v>3</v>
      </c>
      <c r="E493" s="6" t="s">
        <v>893</v>
      </c>
      <c r="F493" s="6" t="str">
        <f t="shared" si="7"/>
        <v>De Inktpot C3.DT1</v>
      </c>
      <c r="G493" s="7" t="s">
        <v>412</v>
      </c>
      <c r="H493" s="7" t="s">
        <v>406</v>
      </c>
      <c r="I493" s="8">
        <v>17.739999999999998</v>
      </c>
    </row>
    <row r="494" spans="1:9" ht="12.75" hidden="1">
      <c r="A494" s="4" t="s">
        <v>263</v>
      </c>
      <c r="B494" s="4" t="s">
        <v>364</v>
      </c>
      <c r="C494" s="4" t="s">
        <v>365</v>
      </c>
      <c r="D494" s="5">
        <v>3</v>
      </c>
      <c r="E494" s="6" t="s">
        <v>894</v>
      </c>
      <c r="F494" s="6" t="str">
        <f t="shared" si="7"/>
        <v>De Inktpot C3.DT2</v>
      </c>
      <c r="G494" s="7" t="s">
        <v>412</v>
      </c>
      <c r="H494" s="7" t="s">
        <v>406</v>
      </c>
      <c r="I494" s="8">
        <v>1</v>
      </c>
    </row>
    <row r="495" spans="1:9" ht="12.75" hidden="1">
      <c r="A495" s="4" t="s">
        <v>263</v>
      </c>
      <c r="B495" s="4" t="s">
        <v>364</v>
      </c>
      <c r="C495" s="4" t="s">
        <v>365</v>
      </c>
      <c r="D495" s="5">
        <v>3</v>
      </c>
      <c r="E495" s="6" t="s">
        <v>895</v>
      </c>
      <c r="F495" s="6" t="str">
        <f t="shared" si="7"/>
        <v>De Inktpot C3.DT3</v>
      </c>
      <c r="G495" s="143" t="s">
        <v>412</v>
      </c>
      <c r="H495" s="7" t="s">
        <v>406</v>
      </c>
      <c r="I495" s="8">
        <v>1</v>
      </c>
    </row>
    <row r="496" spans="1:9" ht="12.75" hidden="1">
      <c r="A496" s="4" t="s">
        <v>263</v>
      </c>
      <c r="B496" s="4" t="s">
        <v>364</v>
      </c>
      <c r="C496" s="4" t="s">
        <v>365</v>
      </c>
      <c r="D496" s="5">
        <v>3</v>
      </c>
      <c r="E496" s="6" t="s">
        <v>896</v>
      </c>
      <c r="F496" s="6" t="str">
        <f t="shared" si="7"/>
        <v>De Inktpot C3.DT4</v>
      </c>
      <c r="G496" s="7" t="s">
        <v>412</v>
      </c>
      <c r="H496" s="246" t="s">
        <v>406</v>
      </c>
      <c r="I496" s="8">
        <v>1</v>
      </c>
    </row>
    <row r="497" spans="1:9" ht="12.75" hidden="1">
      <c r="A497" s="4" t="s">
        <v>263</v>
      </c>
      <c r="B497" s="4" t="s">
        <v>364</v>
      </c>
      <c r="C497" s="4" t="s">
        <v>365</v>
      </c>
      <c r="D497" s="9">
        <v>3</v>
      </c>
      <c r="E497" s="10" t="s">
        <v>897</v>
      </c>
      <c r="F497" s="6" t="str">
        <f t="shared" si="7"/>
        <v>De Inktpot C3.DT5</v>
      </c>
      <c r="G497" s="11" t="s">
        <v>412</v>
      </c>
      <c r="H497" s="7" t="s">
        <v>406</v>
      </c>
      <c r="I497" s="8">
        <v>1</v>
      </c>
    </row>
    <row r="498" spans="1:9" ht="12.75" hidden="1">
      <c r="A498" s="4" t="s">
        <v>263</v>
      </c>
      <c r="B498" s="4" t="s">
        <v>364</v>
      </c>
      <c r="C498" s="4" t="s">
        <v>365</v>
      </c>
      <c r="D498" s="5">
        <v>3</v>
      </c>
      <c r="E498" s="6" t="s">
        <v>898</v>
      </c>
      <c r="F498" s="6" t="str">
        <f t="shared" si="7"/>
        <v>De Inktpot C3.HT1</v>
      </c>
      <c r="G498" s="7" t="s">
        <v>412</v>
      </c>
      <c r="H498" s="7" t="s">
        <v>406</v>
      </c>
      <c r="I498" s="8">
        <v>24.31</v>
      </c>
    </row>
    <row r="499" spans="1:9" ht="12.75" hidden="1">
      <c r="A499" s="4" t="s">
        <v>263</v>
      </c>
      <c r="B499" s="4" t="s">
        <v>364</v>
      </c>
      <c r="C499" s="4" t="s">
        <v>365</v>
      </c>
      <c r="D499" s="5">
        <v>3</v>
      </c>
      <c r="E499" s="6" t="s">
        <v>899</v>
      </c>
      <c r="F499" s="6" t="str">
        <f t="shared" si="7"/>
        <v>De Inktpot C3.HT2</v>
      </c>
      <c r="G499" s="7" t="s">
        <v>412</v>
      </c>
      <c r="H499" s="7" t="s">
        <v>406</v>
      </c>
      <c r="I499" s="8">
        <v>1</v>
      </c>
    </row>
    <row r="500" spans="1:9" ht="12.75" hidden="1">
      <c r="A500" s="4" t="s">
        <v>263</v>
      </c>
      <c r="B500" s="4" t="s">
        <v>364</v>
      </c>
      <c r="C500" s="4" t="s">
        <v>365</v>
      </c>
      <c r="D500" s="5">
        <v>3</v>
      </c>
      <c r="E500" s="6" t="s">
        <v>900</v>
      </c>
      <c r="F500" s="6" t="str">
        <f t="shared" si="7"/>
        <v>De Inktpot C3.HT3</v>
      </c>
      <c r="G500" s="7" t="s">
        <v>412</v>
      </c>
      <c r="H500" s="7" t="s">
        <v>406</v>
      </c>
      <c r="I500" s="8">
        <v>1</v>
      </c>
    </row>
    <row r="501" spans="1:9" ht="12.75" hidden="1">
      <c r="A501" s="4" t="s">
        <v>263</v>
      </c>
      <c r="B501" s="4" t="s">
        <v>364</v>
      </c>
      <c r="C501" s="4" t="s">
        <v>365</v>
      </c>
      <c r="D501" s="5">
        <v>3</v>
      </c>
      <c r="E501" s="6" t="s">
        <v>901</v>
      </c>
      <c r="F501" s="6" t="str">
        <f t="shared" si="7"/>
        <v>De Inktpot C3.HT4</v>
      </c>
      <c r="G501" s="7" t="s">
        <v>412</v>
      </c>
      <c r="H501" s="7" t="s">
        <v>406</v>
      </c>
      <c r="I501" s="8">
        <v>1</v>
      </c>
    </row>
    <row r="502" spans="1:9" ht="12.75" hidden="1">
      <c r="A502" s="4" t="s">
        <v>263</v>
      </c>
      <c r="B502" s="4" t="s">
        <v>364</v>
      </c>
      <c r="C502" s="4" t="s">
        <v>365</v>
      </c>
      <c r="D502" s="5">
        <v>3</v>
      </c>
      <c r="E502" s="6" t="s">
        <v>902</v>
      </c>
      <c r="F502" s="6" t="str">
        <f t="shared" si="7"/>
        <v>De Inktpot C3.Ht5</v>
      </c>
      <c r="G502" s="7" t="s">
        <v>412</v>
      </c>
      <c r="H502" s="7" t="s">
        <v>406</v>
      </c>
      <c r="I502" s="8">
        <v>1</v>
      </c>
    </row>
    <row r="503" spans="1:9" ht="12.75" hidden="1">
      <c r="A503" s="4" t="s">
        <v>263</v>
      </c>
      <c r="B503" s="4" t="s">
        <v>364</v>
      </c>
      <c r="C503" s="4" t="s">
        <v>365</v>
      </c>
      <c r="D503" s="5">
        <v>3</v>
      </c>
      <c r="E503" s="6" t="s">
        <v>903</v>
      </c>
      <c r="F503" s="6" t="str">
        <f t="shared" si="7"/>
        <v>De Inktpot C3.MmB</v>
      </c>
      <c r="G503" s="7" t="s">
        <v>904</v>
      </c>
      <c r="H503" s="7" t="s">
        <v>406</v>
      </c>
      <c r="I503" s="8">
        <v>10.67</v>
      </c>
    </row>
    <row r="504" spans="1:9" ht="12.75" hidden="1">
      <c r="A504" s="4" t="s">
        <v>263</v>
      </c>
      <c r="B504" s="4" t="s">
        <v>364</v>
      </c>
      <c r="C504" s="4" t="s">
        <v>365</v>
      </c>
      <c r="D504" s="5">
        <v>3</v>
      </c>
      <c r="E504" s="6" t="s">
        <v>905</v>
      </c>
      <c r="F504" s="6" t="str">
        <f t="shared" si="7"/>
        <v>De Inktpot D3.03</v>
      </c>
      <c r="G504" s="7" t="s">
        <v>432</v>
      </c>
      <c r="H504" s="7" t="s">
        <v>368</v>
      </c>
      <c r="I504" s="8">
        <v>29.01</v>
      </c>
    </row>
    <row r="505" spans="1:9" ht="12.75" hidden="1">
      <c r="A505" s="4" t="s">
        <v>263</v>
      </c>
      <c r="B505" s="4" t="s">
        <v>364</v>
      </c>
      <c r="C505" s="4" t="s">
        <v>365</v>
      </c>
      <c r="D505" s="5">
        <v>3</v>
      </c>
      <c r="E505" s="6" t="s">
        <v>906</v>
      </c>
      <c r="F505" s="6" t="str">
        <f t="shared" si="7"/>
        <v>De Inktpot D3.04</v>
      </c>
      <c r="G505" s="7" t="s">
        <v>432</v>
      </c>
      <c r="H505" s="7" t="s">
        <v>368</v>
      </c>
      <c r="I505" s="8">
        <v>30.4</v>
      </c>
    </row>
    <row r="506" spans="1:9" ht="12.75" hidden="1">
      <c r="A506" s="4" t="s">
        <v>263</v>
      </c>
      <c r="B506" s="4" t="s">
        <v>364</v>
      </c>
      <c r="C506" s="4" t="s">
        <v>365</v>
      </c>
      <c r="D506" s="5">
        <v>3</v>
      </c>
      <c r="E506" s="6" t="s">
        <v>907</v>
      </c>
      <c r="F506" s="6" t="str">
        <f t="shared" si="7"/>
        <v>De Inktpot D3.05</v>
      </c>
      <c r="G506" s="7" t="s">
        <v>432</v>
      </c>
      <c r="H506" s="7" t="s">
        <v>368</v>
      </c>
      <c r="I506" s="8">
        <v>27.34</v>
      </c>
    </row>
    <row r="507" spans="1:9" ht="12.75" hidden="1">
      <c r="A507" s="4" t="s">
        <v>263</v>
      </c>
      <c r="B507" s="4" t="s">
        <v>364</v>
      </c>
      <c r="C507" s="4" t="s">
        <v>365</v>
      </c>
      <c r="D507" s="5">
        <v>3</v>
      </c>
      <c r="E507" s="6" t="s">
        <v>908</v>
      </c>
      <c r="F507" s="6" t="str">
        <f t="shared" si="7"/>
        <v>De Inktpot D3.06</v>
      </c>
      <c r="G507" s="7" t="s">
        <v>432</v>
      </c>
      <c r="H507" s="7" t="s">
        <v>368</v>
      </c>
      <c r="I507" s="8">
        <v>30.32</v>
      </c>
    </row>
    <row r="508" spans="1:9" ht="12.75" hidden="1">
      <c r="A508" s="4" t="s">
        <v>263</v>
      </c>
      <c r="B508" s="4" t="s">
        <v>364</v>
      </c>
      <c r="C508" s="4" t="s">
        <v>365</v>
      </c>
      <c r="D508" s="5">
        <v>3</v>
      </c>
      <c r="E508" s="6" t="s">
        <v>909</v>
      </c>
      <c r="F508" s="6" t="str">
        <f t="shared" si="7"/>
        <v>De Inktpot D3.07</v>
      </c>
      <c r="G508" s="7" t="s">
        <v>432</v>
      </c>
      <c r="H508" s="7" t="s">
        <v>368</v>
      </c>
      <c r="I508" s="8">
        <v>26.22</v>
      </c>
    </row>
    <row r="509" spans="1:9" ht="12.75" hidden="1">
      <c r="A509" s="4" t="s">
        <v>263</v>
      </c>
      <c r="B509" s="4" t="s">
        <v>364</v>
      </c>
      <c r="C509" s="4" t="s">
        <v>365</v>
      </c>
      <c r="D509" s="5">
        <v>3</v>
      </c>
      <c r="E509" s="6" t="s">
        <v>910</v>
      </c>
      <c r="F509" s="6" t="str">
        <f t="shared" si="7"/>
        <v>De Inktpot D3.08</v>
      </c>
      <c r="G509" s="7" t="s">
        <v>432</v>
      </c>
      <c r="H509" s="7" t="s">
        <v>368</v>
      </c>
      <c r="I509" s="8">
        <v>31.71</v>
      </c>
    </row>
    <row r="510" spans="1:9" ht="12.75" hidden="1">
      <c r="A510" s="4" t="s">
        <v>263</v>
      </c>
      <c r="B510" s="4" t="s">
        <v>364</v>
      </c>
      <c r="C510" s="4" t="s">
        <v>365</v>
      </c>
      <c r="D510" s="5">
        <v>3</v>
      </c>
      <c r="E510" s="6" t="s">
        <v>911</v>
      </c>
      <c r="F510" s="6" t="str">
        <f t="shared" si="7"/>
        <v>De Inktpot D3.09/17</v>
      </c>
      <c r="G510" s="7" t="s">
        <v>391</v>
      </c>
      <c r="H510" s="7" t="s">
        <v>368</v>
      </c>
      <c r="I510" s="8">
        <v>25.19</v>
      </c>
    </row>
    <row r="511" spans="1:9" ht="12.75" hidden="1">
      <c r="A511" s="4" t="s">
        <v>263</v>
      </c>
      <c r="B511" s="4" t="s">
        <v>364</v>
      </c>
      <c r="C511" s="4" t="s">
        <v>365</v>
      </c>
      <c r="D511" s="5">
        <v>3</v>
      </c>
      <c r="E511" s="6" t="s">
        <v>912</v>
      </c>
      <c r="F511" s="6" t="str">
        <f t="shared" si="7"/>
        <v>De Inktpot D3.10</v>
      </c>
      <c r="G511" s="7" t="s">
        <v>432</v>
      </c>
      <c r="H511" s="7" t="s">
        <v>368</v>
      </c>
      <c r="I511" s="8">
        <v>31.01</v>
      </c>
    </row>
    <row r="512" spans="1:9" ht="12.75" hidden="1">
      <c r="A512" s="4" t="s">
        <v>263</v>
      </c>
      <c r="B512" s="4" t="s">
        <v>364</v>
      </c>
      <c r="C512" s="4" t="s">
        <v>365</v>
      </c>
      <c r="D512" s="5">
        <v>3</v>
      </c>
      <c r="E512" s="6" t="s">
        <v>913</v>
      </c>
      <c r="F512" s="6" t="str">
        <f t="shared" si="7"/>
        <v>De Inktpot D3.12</v>
      </c>
      <c r="G512" s="7" t="s">
        <v>432</v>
      </c>
      <c r="H512" s="7" t="s">
        <v>368</v>
      </c>
      <c r="I512" s="8">
        <v>28.66</v>
      </c>
    </row>
    <row r="513" spans="1:9" ht="12.75" hidden="1">
      <c r="A513" s="4" t="s">
        <v>263</v>
      </c>
      <c r="B513" s="4" t="s">
        <v>364</v>
      </c>
      <c r="C513" s="4" t="s">
        <v>365</v>
      </c>
      <c r="D513" s="5">
        <v>3</v>
      </c>
      <c r="E513" s="6" t="s">
        <v>914</v>
      </c>
      <c r="F513" s="6" t="str">
        <f t="shared" si="7"/>
        <v>De Inktpot D3.14</v>
      </c>
      <c r="G513" s="7" t="s">
        <v>432</v>
      </c>
      <c r="H513" s="7" t="s">
        <v>368</v>
      </c>
      <c r="I513" s="8">
        <v>34.020000000000003</v>
      </c>
    </row>
    <row r="514" spans="1:9" ht="12.75" hidden="1">
      <c r="A514" s="4" t="s">
        <v>263</v>
      </c>
      <c r="B514" s="4" t="s">
        <v>364</v>
      </c>
      <c r="C514" s="4" t="s">
        <v>365</v>
      </c>
      <c r="D514" s="5">
        <v>3</v>
      </c>
      <c r="E514" s="6" t="s">
        <v>915</v>
      </c>
      <c r="F514" s="6" t="str">
        <f t="shared" si="7"/>
        <v>De Inktpot D3.16</v>
      </c>
      <c r="G514" s="7" t="s">
        <v>432</v>
      </c>
      <c r="H514" s="7" t="s">
        <v>368</v>
      </c>
      <c r="I514" s="8">
        <v>30.32</v>
      </c>
    </row>
    <row r="515" spans="1:9" ht="12.75" hidden="1">
      <c r="A515" s="4" t="s">
        <v>263</v>
      </c>
      <c r="B515" s="4" t="s">
        <v>364</v>
      </c>
      <c r="C515" s="4" t="s">
        <v>365</v>
      </c>
      <c r="D515" s="5">
        <v>3</v>
      </c>
      <c r="E515" s="6" t="s">
        <v>916</v>
      </c>
      <c r="F515" s="6" t="str">
        <f t="shared" ref="F515:F578" si="8">CONCATENATE(A515," ",E515)</f>
        <v>De Inktpot D3.18</v>
      </c>
      <c r="G515" s="7" t="s">
        <v>432</v>
      </c>
      <c r="H515" s="7" t="s">
        <v>368</v>
      </c>
      <c r="I515" s="8">
        <v>30.33</v>
      </c>
    </row>
    <row r="516" spans="1:9" ht="12.75" hidden="1">
      <c r="A516" s="4" t="s">
        <v>263</v>
      </c>
      <c r="B516" s="4" t="s">
        <v>364</v>
      </c>
      <c r="C516" s="4" t="s">
        <v>365</v>
      </c>
      <c r="D516" s="5">
        <v>3</v>
      </c>
      <c r="E516" s="6" t="s">
        <v>917</v>
      </c>
      <c r="F516" s="6" t="str">
        <f t="shared" si="8"/>
        <v>De Inktpot D3.19</v>
      </c>
      <c r="G516" s="7" t="s">
        <v>432</v>
      </c>
      <c r="H516" s="7" t="s">
        <v>368</v>
      </c>
      <c r="I516" s="8">
        <v>27.29</v>
      </c>
    </row>
    <row r="517" spans="1:9" ht="12.75" hidden="1">
      <c r="A517" s="4" t="s">
        <v>263</v>
      </c>
      <c r="B517" s="4" t="s">
        <v>364</v>
      </c>
      <c r="C517" s="4" t="s">
        <v>365</v>
      </c>
      <c r="D517" s="5">
        <v>3</v>
      </c>
      <c r="E517" s="6" t="s">
        <v>918</v>
      </c>
      <c r="F517" s="6" t="str">
        <f t="shared" si="8"/>
        <v>De Inktpot D3.20</v>
      </c>
      <c r="G517" s="7" t="s">
        <v>432</v>
      </c>
      <c r="H517" s="7" t="s">
        <v>368</v>
      </c>
      <c r="I517" s="8">
        <v>30.33</v>
      </c>
    </row>
    <row r="518" spans="1:9" ht="12.75" hidden="1">
      <c r="A518" s="4" t="s">
        <v>263</v>
      </c>
      <c r="B518" s="4" t="s">
        <v>364</v>
      </c>
      <c r="C518" s="4" t="s">
        <v>365</v>
      </c>
      <c r="D518" s="5">
        <v>3</v>
      </c>
      <c r="E518" s="6" t="s">
        <v>919</v>
      </c>
      <c r="F518" s="6" t="str">
        <f t="shared" si="8"/>
        <v>De Inktpot D3.21</v>
      </c>
      <c r="G518" s="7" t="s">
        <v>432</v>
      </c>
      <c r="H518" s="7" t="s">
        <v>368</v>
      </c>
      <c r="I518" s="8">
        <v>29.37</v>
      </c>
    </row>
    <row r="519" spans="1:9" ht="12.75" hidden="1">
      <c r="A519" s="4" t="s">
        <v>263</v>
      </c>
      <c r="B519" s="4" t="s">
        <v>364</v>
      </c>
      <c r="C519" s="4" t="s">
        <v>365</v>
      </c>
      <c r="D519" s="5">
        <v>3</v>
      </c>
      <c r="E519" s="6" t="s">
        <v>920</v>
      </c>
      <c r="F519" s="6" t="str">
        <f t="shared" si="8"/>
        <v>De Inktpot D3.22</v>
      </c>
      <c r="G519" s="7" t="s">
        <v>432</v>
      </c>
      <c r="H519" s="7" t="s">
        <v>368</v>
      </c>
      <c r="I519" s="8">
        <v>30.33</v>
      </c>
    </row>
    <row r="520" spans="1:9" ht="12.75" hidden="1">
      <c r="A520" s="4" t="s">
        <v>263</v>
      </c>
      <c r="B520" s="4" t="s">
        <v>364</v>
      </c>
      <c r="C520" s="4" t="s">
        <v>365</v>
      </c>
      <c r="D520" s="5">
        <v>3</v>
      </c>
      <c r="E520" s="6" t="s">
        <v>921</v>
      </c>
      <c r="F520" s="6" t="str">
        <f t="shared" si="8"/>
        <v>De Inktpot D3.23</v>
      </c>
      <c r="G520" s="7" t="s">
        <v>432</v>
      </c>
      <c r="H520" s="7" t="s">
        <v>368</v>
      </c>
      <c r="I520" s="8">
        <v>29.08</v>
      </c>
    </row>
    <row r="521" spans="1:9" ht="12.75" hidden="1">
      <c r="A521" s="4" t="s">
        <v>263</v>
      </c>
      <c r="B521" s="4" t="s">
        <v>364</v>
      </c>
      <c r="C521" s="4" t="s">
        <v>365</v>
      </c>
      <c r="D521" s="5">
        <v>3</v>
      </c>
      <c r="E521" s="6" t="s">
        <v>922</v>
      </c>
      <c r="F521" s="6" t="str">
        <f t="shared" si="8"/>
        <v>De Inktpot D3.24</v>
      </c>
      <c r="G521" s="7" t="s">
        <v>432</v>
      </c>
      <c r="H521" s="7" t="s">
        <v>368</v>
      </c>
      <c r="I521" s="8">
        <v>30.33</v>
      </c>
    </row>
    <row r="522" spans="1:9" ht="12.75" hidden="1">
      <c r="A522" s="4" t="s">
        <v>263</v>
      </c>
      <c r="B522" s="4" t="s">
        <v>364</v>
      </c>
      <c r="C522" s="4" t="s">
        <v>365</v>
      </c>
      <c r="D522" s="5">
        <v>3</v>
      </c>
      <c r="E522" s="6" t="s">
        <v>923</v>
      </c>
      <c r="F522" s="6" t="str">
        <f t="shared" si="8"/>
        <v>De Inktpot D3.25</v>
      </c>
      <c r="G522" s="7" t="s">
        <v>432</v>
      </c>
      <c r="H522" s="7" t="s">
        <v>368</v>
      </c>
      <c r="I522" s="8">
        <v>28.88</v>
      </c>
    </row>
    <row r="523" spans="1:9" ht="12.75" hidden="1">
      <c r="A523" s="4" t="s">
        <v>263</v>
      </c>
      <c r="B523" s="4" t="s">
        <v>364</v>
      </c>
      <c r="C523" s="4" t="s">
        <v>365</v>
      </c>
      <c r="D523" s="5">
        <v>3</v>
      </c>
      <c r="E523" s="6" t="s">
        <v>924</v>
      </c>
      <c r="F523" s="6" t="str">
        <f t="shared" si="8"/>
        <v>De Inktpot D3.26</v>
      </c>
      <c r="G523" s="7" t="s">
        <v>432</v>
      </c>
      <c r="H523" s="7" t="s">
        <v>368</v>
      </c>
      <c r="I523" s="8">
        <v>31.96</v>
      </c>
    </row>
    <row r="524" spans="1:9" ht="12.75" hidden="1">
      <c r="A524" s="4" t="s">
        <v>263</v>
      </c>
      <c r="B524" s="4" t="s">
        <v>364</v>
      </c>
      <c r="C524" s="4" t="s">
        <v>365</v>
      </c>
      <c r="D524" s="5">
        <v>3</v>
      </c>
      <c r="E524" s="6" t="s">
        <v>925</v>
      </c>
      <c r="F524" s="6" t="str">
        <f t="shared" si="8"/>
        <v>De Inktpot E3.04</v>
      </c>
      <c r="G524" s="7" t="s">
        <v>381</v>
      </c>
      <c r="H524" s="7" t="s">
        <v>368</v>
      </c>
      <c r="I524" s="8">
        <v>22.84</v>
      </c>
    </row>
    <row r="525" spans="1:9" ht="12.75" hidden="1">
      <c r="A525" s="4" t="s">
        <v>263</v>
      </c>
      <c r="B525" s="4" t="s">
        <v>364</v>
      </c>
      <c r="C525" s="4" t="s">
        <v>365</v>
      </c>
      <c r="D525" s="5">
        <v>3</v>
      </c>
      <c r="E525" s="6" t="s">
        <v>926</v>
      </c>
      <c r="F525" s="6" t="str">
        <f t="shared" si="8"/>
        <v>De Inktpot E3.05</v>
      </c>
      <c r="G525" s="7" t="s">
        <v>381</v>
      </c>
      <c r="H525" s="7" t="s">
        <v>368</v>
      </c>
      <c r="I525" s="8">
        <v>19.22</v>
      </c>
    </row>
    <row r="526" spans="1:9" ht="12.75" hidden="1">
      <c r="A526" s="4" t="s">
        <v>263</v>
      </c>
      <c r="B526" s="4" t="s">
        <v>364</v>
      </c>
      <c r="C526" s="4" t="s">
        <v>365</v>
      </c>
      <c r="D526" s="5">
        <v>3</v>
      </c>
      <c r="E526" s="6" t="s">
        <v>927</v>
      </c>
      <c r="F526" s="6" t="str">
        <f t="shared" si="8"/>
        <v>De Inktpot E3.06</v>
      </c>
      <c r="G526" s="7" t="s">
        <v>432</v>
      </c>
      <c r="H526" s="7" t="s">
        <v>368</v>
      </c>
      <c r="I526" s="8">
        <v>22.67</v>
      </c>
    </row>
    <row r="527" spans="1:9" ht="12.75" hidden="1">
      <c r="A527" s="4" t="s">
        <v>263</v>
      </c>
      <c r="B527" s="4" t="s">
        <v>364</v>
      </c>
      <c r="C527" s="4" t="s">
        <v>365</v>
      </c>
      <c r="D527" s="5">
        <v>3</v>
      </c>
      <c r="E527" s="6" t="s">
        <v>928</v>
      </c>
      <c r="F527" s="6" t="str">
        <f t="shared" si="8"/>
        <v>De Inktpot E3.07</v>
      </c>
      <c r="G527" s="7" t="s">
        <v>405</v>
      </c>
      <c r="H527" s="7" t="s">
        <v>406</v>
      </c>
      <c r="I527" s="8">
        <v>12.29</v>
      </c>
    </row>
    <row r="528" spans="1:9" ht="12.75" hidden="1">
      <c r="A528" s="4" t="s">
        <v>263</v>
      </c>
      <c r="B528" s="4" t="s">
        <v>364</v>
      </c>
      <c r="C528" s="4" t="s">
        <v>365</v>
      </c>
      <c r="D528" s="5">
        <v>3</v>
      </c>
      <c r="E528" s="6" t="s">
        <v>929</v>
      </c>
      <c r="F528" s="6" t="str">
        <f t="shared" si="8"/>
        <v>De Inktpot E3.08</v>
      </c>
      <c r="G528" s="7" t="s">
        <v>432</v>
      </c>
      <c r="H528" s="7" t="s">
        <v>368</v>
      </c>
      <c r="I528" s="8">
        <v>22.75</v>
      </c>
    </row>
    <row r="529" spans="1:9" ht="12.75" hidden="1">
      <c r="A529" s="4" t="s">
        <v>263</v>
      </c>
      <c r="B529" s="4" t="s">
        <v>364</v>
      </c>
      <c r="C529" s="4" t="s">
        <v>365</v>
      </c>
      <c r="D529" s="5">
        <v>3</v>
      </c>
      <c r="E529" s="6" t="s">
        <v>930</v>
      </c>
      <c r="F529" s="6" t="str">
        <f t="shared" si="8"/>
        <v>De Inktpot E3.10</v>
      </c>
      <c r="G529" s="7" t="s">
        <v>432</v>
      </c>
      <c r="H529" s="7" t="s">
        <v>368</v>
      </c>
      <c r="I529" s="8">
        <v>29.16</v>
      </c>
    </row>
    <row r="530" spans="1:9" ht="12.75" hidden="1">
      <c r="A530" s="4" t="s">
        <v>263</v>
      </c>
      <c r="B530" s="4" t="s">
        <v>364</v>
      </c>
      <c r="C530" s="4" t="s">
        <v>365</v>
      </c>
      <c r="D530" s="5">
        <v>3</v>
      </c>
      <c r="E530" s="6" t="s">
        <v>931</v>
      </c>
      <c r="F530" s="6" t="str">
        <f t="shared" si="8"/>
        <v>De Inktpot E3.13</v>
      </c>
      <c r="G530" s="7" t="s">
        <v>432</v>
      </c>
      <c r="H530" s="7" t="s">
        <v>368</v>
      </c>
      <c r="I530" s="8">
        <v>19.21</v>
      </c>
    </row>
    <row r="531" spans="1:9" ht="12.75" hidden="1">
      <c r="A531" s="4" t="s">
        <v>263</v>
      </c>
      <c r="B531" s="4" t="s">
        <v>364</v>
      </c>
      <c r="C531" s="4" t="s">
        <v>365</v>
      </c>
      <c r="D531" s="5">
        <v>3</v>
      </c>
      <c r="E531" s="6" t="s">
        <v>932</v>
      </c>
      <c r="F531" s="6" t="str">
        <f t="shared" si="8"/>
        <v>De Inktpot E3.DT1</v>
      </c>
      <c r="G531" s="7" t="s">
        <v>412</v>
      </c>
      <c r="H531" s="7" t="s">
        <v>406</v>
      </c>
      <c r="I531" s="8">
        <v>4.3600000000000003</v>
      </c>
    </row>
    <row r="532" spans="1:9" ht="12.75" hidden="1">
      <c r="A532" s="4" t="s">
        <v>263</v>
      </c>
      <c r="B532" s="4" t="s">
        <v>364</v>
      </c>
      <c r="C532" s="4" t="s">
        <v>365</v>
      </c>
      <c r="D532" s="5">
        <v>3</v>
      </c>
      <c r="E532" s="6" t="s">
        <v>933</v>
      </c>
      <c r="F532" s="6" t="str">
        <f t="shared" si="8"/>
        <v>De Inktpot E3.DT2</v>
      </c>
      <c r="G532" s="7" t="s">
        <v>412</v>
      </c>
      <c r="H532" s="7" t="s">
        <v>406</v>
      </c>
      <c r="I532" s="8">
        <v>1.36</v>
      </c>
    </row>
    <row r="533" spans="1:9" ht="12.75" hidden="1">
      <c r="A533" s="4" t="s">
        <v>263</v>
      </c>
      <c r="B533" s="4" t="s">
        <v>364</v>
      </c>
      <c r="C533" s="4" t="s">
        <v>365</v>
      </c>
      <c r="D533" s="5">
        <v>3</v>
      </c>
      <c r="E533" s="6" t="s">
        <v>934</v>
      </c>
      <c r="F533" s="6" t="str">
        <f t="shared" si="8"/>
        <v>De Inktpot E3.DT3</v>
      </c>
      <c r="G533" s="7" t="s">
        <v>412</v>
      </c>
      <c r="H533" s="7" t="s">
        <v>406</v>
      </c>
      <c r="I533" s="8">
        <v>1.27</v>
      </c>
    </row>
    <row r="534" spans="1:9" ht="12.75" hidden="1">
      <c r="A534" s="4" t="s">
        <v>263</v>
      </c>
      <c r="B534" s="4" t="s">
        <v>364</v>
      </c>
      <c r="C534" s="4" t="s">
        <v>365</v>
      </c>
      <c r="D534" s="5">
        <v>3</v>
      </c>
      <c r="E534" s="6" t="s">
        <v>935</v>
      </c>
      <c r="F534" s="6" t="str">
        <f t="shared" si="8"/>
        <v>De Inktpot E3.HT1</v>
      </c>
      <c r="G534" s="7" t="s">
        <v>412</v>
      </c>
      <c r="H534" s="7" t="s">
        <v>406</v>
      </c>
      <c r="I534" s="8">
        <v>12.69</v>
      </c>
    </row>
    <row r="535" spans="1:9" ht="12.75" hidden="1">
      <c r="A535" s="4" t="s">
        <v>263</v>
      </c>
      <c r="B535" s="4" t="s">
        <v>364</v>
      </c>
      <c r="C535" s="4" t="s">
        <v>365</v>
      </c>
      <c r="D535" s="5">
        <v>3</v>
      </c>
      <c r="E535" s="6" t="s">
        <v>936</v>
      </c>
      <c r="F535" s="6" t="str">
        <f t="shared" si="8"/>
        <v>De Inktpot E3.HT2</v>
      </c>
      <c r="G535" s="7" t="s">
        <v>779</v>
      </c>
      <c r="H535" s="7" t="s">
        <v>444</v>
      </c>
      <c r="I535" s="8">
        <v>1.45</v>
      </c>
    </row>
    <row r="536" spans="1:9" ht="12.75" hidden="1">
      <c r="A536" s="4" t="s">
        <v>263</v>
      </c>
      <c r="B536" s="4" t="s">
        <v>364</v>
      </c>
      <c r="C536" s="4" t="s">
        <v>365</v>
      </c>
      <c r="D536" s="5">
        <v>3</v>
      </c>
      <c r="E536" s="6" t="s">
        <v>937</v>
      </c>
      <c r="F536" s="6" t="str">
        <f t="shared" si="8"/>
        <v>De Inktpot E3.HT3</v>
      </c>
      <c r="G536" s="7" t="s">
        <v>412</v>
      </c>
      <c r="H536" s="7" t="s">
        <v>406</v>
      </c>
      <c r="I536" s="8">
        <v>1.17</v>
      </c>
    </row>
    <row r="537" spans="1:9" ht="12.75" hidden="1">
      <c r="A537" s="4" t="s">
        <v>263</v>
      </c>
      <c r="B537" s="4" t="s">
        <v>364</v>
      </c>
      <c r="C537" s="4" t="s">
        <v>365</v>
      </c>
      <c r="D537" s="5">
        <v>3</v>
      </c>
      <c r="E537" s="6" t="s">
        <v>938</v>
      </c>
      <c r="F537" s="6" t="str">
        <f t="shared" si="8"/>
        <v>De Inktpot E3.HT4</v>
      </c>
      <c r="G537" s="7" t="s">
        <v>412</v>
      </c>
      <c r="H537" s="7" t="s">
        <v>406</v>
      </c>
      <c r="I537" s="8">
        <v>1.17</v>
      </c>
    </row>
    <row r="538" spans="1:9" ht="12.75" hidden="1">
      <c r="A538" s="4" t="s">
        <v>263</v>
      </c>
      <c r="B538" s="4" t="s">
        <v>364</v>
      </c>
      <c r="C538" s="4" t="s">
        <v>365</v>
      </c>
      <c r="D538" s="5">
        <v>3</v>
      </c>
      <c r="E538" s="6" t="s">
        <v>939</v>
      </c>
      <c r="F538" s="6" t="str">
        <f t="shared" si="8"/>
        <v>De Inktpot E3.HT5</v>
      </c>
      <c r="G538" s="7" t="s">
        <v>412</v>
      </c>
      <c r="H538" s="7" t="s">
        <v>406</v>
      </c>
      <c r="I538" s="8">
        <v>1.17</v>
      </c>
    </row>
    <row r="539" spans="1:9" ht="12.75" hidden="1">
      <c r="A539" s="4" t="s">
        <v>263</v>
      </c>
      <c r="B539" s="4" t="s">
        <v>364</v>
      </c>
      <c r="C539" s="4" t="s">
        <v>365</v>
      </c>
      <c r="D539" s="5">
        <v>3</v>
      </c>
      <c r="E539" s="6" t="s">
        <v>940</v>
      </c>
      <c r="F539" s="6" t="str">
        <f t="shared" si="8"/>
        <v>De Inktpot E3.HT6</v>
      </c>
      <c r="G539" s="7" t="s">
        <v>412</v>
      </c>
      <c r="H539" s="7" t="s">
        <v>406</v>
      </c>
      <c r="I539" s="8">
        <v>1.4</v>
      </c>
    </row>
    <row r="540" spans="1:9" ht="12.75" hidden="1">
      <c r="A540" s="4" t="s">
        <v>263</v>
      </c>
      <c r="B540" s="4" t="s">
        <v>364</v>
      </c>
      <c r="C540" s="4" t="s">
        <v>365</v>
      </c>
      <c r="D540" s="5">
        <v>3</v>
      </c>
      <c r="E540" s="6" t="s">
        <v>941</v>
      </c>
      <c r="F540" s="6" t="str">
        <f t="shared" si="8"/>
        <v>De Inktpot F3.01</v>
      </c>
      <c r="G540" s="7" t="s">
        <v>432</v>
      </c>
      <c r="H540" s="7" t="s">
        <v>368</v>
      </c>
      <c r="I540" s="8">
        <v>28.41</v>
      </c>
    </row>
    <row r="541" spans="1:9" ht="12.75" hidden="1">
      <c r="A541" s="4" t="s">
        <v>263</v>
      </c>
      <c r="B541" s="4" t="s">
        <v>364</v>
      </c>
      <c r="C541" s="4" t="s">
        <v>365</v>
      </c>
      <c r="D541" s="5">
        <v>3</v>
      </c>
      <c r="E541" s="6" t="s">
        <v>942</v>
      </c>
      <c r="F541" s="6" t="str">
        <f t="shared" si="8"/>
        <v>De Inktpot F3.02</v>
      </c>
      <c r="G541" s="7" t="s">
        <v>432</v>
      </c>
      <c r="H541" s="7" t="s">
        <v>368</v>
      </c>
      <c r="I541" s="8">
        <v>30.89</v>
      </c>
    </row>
    <row r="542" spans="1:9" ht="12.75" hidden="1">
      <c r="A542" s="4" t="s">
        <v>263</v>
      </c>
      <c r="B542" s="4" t="s">
        <v>364</v>
      </c>
      <c r="C542" s="4" t="s">
        <v>365</v>
      </c>
      <c r="D542" s="5">
        <v>3</v>
      </c>
      <c r="E542" s="6" t="s">
        <v>943</v>
      </c>
      <c r="F542" s="6" t="str">
        <f t="shared" si="8"/>
        <v>De Inktpot F3.03</v>
      </c>
      <c r="G542" s="7" t="s">
        <v>432</v>
      </c>
      <c r="H542" s="7" t="s">
        <v>368</v>
      </c>
      <c r="I542" s="8">
        <v>28.03</v>
      </c>
    </row>
    <row r="543" spans="1:9" ht="12.75" hidden="1">
      <c r="A543" s="4" t="s">
        <v>263</v>
      </c>
      <c r="B543" s="4" t="s">
        <v>364</v>
      </c>
      <c r="C543" s="4" t="s">
        <v>365</v>
      </c>
      <c r="D543" s="5">
        <v>3</v>
      </c>
      <c r="E543" s="6" t="s">
        <v>944</v>
      </c>
      <c r="F543" s="6" t="str">
        <f t="shared" si="8"/>
        <v>De Inktpot F3.04</v>
      </c>
      <c r="G543" s="7" t="s">
        <v>432</v>
      </c>
      <c r="H543" s="7" t="s">
        <v>368</v>
      </c>
      <c r="I543" s="8">
        <v>30.31</v>
      </c>
    </row>
    <row r="544" spans="1:9" ht="12.75" hidden="1">
      <c r="A544" s="4" t="s">
        <v>263</v>
      </c>
      <c r="B544" s="4" t="s">
        <v>364</v>
      </c>
      <c r="C544" s="4" t="s">
        <v>365</v>
      </c>
      <c r="D544" s="5">
        <v>3</v>
      </c>
      <c r="E544" s="6" t="s">
        <v>945</v>
      </c>
      <c r="F544" s="6" t="str">
        <f t="shared" si="8"/>
        <v>De Inktpot F3.05</v>
      </c>
      <c r="G544" s="7" t="s">
        <v>432</v>
      </c>
      <c r="H544" s="7" t="s">
        <v>368</v>
      </c>
      <c r="I544" s="8">
        <v>28.05</v>
      </c>
    </row>
    <row r="545" spans="1:9" ht="12.75" hidden="1">
      <c r="A545" s="4" t="s">
        <v>263</v>
      </c>
      <c r="B545" s="4" t="s">
        <v>364</v>
      </c>
      <c r="C545" s="4" t="s">
        <v>365</v>
      </c>
      <c r="D545" s="5">
        <v>3</v>
      </c>
      <c r="E545" s="6" t="s">
        <v>946</v>
      </c>
      <c r="F545" s="6" t="str">
        <f t="shared" si="8"/>
        <v>De Inktpot F3.06</v>
      </c>
      <c r="G545" s="7" t="s">
        <v>432</v>
      </c>
      <c r="H545" s="7" t="s">
        <v>368</v>
      </c>
      <c r="I545" s="8">
        <v>31.28</v>
      </c>
    </row>
    <row r="546" spans="1:9" ht="12.75" hidden="1">
      <c r="A546" s="4" t="s">
        <v>263</v>
      </c>
      <c r="B546" s="4" t="s">
        <v>364</v>
      </c>
      <c r="C546" s="4" t="s">
        <v>365</v>
      </c>
      <c r="D546" s="5">
        <v>3</v>
      </c>
      <c r="E546" s="6" t="s">
        <v>947</v>
      </c>
      <c r="F546" s="6" t="str">
        <f t="shared" si="8"/>
        <v>De Inktpot F3.07</v>
      </c>
      <c r="G546" s="7" t="s">
        <v>432</v>
      </c>
      <c r="H546" s="7" t="s">
        <v>368</v>
      </c>
      <c r="I546" s="8">
        <v>26.49</v>
      </c>
    </row>
    <row r="547" spans="1:9" ht="12.75" hidden="1">
      <c r="A547" s="4" t="s">
        <v>263</v>
      </c>
      <c r="B547" s="4" t="s">
        <v>364</v>
      </c>
      <c r="C547" s="4" t="s">
        <v>365</v>
      </c>
      <c r="D547" s="5">
        <v>3</v>
      </c>
      <c r="E547" s="6" t="s">
        <v>948</v>
      </c>
      <c r="F547" s="6" t="str">
        <f t="shared" si="8"/>
        <v>De Inktpot F3.08</v>
      </c>
      <c r="G547" s="7" t="s">
        <v>432</v>
      </c>
      <c r="H547" s="7" t="s">
        <v>368</v>
      </c>
      <c r="I547" s="8">
        <v>31.45</v>
      </c>
    </row>
    <row r="548" spans="1:9" ht="12.75" hidden="1">
      <c r="A548" s="4" t="s">
        <v>263</v>
      </c>
      <c r="B548" s="4" t="s">
        <v>364</v>
      </c>
      <c r="C548" s="4" t="s">
        <v>365</v>
      </c>
      <c r="D548" s="5">
        <v>3</v>
      </c>
      <c r="E548" s="6" t="s">
        <v>949</v>
      </c>
      <c r="F548" s="6" t="str">
        <f t="shared" si="8"/>
        <v>De Inktpot F3.09/17</v>
      </c>
      <c r="G548" s="7" t="s">
        <v>391</v>
      </c>
      <c r="H548" s="7" t="s">
        <v>368</v>
      </c>
      <c r="I548" s="8">
        <v>26.56</v>
      </c>
    </row>
    <row r="549" spans="1:9" ht="12.75" hidden="1">
      <c r="A549" s="4" t="s">
        <v>263</v>
      </c>
      <c r="B549" s="4" t="s">
        <v>364</v>
      </c>
      <c r="C549" s="4" t="s">
        <v>365</v>
      </c>
      <c r="D549" s="5">
        <v>3</v>
      </c>
      <c r="E549" s="6" t="s">
        <v>950</v>
      </c>
      <c r="F549" s="6" t="str">
        <f t="shared" si="8"/>
        <v>De Inktpot F3.10</v>
      </c>
      <c r="G549" s="7" t="s">
        <v>432</v>
      </c>
      <c r="H549" s="7" t="s">
        <v>368</v>
      </c>
      <c r="I549" s="8">
        <v>31.44</v>
      </c>
    </row>
    <row r="550" spans="1:9" ht="12.75" hidden="1">
      <c r="A550" s="4" t="s">
        <v>263</v>
      </c>
      <c r="B550" s="4" t="s">
        <v>364</v>
      </c>
      <c r="C550" s="4" t="s">
        <v>365</v>
      </c>
      <c r="D550" s="5">
        <v>3</v>
      </c>
      <c r="E550" s="6" t="s">
        <v>951</v>
      </c>
      <c r="F550" s="6" t="str">
        <f t="shared" si="8"/>
        <v>De Inktpot F3.12</v>
      </c>
      <c r="G550" s="7" t="s">
        <v>432</v>
      </c>
      <c r="H550" s="7" t="s">
        <v>368</v>
      </c>
      <c r="I550" s="8">
        <v>29.38</v>
      </c>
    </row>
    <row r="551" spans="1:9" ht="12.75" hidden="1">
      <c r="A551" s="4" t="s">
        <v>263</v>
      </c>
      <c r="B551" s="4" t="s">
        <v>364</v>
      </c>
      <c r="C551" s="4" t="s">
        <v>365</v>
      </c>
      <c r="D551" s="5">
        <v>3</v>
      </c>
      <c r="E551" s="6" t="s">
        <v>952</v>
      </c>
      <c r="F551" s="6" t="str">
        <f t="shared" si="8"/>
        <v>De Inktpot F3.14</v>
      </c>
      <c r="G551" s="7" t="s">
        <v>432</v>
      </c>
      <c r="H551" s="7" t="s">
        <v>368</v>
      </c>
      <c r="I551" s="8">
        <v>32.51</v>
      </c>
    </row>
    <row r="552" spans="1:9" ht="12.75" hidden="1">
      <c r="A552" s="4" t="s">
        <v>263</v>
      </c>
      <c r="B552" s="4" t="s">
        <v>364</v>
      </c>
      <c r="C552" s="4" t="s">
        <v>365</v>
      </c>
      <c r="D552" s="5">
        <v>3</v>
      </c>
      <c r="E552" s="6" t="s">
        <v>953</v>
      </c>
      <c r="F552" s="6" t="str">
        <f t="shared" si="8"/>
        <v>De Inktpot F3.16</v>
      </c>
      <c r="G552" s="7" t="s">
        <v>432</v>
      </c>
      <c r="H552" s="7" t="s">
        <v>368</v>
      </c>
      <c r="I552" s="8">
        <v>28.06</v>
      </c>
    </row>
    <row r="553" spans="1:9" ht="12.75" hidden="1">
      <c r="A553" s="4" t="s">
        <v>263</v>
      </c>
      <c r="B553" s="4" t="s">
        <v>364</v>
      </c>
      <c r="C553" s="4" t="s">
        <v>365</v>
      </c>
      <c r="D553" s="5">
        <v>3</v>
      </c>
      <c r="E553" s="6" t="s">
        <v>954</v>
      </c>
      <c r="F553" s="6" t="str">
        <f t="shared" si="8"/>
        <v>De Inktpot F3.18</v>
      </c>
      <c r="G553" s="7" t="s">
        <v>432</v>
      </c>
      <c r="H553" s="7" t="s">
        <v>368</v>
      </c>
      <c r="I553" s="8">
        <v>31.4</v>
      </c>
    </row>
    <row r="554" spans="1:9" ht="12.75" hidden="1">
      <c r="A554" s="4" t="s">
        <v>263</v>
      </c>
      <c r="B554" s="4" t="s">
        <v>364</v>
      </c>
      <c r="C554" s="4" t="s">
        <v>365</v>
      </c>
      <c r="D554" s="5">
        <v>3</v>
      </c>
      <c r="E554" s="6" t="s">
        <v>955</v>
      </c>
      <c r="F554" s="6" t="str">
        <f t="shared" si="8"/>
        <v>De Inktpot F3.19</v>
      </c>
      <c r="G554" s="7" t="s">
        <v>432</v>
      </c>
      <c r="H554" s="7" t="s">
        <v>368</v>
      </c>
      <c r="I554" s="8">
        <v>27.64</v>
      </c>
    </row>
    <row r="555" spans="1:9" ht="12.75" hidden="1">
      <c r="A555" s="4" t="s">
        <v>263</v>
      </c>
      <c r="B555" s="4" t="s">
        <v>364</v>
      </c>
      <c r="C555" s="4" t="s">
        <v>365</v>
      </c>
      <c r="D555" s="5">
        <v>3</v>
      </c>
      <c r="E555" s="6" t="s">
        <v>956</v>
      </c>
      <c r="F555" s="6" t="str">
        <f t="shared" si="8"/>
        <v>De Inktpot F3.20</v>
      </c>
      <c r="G555" s="7" t="s">
        <v>432</v>
      </c>
      <c r="H555" s="7" t="s">
        <v>368</v>
      </c>
      <c r="I555" s="8">
        <v>31.88</v>
      </c>
    </row>
    <row r="556" spans="1:9" ht="12.75" hidden="1">
      <c r="A556" s="4" t="s">
        <v>263</v>
      </c>
      <c r="B556" s="4" t="s">
        <v>364</v>
      </c>
      <c r="C556" s="4" t="s">
        <v>365</v>
      </c>
      <c r="D556" s="5">
        <v>3</v>
      </c>
      <c r="E556" s="6" t="s">
        <v>957</v>
      </c>
      <c r="F556" s="6" t="str">
        <f t="shared" si="8"/>
        <v>De Inktpot F3.21</v>
      </c>
      <c r="G556" s="7" t="s">
        <v>381</v>
      </c>
      <c r="H556" s="7" t="s">
        <v>368</v>
      </c>
      <c r="I556" s="8">
        <v>29.19</v>
      </c>
    </row>
    <row r="557" spans="1:9" ht="12.75" hidden="1">
      <c r="A557" s="4" t="s">
        <v>263</v>
      </c>
      <c r="B557" s="4" t="s">
        <v>364</v>
      </c>
      <c r="C557" s="4" t="s">
        <v>365</v>
      </c>
      <c r="D557" s="5">
        <v>3</v>
      </c>
      <c r="E557" s="6" t="s">
        <v>958</v>
      </c>
      <c r="F557" s="6" t="str">
        <f t="shared" si="8"/>
        <v>De Inktpot F3.22</v>
      </c>
      <c r="G557" s="7" t="s">
        <v>432</v>
      </c>
      <c r="H557" s="7" t="s">
        <v>368</v>
      </c>
      <c r="I557" s="8">
        <v>32.04</v>
      </c>
    </row>
    <row r="558" spans="1:9" ht="12.75" hidden="1">
      <c r="A558" s="4" t="s">
        <v>263</v>
      </c>
      <c r="B558" s="4" t="s">
        <v>364</v>
      </c>
      <c r="C558" s="4" t="s">
        <v>365</v>
      </c>
      <c r="D558" s="5">
        <v>3</v>
      </c>
      <c r="E558" s="6" t="s">
        <v>959</v>
      </c>
      <c r="F558" s="6" t="str">
        <f t="shared" si="8"/>
        <v>De Inktpot F3.23</v>
      </c>
      <c r="G558" s="7" t="s">
        <v>432</v>
      </c>
      <c r="H558" s="7" t="s">
        <v>368</v>
      </c>
      <c r="I558" s="8">
        <v>28.88</v>
      </c>
    </row>
    <row r="559" spans="1:9" ht="12.75" hidden="1">
      <c r="A559" s="4" t="s">
        <v>263</v>
      </c>
      <c r="B559" s="4" t="s">
        <v>364</v>
      </c>
      <c r="C559" s="4" t="s">
        <v>365</v>
      </c>
      <c r="D559" s="5">
        <v>3</v>
      </c>
      <c r="E559" s="6" t="s">
        <v>960</v>
      </c>
      <c r="F559" s="6" t="str">
        <f t="shared" si="8"/>
        <v>De Inktpot F3.24</v>
      </c>
      <c r="G559" s="7" t="s">
        <v>432</v>
      </c>
      <c r="H559" s="7" t="s">
        <v>368</v>
      </c>
      <c r="I559" s="8">
        <v>31.42</v>
      </c>
    </row>
    <row r="560" spans="1:9" ht="12.75" hidden="1">
      <c r="A560" s="4" t="s">
        <v>263</v>
      </c>
      <c r="B560" s="4" t="s">
        <v>364</v>
      </c>
      <c r="C560" s="4" t="s">
        <v>365</v>
      </c>
      <c r="D560" s="5">
        <v>3</v>
      </c>
      <c r="E560" s="6" t="s">
        <v>961</v>
      </c>
      <c r="F560" s="6" t="str">
        <f t="shared" si="8"/>
        <v>De Inktpot G3.01</v>
      </c>
      <c r="G560" s="7" t="s">
        <v>405</v>
      </c>
      <c r="H560" s="7" t="s">
        <v>406</v>
      </c>
      <c r="I560" s="8">
        <v>9.49</v>
      </c>
    </row>
    <row r="561" spans="1:9" ht="12.75" hidden="1">
      <c r="A561" s="4" t="s">
        <v>263</v>
      </c>
      <c r="B561" s="4" t="s">
        <v>364</v>
      </c>
      <c r="C561" s="4" t="s">
        <v>365</v>
      </c>
      <c r="D561" s="5">
        <v>3</v>
      </c>
      <c r="E561" s="6" t="s">
        <v>962</v>
      </c>
      <c r="F561" s="6" t="str">
        <f t="shared" si="8"/>
        <v>De Inktpot G3.04</v>
      </c>
      <c r="G561" s="7" t="s">
        <v>432</v>
      </c>
      <c r="H561" s="7" t="s">
        <v>368</v>
      </c>
      <c r="I561" s="247">
        <v>32.93</v>
      </c>
    </row>
    <row r="562" spans="1:9" ht="12.75" hidden="1">
      <c r="A562" s="4" t="s">
        <v>263</v>
      </c>
      <c r="B562" s="4" t="s">
        <v>364</v>
      </c>
      <c r="C562" s="4" t="s">
        <v>365</v>
      </c>
      <c r="D562" s="9">
        <v>3</v>
      </c>
      <c r="E562" s="10" t="s">
        <v>963</v>
      </c>
      <c r="F562" s="6" t="str">
        <f t="shared" si="8"/>
        <v>De Inktpot G3.06</v>
      </c>
      <c r="G562" s="11" t="s">
        <v>432</v>
      </c>
      <c r="H562" s="11" t="s">
        <v>368</v>
      </c>
      <c r="I562" s="8">
        <v>30.48</v>
      </c>
    </row>
    <row r="563" spans="1:9" ht="12.75" hidden="1">
      <c r="A563" s="4" t="s">
        <v>263</v>
      </c>
      <c r="B563" s="4" t="s">
        <v>364</v>
      </c>
      <c r="C563" s="4" t="s">
        <v>365</v>
      </c>
      <c r="D563" s="5">
        <v>3</v>
      </c>
      <c r="E563" s="6" t="s">
        <v>964</v>
      </c>
      <c r="F563" s="6" t="str">
        <f t="shared" si="8"/>
        <v>De Inktpot G3.08</v>
      </c>
      <c r="G563" s="7" t="s">
        <v>432</v>
      </c>
      <c r="H563" s="7" t="s">
        <v>368</v>
      </c>
      <c r="I563" s="8">
        <v>30.48</v>
      </c>
    </row>
    <row r="564" spans="1:9" ht="12.75" hidden="1">
      <c r="A564" s="4" t="s">
        <v>263</v>
      </c>
      <c r="B564" s="4" t="s">
        <v>364</v>
      </c>
      <c r="C564" s="4" t="s">
        <v>365</v>
      </c>
      <c r="D564" s="5">
        <v>3</v>
      </c>
      <c r="E564" s="6" t="s">
        <v>965</v>
      </c>
      <c r="F564" s="6" t="str">
        <f t="shared" si="8"/>
        <v>De Inktpot G3.10</v>
      </c>
      <c r="G564" s="7" t="s">
        <v>432</v>
      </c>
      <c r="H564" s="7" t="s">
        <v>368</v>
      </c>
      <c r="I564" s="8">
        <v>32.9</v>
      </c>
    </row>
    <row r="565" spans="1:9" ht="12.75" hidden="1">
      <c r="A565" s="4" t="s">
        <v>263</v>
      </c>
      <c r="B565" s="4" t="s">
        <v>364</v>
      </c>
      <c r="C565" s="4" t="s">
        <v>365</v>
      </c>
      <c r="D565" s="5">
        <v>3</v>
      </c>
      <c r="E565" s="6" t="s">
        <v>966</v>
      </c>
      <c r="F565" s="6" t="str">
        <f t="shared" si="8"/>
        <v>De Inktpot G3.DT1</v>
      </c>
      <c r="G565" s="7" t="s">
        <v>412</v>
      </c>
      <c r="H565" s="7" t="s">
        <v>406</v>
      </c>
      <c r="I565" s="8">
        <v>12.25</v>
      </c>
    </row>
    <row r="566" spans="1:9" ht="12.75" hidden="1">
      <c r="A566" s="4" t="s">
        <v>263</v>
      </c>
      <c r="B566" s="4" t="s">
        <v>364</v>
      </c>
      <c r="C566" s="4" t="s">
        <v>365</v>
      </c>
      <c r="D566" s="5">
        <v>3</v>
      </c>
      <c r="E566" s="6" t="s">
        <v>967</v>
      </c>
      <c r="F566" s="6" t="str">
        <f t="shared" si="8"/>
        <v>De Inktpot G3.DT2</v>
      </c>
      <c r="G566" s="7" t="s">
        <v>412</v>
      </c>
      <c r="H566" s="7" t="s">
        <v>406</v>
      </c>
      <c r="I566" s="8">
        <v>0.96</v>
      </c>
    </row>
    <row r="567" spans="1:9" ht="12.75" hidden="1">
      <c r="A567" s="4" t="s">
        <v>263</v>
      </c>
      <c r="B567" s="4" t="s">
        <v>364</v>
      </c>
      <c r="C567" s="4" t="s">
        <v>365</v>
      </c>
      <c r="D567" s="5">
        <v>3</v>
      </c>
      <c r="E567" s="6" t="s">
        <v>968</v>
      </c>
      <c r="F567" s="6" t="str">
        <f t="shared" si="8"/>
        <v>De Inktpot G3.DT3</v>
      </c>
      <c r="G567" s="7" t="s">
        <v>412</v>
      </c>
      <c r="H567" s="7" t="s">
        <v>406</v>
      </c>
      <c r="I567" s="8">
        <v>0.96</v>
      </c>
    </row>
    <row r="568" spans="1:9" ht="12.75" hidden="1">
      <c r="A568" s="4" t="s">
        <v>263</v>
      </c>
      <c r="B568" s="4" t="s">
        <v>364</v>
      </c>
      <c r="C568" s="4" t="s">
        <v>365</v>
      </c>
      <c r="D568" s="5">
        <v>3</v>
      </c>
      <c r="E568" s="6" t="s">
        <v>969</v>
      </c>
      <c r="F568" s="6" t="str">
        <f t="shared" si="8"/>
        <v>De Inktpot G3.DT4</v>
      </c>
      <c r="G568" s="7" t="s">
        <v>412</v>
      </c>
      <c r="H568" s="7" t="s">
        <v>406</v>
      </c>
      <c r="I568" s="8">
        <v>0.96</v>
      </c>
    </row>
    <row r="569" spans="1:9" ht="12.75" hidden="1">
      <c r="A569" s="4" t="s">
        <v>263</v>
      </c>
      <c r="B569" s="4" t="s">
        <v>364</v>
      </c>
      <c r="C569" s="4" t="s">
        <v>365</v>
      </c>
      <c r="D569" s="5">
        <v>3</v>
      </c>
      <c r="E569" s="6" t="s">
        <v>970</v>
      </c>
      <c r="F569" s="6" t="str">
        <f t="shared" si="8"/>
        <v>De Inktpot G3.DT5</v>
      </c>
      <c r="G569" s="7" t="s">
        <v>412</v>
      </c>
      <c r="H569" s="7" t="s">
        <v>406</v>
      </c>
      <c r="I569" s="8">
        <v>0.98</v>
      </c>
    </row>
    <row r="570" spans="1:9" ht="12.75" hidden="1">
      <c r="A570" s="4" t="s">
        <v>263</v>
      </c>
      <c r="B570" s="4" t="s">
        <v>364</v>
      </c>
      <c r="C570" s="4" t="s">
        <v>365</v>
      </c>
      <c r="D570" s="5">
        <v>3</v>
      </c>
      <c r="E570" s="6" t="s">
        <v>971</v>
      </c>
      <c r="F570" s="6" t="str">
        <f t="shared" si="8"/>
        <v>De Inktpot G3.HT1</v>
      </c>
      <c r="G570" s="7" t="s">
        <v>412</v>
      </c>
      <c r="H570" s="7" t="s">
        <v>406</v>
      </c>
      <c r="I570" s="8">
        <v>24.31</v>
      </c>
    </row>
    <row r="571" spans="1:9" ht="12.75" hidden="1">
      <c r="A571" s="4" t="s">
        <v>263</v>
      </c>
      <c r="B571" s="4" t="s">
        <v>364</v>
      </c>
      <c r="C571" s="4" t="s">
        <v>365</v>
      </c>
      <c r="D571" s="5">
        <v>3</v>
      </c>
      <c r="E571" s="6" t="s">
        <v>972</v>
      </c>
      <c r="F571" s="6" t="str">
        <f t="shared" si="8"/>
        <v>De Inktpot G3.HT2</v>
      </c>
      <c r="G571" s="7" t="s">
        <v>412</v>
      </c>
      <c r="H571" s="7" t="s">
        <v>406</v>
      </c>
      <c r="I571" s="8">
        <v>1</v>
      </c>
    </row>
    <row r="572" spans="1:9" ht="12.75" hidden="1">
      <c r="A572" s="4" t="s">
        <v>263</v>
      </c>
      <c r="B572" s="4" t="s">
        <v>364</v>
      </c>
      <c r="C572" s="4" t="s">
        <v>365</v>
      </c>
      <c r="D572" s="5">
        <v>3</v>
      </c>
      <c r="E572" s="6" t="s">
        <v>973</v>
      </c>
      <c r="F572" s="6" t="str">
        <f t="shared" si="8"/>
        <v>De Inktpot G3.HT3</v>
      </c>
      <c r="G572" s="7" t="s">
        <v>412</v>
      </c>
      <c r="H572" s="7" t="s">
        <v>406</v>
      </c>
      <c r="I572" s="8">
        <v>1</v>
      </c>
    </row>
    <row r="573" spans="1:9" ht="12.75" hidden="1">
      <c r="A573" s="4" t="s">
        <v>263</v>
      </c>
      <c r="B573" s="4" t="s">
        <v>364</v>
      </c>
      <c r="C573" s="4" t="s">
        <v>365</v>
      </c>
      <c r="D573" s="5">
        <v>3</v>
      </c>
      <c r="E573" s="6" t="s">
        <v>974</v>
      </c>
      <c r="F573" s="6" t="str">
        <f t="shared" si="8"/>
        <v>De Inktpot G3.HT4</v>
      </c>
      <c r="G573" s="7" t="s">
        <v>412</v>
      </c>
      <c r="H573" s="7" t="s">
        <v>406</v>
      </c>
      <c r="I573" s="8">
        <v>1</v>
      </c>
    </row>
    <row r="574" spans="1:9" ht="12.75" hidden="1">
      <c r="A574" s="4" t="s">
        <v>263</v>
      </c>
      <c r="B574" s="4" t="s">
        <v>364</v>
      </c>
      <c r="C574" s="4" t="s">
        <v>365</v>
      </c>
      <c r="D574" s="5">
        <v>3</v>
      </c>
      <c r="E574" s="6" t="s">
        <v>975</v>
      </c>
      <c r="F574" s="6" t="str">
        <f t="shared" si="8"/>
        <v>De Inktpot G3.HT5</v>
      </c>
      <c r="G574" s="7" t="s">
        <v>412</v>
      </c>
      <c r="H574" s="7" t="s">
        <v>406</v>
      </c>
      <c r="I574" s="8">
        <v>1</v>
      </c>
    </row>
    <row r="575" spans="1:9" ht="12.75" hidden="1">
      <c r="A575" s="4" t="s">
        <v>263</v>
      </c>
      <c r="B575" s="4" t="s">
        <v>364</v>
      </c>
      <c r="C575" s="4" t="s">
        <v>365</v>
      </c>
      <c r="D575" s="5">
        <v>3</v>
      </c>
      <c r="E575" s="6" t="s">
        <v>976</v>
      </c>
      <c r="F575" s="6" t="str">
        <f t="shared" si="8"/>
        <v>De Inktpot G-A3-1</v>
      </c>
      <c r="G575" s="7" t="s">
        <v>375</v>
      </c>
      <c r="H575" s="7" t="s">
        <v>368</v>
      </c>
      <c r="I575" s="8">
        <v>196.04</v>
      </c>
    </row>
    <row r="576" spans="1:9" ht="12.75" hidden="1">
      <c r="A576" s="4" t="s">
        <v>263</v>
      </c>
      <c r="B576" s="4" t="s">
        <v>364</v>
      </c>
      <c r="C576" s="4" t="s">
        <v>365</v>
      </c>
      <c r="D576" s="5">
        <v>3</v>
      </c>
      <c r="E576" s="6" t="s">
        <v>977</v>
      </c>
      <c r="F576" s="6" t="str">
        <f t="shared" si="8"/>
        <v>De Inktpot G-A3-2</v>
      </c>
      <c r="G576" s="7" t="s">
        <v>375</v>
      </c>
      <c r="H576" s="7" t="s">
        <v>368</v>
      </c>
      <c r="I576" s="8">
        <v>16.87</v>
      </c>
    </row>
    <row r="577" spans="1:9" ht="12.75" hidden="1">
      <c r="A577" s="4" t="s">
        <v>263</v>
      </c>
      <c r="B577" s="4" t="s">
        <v>364</v>
      </c>
      <c r="C577" s="4" t="s">
        <v>365</v>
      </c>
      <c r="D577" s="5">
        <v>3</v>
      </c>
      <c r="E577" s="6" t="s">
        <v>978</v>
      </c>
      <c r="F577" s="6" t="str">
        <f t="shared" si="8"/>
        <v>De Inktpot G-A3-3</v>
      </c>
      <c r="G577" s="7" t="s">
        <v>375</v>
      </c>
      <c r="H577" s="7" t="s">
        <v>368</v>
      </c>
      <c r="I577" s="8">
        <v>13.72</v>
      </c>
    </row>
    <row r="578" spans="1:9" ht="12.75" hidden="1">
      <c r="A578" s="4" t="s">
        <v>263</v>
      </c>
      <c r="B578" s="4" t="s">
        <v>364</v>
      </c>
      <c r="C578" s="4" t="s">
        <v>365</v>
      </c>
      <c r="D578" s="5">
        <v>3</v>
      </c>
      <c r="E578" s="6" t="s">
        <v>979</v>
      </c>
      <c r="F578" s="6" t="str">
        <f t="shared" si="8"/>
        <v>De Inktpot G-A3-4</v>
      </c>
      <c r="G578" s="7" t="s">
        <v>375</v>
      </c>
      <c r="H578" s="7" t="s">
        <v>368</v>
      </c>
      <c r="I578" s="8">
        <v>77.69</v>
      </c>
    </row>
    <row r="579" spans="1:9" ht="12.75" hidden="1">
      <c r="A579" s="4" t="s">
        <v>263</v>
      </c>
      <c r="B579" s="4" t="s">
        <v>364</v>
      </c>
      <c r="C579" s="4" t="s">
        <v>365</v>
      </c>
      <c r="D579" s="5">
        <v>3</v>
      </c>
      <c r="E579" s="6" t="s">
        <v>980</v>
      </c>
      <c r="F579" s="6" t="str">
        <f t="shared" ref="F579:F642" si="9">CONCATENATE(A579," ",E579)</f>
        <v>De Inktpot G-B3</v>
      </c>
      <c r="G579" s="7" t="s">
        <v>375</v>
      </c>
      <c r="H579" s="7" t="s">
        <v>368</v>
      </c>
      <c r="I579" s="8">
        <v>108.79</v>
      </c>
    </row>
    <row r="580" spans="1:9" ht="12.75" hidden="1">
      <c r="A580" s="4" t="s">
        <v>263</v>
      </c>
      <c r="B580" s="4" t="s">
        <v>364</v>
      </c>
      <c r="C580" s="4" t="s">
        <v>365</v>
      </c>
      <c r="D580" s="5">
        <v>3</v>
      </c>
      <c r="E580" s="6" t="s">
        <v>981</v>
      </c>
      <c r="F580" s="6" t="str">
        <f t="shared" si="9"/>
        <v>De Inktpot G-C3-1</v>
      </c>
      <c r="G580" s="7" t="s">
        <v>375</v>
      </c>
      <c r="H580" s="7" t="s">
        <v>368</v>
      </c>
      <c r="I580" s="8">
        <v>170.35</v>
      </c>
    </row>
    <row r="581" spans="1:9" ht="12.75" hidden="1">
      <c r="A581" s="4" t="s">
        <v>263</v>
      </c>
      <c r="B581" s="4" t="s">
        <v>364</v>
      </c>
      <c r="C581" s="4" t="s">
        <v>365</v>
      </c>
      <c r="D581" s="5">
        <v>3</v>
      </c>
      <c r="E581" s="6" t="s">
        <v>982</v>
      </c>
      <c r="F581" s="6" t="str">
        <f t="shared" si="9"/>
        <v>De Inktpot G-C3-2</v>
      </c>
      <c r="G581" s="7" t="s">
        <v>375</v>
      </c>
      <c r="H581" s="7" t="s">
        <v>368</v>
      </c>
      <c r="I581" s="8">
        <v>45.81</v>
      </c>
    </row>
    <row r="582" spans="1:9" ht="12.75" hidden="1">
      <c r="A582" s="4" t="s">
        <v>263</v>
      </c>
      <c r="B582" s="4" t="s">
        <v>364</v>
      </c>
      <c r="C582" s="4" t="s">
        <v>365</v>
      </c>
      <c r="D582" s="5">
        <v>3</v>
      </c>
      <c r="E582" s="6" t="s">
        <v>983</v>
      </c>
      <c r="F582" s="6" t="str">
        <f t="shared" si="9"/>
        <v>De Inktpot G-D3</v>
      </c>
      <c r="G582" s="7" t="s">
        <v>375</v>
      </c>
      <c r="H582" s="7" t="s">
        <v>368</v>
      </c>
      <c r="I582" s="8">
        <v>124.42</v>
      </c>
    </row>
    <row r="583" spans="1:9" ht="12.75" hidden="1">
      <c r="A583" s="4" t="s">
        <v>263</v>
      </c>
      <c r="B583" s="4" t="s">
        <v>364</v>
      </c>
      <c r="C583" s="4" t="s">
        <v>365</v>
      </c>
      <c r="D583" s="5">
        <v>3</v>
      </c>
      <c r="E583" s="6" t="s">
        <v>984</v>
      </c>
      <c r="F583" s="6" t="str">
        <f t="shared" si="9"/>
        <v>De Inktpot G-E3-1</v>
      </c>
      <c r="G583" s="7" t="s">
        <v>375</v>
      </c>
      <c r="H583" s="7" t="s">
        <v>368</v>
      </c>
      <c r="I583" s="8">
        <v>207.34</v>
      </c>
    </row>
    <row r="584" spans="1:9" ht="12.75" hidden="1">
      <c r="A584" s="4" t="s">
        <v>263</v>
      </c>
      <c r="B584" s="4" t="s">
        <v>364</v>
      </c>
      <c r="C584" s="4" t="s">
        <v>365</v>
      </c>
      <c r="D584" s="5">
        <v>3</v>
      </c>
      <c r="E584" s="6" t="s">
        <v>985</v>
      </c>
      <c r="F584" s="6" t="str">
        <f t="shared" si="9"/>
        <v>De Inktpot G-E3-2</v>
      </c>
      <c r="G584" s="7" t="s">
        <v>375</v>
      </c>
      <c r="H584" s="7" t="s">
        <v>368</v>
      </c>
      <c r="I584" s="8">
        <v>29.12</v>
      </c>
    </row>
    <row r="585" spans="1:9" ht="12.75" hidden="1">
      <c r="A585" s="4" t="s">
        <v>263</v>
      </c>
      <c r="B585" s="4" t="s">
        <v>364</v>
      </c>
      <c r="C585" s="4" t="s">
        <v>365</v>
      </c>
      <c r="D585" s="5">
        <v>3</v>
      </c>
      <c r="E585" s="6" t="s">
        <v>986</v>
      </c>
      <c r="F585" s="6" t="str">
        <f t="shared" si="9"/>
        <v>De Inktpot G-F3</v>
      </c>
      <c r="G585" s="7" t="s">
        <v>375</v>
      </c>
      <c r="H585" s="7" t="s">
        <v>368</v>
      </c>
      <c r="I585" s="8">
        <v>124.42</v>
      </c>
    </row>
    <row r="586" spans="1:9" ht="12.75" hidden="1">
      <c r="A586" s="4" t="s">
        <v>263</v>
      </c>
      <c r="B586" s="4" t="s">
        <v>364</v>
      </c>
      <c r="C586" s="4" t="s">
        <v>365</v>
      </c>
      <c r="D586" s="5">
        <v>3</v>
      </c>
      <c r="E586" s="6" t="s">
        <v>987</v>
      </c>
      <c r="F586" s="6" t="str">
        <f t="shared" si="9"/>
        <v>De Inktpot G-G3-1</v>
      </c>
      <c r="G586" s="7" t="s">
        <v>375</v>
      </c>
      <c r="H586" s="7" t="s">
        <v>368</v>
      </c>
      <c r="I586" s="8">
        <v>148.72999999999999</v>
      </c>
    </row>
    <row r="587" spans="1:9" ht="12.75" hidden="1">
      <c r="A587" s="4" t="s">
        <v>263</v>
      </c>
      <c r="B587" s="4" t="s">
        <v>364</v>
      </c>
      <c r="C587" s="4" t="s">
        <v>365</v>
      </c>
      <c r="D587" s="144">
        <v>3</v>
      </c>
      <c r="E587" s="145" t="s">
        <v>988</v>
      </c>
      <c r="F587" s="6" t="str">
        <f t="shared" si="9"/>
        <v>De Inktpot G-G3-2</v>
      </c>
      <c r="G587" s="143" t="s">
        <v>375</v>
      </c>
      <c r="H587" s="7" t="s">
        <v>368</v>
      </c>
      <c r="I587" s="8">
        <v>13.25</v>
      </c>
    </row>
    <row r="588" spans="1:9" ht="12.75" hidden="1">
      <c r="A588" s="4" t="s">
        <v>263</v>
      </c>
      <c r="B588" s="4" t="s">
        <v>364</v>
      </c>
      <c r="C588" s="4" t="s">
        <v>365</v>
      </c>
      <c r="D588" s="5">
        <v>3</v>
      </c>
      <c r="E588" s="6" t="s">
        <v>989</v>
      </c>
      <c r="F588" s="6" t="str">
        <f t="shared" si="9"/>
        <v>De Inktpot G-G3-3</v>
      </c>
      <c r="G588" s="7" t="s">
        <v>375</v>
      </c>
      <c r="H588" s="246" t="s">
        <v>368</v>
      </c>
      <c r="I588" s="8">
        <v>7.62</v>
      </c>
    </row>
    <row r="589" spans="1:9" ht="12.75" hidden="1">
      <c r="A589" s="4" t="s">
        <v>263</v>
      </c>
      <c r="B589" s="4" t="s">
        <v>364</v>
      </c>
      <c r="C589" s="4" t="s">
        <v>365</v>
      </c>
      <c r="D589" s="9">
        <v>3</v>
      </c>
      <c r="E589" s="10" t="s">
        <v>990</v>
      </c>
      <c r="F589" s="6" t="str">
        <f t="shared" si="9"/>
        <v>De Inktpot G-G3-4</v>
      </c>
      <c r="G589" s="11" t="s">
        <v>375</v>
      </c>
      <c r="H589" s="7" t="s">
        <v>368</v>
      </c>
      <c r="I589" s="8">
        <v>48.35</v>
      </c>
    </row>
    <row r="590" spans="1:9" ht="12.75" hidden="1">
      <c r="A590" s="4" t="s">
        <v>263</v>
      </c>
      <c r="B590" s="4" t="s">
        <v>364</v>
      </c>
      <c r="C590" s="4" t="s">
        <v>365</v>
      </c>
      <c r="D590" s="5">
        <v>3</v>
      </c>
      <c r="E590" s="6" t="s">
        <v>991</v>
      </c>
      <c r="F590" s="6" t="str">
        <f t="shared" si="9"/>
        <v>De Inktpot G-H3</v>
      </c>
      <c r="G590" s="7" t="s">
        <v>375</v>
      </c>
      <c r="H590" s="7" t="s">
        <v>368</v>
      </c>
      <c r="I590" s="8">
        <v>108.79</v>
      </c>
    </row>
    <row r="591" spans="1:9" ht="12.75" hidden="1">
      <c r="A591" s="4" t="s">
        <v>263</v>
      </c>
      <c r="B591" s="4" t="s">
        <v>364</v>
      </c>
      <c r="C591" s="4" t="s">
        <v>365</v>
      </c>
      <c r="D591" s="5">
        <v>3</v>
      </c>
      <c r="E591" s="6" t="s">
        <v>992</v>
      </c>
      <c r="F591" s="6" t="str">
        <f t="shared" si="9"/>
        <v>De Inktpot H3.03</v>
      </c>
      <c r="G591" s="7" t="s">
        <v>432</v>
      </c>
      <c r="H591" s="7" t="s">
        <v>368</v>
      </c>
      <c r="I591" s="8">
        <v>28.84</v>
      </c>
    </row>
    <row r="592" spans="1:9" ht="12.75" hidden="1">
      <c r="A592" s="4" t="s">
        <v>263</v>
      </c>
      <c r="B592" s="4" t="s">
        <v>364</v>
      </c>
      <c r="C592" s="4" t="s">
        <v>365</v>
      </c>
      <c r="D592" s="5">
        <v>3</v>
      </c>
      <c r="E592" s="6" t="s">
        <v>993</v>
      </c>
      <c r="F592" s="6" t="str">
        <f t="shared" si="9"/>
        <v>De Inktpot H3.04</v>
      </c>
      <c r="G592" s="7" t="s">
        <v>432</v>
      </c>
      <c r="H592" s="7" t="s">
        <v>368</v>
      </c>
      <c r="I592" s="8">
        <v>26.48</v>
      </c>
    </row>
    <row r="593" spans="1:9" ht="12.75" hidden="1">
      <c r="A593" s="4" t="s">
        <v>263</v>
      </c>
      <c r="B593" s="4" t="s">
        <v>364</v>
      </c>
      <c r="C593" s="4" t="s">
        <v>365</v>
      </c>
      <c r="D593" s="5">
        <v>3</v>
      </c>
      <c r="E593" s="6" t="s">
        <v>994</v>
      </c>
      <c r="F593" s="6" t="str">
        <f t="shared" si="9"/>
        <v>De Inktpot H3.05</v>
      </c>
      <c r="G593" s="7" t="s">
        <v>432</v>
      </c>
      <c r="H593" s="7" t="s">
        <v>368</v>
      </c>
      <c r="I593" s="8">
        <v>29.12</v>
      </c>
    </row>
    <row r="594" spans="1:9" ht="12.75" hidden="1">
      <c r="A594" s="4" t="s">
        <v>263</v>
      </c>
      <c r="B594" s="4" t="s">
        <v>364</v>
      </c>
      <c r="C594" s="4" t="s">
        <v>365</v>
      </c>
      <c r="D594" s="5">
        <v>3</v>
      </c>
      <c r="E594" s="6" t="s">
        <v>995</v>
      </c>
      <c r="F594" s="6" t="str">
        <f t="shared" si="9"/>
        <v>De Inktpot H3.06</v>
      </c>
      <c r="G594" s="7" t="s">
        <v>432</v>
      </c>
      <c r="H594" s="7" t="s">
        <v>368</v>
      </c>
      <c r="I594" s="8">
        <v>31.85</v>
      </c>
    </row>
    <row r="595" spans="1:9" ht="12.75" hidden="1">
      <c r="A595" s="4" t="s">
        <v>263</v>
      </c>
      <c r="B595" s="4" t="s">
        <v>364</v>
      </c>
      <c r="C595" s="4" t="s">
        <v>365</v>
      </c>
      <c r="D595" s="5">
        <v>3</v>
      </c>
      <c r="E595" s="6" t="s">
        <v>996</v>
      </c>
      <c r="F595" s="6" t="str">
        <f t="shared" si="9"/>
        <v>De Inktpot H3.07</v>
      </c>
      <c r="G595" s="7" t="s">
        <v>432</v>
      </c>
      <c r="H595" s="7" t="s">
        <v>368</v>
      </c>
      <c r="I595" s="8">
        <v>28.59</v>
      </c>
    </row>
    <row r="596" spans="1:9" ht="12.75" hidden="1">
      <c r="A596" s="4" t="s">
        <v>263</v>
      </c>
      <c r="B596" s="4" t="s">
        <v>364</v>
      </c>
      <c r="C596" s="4" t="s">
        <v>365</v>
      </c>
      <c r="D596" s="5">
        <v>3</v>
      </c>
      <c r="E596" s="6" t="s">
        <v>997</v>
      </c>
      <c r="F596" s="6" t="str">
        <f t="shared" si="9"/>
        <v>De Inktpot H3.08</v>
      </c>
      <c r="G596" s="7" t="s">
        <v>432</v>
      </c>
      <c r="H596" s="7" t="s">
        <v>368</v>
      </c>
      <c r="I596" s="8">
        <v>32.19</v>
      </c>
    </row>
    <row r="597" spans="1:9" ht="12.75" hidden="1">
      <c r="A597" s="4" t="s">
        <v>263</v>
      </c>
      <c r="B597" s="4" t="s">
        <v>364</v>
      </c>
      <c r="C597" s="4" t="s">
        <v>365</v>
      </c>
      <c r="D597" s="5">
        <v>3</v>
      </c>
      <c r="E597" s="6" t="s">
        <v>998</v>
      </c>
      <c r="F597" s="6" t="str">
        <f t="shared" si="9"/>
        <v>De Inktpot H3.09/17</v>
      </c>
      <c r="G597" s="7" t="s">
        <v>391</v>
      </c>
      <c r="H597" s="7" t="s">
        <v>368</v>
      </c>
      <c r="I597" s="8">
        <v>26.25</v>
      </c>
    </row>
    <row r="598" spans="1:9" ht="12.75" hidden="1">
      <c r="A598" s="4" t="s">
        <v>263</v>
      </c>
      <c r="B598" s="4" t="s">
        <v>364</v>
      </c>
      <c r="C598" s="4" t="s">
        <v>365</v>
      </c>
      <c r="D598" s="5">
        <v>3</v>
      </c>
      <c r="E598" s="6" t="s">
        <v>999</v>
      </c>
      <c r="F598" s="6" t="str">
        <f t="shared" si="9"/>
        <v>De Inktpot H3.10</v>
      </c>
      <c r="G598" s="7" t="s">
        <v>432</v>
      </c>
      <c r="H598" s="7" t="s">
        <v>368</v>
      </c>
      <c r="I598" s="8">
        <v>32.1</v>
      </c>
    </row>
    <row r="599" spans="1:9" ht="12.75" hidden="1">
      <c r="A599" s="4" t="s">
        <v>263</v>
      </c>
      <c r="B599" s="4" t="s">
        <v>364</v>
      </c>
      <c r="C599" s="4" t="s">
        <v>365</v>
      </c>
      <c r="D599" s="5">
        <v>3</v>
      </c>
      <c r="E599" s="6" t="s">
        <v>1000</v>
      </c>
      <c r="F599" s="6" t="str">
        <f t="shared" si="9"/>
        <v>De Inktpot H3.12</v>
      </c>
      <c r="G599" s="7" t="s">
        <v>432</v>
      </c>
      <c r="H599" s="7" t="s">
        <v>368</v>
      </c>
      <c r="I599" s="8">
        <v>29.12</v>
      </c>
    </row>
    <row r="600" spans="1:9" ht="12.75" hidden="1">
      <c r="A600" s="4" t="s">
        <v>263</v>
      </c>
      <c r="B600" s="4" t="s">
        <v>364</v>
      </c>
      <c r="C600" s="4" t="s">
        <v>365</v>
      </c>
      <c r="D600" s="5">
        <v>3</v>
      </c>
      <c r="E600" s="6" t="s">
        <v>1001</v>
      </c>
      <c r="F600" s="6" t="str">
        <f t="shared" si="9"/>
        <v>De Inktpot H3.14</v>
      </c>
      <c r="G600" s="7" t="s">
        <v>381</v>
      </c>
      <c r="H600" s="7" t="s">
        <v>368</v>
      </c>
      <c r="I600" s="8">
        <v>33.4</v>
      </c>
    </row>
    <row r="601" spans="1:9" ht="12.75" hidden="1">
      <c r="A601" s="4" t="s">
        <v>263</v>
      </c>
      <c r="B601" s="4" t="s">
        <v>364</v>
      </c>
      <c r="C601" s="4" t="s">
        <v>365</v>
      </c>
      <c r="D601" s="5">
        <v>3</v>
      </c>
      <c r="E601" s="6" t="s">
        <v>1002</v>
      </c>
      <c r="F601" s="6" t="str">
        <f t="shared" si="9"/>
        <v>De Inktpot H3.16</v>
      </c>
      <c r="G601" s="7" t="s">
        <v>432</v>
      </c>
      <c r="H601" s="7" t="s">
        <v>368</v>
      </c>
      <c r="I601" s="8">
        <v>29.94</v>
      </c>
    </row>
    <row r="602" spans="1:9" ht="12.75" hidden="1">
      <c r="A602" s="4" t="s">
        <v>263</v>
      </c>
      <c r="B602" s="4" t="s">
        <v>364</v>
      </c>
      <c r="C602" s="4" t="s">
        <v>365</v>
      </c>
      <c r="D602" s="5">
        <v>3</v>
      </c>
      <c r="E602" s="6" t="s">
        <v>1003</v>
      </c>
      <c r="F602" s="6" t="str">
        <f t="shared" si="9"/>
        <v>De Inktpot H3.18</v>
      </c>
      <c r="G602" s="7" t="s">
        <v>432</v>
      </c>
      <c r="H602" s="7" t="s">
        <v>368</v>
      </c>
      <c r="I602" s="8">
        <v>30.8</v>
      </c>
    </row>
    <row r="603" spans="1:9" ht="12.75" hidden="1">
      <c r="A603" s="4" t="s">
        <v>263</v>
      </c>
      <c r="B603" s="4" t="s">
        <v>364</v>
      </c>
      <c r="C603" s="4" t="s">
        <v>365</v>
      </c>
      <c r="D603" s="5">
        <v>3</v>
      </c>
      <c r="E603" s="6" t="s">
        <v>1004</v>
      </c>
      <c r="F603" s="6" t="str">
        <f t="shared" si="9"/>
        <v>De Inktpot H3.19</v>
      </c>
      <c r="G603" s="7" t="s">
        <v>432</v>
      </c>
      <c r="H603" s="7" t="s">
        <v>368</v>
      </c>
      <c r="I603" s="8">
        <v>28.62</v>
      </c>
    </row>
    <row r="604" spans="1:9" ht="12.75" hidden="1">
      <c r="A604" s="4" t="s">
        <v>263</v>
      </c>
      <c r="B604" s="4" t="s">
        <v>364</v>
      </c>
      <c r="C604" s="4" t="s">
        <v>365</v>
      </c>
      <c r="D604" s="5">
        <v>3</v>
      </c>
      <c r="E604" s="6" t="s">
        <v>1005</v>
      </c>
      <c r="F604" s="6" t="str">
        <f t="shared" si="9"/>
        <v>De Inktpot H3.20</v>
      </c>
      <c r="G604" s="7" t="s">
        <v>432</v>
      </c>
      <c r="H604" s="7" t="s">
        <v>368</v>
      </c>
      <c r="I604" s="8">
        <v>29.71</v>
      </c>
    </row>
    <row r="605" spans="1:9" ht="12.75" hidden="1">
      <c r="A605" s="4" t="s">
        <v>263</v>
      </c>
      <c r="B605" s="4" t="s">
        <v>364</v>
      </c>
      <c r="C605" s="4" t="s">
        <v>365</v>
      </c>
      <c r="D605" s="5">
        <v>3</v>
      </c>
      <c r="E605" s="6" t="s">
        <v>1006</v>
      </c>
      <c r="F605" s="6" t="str">
        <f t="shared" si="9"/>
        <v>De Inktpot H3.21</v>
      </c>
      <c r="G605" s="7" t="s">
        <v>432</v>
      </c>
      <c r="H605" s="7" t="s">
        <v>368</v>
      </c>
      <c r="I605" s="8">
        <v>29.15</v>
      </c>
    </row>
    <row r="606" spans="1:9" ht="12.75" hidden="1">
      <c r="A606" s="4" t="s">
        <v>263</v>
      </c>
      <c r="B606" s="4" t="s">
        <v>364</v>
      </c>
      <c r="C606" s="4" t="s">
        <v>365</v>
      </c>
      <c r="D606" s="5">
        <v>3</v>
      </c>
      <c r="E606" s="6" t="s">
        <v>1007</v>
      </c>
      <c r="F606" s="6" t="str">
        <f t="shared" si="9"/>
        <v>De Inktpot H3.22</v>
      </c>
      <c r="G606" s="7" t="s">
        <v>432</v>
      </c>
      <c r="H606" s="7" t="s">
        <v>368</v>
      </c>
      <c r="I606" s="8">
        <v>31.05</v>
      </c>
    </row>
    <row r="607" spans="1:9" ht="12.75" hidden="1">
      <c r="A607" s="4" t="s">
        <v>263</v>
      </c>
      <c r="B607" s="4" t="s">
        <v>364</v>
      </c>
      <c r="C607" s="4" t="s">
        <v>365</v>
      </c>
      <c r="D607" s="5">
        <v>3</v>
      </c>
      <c r="E607" s="6" t="s">
        <v>1008</v>
      </c>
      <c r="F607" s="6" t="str">
        <f t="shared" si="9"/>
        <v>De Inktpot H3.23</v>
      </c>
      <c r="G607" s="7" t="s">
        <v>432</v>
      </c>
      <c r="H607" s="7" t="s">
        <v>368</v>
      </c>
      <c r="I607" s="8">
        <v>27.92</v>
      </c>
    </row>
    <row r="608" spans="1:9" ht="12.75" hidden="1">
      <c r="A608" s="4" t="s">
        <v>263</v>
      </c>
      <c r="B608" s="4" t="s">
        <v>364</v>
      </c>
      <c r="C608" s="4" t="s">
        <v>365</v>
      </c>
      <c r="D608" s="5">
        <v>3</v>
      </c>
      <c r="E608" s="6" t="s">
        <v>1009</v>
      </c>
      <c r="F608" s="6" t="str">
        <f t="shared" si="9"/>
        <v>De Inktpot H3.24</v>
      </c>
      <c r="G608" s="7" t="s">
        <v>432</v>
      </c>
      <c r="H608" s="7" t="s">
        <v>368</v>
      </c>
      <c r="I608" s="8">
        <v>30.77</v>
      </c>
    </row>
    <row r="609" spans="1:9" ht="12.75" hidden="1">
      <c r="A609" s="4" t="s">
        <v>263</v>
      </c>
      <c r="B609" s="4" t="s">
        <v>364</v>
      </c>
      <c r="C609" s="4" t="s">
        <v>365</v>
      </c>
      <c r="D609" s="5">
        <v>3</v>
      </c>
      <c r="E609" s="6" t="s">
        <v>1010</v>
      </c>
      <c r="F609" s="6" t="str">
        <f t="shared" si="9"/>
        <v>De Inktpot H3.25</v>
      </c>
      <c r="G609" s="7" t="s">
        <v>432</v>
      </c>
      <c r="H609" s="7" t="s">
        <v>368</v>
      </c>
      <c r="I609" s="8">
        <v>24.06</v>
      </c>
    </row>
    <row r="610" spans="1:9" ht="12.75" hidden="1">
      <c r="A610" s="4" t="s">
        <v>263</v>
      </c>
      <c r="B610" s="4" t="s">
        <v>364</v>
      </c>
      <c r="C610" s="4" t="s">
        <v>365</v>
      </c>
      <c r="D610" s="5">
        <v>3</v>
      </c>
      <c r="E610" s="6" t="s">
        <v>1011</v>
      </c>
      <c r="F610" s="6" t="str">
        <f t="shared" si="9"/>
        <v>De Inktpot H3.26</v>
      </c>
      <c r="G610" s="7" t="s">
        <v>432</v>
      </c>
      <c r="H610" s="7" t="s">
        <v>368</v>
      </c>
      <c r="I610" s="8">
        <v>30.74</v>
      </c>
    </row>
    <row r="611" spans="1:9" ht="12.75" hidden="1">
      <c r="A611" s="4" t="s">
        <v>263</v>
      </c>
      <c r="B611" s="4" t="s">
        <v>364</v>
      </c>
      <c r="C611" s="4" t="s">
        <v>365</v>
      </c>
      <c r="D611" s="5">
        <v>3</v>
      </c>
      <c r="E611" s="6" t="s">
        <v>1012</v>
      </c>
      <c r="F611" s="6" t="str">
        <f t="shared" si="9"/>
        <v>De Inktpot OPG-A3-1</v>
      </c>
      <c r="G611" s="7" t="s">
        <v>375</v>
      </c>
      <c r="H611" s="7" t="s">
        <v>368</v>
      </c>
      <c r="I611" s="8">
        <v>5.38</v>
      </c>
    </row>
    <row r="612" spans="1:9" ht="12.75" hidden="1">
      <c r="A612" s="4" t="s">
        <v>263</v>
      </c>
      <c r="B612" s="4" t="s">
        <v>364</v>
      </c>
      <c r="C612" s="4" t="s">
        <v>365</v>
      </c>
      <c r="D612" s="5">
        <v>3</v>
      </c>
      <c r="E612" s="6" t="s">
        <v>1013</v>
      </c>
      <c r="F612" s="6" t="str">
        <f t="shared" si="9"/>
        <v>De Inktpot OPG-A3-2</v>
      </c>
      <c r="G612" s="7" t="s">
        <v>375</v>
      </c>
      <c r="H612" s="7" t="s">
        <v>368</v>
      </c>
      <c r="I612" s="8">
        <v>5.44</v>
      </c>
    </row>
    <row r="613" spans="1:9" ht="12.75" hidden="1">
      <c r="A613" s="4" t="s">
        <v>263</v>
      </c>
      <c r="B613" s="4" t="s">
        <v>364</v>
      </c>
      <c r="C613" s="4" t="s">
        <v>365</v>
      </c>
      <c r="D613" s="5">
        <v>3</v>
      </c>
      <c r="E613" s="6" t="s">
        <v>1014</v>
      </c>
      <c r="F613" s="6" t="str">
        <f t="shared" si="9"/>
        <v>De Inktpot OPT-A3-1</v>
      </c>
      <c r="G613" s="7" t="s">
        <v>525</v>
      </c>
      <c r="H613" s="7" t="s">
        <v>368</v>
      </c>
      <c r="I613" s="8">
        <v>5.97</v>
      </c>
    </row>
    <row r="614" spans="1:9" ht="12.75" hidden="1">
      <c r="A614" s="4" t="s">
        <v>263</v>
      </c>
      <c r="B614" s="4" t="s">
        <v>364</v>
      </c>
      <c r="C614" s="4" t="s">
        <v>365</v>
      </c>
      <c r="D614" s="5">
        <v>3</v>
      </c>
      <c r="E614" s="6" t="s">
        <v>1015</v>
      </c>
      <c r="F614" s="6" t="str">
        <f t="shared" si="9"/>
        <v>De Inktpot OPT-A3-2</v>
      </c>
      <c r="G614" s="7" t="s">
        <v>525</v>
      </c>
      <c r="H614" s="7" t="s">
        <v>368</v>
      </c>
      <c r="I614" s="8">
        <v>5.89</v>
      </c>
    </row>
    <row r="615" spans="1:9" ht="12.75" hidden="1">
      <c r="A615" s="4" t="s">
        <v>263</v>
      </c>
      <c r="B615" s="4" t="s">
        <v>364</v>
      </c>
      <c r="C615" s="4" t="s">
        <v>365</v>
      </c>
      <c r="D615" s="5">
        <v>3</v>
      </c>
      <c r="E615" s="6" t="s">
        <v>1016</v>
      </c>
      <c r="F615" s="6" t="str">
        <f t="shared" si="9"/>
        <v>De Inktpot OPT-C3-1</v>
      </c>
      <c r="G615" s="7" t="s">
        <v>525</v>
      </c>
      <c r="H615" s="7" t="s">
        <v>368</v>
      </c>
      <c r="I615" s="8">
        <v>10.85</v>
      </c>
    </row>
    <row r="616" spans="1:9" ht="12.75" hidden="1">
      <c r="A616" s="4" t="s">
        <v>263</v>
      </c>
      <c r="B616" s="4" t="s">
        <v>364</v>
      </c>
      <c r="C616" s="4" t="s">
        <v>365</v>
      </c>
      <c r="D616" s="5">
        <v>3</v>
      </c>
      <c r="E616" s="6" t="s">
        <v>1017</v>
      </c>
      <c r="F616" s="6" t="str">
        <f t="shared" si="9"/>
        <v>De Inktpot T-C3-2</v>
      </c>
      <c r="G616" s="7" t="s">
        <v>525</v>
      </c>
      <c r="H616" s="7" t="s">
        <v>368</v>
      </c>
      <c r="I616" s="8">
        <v>10.96</v>
      </c>
    </row>
    <row r="617" spans="1:9" ht="12.75" hidden="1">
      <c r="A617" s="4" t="s">
        <v>263</v>
      </c>
      <c r="B617" s="4" t="s">
        <v>364</v>
      </c>
      <c r="C617" s="4" t="s">
        <v>365</v>
      </c>
      <c r="D617" s="5">
        <v>3</v>
      </c>
      <c r="E617" s="6" t="s">
        <v>1018</v>
      </c>
      <c r="F617" s="6" t="str">
        <f t="shared" si="9"/>
        <v>De Inktpot T-E3</v>
      </c>
      <c r="G617" s="7" t="s">
        <v>525</v>
      </c>
      <c r="H617" s="7" t="s">
        <v>368</v>
      </c>
      <c r="I617" s="8">
        <v>21.45</v>
      </c>
    </row>
    <row r="618" spans="1:9" ht="12.75" hidden="1">
      <c r="A618" s="4" t="s">
        <v>263</v>
      </c>
      <c r="B618" s="4" t="s">
        <v>364</v>
      </c>
      <c r="C618" s="4" t="s">
        <v>365</v>
      </c>
      <c r="D618" s="5">
        <v>3</v>
      </c>
      <c r="E618" s="6" t="s">
        <v>1019</v>
      </c>
      <c r="F618" s="6" t="str">
        <f t="shared" si="9"/>
        <v>De Inktpot T-G3-1</v>
      </c>
      <c r="G618" s="7" t="s">
        <v>525</v>
      </c>
      <c r="H618" s="7" t="s">
        <v>368</v>
      </c>
      <c r="I618" s="8">
        <v>10.49</v>
      </c>
    </row>
    <row r="619" spans="1:9" ht="12.75" hidden="1">
      <c r="A619" s="4" t="s">
        <v>263</v>
      </c>
      <c r="B619" s="4" t="s">
        <v>364</v>
      </c>
      <c r="C619" s="4" t="s">
        <v>365</v>
      </c>
      <c r="D619" s="5">
        <v>3</v>
      </c>
      <c r="E619" s="6" t="s">
        <v>1020</v>
      </c>
      <c r="F619" s="6" t="str">
        <f t="shared" si="9"/>
        <v>De Inktpot T-G3-2</v>
      </c>
      <c r="G619" s="7" t="s">
        <v>525</v>
      </c>
      <c r="H619" s="7" t="s">
        <v>368</v>
      </c>
      <c r="I619" s="8">
        <v>10.72</v>
      </c>
    </row>
    <row r="620" spans="1:9" ht="12.75" hidden="1">
      <c r="A620" s="4" t="s">
        <v>263</v>
      </c>
      <c r="B620" s="4" t="s">
        <v>364</v>
      </c>
      <c r="C620" s="4" t="s">
        <v>365</v>
      </c>
      <c r="D620" s="5">
        <v>3</v>
      </c>
      <c r="E620" s="6" t="s">
        <v>1021</v>
      </c>
      <c r="F620" s="6" t="str">
        <f t="shared" si="9"/>
        <v>De Inktpot TRAP-A31</v>
      </c>
      <c r="G620" s="7" t="s">
        <v>525</v>
      </c>
      <c r="H620" s="7" t="s">
        <v>368</v>
      </c>
      <c r="I620" s="8">
        <v>20.059999999999999</v>
      </c>
    </row>
    <row r="621" spans="1:9" ht="12.75" hidden="1">
      <c r="A621" s="4" t="s">
        <v>263</v>
      </c>
      <c r="B621" s="4" t="s">
        <v>364</v>
      </c>
      <c r="C621" s="4" t="s">
        <v>365</v>
      </c>
      <c r="D621" s="5">
        <v>3</v>
      </c>
      <c r="E621" s="6" t="s">
        <v>1022</v>
      </c>
      <c r="F621" s="6" t="str">
        <f t="shared" si="9"/>
        <v>De Inktpot TRAP-A32</v>
      </c>
      <c r="G621" s="7" t="s">
        <v>525</v>
      </c>
      <c r="H621" s="7" t="s">
        <v>368</v>
      </c>
      <c r="I621" s="8">
        <v>20.059999999999999</v>
      </c>
    </row>
    <row r="622" spans="1:9" ht="12.75" hidden="1">
      <c r="A622" s="4" t="s">
        <v>263</v>
      </c>
      <c r="B622" s="4" t="s">
        <v>364</v>
      </c>
      <c r="C622" s="4" t="s">
        <v>365</v>
      </c>
      <c r="D622" s="5">
        <v>4</v>
      </c>
      <c r="E622" s="6" t="s">
        <v>1023</v>
      </c>
      <c r="F622" s="6" t="str">
        <f t="shared" si="9"/>
        <v>De Inktpot A4.02</v>
      </c>
      <c r="G622" s="7" t="s">
        <v>432</v>
      </c>
      <c r="H622" s="7" t="s">
        <v>368</v>
      </c>
      <c r="I622" s="8">
        <v>30.56</v>
      </c>
    </row>
    <row r="623" spans="1:9" ht="12.75" hidden="1">
      <c r="A623" s="4" t="s">
        <v>263</v>
      </c>
      <c r="B623" s="4" t="s">
        <v>364</v>
      </c>
      <c r="C623" s="4" t="s">
        <v>365</v>
      </c>
      <c r="D623" s="5">
        <v>4</v>
      </c>
      <c r="E623" s="6" t="s">
        <v>1024</v>
      </c>
      <c r="F623" s="6" t="str">
        <f t="shared" si="9"/>
        <v>De Inktpot A4.03/05</v>
      </c>
      <c r="G623" s="7" t="s">
        <v>432</v>
      </c>
      <c r="H623" s="7" t="s">
        <v>368</v>
      </c>
      <c r="I623" s="8">
        <v>34.5</v>
      </c>
    </row>
    <row r="624" spans="1:9" ht="12.75" hidden="1">
      <c r="A624" s="4" t="s">
        <v>263</v>
      </c>
      <c r="B624" s="4" t="s">
        <v>364</v>
      </c>
      <c r="C624" s="4" t="s">
        <v>365</v>
      </c>
      <c r="D624" s="5">
        <v>4</v>
      </c>
      <c r="E624" s="6" t="s">
        <v>1025</v>
      </c>
      <c r="F624" s="6" t="str">
        <f t="shared" si="9"/>
        <v>De Inktpot A4.04</v>
      </c>
      <c r="G624" s="7" t="s">
        <v>432</v>
      </c>
      <c r="H624" s="7" t="s">
        <v>368</v>
      </c>
      <c r="I624" s="8">
        <v>34.85</v>
      </c>
    </row>
    <row r="625" spans="1:9" ht="12.75" hidden="1">
      <c r="A625" s="4" t="s">
        <v>263</v>
      </c>
      <c r="B625" s="4" t="s">
        <v>364</v>
      </c>
      <c r="C625" s="4" t="s">
        <v>365</v>
      </c>
      <c r="D625" s="5">
        <v>4</v>
      </c>
      <c r="E625" s="6" t="s">
        <v>1026</v>
      </c>
      <c r="F625" s="6" t="str">
        <f t="shared" si="9"/>
        <v>De Inktpot A4.06</v>
      </c>
      <c r="G625" s="7" t="s">
        <v>432</v>
      </c>
      <c r="H625" s="7" t="s">
        <v>368</v>
      </c>
      <c r="I625" s="8">
        <v>35.590000000000003</v>
      </c>
    </row>
    <row r="626" spans="1:9" ht="12.75" hidden="1">
      <c r="A626" s="4" t="s">
        <v>263</v>
      </c>
      <c r="B626" s="4" t="s">
        <v>364</v>
      </c>
      <c r="C626" s="4" t="s">
        <v>365</v>
      </c>
      <c r="D626" s="5">
        <v>4</v>
      </c>
      <c r="E626" s="6" t="s">
        <v>1027</v>
      </c>
      <c r="F626" s="6" t="str">
        <f t="shared" si="9"/>
        <v>De Inktpot A4.07/09</v>
      </c>
      <c r="G626" s="7" t="s">
        <v>432</v>
      </c>
      <c r="H626" s="7" t="s">
        <v>368</v>
      </c>
      <c r="I626" s="8">
        <v>23.84</v>
      </c>
    </row>
    <row r="627" spans="1:9" ht="12.75" hidden="1">
      <c r="A627" s="4" t="s">
        <v>263</v>
      </c>
      <c r="B627" s="4" t="s">
        <v>364</v>
      </c>
      <c r="C627" s="4" t="s">
        <v>365</v>
      </c>
      <c r="D627" s="5">
        <v>4</v>
      </c>
      <c r="E627" s="6" t="s">
        <v>1028</v>
      </c>
      <c r="F627" s="6" t="str">
        <f t="shared" si="9"/>
        <v>De Inktpot A4.08</v>
      </c>
      <c r="G627" s="7" t="s">
        <v>432</v>
      </c>
      <c r="H627" s="7" t="s">
        <v>368</v>
      </c>
      <c r="I627" s="8">
        <v>34.15</v>
      </c>
    </row>
    <row r="628" spans="1:9" ht="12.75" hidden="1">
      <c r="A628" s="4" t="s">
        <v>263</v>
      </c>
      <c r="B628" s="4" t="s">
        <v>364</v>
      </c>
      <c r="C628" s="4" t="s">
        <v>365</v>
      </c>
      <c r="D628" s="5">
        <v>4</v>
      </c>
      <c r="E628" s="6" t="s">
        <v>1029</v>
      </c>
      <c r="F628" s="6" t="str">
        <f t="shared" si="9"/>
        <v>De Inktpot A4.10</v>
      </c>
      <c r="G628" s="7" t="s">
        <v>432</v>
      </c>
      <c r="H628" s="7" t="s">
        <v>368</v>
      </c>
      <c r="I628" s="8">
        <v>30.01</v>
      </c>
    </row>
    <row r="629" spans="1:9" ht="12.75" hidden="1">
      <c r="A629" s="4" t="s">
        <v>263</v>
      </c>
      <c r="B629" s="4" t="s">
        <v>364</v>
      </c>
      <c r="C629" s="4" t="s">
        <v>365</v>
      </c>
      <c r="D629" s="5">
        <v>4</v>
      </c>
      <c r="E629" s="6" t="s">
        <v>1030</v>
      </c>
      <c r="F629" s="6" t="str">
        <f t="shared" si="9"/>
        <v>De Inktpot B4.01</v>
      </c>
      <c r="G629" s="7" t="s">
        <v>432</v>
      </c>
      <c r="H629" s="7" t="s">
        <v>368</v>
      </c>
      <c r="I629" s="8">
        <v>29.54</v>
      </c>
    </row>
    <row r="630" spans="1:9" ht="12.75" hidden="1">
      <c r="A630" s="4" t="s">
        <v>263</v>
      </c>
      <c r="B630" s="4" t="s">
        <v>364</v>
      </c>
      <c r="C630" s="4" t="s">
        <v>365</v>
      </c>
      <c r="D630" s="5">
        <v>4</v>
      </c>
      <c r="E630" s="6" t="s">
        <v>1031</v>
      </c>
      <c r="F630" s="6" t="str">
        <f t="shared" si="9"/>
        <v>De Inktpot B4.02</v>
      </c>
      <c r="G630" s="7" t="s">
        <v>432</v>
      </c>
      <c r="H630" s="7" t="s">
        <v>368</v>
      </c>
      <c r="I630" s="8">
        <v>32.26</v>
      </c>
    </row>
    <row r="631" spans="1:9" ht="12.75" hidden="1">
      <c r="A631" s="4" t="s">
        <v>263</v>
      </c>
      <c r="B631" s="4" t="s">
        <v>364</v>
      </c>
      <c r="C631" s="4" t="s">
        <v>365</v>
      </c>
      <c r="D631" s="5">
        <v>4</v>
      </c>
      <c r="E631" s="6" t="s">
        <v>1032</v>
      </c>
      <c r="F631" s="6" t="str">
        <f t="shared" si="9"/>
        <v>De Inktpot B4.03</v>
      </c>
      <c r="G631" s="7" t="s">
        <v>432</v>
      </c>
      <c r="H631" s="7" t="s">
        <v>368</v>
      </c>
      <c r="I631" s="8">
        <v>27.97</v>
      </c>
    </row>
    <row r="632" spans="1:9" ht="12.75" hidden="1">
      <c r="A632" s="4" t="s">
        <v>263</v>
      </c>
      <c r="B632" s="4" t="s">
        <v>364</v>
      </c>
      <c r="C632" s="4" t="s">
        <v>365</v>
      </c>
      <c r="D632" s="5">
        <v>4</v>
      </c>
      <c r="E632" s="6" t="s">
        <v>1033</v>
      </c>
      <c r="F632" s="6" t="str">
        <f t="shared" si="9"/>
        <v>De Inktpot B4.04</v>
      </c>
      <c r="G632" s="7" t="s">
        <v>432</v>
      </c>
      <c r="H632" s="7" t="s">
        <v>368</v>
      </c>
      <c r="I632" s="8">
        <v>32.159999999999997</v>
      </c>
    </row>
    <row r="633" spans="1:9" ht="12.75" hidden="1">
      <c r="A633" s="4" t="s">
        <v>263</v>
      </c>
      <c r="B633" s="4" t="s">
        <v>364</v>
      </c>
      <c r="C633" s="4" t="s">
        <v>365</v>
      </c>
      <c r="D633" s="5">
        <v>4</v>
      </c>
      <c r="E633" s="6" t="s">
        <v>1034</v>
      </c>
      <c r="F633" s="6" t="str">
        <f t="shared" si="9"/>
        <v>De Inktpot B4.05</v>
      </c>
      <c r="G633" s="7" t="s">
        <v>432</v>
      </c>
      <c r="H633" s="7" t="s">
        <v>368</v>
      </c>
      <c r="I633" s="8">
        <v>29.1</v>
      </c>
    </row>
    <row r="634" spans="1:9" ht="12.75" hidden="1">
      <c r="A634" s="4" t="s">
        <v>263</v>
      </c>
      <c r="B634" s="4" t="s">
        <v>364</v>
      </c>
      <c r="C634" s="4" t="s">
        <v>365</v>
      </c>
      <c r="D634" s="5">
        <v>4</v>
      </c>
      <c r="E634" s="6" t="s">
        <v>1035</v>
      </c>
      <c r="F634" s="6" t="str">
        <f t="shared" si="9"/>
        <v>De Inktpot B4.06</v>
      </c>
      <c r="G634" s="7" t="s">
        <v>432</v>
      </c>
      <c r="H634" s="7" t="s">
        <v>368</v>
      </c>
      <c r="I634" s="8">
        <v>31.85</v>
      </c>
    </row>
    <row r="635" spans="1:9" ht="12.75" hidden="1">
      <c r="A635" s="4" t="s">
        <v>263</v>
      </c>
      <c r="B635" s="4" t="s">
        <v>364</v>
      </c>
      <c r="C635" s="4" t="s">
        <v>365</v>
      </c>
      <c r="D635" s="5">
        <v>4</v>
      </c>
      <c r="E635" s="6" t="s">
        <v>1036</v>
      </c>
      <c r="F635" s="6" t="str">
        <f t="shared" si="9"/>
        <v>De Inktpot B4.07</v>
      </c>
      <c r="G635" s="7" t="s">
        <v>381</v>
      </c>
      <c r="H635" s="7" t="s">
        <v>368</v>
      </c>
      <c r="I635" s="8">
        <v>26.93</v>
      </c>
    </row>
    <row r="636" spans="1:9" ht="12.75" hidden="1">
      <c r="A636" s="4" t="s">
        <v>263</v>
      </c>
      <c r="B636" s="4" t="s">
        <v>364</v>
      </c>
      <c r="C636" s="4" t="s">
        <v>365</v>
      </c>
      <c r="D636" s="5">
        <v>4</v>
      </c>
      <c r="E636" s="6" t="s">
        <v>1037</v>
      </c>
      <c r="F636" s="6" t="str">
        <f t="shared" si="9"/>
        <v>De Inktpot B4.08</v>
      </c>
      <c r="G636" s="7" t="s">
        <v>432</v>
      </c>
      <c r="H636" s="7" t="s">
        <v>368</v>
      </c>
      <c r="I636" s="8">
        <v>30.92</v>
      </c>
    </row>
    <row r="637" spans="1:9" ht="12.75" hidden="1">
      <c r="A637" s="4" t="s">
        <v>263</v>
      </c>
      <c r="B637" s="4" t="s">
        <v>364</v>
      </c>
      <c r="C637" s="4" t="s">
        <v>365</v>
      </c>
      <c r="D637" s="5">
        <v>4</v>
      </c>
      <c r="E637" s="6" t="s">
        <v>1038</v>
      </c>
      <c r="F637" s="6" t="str">
        <f t="shared" si="9"/>
        <v>De Inktpot B4.09/17</v>
      </c>
      <c r="G637" s="7" t="s">
        <v>391</v>
      </c>
      <c r="H637" s="7" t="s">
        <v>368</v>
      </c>
      <c r="I637" s="8">
        <v>25.73</v>
      </c>
    </row>
    <row r="638" spans="1:9" ht="12.75" hidden="1">
      <c r="A638" s="4" t="s">
        <v>263</v>
      </c>
      <c r="B638" s="4" t="s">
        <v>364</v>
      </c>
      <c r="C638" s="4" t="s">
        <v>365</v>
      </c>
      <c r="D638" s="5">
        <v>4</v>
      </c>
      <c r="E638" s="6" t="s">
        <v>1039</v>
      </c>
      <c r="F638" s="6" t="str">
        <f t="shared" si="9"/>
        <v>De Inktpot B4.10</v>
      </c>
      <c r="G638" s="7" t="s">
        <v>432</v>
      </c>
      <c r="H638" s="7" t="s">
        <v>368</v>
      </c>
      <c r="I638" s="8">
        <v>29.72</v>
      </c>
    </row>
    <row r="639" spans="1:9" ht="12.75" hidden="1">
      <c r="A639" s="4" t="s">
        <v>263</v>
      </c>
      <c r="B639" s="4" t="s">
        <v>364</v>
      </c>
      <c r="C639" s="4" t="s">
        <v>365</v>
      </c>
      <c r="D639" s="5">
        <v>4</v>
      </c>
      <c r="E639" s="6" t="s">
        <v>1040</v>
      </c>
      <c r="F639" s="6" t="str">
        <f t="shared" si="9"/>
        <v>De Inktpot B4.12</v>
      </c>
      <c r="G639" s="7" t="s">
        <v>432</v>
      </c>
      <c r="H639" s="7" t="s">
        <v>368</v>
      </c>
      <c r="I639" s="8">
        <v>27.67</v>
      </c>
    </row>
    <row r="640" spans="1:9" ht="12.75" hidden="1">
      <c r="A640" s="4" t="s">
        <v>263</v>
      </c>
      <c r="B640" s="4" t="s">
        <v>364</v>
      </c>
      <c r="C640" s="4" t="s">
        <v>365</v>
      </c>
      <c r="D640" s="5">
        <v>4</v>
      </c>
      <c r="E640" s="6" t="s">
        <v>1041</v>
      </c>
      <c r="F640" s="6" t="str">
        <f t="shared" si="9"/>
        <v>De Inktpot B4.14</v>
      </c>
      <c r="G640" s="7" t="s">
        <v>432</v>
      </c>
      <c r="H640" s="7" t="s">
        <v>368</v>
      </c>
      <c r="I640" s="8">
        <v>32.9</v>
      </c>
    </row>
    <row r="641" spans="1:9" ht="12.75" hidden="1">
      <c r="A641" s="4" t="s">
        <v>263</v>
      </c>
      <c r="B641" s="4" t="s">
        <v>364</v>
      </c>
      <c r="C641" s="4" t="s">
        <v>365</v>
      </c>
      <c r="D641" s="5">
        <v>4</v>
      </c>
      <c r="E641" s="6" t="s">
        <v>1042</v>
      </c>
      <c r="F641" s="6" t="str">
        <f t="shared" si="9"/>
        <v>De Inktpot B4.16</v>
      </c>
      <c r="G641" s="7" t="s">
        <v>432</v>
      </c>
      <c r="H641" s="7" t="s">
        <v>368</v>
      </c>
      <c r="I641" s="8">
        <v>27.34</v>
      </c>
    </row>
    <row r="642" spans="1:9" ht="12.75" hidden="1">
      <c r="A642" s="4" t="s">
        <v>263</v>
      </c>
      <c r="B642" s="4" t="s">
        <v>364</v>
      </c>
      <c r="C642" s="4" t="s">
        <v>365</v>
      </c>
      <c r="D642" s="5">
        <v>4</v>
      </c>
      <c r="E642" s="6" t="s">
        <v>1043</v>
      </c>
      <c r="F642" s="6" t="str">
        <f t="shared" si="9"/>
        <v>De Inktpot B4.18</v>
      </c>
      <c r="G642" s="7" t="s">
        <v>432</v>
      </c>
      <c r="H642" s="7" t="s">
        <v>368</v>
      </c>
      <c r="I642" s="8">
        <v>29.33</v>
      </c>
    </row>
    <row r="643" spans="1:9" ht="12.75" hidden="1">
      <c r="A643" s="4" t="s">
        <v>263</v>
      </c>
      <c r="B643" s="4" t="s">
        <v>364</v>
      </c>
      <c r="C643" s="4" t="s">
        <v>365</v>
      </c>
      <c r="D643" s="5">
        <v>4</v>
      </c>
      <c r="E643" s="6" t="s">
        <v>1044</v>
      </c>
      <c r="F643" s="6" t="str">
        <f t="shared" ref="F643:F706" si="10">CONCATENATE(A643," ",E643)</f>
        <v>De Inktpot B4.19</v>
      </c>
      <c r="G643" s="7" t="s">
        <v>432</v>
      </c>
      <c r="H643" s="7" t="s">
        <v>368</v>
      </c>
      <c r="I643" s="8">
        <v>27.04</v>
      </c>
    </row>
    <row r="644" spans="1:9" ht="12.75" hidden="1">
      <c r="A644" s="4" t="s">
        <v>263</v>
      </c>
      <c r="B644" s="4" t="s">
        <v>364</v>
      </c>
      <c r="C644" s="4" t="s">
        <v>365</v>
      </c>
      <c r="D644" s="5">
        <v>4</v>
      </c>
      <c r="E644" s="6" t="s">
        <v>1045</v>
      </c>
      <c r="F644" s="6" t="str">
        <f t="shared" si="10"/>
        <v>De Inktpot B4.20</v>
      </c>
      <c r="G644" s="7" t="s">
        <v>432</v>
      </c>
      <c r="H644" s="7" t="s">
        <v>368</v>
      </c>
      <c r="I644" s="8">
        <v>29.33</v>
      </c>
    </row>
    <row r="645" spans="1:9" ht="12.75" hidden="1">
      <c r="A645" s="4" t="s">
        <v>263</v>
      </c>
      <c r="B645" s="4" t="s">
        <v>364</v>
      </c>
      <c r="C645" s="4" t="s">
        <v>365</v>
      </c>
      <c r="D645" s="5">
        <v>4</v>
      </c>
      <c r="E645" s="6" t="s">
        <v>1046</v>
      </c>
      <c r="F645" s="6" t="str">
        <f t="shared" si="10"/>
        <v>De Inktpot B4.21</v>
      </c>
      <c r="G645" s="7" t="s">
        <v>432</v>
      </c>
      <c r="H645" s="7" t="s">
        <v>368</v>
      </c>
      <c r="I645" s="8">
        <v>28.7</v>
      </c>
    </row>
    <row r="646" spans="1:9" ht="12.75" hidden="1">
      <c r="A646" s="4" t="s">
        <v>263</v>
      </c>
      <c r="B646" s="4" t="s">
        <v>364</v>
      </c>
      <c r="C646" s="4" t="s">
        <v>365</v>
      </c>
      <c r="D646" s="5">
        <v>4</v>
      </c>
      <c r="E646" s="6" t="s">
        <v>1047</v>
      </c>
      <c r="F646" s="6" t="str">
        <f t="shared" si="10"/>
        <v>De Inktpot B4.22</v>
      </c>
      <c r="G646" s="7" t="s">
        <v>432</v>
      </c>
      <c r="H646" s="7" t="s">
        <v>368</v>
      </c>
      <c r="I646" s="8">
        <v>29.62</v>
      </c>
    </row>
    <row r="647" spans="1:9" ht="12.75" hidden="1">
      <c r="A647" s="4" t="s">
        <v>263</v>
      </c>
      <c r="B647" s="4" t="s">
        <v>364</v>
      </c>
      <c r="C647" s="4" t="s">
        <v>365</v>
      </c>
      <c r="D647" s="5">
        <v>4</v>
      </c>
      <c r="E647" s="6" t="s">
        <v>1048</v>
      </c>
      <c r="F647" s="6" t="str">
        <f t="shared" si="10"/>
        <v>De Inktpot B4.23</v>
      </c>
      <c r="G647" s="7" t="s">
        <v>432</v>
      </c>
      <c r="H647" s="7" t="s">
        <v>368</v>
      </c>
      <c r="I647" s="8">
        <v>28.95</v>
      </c>
    </row>
    <row r="648" spans="1:9" ht="12.75" hidden="1">
      <c r="A648" s="4" t="s">
        <v>263</v>
      </c>
      <c r="B648" s="4" t="s">
        <v>364</v>
      </c>
      <c r="C648" s="4" t="s">
        <v>365</v>
      </c>
      <c r="D648" s="5">
        <v>4</v>
      </c>
      <c r="E648" s="6" t="s">
        <v>1049</v>
      </c>
      <c r="F648" s="6" t="str">
        <f t="shared" si="10"/>
        <v>De Inktpot B4.24</v>
      </c>
      <c r="G648" s="7" t="s">
        <v>432</v>
      </c>
      <c r="H648" s="7" t="s">
        <v>368</v>
      </c>
      <c r="I648" s="8">
        <v>30.72</v>
      </c>
    </row>
    <row r="649" spans="1:9" ht="12.75" hidden="1">
      <c r="A649" s="4" t="s">
        <v>263</v>
      </c>
      <c r="B649" s="4" t="s">
        <v>364</v>
      </c>
      <c r="C649" s="4" t="s">
        <v>365</v>
      </c>
      <c r="D649" s="5">
        <v>4</v>
      </c>
      <c r="E649" s="6" t="s">
        <v>1050</v>
      </c>
      <c r="F649" s="6" t="str">
        <f t="shared" si="10"/>
        <v>De Inktpot C4.01</v>
      </c>
      <c r="G649" s="7" t="s">
        <v>405</v>
      </c>
      <c r="H649" s="7" t="s">
        <v>406</v>
      </c>
      <c r="I649" s="8">
        <v>4.28</v>
      </c>
    </row>
    <row r="650" spans="1:9" ht="12.75" hidden="1">
      <c r="A650" s="4" t="s">
        <v>263</v>
      </c>
      <c r="B650" s="4" t="s">
        <v>364</v>
      </c>
      <c r="C650" s="4" t="s">
        <v>365</v>
      </c>
      <c r="D650" s="5">
        <v>4</v>
      </c>
      <c r="E650" s="6" t="s">
        <v>1051</v>
      </c>
      <c r="F650" s="6" t="str">
        <f t="shared" si="10"/>
        <v>De Inktpot C4.04</v>
      </c>
      <c r="G650" s="7" t="s">
        <v>432</v>
      </c>
      <c r="H650" s="7" t="s">
        <v>368</v>
      </c>
      <c r="I650" s="8">
        <v>32.92</v>
      </c>
    </row>
    <row r="651" spans="1:9" ht="12.75" hidden="1">
      <c r="A651" s="4" t="s">
        <v>263</v>
      </c>
      <c r="B651" s="4" t="s">
        <v>364</v>
      </c>
      <c r="C651" s="4" t="s">
        <v>365</v>
      </c>
      <c r="D651" s="5">
        <v>4</v>
      </c>
      <c r="E651" s="6" t="s">
        <v>1052</v>
      </c>
      <c r="F651" s="6" t="str">
        <f t="shared" si="10"/>
        <v>De Inktpot C4.06</v>
      </c>
      <c r="G651" s="7" t="s">
        <v>432</v>
      </c>
      <c r="H651" s="7" t="s">
        <v>368</v>
      </c>
      <c r="I651" s="8">
        <v>30.48</v>
      </c>
    </row>
    <row r="652" spans="1:9" ht="12.75" hidden="1">
      <c r="A652" s="4" t="s">
        <v>263</v>
      </c>
      <c r="B652" s="4" t="s">
        <v>364</v>
      </c>
      <c r="C652" s="4" t="s">
        <v>365</v>
      </c>
      <c r="D652" s="5">
        <v>4</v>
      </c>
      <c r="E652" s="6" t="s">
        <v>1053</v>
      </c>
      <c r="F652" s="6" t="str">
        <f t="shared" si="10"/>
        <v>De Inktpot C4.08</v>
      </c>
      <c r="G652" s="7" t="s">
        <v>432</v>
      </c>
      <c r="H652" s="7" t="s">
        <v>368</v>
      </c>
      <c r="I652" s="8">
        <v>30.48</v>
      </c>
    </row>
    <row r="653" spans="1:9" ht="12.75" hidden="1">
      <c r="A653" s="4" t="s">
        <v>263</v>
      </c>
      <c r="B653" s="4" t="s">
        <v>364</v>
      </c>
      <c r="C653" s="4" t="s">
        <v>365</v>
      </c>
      <c r="D653" s="5">
        <v>4</v>
      </c>
      <c r="E653" s="6" t="s">
        <v>1054</v>
      </c>
      <c r="F653" s="6" t="str">
        <f t="shared" si="10"/>
        <v>De Inktpot C4.10</v>
      </c>
      <c r="G653" s="7" t="s">
        <v>432</v>
      </c>
      <c r="H653" s="7" t="s">
        <v>368</v>
      </c>
      <c r="I653" s="8">
        <v>32.92</v>
      </c>
    </row>
    <row r="654" spans="1:9" ht="12.75" hidden="1">
      <c r="A654" s="4" t="s">
        <v>263</v>
      </c>
      <c r="B654" s="4" t="s">
        <v>364</v>
      </c>
      <c r="C654" s="4" t="s">
        <v>365</v>
      </c>
      <c r="D654" s="5">
        <v>4</v>
      </c>
      <c r="E654" s="6" t="s">
        <v>1055</v>
      </c>
      <c r="F654" s="6" t="str">
        <f t="shared" si="10"/>
        <v>De Inktpot C4.DT1</v>
      </c>
      <c r="G654" s="7" t="s">
        <v>412</v>
      </c>
      <c r="H654" s="7" t="s">
        <v>406</v>
      </c>
      <c r="I654" s="8">
        <v>17.739999999999998</v>
      </c>
    </row>
    <row r="655" spans="1:9" ht="12.75" hidden="1">
      <c r="A655" s="4" t="s">
        <v>263</v>
      </c>
      <c r="B655" s="4" t="s">
        <v>364</v>
      </c>
      <c r="C655" s="4" t="s">
        <v>365</v>
      </c>
      <c r="D655" s="5">
        <v>4</v>
      </c>
      <c r="E655" s="6" t="s">
        <v>1056</v>
      </c>
      <c r="F655" s="6" t="str">
        <f t="shared" si="10"/>
        <v>De Inktpot C4.DT2</v>
      </c>
      <c r="G655" s="7" t="s">
        <v>412</v>
      </c>
      <c r="H655" s="7" t="s">
        <v>406</v>
      </c>
      <c r="I655" s="8">
        <v>1</v>
      </c>
    </row>
    <row r="656" spans="1:9" ht="12.75" hidden="1">
      <c r="A656" s="4" t="s">
        <v>263</v>
      </c>
      <c r="B656" s="4" t="s">
        <v>364</v>
      </c>
      <c r="C656" s="4" t="s">
        <v>365</v>
      </c>
      <c r="D656" s="5">
        <v>4</v>
      </c>
      <c r="E656" s="6" t="s">
        <v>1057</v>
      </c>
      <c r="F656" s="6" t="str">
        <f t="shared" si="10"/>
        <v>De Inktpot C4.DT3</v>
      </c>
      <c r="G656" s="7" t="s">
        <v>412</v>
      </c>
      <c r="H656" s="7" t="s">
        <v>406</v>
      </c>
      <c r="I656" s="8">
        <v>1</v>
      </c>
    </row>
    <row r="657" spans="1:9" ht="12.75" hidden="1">
      <c r="A657" s="4" t="s">
        <v>263</v>
      </c>
      <c r="B657" s="4" t="s">
        <v>364</v>
      </c>
      <c r="C657" s="4" t="s">
        <v>365</v>
      </c>
      <c r="D657" s="5">
        <v>4</v>
      </c>
      <c r="E657" s="6" t="s">
        <v>1058</v>
      </c>
      <c r="F657" s="6" t="str">
        <f t="shared" si="10"/>
        <v>De Inktpot C4.DT4</v>
      </c>
      <c r="G657" s="7" t="s">
        <v>412</v>
      </c>
      <c r="H657" s="7" t="s">
        <v>406</v>
      </c>
      <c r="I657" s="8">
        <v>1</v>
      </c>
    </row>
    <row r="658" spans="1:9" ht="12.75" hidden="1">
      <c r="A658" s="4" t="s">
        <v>263</v>
      </c>
      <c r="B658" s="4" t="s">
        <v>364</v>
      </c>
      <c r="C658" s="4" t="s">
        <v>365</v>
      </c>
      <c r="D658" s="5">
        <v>4</v>
      </c>
      <c r="E658" s="6" t="s">
        <v>1059</v>
      </c>
      <c r="F658" s="6" t="str">
        <f t="shared" si="10"/>
        <v>De Inktpot C4.DT5</v>
      </c>
      <c r="G658" s="7" t="s">
        <v>412</v>
      </c>
      <c r="H658" s="7" t="s">
        <v>406</v>
      </c>
      <c r="I658" s="8">
        <v>1</v>
      </c>
    </row>
    <row r="659" spans="1:9" ht="12.75" hidden="1">
      <c r="A659" s="4" t="s">
        <v>263</v>
      </c>
      <c r="B659" s="4" t="s">
        <v>364</v>
      </c>
      <c r="C659" s="4" t="s">
        <v>365</v>
      </c>
      <c r="D659" s="5">
        <v>4</v>
      </c>
      <c r="E659" s="6" t="s">
        <v>1060</v>
      </c>
      <c r="F659" s="6" t="str">
        <f t="shared" si="10"/>
        <v>De Inktpot C4.HT1</v>
      </c>
      <c r="G659" s="7" t="s">
        <v>1061</v>
      </c>
      <c r="H659" s="7" t="s">
        <v>406</v>
      </c>
      <c r="I659" s="8">
        <v>12.69</v>
      </c>
    </row>
    <row r="660" spans="1:9" ht="12.75" hidden="1">
      <c r="A660" s="4" t="s">
        <v>263</v>
      </c>
      <c r="B660" s="4" t="s">
        <v>364</v>
      </c>
      <c r="C660" s="4" t="s">
        <v>365</v>
      </c>
      <c r="D660" s="5">
        <v>4</v>
      </c>
      <c r="E660" s="6" t="s">
        <v>1062</v>
      </c>
      <c r="F660" s="6" t="str">
        <f t="shared" si="10"/>
        <v>De Inktpot C4.HT2</v>
      </c>
      <c r="G660" s="7" t="s">
        <v>412</v>
      </c>
      <c r="H660" s="7" t="s">
        <v>406</v>
      </c>
      <c r="I660" s="8">
        <v>1</v>
      </c>
    </row>
    <row r="661" spans="1:9" ht="12.75" hidden="1">
      <c r="A661" s="4" t="s">
        <v>263</v>
      </c>
      <c r="B661" s="4" t="s">
        <v>364</v>
      </c>
      <c r="C661" s="4" t="s">
        <v>365</v>
      </c>
      <c r="D661" s="5">
        <v>4</v>
      </c>
      <c r="E661" s="6" t="s">
        <v>1063</v>
      </c>
      <c r="F661" s="6" t="str">
        <f t="shared" si="10"/>
        <v>De Inktpot C4.HT3</v>
      </c>
      <c r="G661" s="7" t="s">
        <v>412</v>
      </c>
      <c r="H661" s="7" t="s">
        <v>406</v>
      </c>
      <c r="I661" s="8">
        <v>1</v>
      </c>
    </row>
    <row r="662" spans="1:9" ht="12.75" hidden="1">
      <c r="A662" s="4" t="s">
        <v>263</v>
      </c>
      <c r="B662" s="4" t="s">
        <v>364</v>
      </c>
      <c r="C662" s="4" t="s">
        <v>365</v>
      </c>
      <c r="D662" s="5">
        <v>4</v>
      </c>
      <c r="E662" s="6" t="s">
        <v>1064</v>
      </c>
      <c r="F662" s="6" t="str">
        <f t="shared" si="10"/>
        <v>De Inktpot C4.HT4</v>
      </c>
      <c r="G662" s="7" t="s">
        <v>412</v>
      </c>
      <c r="H662" s="7" t="s">
        <v>406</v>
      </c>
      <c r="I662" s="8">
        <v>1</v>
      </c>
    </row>
    <row r="663" spans="1:9" ht="12.75" hidden="1">
      <c r="A663" s="4" t="s">
        <v>263</v>
      </c>
      <c r="B663" s="4" t="s">
        <v>364</v>
      </c>
      <c r="C663" s="4" t="s">
        <v>365</v>
      </c>
      <c r="D663" s="5">
        <v>4</v>
      </c>
      <c r="E663" s="6" t="s">
        <v>1065</v>
      </c>
      <c r="F663" s="6" t="str">
        <f t="shared" si="10"/>
        <v>De Inktpot C4.HT5</v>
      </c>
      <c r="G663" s="7" t="s">
        <v>412</v>
      </c>
      <c r="H663" s="7" t="s">
        <v>406</v>
      </c>
      <c r="I663" s="8">
        <v>1</v>
      </c>
    </row>
    <row r="664" spans="1:9" ht="12.75" hidden="1">
      <c r="A664" s="4" t="s">
        <v>263</v>
      </c>
      <c r="B664" s="4" t="s">
        <v>364</v>
      </c>
      <c r="C664" s="4" t="s">
        <v>365</v>
      </c>
      <c r="D664" s="5">
        <v>4</v>
      </c>
      <c r="E664" s="6" t="s">
        <v>1066</v>
      </c>
      <c r="F664" s="6" t="str">
        <f t="shared" si="10"/>
        <v>De Inktpot C4.MmB</v>
      </c>
      <c r="G664" s="7" t="s">
        <v>573</v>
      </c>
      <c r="H664" s="7" t="s">
        <v>406</v>
      </c>
      <c r="I664" s="8">
        <v>10.67</v>
      </c>
    </row>
    <row r="665" spans="1:9" ht="12.75" hidden="1">
      <c r="A665" s="4" t="s">
        <v>263</v>
      </c>
      <c r="B665" s="4" t="s">
        <v>364</v>
      </c>
      <c r="C665" s="4" t="s">
        <v>365</v>
      </c>
      <c r="D665" s="5">
        <v>4</v>
      </c>
      <c r="E665" s="6" t="s">
        <v>1067</v>
      </c>
      <c r="F665" s="6" t="str">
        <f t="shared" si="10"/>
        <v>De Inktpot D4.03</v>
      </c>
      <c r="G665" s="7" t="s">
        <v>432</v>
      </c>
      <c r="H665" s="7" t="s">
        <v>368</v>
      </c>
      <c r="I665" s="8">
        <v>27.6</v>
      </c>
    </row>
    <row r="666" spans="1:9" ht="12.75" hidden="1">
      <c r="A666" s="4" t="s">
        <v>263</v>
      </c>
      <c r="B666" s="4" t="s">
        <v>364</v>
      </c>
      <c r="C666" s="4" t="s">
        <v>365</v>
      </c>
      <c r="D666" s="5">
        <v>4</v>
      </c>
      <c r="E666" s="6" t="s">
        <v>1068</v>
      </c>
      <c r="F666" s="6" t="str">
        <f t="shared" si="10"/>
        <v>De Inktpot D4.04</v>
      </c>
      <c r="G666" s="7" t="s">
        <v>432</v>
      </c>
      <c r="H666" s="7" t="s">
        <v>368</v>
      </c>
      <c r="I666" s="8">
        <v>29.99</v>
      </c>
    </row>
    <row r="667" spans="1:9" ht="12.75" hidden="1">
      <c r="A667" s="4" t="s">
        <v>263</v>
      </c>
      <c r="B667" s="4" t="s">
        <v>364</v>
      </c>
      <c r="C667" s="4" t="s">
        <v>365</v>
      </c>
      <c r="D667" s="5">
        <v>4</v>
      </c>
      <c r="E667" s="6" t="s">
        <v>1069</v>
      </c>
      <c r="F667" s="6" t="str">
        <f t="shared" si="10"/>
        <v>De Inktpot D4.05</v>
      </c>
      <c r="G667" s="7" t="s">
        <v>432</v>
      </c>
      <c r="H667" s="7" t="s">
        <v>368</v>
      </c>
      <c r="I667" s="8">
        <v>27.9</v>
      </c>
    </row>
    <row r="668" spans="1:9" ht="12.75" hidden="1">
      <c r="A668" s="4" t="s">
        <v>263</v>
      </c>
      <c r="B668" s="4" t="s">
        <v>364</v>
      </c>
      <c r="C668" s="4" t="s">
        <v>365</v>
      </c>
      <c r="D668" s="5">
        <v>4</v>
      </c>
      <c r="E668" s="6" t="s">
        <v>1070</v>
      </c>
      <c r="F668" s="6" t="str">
        <f t="shared" si="10"/>
        <v>De Inktpot D4.06</v>
      </c>
      <c r="G668" s="7" t="s">
        <v>432</v>
      </c>
      <c r="H668" s="7" t="s">
        <v>368</v>
      </c>
      <c r="I668" s="8">
        <v>30.23</v>
      </c>
    </row>
    <row r="669" spans="1:9" ht="12.75" hidden="1">
      <c r="A669" s="4" t="s">
        <v>263</v>
      </c>
      <c r="B669" s="4" t="s">
        <v>364</v>
      </c>
      <c r="C669" s="4" t="s">
        <v>365</v>
      </c>
      <c r="D669" s="5">
        <v>4</v>
      </c>
      <c r="E669" s="6" t="s">
        <v>1071</v>
      </c>
      <c r="F669" s="6" t="str">
        <f t="shared" si="10"/>
        <v>De Inktpot D4.07</v>
      </c>
      <c r="G669" s="7" t="s">
        <v>432</v>
      </c>
      <c r="H669" s="7" t="s">
        <v>368</v>
      </c>
      <c r="I669" s="8">
        <v>27.54</v>
      </c>
    </row>
    <row r="670" spans="1:9" ht="12.75" hidden="1">
      <c r="A670" s="4" t="s">
        <v>263</v>
      </c>
      <c r="B670" s="4" t="s">
        <v>364</v>
      </c>
      <c r="C670" s="4" t="s">
        <v>365</v>
      </c>
      <c r="D670" s="5">
        <v>4</v>
      </c>
      <c r="E670" s="6" t="s">
        <v>1072</v>
      </c>
      <c r="F670" s="6" t="str">
        <f t="shared" si="10"/>
        <v>De Inktpot D4.08</v>
      </c>
      <c r="G670" s="7" t="s">
        <v>432</v>
      </c>
      <c r="H670" s="7" t="s">
        <v>368</v>
      </c>
      <c r="I670" s="8">
        <v>30.23</v>
      </c>
    </row>
    <row r="671" spans="1:9" ht="12.75" hidden="1">
      <c r="A671" s="4" t="s">
        <v>263</v>
      </c>
      <c r="B671" s="4" t="s">
        <v>364</v>
      </c>
      <c r="C671" s="4" t="s">
        <v>365</v>
      </c>
      <c r="D671" s="5">
        <v>4</v>
      </c>
      <c r="E671" s="6" t="s">
        <v>1073</v>
      </c>
      <c r="F671" s="6" t="str">
        <f t="shared" si="10"/>
        <v>De Inktpot D4.09/17</v>
      </c>
      <c r="G671" s="7" t="s">
        <v>391</v>
      </c>
      <c r="H671" s="7" t="s">
        <v>368</v>
      </c>
      <c r="I671" s="8">
        <v>25.73</v>
      </c>
    </row>
    <row r="672" spans="1:9" ht="12.75" hidden="1">
      <c r="A672" s="4" t="s">
        <v>263</v>
      </c>
      <c r="B672" s="4" t="s">
        <v>364</v>
      </c>
      <c r="C672" s="4" t="s">
        <v>365</v>
      </c>
      <c r="D672" s="5">
        <v>4</v>
      </c>
      <c r="E672" s="6" t="s">
        <v>1074</v>
      </c>
      <c r="F672" s="6" t="str">
        <f t="shared" si="10"/>
        <v>De Inktpot D4.10</v>
      </c>
      <c r="G672" s="7" t="s">
        <v>432</v>
      </c>
      <c r="H672" s="7" t="s">
        <v>368</v>
      </c>
      <c r="I672" s="8">
        <v>30.19</v>
      </c>
    </row>
    <row r="673" spans="1:9" ht="12.75" hidden="1">
      <c r="A673" s="4" t="s">
        <v>263</v>
      </c>
      <c r="B673" s="4" t="s">
        <v>364</v>
      </c>
      <c r="C673" s="4" t="s">
        <v>365</v>
      </c>
      <c r="D673" s="5">
        <v>4</v>
      </c>
      <c r="E673" s="6" t="s">
        <v>1075</v>
      </c>
      <c r="F673" s="6" t="str">
        <f t="shared" si="10"/>
        <v>De Inktpot D4.12</v>
      </c>
      <c r="G673" s="7" t="s">
        <v>432</v>
      </c>
      <c r="H673" s="7" t="s">
        <v>368</v>
      </c>
      <c r="I673" s="8">
        <v>28.23</v>
      </c>
    </row>
    <row r="674" spans="1:9" ht="12.75" hidden="1">
      <c r="A674" s="4" t="s">
        <v>263</v>
      </c>
      <c r="B674" s="4" t="s">
        <v>364</v>
      </c>
      <c r="C674" s="4" t="s">
        <v>365</v>
      </c>
      <c r="D674" s="5">
        <v>4</v>
      </c>
      <c r="E674" s="6" t="s">
        <v>1076</v>
      </c>
      <c r="F674" s="6" t="str">
        <f t="shared" si="10"/>
        <v>De Inktpot D4.14</v>
      </c>
      <c r="G674" s="7" t="s">
        <v>432</v>
      </c>
      <c r="H674" s="7" t="s">
        <v>368</v>
      </c>
      <c r="I674" s="8">
        <v>34.299999999999997</v>
      </c>
    </row>
    <row r="675" spans="1:9" ht="12.75" hidden="1">
      <c r="A675" s="4" t="s">
        <v>263</v>
      </c>
      <c r="B675" s="4" t="s">
        <v>364</v>
      </c>
      <c r="C675" s="4" t="s">
        <v>365</v>
      </c>
      <c r="D675" s="5">
        <v>4</v>
      </c>
      <c r="E675" s="6" t="s">
        <v>1077</v>
      </c>
      <c r="F675" s="6" t="str">
        <f t="shared" si="10"/>
        <v>De Inktpot D4.16</v>
      </c>
      <c r="G675" s="7" t="s">
        <v>432</v>
      </c>
      <c r="H675" s="7" t="s">
        <v>368</v>
      </c>
      <c r="I675" s="8">
        <v>30.79</v>
      </c>
    </row>
    <row r="676" spans="1:9" ht="12.75" hidden="1">
      <c r="A676" s="4" t="s">
        <v>263</v>
      </c>
      <c r="B676" s="4" t="s">
        <v>364</v>
      </c>
      <c r="C676" s="4" t="s">
        <v>365</v>
      </c>
      <c r="D676" s="5">
        <v>4</v>
      </c>
      <c r="E676" s="6" t="s">
        <v>1078</v>
      </c>
      <c r="F676" s="6" t="str">
        <f t="shared" si="10"/>
        <v>De Inktpot D4.18</v>
      </c>
      <c r="G676" s="7" t="s">
        <v>432</v>
      </c>
      <c r="H676" s="7" t="s">
        <v>368</v>
      </c>
      <c r="I676" s="8">
        <v>31.77</v>
      </c>
    </row>
    <row r="677" spans="1:9" ht="12.75" hidden="1">
      <c r="A677" s="4" t="s">
        <v>263</v>
      </c>
      <c r="B677" s="4" t="s">
        <v>364</v>
      </c>
      <c r="C677" s="4" t="s">
        <v>365</v>
      </c>
      <c r="D677" s="5">
        <v>4</v>
      </c>
      <c r="E677" s="6" t="s">
        <v>1079</v>
      </c>
      <c r="F677" s="6" t="str">
        <f t="shared" si="10"/>
        <v>De Inktpot D4.19</v>
      </c>
      <c r="G677" s="7" t="s">
        <v>432</v>
      </c>
      <c r="H677" s="7" t="s">
        <v>368</v>
      </c>
      <c r="I677" s="8">
        <v>27</v>
      </c>
    </row>
    <row r="678" spans="1:9" ht="12.75" hidden="1">
      <c r="A678" s="4" t="s">
        <v>263</v>
      </c>
      <c r="B678" s="4" t="s">
        <v>364</v>
      </c>
      <c r="C678" s="4" t="s">
        <v>365</v>
      </c>
      <c r="D678" s="5">
        <v>4</v>
      </c>
      <c r="E678" s="6" t="s">
        <v>1080</v>
      </c>
      <c r="F678" s="6" t="str">
        <f t="shared" si="10"/>
        <v>De Inktpot D4.20</v>
      </c>
      <c r="G678" s="7" t="s">
        <v>432</v>
      </c>
      <c r="H678" s="7" t="s">
        <v>368</v>
      </c>
      <c r="I678" s="8">
        <v>31.6</v>
      </c>
    </row>
    <row r="679" spans="1:9" ht="12.75" hidden="1">
      <c r="A679" s="4" t="s">
        <v>263</v>
      </c>
      <c r="B679" s="4" t="s">
        <v>364</v>
      </c>
      <c r="C679" s="4" t="s">
        <v>365</v>
      </c>
      <c r="D679" s="5">
        <v>4</v>
      </c>
      <c r="E679" s="6" t="s">
        <v>1081</v>
      </c>
      <c r="F679" s="6" t="str">
        <f t="shared" si="10"/>
        <v>De Inktpot D4.21</v>
      </c>
      <c r="G679" s="7" t="s">
        <v>432</v>
      </c>
      <c r="H679" s="7" t="s">
        <v>368</v>
      </c>
      <c r="I679" s="8">
        <v>29.24</v>
      </c>
    </row>
    <row r="680" spans="1:9" ht="12.75" hidden="1">
      <c r="A680" s="4" t="s">
        <v>263</v>
      </c>
      <c r="B680" s="4" t="s">
        <v>364</v>
      </c>
      <c r="C680" s="4" t="s">
        <v>365</v>
      </c>
      <c r="D680" s="5">
        <v>4</v>
      </c>
      <c r="E680" s="6" t="s">
        <v>1082</v>
      </c>
      <c r="F680" s="6" t="str">
        <f t="shared" si="10"/>
        <v>De Inktpot D4.22</v>
      </c>
      <c r="G680" s="7" t="s">
        <v>432</v>
      </c>
      <c r="H680" s="7" t="s">
        <v>368</v>
      </c>
      <c r="I680" s="8">
        <v>31.82</v>
      </c>
    </row>
    <row r="681" spans="1:9" ht="12.75" hidden="1">
      <c r="A681" s="4" t="s">
        <v>263</v>
      </c>
      <c r="B681" s="4" t="s">
        <v>364</v>
      </c>
      <c r="C681" s="4" t="s">
        <v>365</v>
      </c>
      <c r="D681" s="5">
        <v>4</v>
      </c>
      <c r="E681" s="6" t="s">
        <v>1083</v>
      </c>
      <c r="F681" s="6" t="str">
        <f t="shared" si="10"/>
        <v>De Inktpot D4.23</v>
      </c>
      <c r="G681" s="7" t="s">
        <v>432</v>
      </c>
      <c r="H681" s="7" t="s">
        <v>368</v>
      </c>
      <c r="I681" s="8">
        <v>29.15</v>
      </c>
    </row>
    <row r="682" spans="1:9" ht="12.75" hidden="1">
      <c r="A682" s="4" t="s">
        <v>263</v>
      </c>
      <c r="B682" s="4" t="s">
        <v>364</v>
      </c>
      <c r="C682" s="4" t="s">
        <v>365</v>
      </c>
      <c r="D682" s="5">
        <v>4</v>
      </c>
      <c r="E682" s="6" t="s">
        <v>1084</v>
      </c>
      <c r="F682" s="6" t="str">
        <f t="shared" si="10"/>
        <v>De Inktpot D4.24</v>
      </c>
      <c r="G682" s="7" t="s">
        <v>432</v>
      </c>
      <c r="H682" s="7" t="s">
        <v>368</v>
      </c>
      <c r="I682" s="8">
        <v>31.88</v>
      </c>
    </row>
    <row r="683" spans="1:9" ht="12.75" hidden="1">
      <c r="A683" s="4" t="s">
        <v>263</v>
      </c>
      <c r="B683" s="4" t="s">
        <v>364</v>
      </c>
      <c r="C683" s="4" t="s">
        <v>365</v>
      </c>
      <c r="D683" s="5">
        <v>4</v>
      </c>
      <c r="E683" s="6" t="s">
        <v>1085</v>
      </c>
      <c r="F683" s="6" t="str">
        <f t="shared" si="10"/>
        <v>De Inktpot D4.25</v>
      </c>
      <c r="G683" s="7" t="s">
        <v>432</v>
      </c>
      <c r="H683" s="7" t="s">
        <v>368</v>
      </c>
      <c r="I683" s="8">
        <v>28.88</v>
      </c>
    </row>
    <row r="684" spans="1:9" ht="12.75" hidden="1">
      <c r="A684" s="4" t="s">
        <v>263</v>
      </c>
      <c r="B684" s="4" t="s">
        <v>364</v>
      </c>
      <c r="C684" s="4" t="s">
        <v>365</v>
      </c>
      <c r="D684" s="5">
        <v>4</v>
      </c>
      <c r="E684" s="6" t="s">
        <v>1086</v>
      </c>
      <c r="F684" s="6" t="str">
        <f t="shared" si="10"/>
        <v>De Inktpot D4.26</v>
      </c>
      <c r="G684" s="7" t="s">
        <v>432</v>
      </c>
      <c r="H684" s="7" t="s">
        <v>368</v>
      </c>
      <c r="I684" s="8">
        <v>32.880000000000003</v>
      </c>
    </row>
    <row r="685" spans="1:9" ht="12.75" hidden="1">
      <c r="A685" s="4" t="s">
        <v>263</v>
      </c>
      <c r="B685" s="4" t="s">
        <v>364</v>
      </c>
      <c r="C685" s="4" t="s">
        <v>365</v>
      </c>
      <c r="D685" s="5">
        <v>4</v>
      </c>
      <c r="E685" s="6" t="s">
        <v>1087</v>
      </c>
      <c r="F685" s="6" t="str">
        <f t="shared" si="10"/>
        <v>De Inktpot E4.04</v>
      </c>
      <c r="G685" s="7" t="s">
        <v>432</v>
      </c>
      <c r="H685" s="7" t="s">
        <v>368</v>
      </c>
      <c r="I685" s="8">
        <v>22.84</v>
      </c>
    </row>
    <row r="686" spans="1:9" ht="12.75" hidden="1">
      <c r="A686" s="4" t="s">
        <v>263</v>
      </c>
      <c r="B686" s="4" t="s">
        <v>364</v>
      </c>
      <c r="C686" s="4" t="s">
        <v>365</v>
      </c>
      <c r="D686" s="5">
        <v>4</v>
      </c>
      <c r="E686" s="6" t="s">
        <v>1088</v>
      </c>
      <c r="F686" s="6" t="str">
        <f t="shared" si="10"/>
        <v>De Inktpot E4.05</v>
      </c>
      <c r="G686" s="7" t="s">
        <v>381</v>
      </c>
      <c r="H686" s="7" t="s">
        <v>368</v>
      </c>
      <c r="I686" s="8">
        <v>19.22</v>
      </c>
    </row>
    <row r="687" spans="1:9" ht="12.75" hidden="1">
      <c r="A687" s="4" t="s">
        <v>263</v>
      </c>
      <c r="B687" s="4" t="s">
        <v>364</v>
      </c>
      <c r="C687" s="4" t="s">
        <v>365</v>
      </c>
      <c r="D687" s="5">
        <v>4</v>
      </c>
      <c r="E687" s="6" t="s">
        <v>1089</v>
      </c>
      <c r="F687" s="6" t="str">
        <f t="shared" si="10"/>
        <v>De Inktpot E4.06</v>
      </c>
      <c r="G687" s="7" t="s">
        <v>432</v>
      </c>
      <c r="H687" s="7" t="s">
        <v>368</v>
      </c>
      <c r="I687" s="8">
        <v>22.67</v>
      </c>
    </row>
    <row r="688" spans="1:9" ht="12.75" hidden="1">
      <c r="A688" s="4" t="s">
        <v>263</v>
      </c>
      <c r="B688" s="4" t="s">
        <v>364</v>
      </c>
      <c r="C688" s="4" t="s">
        <v>365</v>
      </c>
      <c r="D688" s="5">
        <v>4</v>
      </c>
      <c r="E688" s="6" t="s">
        <v>1090</v>
      </c>
      <c r="F688" s="6" t="str">
        <f t="shared" si="10"/>
        <v>De Inktpot E4.07</v>
      </c>
      <c r="G688" s="7" t="s">
        <v>405</v>
      </c>
      <c r="H688" s="7" t="s">
        <v>406</v>
      </c>
      <c r="I688" s="8">
        <v>12.29</v>
      </c>
    </row>
    <row r="689" spans="1:9" ht="12.75" hidden="1">
      <c r="A689" s="4" t="s">
        <v>263</v>
      </c>
      <c r="B689" s="4" t="s">
        <v>364</v>
      </c>
      <c r="C689" s="4" t="s">
        <v>365</v>
      </c>
      <c r="D689" s="5">
        <v>4</v>
      </c>
      <c r="E689" s="6" t="s">
        <v>1091</v>
      </c>
      <c r="F689" s="6" t="str">
        <f t="shared" si="10"/>
        <v>De Inktpot E4.08</v>
      </c>
      <c r="G689" s="7" t="s">
        <v>432</v>
      </c>
      <c r="H689" s="7" t="s">
        <v>368</v>
      </c>
      <c r="I689" s="8">
        <v>22.75</v>
      </c>
    </row>
    <row r="690" spans="1:9" ht="12.75" hidden="1">
      <c r="A690" s="4" t="s">
        <v>263</v>
      </c>
      <c r="B690" s="4" t="s">
        <v>364</v>
      </c>
      <c r="C690" s="4" t="s">
        <v>365</v>
      </c>
      <c r="D690" s="5">
        <v>4</v>
      </c>
      <c r="E690" s="6" t="s">
        <v>1092</v>
      </c>
      <c r="F690" s="6" t="str">
        <f t="shared" si="10"/>
        <v>De Inktpot E4.10</v>
      </c>
      <c r="G690" s="7" t="s">
        <v>432</v>
      </c>
      <c r="H690" s="7" t="s">
        <v>368</v>
      </c>
      <c r="I690" s="8">
        <v>29.19</v>
      </c>
    </row>
    <row r="691" spans="1:9" ht="12.75" hidden="1">
      <c r="A691" s="4" t="s">
        <v>263</v>
      </c>
      <c r="B691" s="4" t="s">
        <v>364</v>
      </c>
      <c r="C691" s="4" t="s">
        <v>365</v>
      </c>
      <c r="D691" s="5">
        <v>4</v>
      </c>
      <c r="E691" s="6" t="s">
        <v>1093</v>
      </c>
      <c r="F691" s="6" t="str">
        <f t="shared" si="10"/>
        <v>De Inktpot E4.13</v>
      </c>
      <c r="G691" s="7" t="s">
        <v>432</v>
      </c>
      <c r="H691" s="7" t="s">
        <v>368</v>
      </c>
      <c r="I691" s="8">
        <v>19.21</v>
      </c>
    </row>
    <row r="692" spans="1:9" ht="12.75" hidden="1">
      <c r="A692" s="4" t="s">
        <v>263</v>
      </c>
      <c r="B692" s="4" t="s">
        <v>364</v>
      </c>
      <c r="C692" s="4" t="s">
        <v>365</v>
      </c>
      <c r="D692" s="5">
        <v>4</v>
      </c>
      <c r="E692" s="6" t="s">
        <v>1094</v>
      </c>
      <c r="F692" s="6" t="str">
        <f t="shared" si="10"/>
        <v>De Inktpot E4.DT1</v>
      </c>
      <c r="G692" s="7" t="s">
        <v>412</v>
      </c>
      <c r="H692" s="7" t="s">
        <v>406</v>
      </c>
      <c r="I692" s="8">
        <v>4.3600000000000003</v>
      </c>
    </row>
    <row r="693" spans="1:9" ht="12.75" hidden="1">
      <c r="A693" s="4" t="s">
        <v>263</v>
      </c>
      <c r="B693" s="4" t="s">
        <v>364</v>
      </c>
      <c r="C693" s="4" t="s">
        <v>365</v>
      </c>
      <c r="D693" s="5">
        <v>4</v>
      </c>
      <c r="E693" s="6" t="s">
        <v>1095</v>
      </c>
      <c r="F693" s="6" t="str">
        <f t="shared" si="10"/>
        <v>De Inktpot E4.DT2</v>
      </c>
      <c r="G693" s="7" t="s">
        <v>412</v>
      </c>
      <c r="H693" s="7" t="s">
        <v>406</v>
      </c>
      <c r="I693" s="8">
        <v>1.36</v>
      </c>
    </row>
    <row r="694" spans="1:9" ht="12.75" hidden="1">
      <c r="A694" s="4" t="s">
        <v>263</v>
      </c>
      <c r="B694" s="4" t="s">
        <v>364</v>
      </c>
      <c r="C694" s="4" t="s">
        <v>365</v>
      </c>
      <c r="D694" s="5">
        <v>4</v>
      </c>
      <c r="E694" s="6" t="s">
        <v>1096</v>
      </c>
      <c r="F694" s="6" t="str">
        <f t="shared" si="10"/>
        <v>De Inktpot E4.DT3</v>
      </c>
      <c r="G694" s="7" t="s">
        <v>412</v>
      </c>
      <c r="H694" s="7" t="s">
        <v>406</v>
      </c>
      <c r="I694" s="8">
        <v>1.27</v>
      </c>
    </row>
    <row r="695" spans="1:9" ht="12.75" hidden="1">
      <c r="A695" s="4" t="s">
        <v>263</v>
      </c>
      <c r="B695" s="4" t="s">
        <v>364</v>
      </c>
      <c r="C695" s="4" t="s">
        <v>365</v>
      </c>
      <c r="D695" s="5">
        <v>4</v>
      </c>
      <c r="E695" s="6" t="s">
        <v>1097</v>
      </c>
      <c r="F695" s="6" t="str">
        <f t="shared" si="10"/>
        <v>De Inktpot E4.HT1</v>
      </c>
      <c r="G695" s="7" t="s">
        <v>1098</v>
      </c>
      <c r="H695" s="7" t="s">
        <v>406</v>
      </c>
      <c r="I695" s="8">
        <v>12.69</v>
      </c>
    </row>
    <row r="696" spans="1:9" ht="12.75" hidden="1">
      <c r="A696" s="4" t="s">
        <v>263</v>
      </c>
      <c r="B696" s="4" t="s">
        <v>364</v>
      </c>
      <c r="C696" s="4" t="s">
        <v>365</v>
      </c>
      <c r="D696" s="5">
        <v>4</v>
      </c>
      <c r="E696" s="6" t="s">
        <v>1099</v>
      </c>
      <c r="F696" s="6" t="str">
        <f t="shared" si="10"/>
        <v>De Inktpot E4.HT2</v>
      </c>
      <c r="G696" s="7" t="s">
        <v>779</v>
      </c>
      <c r="H696" s="7" t="s">
        <v>444</v>
      </c>
      <c r="I696" s="8">
        <v>1.45</v>
      </c>
    </row>
    <row r="697" spans="1:9" ht="12.75" hidden="1">
      <c r="A697" s="4" t="s">
        <v>263</v>
      </c>
      <c r="B697" s="4" t="s">
        <v>364</v>
      </c>
      <c r="C697" s="4" t="s">
        <v>365</v>
      </c>
      <c r="D697" s="5">
        <v>4</v>
      </c>
      <c r="E697" s="6" t="s">
        <v>1100</v>
      </c>
      <c r="F697" s="6" t="str">
        <f t="shared" si="10"/>
        <v>De Inktpot E4.HT3</v>
      </c>
      <c r="G697" s="7" t="s">
        <v>412</v>
      </c>
      <c r="H697" s="7" t="s">
        <v>406</v>
      </c>
      <c r="I697" s="8">
        <v>1.17</v>
      </c>
    </row>
    <row r="698" spans="1:9" ht="12.75" hidden="1">
      <c r="A698" s="4" t="s">
        <v>263</v>
      </c>
      <c r="B698" s="4" t="s">
        <v>364</v>
      </c>
      <c r="C698" s="4" t="s">
        <v>365</v>
      </c>
      <c r="D698" s="5">
        <v>4</v>
      </c>
      <c r="E698" s="6" t="s">
        <v>1101</v>
      </c>
      <c r="F698" s="6" t="str">
        <f t="shared" si="10"/>
        <v>De Inktpot E4.HT4</v>
      </c>
      <c r="G698" s="7" t="s">
        <v>412</v>
      </c>
      <c r="H698" s="7" t="s">
        <v>406</v>
      </c>
      <c r="I698" s="8">
        <v>1.17</v>
      </c>
    </row>
    <row r="699" spans="1:9" ht="12.75" hidden="1">
      <c r="A699" s="4" t="s">
        <v>263</v>
      </c>
      <c r="B699" s="4" t="s">
        <v>364</v>
      </c>
      <c r="C699" s="4" t="s">
        <v>365</v>
      </c>
      <c r="D699" s="5">
        <v>4</v>
      </c>
      <c r="E699" s="6" t="s">
        <v>1102</v>
      </c>
      <c r="F699" s="6" t="str">
        <f t="shared" si="10"/>
        <v>De Inktpot E4.HT5</v>
      </c>
      <c r="G699" s="7" t="s">
        <v>412</v>
      </c>
      <c r="H699" s="7" t="s">
        <v>406</v>
      </c>
      <c r="I699" s="8">
        <v>1.17</v>
      </c>
    </row>
    <row r="700" spans="1:9" ht="12.75" hidden="1">
      <c r="A700" s="4" t="s">
        <v>263</v>
      </c>
      <c r="B700" s="4" t="s">
        <v>364</v>
      </c>
      <c r="C700" s="4" t="s">
        <v>365</v>
      </c>
      <c r="D700" s="5">
        <v>4</v>
      </c>
      <c r="E700" s="6" t="s">
        <v>1103</v>
      </c>
      <c r="F700" s="6" t="str">
        <f t="shared" si="10"/>
        <v>De Inktpot E4.HT6</v>
      </c>
      <c r="G700" s="7" t="s">
        <v>412</v>
      </c>
      <c r="H700" s="7" t="s">
        <v>406</v>
      </c>
      <c r="I700" s="8">
        <v>1.4</v>
      </c>
    </row>
    <row r="701" spans="1:9" ht="12.75" hidden="1">
      <c r="A701" s="4" t="s">
        <v>263</v>
      </c>
      <c r="B701" s="4" t="s">
        <v>364</v>
      </c>
      <c r="C701" s="4" t="s">
        <v>365</v>
      </c>
      <c r="D701" s="5">
        <v>4</v>
      </c>
      <c r="E701" s="6" t="s">
        <v>1104</v>
      </c>
      <c r="F701" s="6" t="str">
        <f t="shared" si="10"/>
        <v>De Inktpot F4.01</v>
      </c>
      <c r="G701" s="7" t="s">
        <v>432</v>
      </c>
      <c r="H701" s="7" t="s">
        <v>368</v>
      </c>
      <c r="I701" s="8">
        <v>28.35</v>
      </c>
    </row>
    <row r="702" spans="1:9" ht="12.75" hidden="1">
      <c r="A702" s="4" t="s">
        <v>263</v>
      </c>
      <c r="B702" s="4" t="s">
        <v>364</v>
      </c>
      <c r="C702" s="4" t="s">
        <v>365</v>
      </c>
      <c r="D702" s="5">
        <v>4</v>
      </c>
      <c r="E702" s="6" t="s">
        <v>1105</v>
      </c>
      <c r="F702" s="6" t="str">
        <f t="shared" si="10"/>
        <v>De Inktpot F4.02</v>
      </c>
      <c r="G702" s="7" t="s">
        <v>432</v>
      </c>
      <c r="H702" s="7" t="s">
        <v>368</v>
      </c>
      <c r="I702" s="8">
        <v>30.63</v>
      </c>
    </row>
    <row r="703" spans="1:9" ht="12.75" hidden="1">
      <c r="A703" s="4" t="s">
        <v>263</v>
      </c>
      <c r="B703" s="4" t="s">
        <v>364</v>
      </c>
      <c r="C703" s="4" t="s">
        <v>365</v>
      </c>
      <c r="D703" s="5">
        <v>4</v>
      </c>
      <c r="E703" s="6" t="s">
        <v>1106</v>
      </c>
      <c r="F703" s="6" t="str">
        <f t="shared" si="10"/>
        <v>De Inktpot F4.03</v>
      </c>
      <c r="G703" s="7" t="s">
        <v>432</v>
      </c>
      <c r="H703" s="7" t="s">
        <v>368</v>
      </c>
      <c r="I703" s="8">
        <v>28.82</v>
      </c>
    </row>
    <row r="704" spans="1:9" ht="12.75" hidden="1">
      <c r="A704" s="4" t="s">
        <v>263</v>
      </c>
      <c r="B704" s="4" t="s">
        <v>364</v>
      </c>
      <c r="C704" s="4" t="s">
        <v>365</v>
      </c>
      <c r="D704" s="5">
        <v>4</v>
      </c>
      <c r="E704" s="6" t="s">
        <v>1107</v>
      </c>
      <c r="F704" s="6" t="str">
        <f t="shared" si="10"/>
        <v>De Inktpot F4.04</v>
      </c>
      <c r="G704" s="7" t="s">
        <v>432</v>
      </c>
      <c r="H704" s="7" t="s">
        <v>368</v>
      </c>
      <c r="I704" s="8">
        <v>31.25</v>
      </c>
    </row>
    <row r="705" spans="1:9" ht="12.75" hidden="1">
      <c r="A705" s="4" t="s">
        <v>263</v>
      </c>
      <c r="B705" s="4" t="s">
        <v>364</v>
      </c>
      <c r="C705" s="4" t="s">
        <v>365</v>
      </c>
      <c r="D705" s="5">
        <v>4</v>
      </c>
      <c r="E705" s="6" t="s">
        <v>1108</v>
      </c>
      <c r="F705" s="6" t="str">
        <f t="shared" si="10"/>
        <v>De Inktpot F4.05</v>
      </c>
      <c r="G705" s="7" t="s">
        <v>432</v>
      </c>
      <c r="H705" s="7" t="s">
        <v>368</v>
      </c>
      <c r="I705" s="8">
        <v>28.82</v>
      </c>
    </row>
    <row r="706" spans="1:9" ht="12.75" hidden="1">
      <c r="A706" s="4" t="s">
        <v>263</v>
      </c>
      <c r="B706" s="4" t="s">
        <v>364</v>
      </c>
      <c r="C706" s="4" t="s">
        <v>365</v>
      </c>
      <c r="D706" s="5">
        <v>4</v>
      </c>
      <c r="E706" s="6" t="s">
        <v>1109</v>
      </c>
      <c r="F706" s="6" t="str">
        <f t="shared" si="10"/>
        <v>De Inktpot F4.06</v>
      </c>
      <c r="G706" s="7" t="s">
        <v>432</v>
      </c>
      <c r="H706" s="7" t="s">
        <v>368</v>
      </c>
      <c r="I706" s="8">
        <v>31.25</v>
      </c>
    </row>
    <row r="707" spans="1:9" ht="12.75" hidden="1">
      <c r="A707" s="4" t="s">
        <v>263</v>
      </c>
      <c r="B707" s="4" t="s">
        <v>364</v>
      </c>
      <c r="C707" s="4" t="s">
        <v>365</v>
      </c>
      <c r="D707" s="5">
        <v>4</v>
      </c>
      <c r="E707" s="6" t="s">
        <v>1110</v>
      </c>
      <c r="F707" s="6" t="str">
        <f t="shared" ref="F707:F770" si="11">CONCATENATE(A707," ",E707)</f>
        <v>De Inktpot F4.07</v>
      </c>
      <c r="G707" s="7" t="s">
        <v>432</v>
      </c>
      <c r="H707" s="7" t="s">
        <v>368</v>
      </c>
      <c r="I707" s="8">
        <v>26.85</v>
      </c>
    </row>
    <row r="708" spans="1:9" ht="12.75" hidden="1">
      <c r="A708" s="4" t="s">
        <v>263</v>
      </c>
      <c r="B708" s="4" t="s">
        <v>364</v>
      </c>
      <c r="C708" s="4" t="s">
        <v>365</v>
      </c>
      <c r="D708" s="5">
        <v>4</v>
      </c>
      <c r="E708" s="6" t="s">
        <v>1111</v>
      </c>
      <c r="F708" s="6" t="str">
        <f t="shared" si="11"/>
        <v>De Inktpot F4.08</v>
      </c>
      <c r="G708" s="7" t="s">
        <v>432</v>
      </c>
      <c r="H708" s="7" t="s">
        <v>368</v>
      </c>
      <c r="I708" s="8">
        <v>31.25</v>
      </c>
    </row>
    <row r="709" spans="1:9" ht="12.75" hidden="1">
      <c r="A709" s="4" t="s">
        <v>263</v>
      </c>
      <c r="B709" s="4" t="s">
        <v>364</v>
      </c>
      <c r="C709" s="4" t="s">
        <v>365</v>
      </c>
      <c r="D709" s="5">
        <v>4</v>
      </c>
      <c r="E709" s="6" t="s">
        <v>1112</v>
      </c>
      <c r="F709" s="6" t="str">
        <f t="shared" si="11"/>
        <v>De Inktpot F4.09/17</v>
      </c>
      <c r="G709" s="7" t="s">
        <v>391</v>
      </c>
      <c r="H709" s="7" t="s">
        <v>368</v>
      </c>
      <c r="I709" s="8">
        <v>25.19</v>
      </c>
    </row>
    <row r="710" spans="1:9" ht="12.75" hidden="1">
      <c r="A710" s="4" t="s">
        <v>263</v>
      </c>
      <c r="B710" s="4" t="s">
        <v>364</v>
      </c>
      <c r="C710" s="4" t="s">
        <v>365</v>
      </c>
      <c r="D710" s="5">
        <v>4</v>
      </c>
      <c r="E710" s="6" t="s">
        <v>1113</v>
      </c>
      <c r="F710" s="6" t="str">
        <f t="shared" si="11"/>
        <v>De Inktpot F4.10</v>
      </c>
      <c r="G710" s="7" t="s">
        <v>432</v>
      </c>
      <c r="H710" s="7" t="s">
        <v>368</v>
      </c>
      <c r="I710" s="8">
        <v>31.26</v>
      </c>
    </row>
    <row r="711" spans="1:9" ht="12.75" hidden="1">
      <c r="A711" s="4" t="s">
        <v>263</v>
      </c>
      <c r="B711" s="4" t="s">
        <v>364</v>
      </c>
      <c r="C711" s="4" t="s">
        <v>365</v>
      </c>
      <c r="D711" s="5">
        <v>4</v>
      </c>
      <c r="E711" s="6" t="s">
        <v>1114</v>
      </c>
      <c r="F711" s="6" t="str">
        <f t="shared" si="11"/>
        <v>De Inktpot F4.12</v>
      </c>
      <c r="G711" s="7" t="s">
        <v>432</v>
      </c>
      <c r="H711" s="7" t="s">
        <v>368</v>
      </c>
      <c r="I711" s="8">
        <v>29.12</v>
      </c>
    </row>
    <row r="712" spans="1:9" ht="12.75" hidden="1">
      <c r="A712" s="4" t="s">
        <v>263</v>
      </c>
      <c r="B712" s="4" t="s">
        <v>364</v>
      </c>
      <c r="C712" s="4" t="s">
        <v>365</v>
      </c>
      <c r="D712" s="5">
        <v>4</v>
      </c>
      <c r="E712" s="6" t="s">
        <v>1115</v>
      </c>
      <c r="F712" s="6" t="str">
        <f t="shared" si="11"/>
        <v>De Inktpot F4.14</v>
      </c>
      <c r="G712" s="7" t="s">
        <v>432</v>
      </c>
      <c r="H712" s="7" t="s">
        <v>368</v>
      </c>
      <c r="I712" s="8">
        <v>33.93</v>
      </c>
    </row>
    <row r="713" spans="1:9" ht="12.75" hidden="1">
      <c r="A713" s="4" t="s">
        <v>263</v>
      </c>
      <c r="B713" s="4" t="s">
        <v>364</v>
      </c>
      <c r="C713" s="4" t="s">
        <v>365</v>
      </c>
      <c r="D713" s="5">
        <v>4</v>
      </c>
      <c r="E713" s="6" t="s">
        <v>1116</v>
      </c>
      <c r="F713" s="6" t="str">
        <f t="shared" si="11"/>
        <v>De Inktpot F4.16</v>
      </c>
      <c r="G713" s="7" t="s">
        <v>432</v>
      </c>
      <c r="H713" s="7" t="s">
        <v>368</v>
      </c>
      <c r="I713" s="8">
        <v>28.99</v>
      </c>
    </row>
    <row r="714" spans="1:9" ht="12.75" hidden="1">
      <c r="A714" s="4" t="s">
        <v>263</v>
      </c>
      <c r="B714" s="4" t="s">
        <v>364</v>
      </c>
      <c r="C714" s="4" t="s">
        <v>365</v>
      </c>
      <c r="D714" s="5">
        <v>4</v>
      </c>
      <c r="E714" s="6" t="s">
        <v>1117</v>
      </c>
      <c r="F714" s="6" t="str">
        <f t="shared" si="11"/>
        <v>De Inktpot F4.18</v>
      </c>
      <c r="G714" s="7" t="s">
        <v>432</v>
      </c>
      <c r="H714" s="7" t="s">
        <v>368</v>
      </c>
      <c r="I714" s="8">
        <v>30.63</v>
      </c>
    </row>
    <row r="715" spans="1:9" ht="12.75" hidden="1">
      <c r="A715" s="4" t="s">
        <v>263</v>
      </c>
      <c r="B715" s="4" t="s">
        <v>364</v>
      </c>
      <c r="C715" s="4" t="s">
        <v>365</v>
      </c>
      <c r="D715" s="5">
        <v>4</v>
      </c>
      <c r="E715" s="6" t="s">
        <v>1118</v>
      </c>
      <c r="F715" s="6" t="str">
        <f t="shared" si="11"/>
        <v>De Inktpot F4.19</v>
      </c>
      <c r="G715" s="7" t="s">
        <v>432</v>
      </c>
      <c r="H715" s="7" t="s">
        <v>368</v>
      </c>
      <c r="I715" s="8">
        <v>26.84</v>
      </c>
    </row>
    <row r="716" spans="1:9" ht="12.75" hidden="1">
      <c r="A716" s="4" t="s">
        <v>263</v>
      </c>
      <c r="B716" s="4" t="s">
        <v>364</v>
      </c>
      <c r="C716" s="4" t="s">
        <v>365</v>
      </c>
      <c r="D716" s="5">
        <v>4</v>
      </c>
      <c r="E716" s="6" t="s">
        <v>1119</v>
      </c>
      <c r="F716" s="6" t="str">
        <f t="shared" si="11"/>
        <v>De Inktpot F4.20</v>
      </c>
      <c r="G716" s="7" t="s">
        <v>432</v>
      </c>
      <c r="H716" s="7" t="s">
        <v>368</v>
      </c>
      <c r="I716" s="8">
        <v>31.49</v>
      </c>
    </row>
    <row r="717" spans="1:9" ht="12.75" hidden="1">
      <c r="A717" s="4" t="s">
        <v>263</v>
      </c>
      <c r="B717" s="4" t="s">
        <v>364</v>
      </c>
      <c r="C717" s="4" t="s">
        <v>365</v>
      </c>
      <c r="D717" s="5">
        <v>4</v>
      </c>
      <c r="E717" s="6" t="s">
        <v>1120</v>
      </c>
      <c r="F717" s="6" t="str">
        <f t="shared" si="11"/>
        <v>De Inktpot F4.21</v>
      </c>
      <c r="G717" s="7" t="s">
        <v>432</v>
      </c>
      <c r="H717" s="7" t="s">
        <v>368</v>
      </c>
      <c r="I717" s="8">
        <v>28.48</v>
      </c>
    </row>
    <row r="718" spans="1:9" ht="12.75" hidden="1">
      <c r="A718" s="4" t="s">
        <v>263</v>
      </c>
      <c r="B718" s="4" t="s">
        <v>364</v>
      </c>
      <c r="C718" s="4" t="s">
        <v>365</v>
      </c>
      <c r="D718" s="5">
        <v>4</v>
      </c>
      <c r="E718" s="6" t="s">
        <v>1121</v>
      </c>
      <c r="F718" s="6" t="str">
        <f t="shared" si="11"/>
        <v>De Inktpot F4.22</v>
      </c>
      <c r="G718" s="7" t="s">
        <v>432</v>
      </c>
      <c r="H718" s="7" t="s">
        <v>368</v>
      </c>
      <c r="I718" s="8">
        <v>31.28</v>
      </c>
    </row>
    <row r="719" spans="1:9" ht="12.75" hidden="1">
      <c r="A719" s="4" t="s">
        <v>263</v>
      </c>
      <c r="B719" s="4" t="s">
        <v>364</v>
      </c>
      <c r="C719" s="4" t="s">
        <v>365</v>
      </c>
      <c r="D719" s="5">
        <v>4</v>
      </c>
      <c r="E719" s="6" t="s">
        <v>1122</v>
      </c>
      <c r="F719" s="6" t="str">
        <f t="shared" si="11"/>
        <v>De Inktpot F4.23</v>
      </c>
      <c r="G719" s="7" t="s">
        <v>432</v>
      </c>
      <c r="H719" s="7" t="s">
        <v>368</v>
      </c>
      <c r="I719" s="8">
        <v>29.11</v>
      </c>
    </row>
    <row r="720" spans="1:9" ht="12.75" hidden="1">
      <c r="A720" s="4" t="s">
        <v>263</v>
      </c>
      <c r="B720" s="4" t="s">
        <v>364</v>
      </c>
      <c r="C720" s="4" t="s">
        <v>365</v>
      </c>
      <c r="D720" s="5">
        <v>4</v>
      </c>
      <c r="E720" s="6" t="s">
        <v>1123</v>
      </c>
      <c r="F720" s="6" t="str">
        <f t="shared" si="11"/>
        <v>De Inktpot F4.24</v>
      </c>
      <c r="G720" s="7" t="s">
        <v>432</v>
      </c>
      <c r="H720" s="7" t="s">
        <v>368</v>
      </c>
      <c r="I720" s="8">
        <v>30.67</v>
      </c>
    </row>
    <row r="721" spans="1:9" ht="12.75" hidden="1">
      <c r="A721" s="4" t="s">
        <v>263</v>
      </c>
      <c r="B721" s="4" t="s">
        <v>364</v>
      </c>
      <c r="C721" s="4" t="s">
        <v>365</v>
      </c>
      <c r="D721" s="5">
        <v>4</v>
      </c>
      <c r="E721" s="6" t="s">
        <v>1124</v>
      </c>
      <c r="F721" s="6" t="str">
        <f t="shared" si="11"/>
        <v>De Inktpot G4.01</v>
      </c>
      <c r="G721" s="7" t="s">
        <v>405</v>
      </c>
      <c r="H721" s="7" t="s">
        <v>406</v>
      </c>
      <c r="I721" s="8">
        <v>9.49</v>
      </c>
    </row>
    <row r="722" spans="1:9" ht="12.75" hidden="1">
      <c r="A722" s="4" t="s">
        <v>263</v>
      </c>
      <c r="B722" s="4" t="s">
        <v>364</v>
      </c>
      <c r="C722" s="4" t="s">
        <v>365</v>
      </c>
      <c r="D722" s="5">
        <v>4</v>
      </c>
      <c r="E722" s="6" t="s">
        <v>1125</v>
      </c>
      <c r="F722" s="6" t="str">
        <f t="shared" si="11"/>
        <v>De Inktpot G4.04</v>
      </c>
      <c r="G722" s="7" t="s">
        <v>432</v>
      </c>
      <c r="H722" s="7" t="s">
        <v>368</v>
      </c>
      <c r="I722" s="8">
        <v>32.43</v>
      </c>
    </row>
    <row r="723" spans="1:9" ht="12.75" hidden="1">
      <c r="A723" s="4" t="s">
        <v>263</v>
      </c>
      <c r="B723" s="4" t="s">
        <v>364</v>
      </c>
      <c r="C723" s="4" t="s">
        <v>365</v>
      </c>
      <c r="D723" s="5">
        <v>4</v>
      </c>
      <c r="E723" s="6" t="s">
        <v>1126</v>
      </c>
      <c r="F723" s="6" t="str">
        <f t="shared" si="11"/>
        <v>De Inktpot G4.06</v>
      </c>
      <c r="G723" s="7" t="s">
        <v>432</v>
      </c>
      <c r="H723" s="7" t="s">
        <v>368</v>
      </c>
      <c r="I723" s="8">
        <v>30.48</v>
      </c>
    </row>
    <row r="724" spans="1:9" ht="12.75" hidden="1">
      <c r="A724" s="4" t="s">
        <v>263</v>
      </c>
      <c r="B724" s="4" t="s">
        <v>364</v>
      </c>
      <c r="C724" s="4" t="s">
        <v>365</v>
      </c>
      <c r="D724" s="5">
        <v>4</v>
      </c>
      <c r="E724" s="6" t="s">
        <v>1127</v>
      </c>
      <c r="F724" s="6" t="str">
        <f t="shared" si="11"/>
        <v>De Inktpot G4.08</v>
      </c>
      <c r="G724" s="7" t="s">
        <v>432</v>
      </c>
      <c r="H724" s="7" t="s">
        <v>368</v>
      </c>
      <c r="I724" s="8">
        <v>30.48</v>
      </c>
    </row>
    <row r="725" spans="1:9" ht="12.75" hidden="1">
      <c r="A725" s="4" t="s">
        <v>263</v>
      </c>
      <c r="B725" s="4" t="s">
        <v>364</v>
      </c>
      <c r="C725" s="4" t="s">
        <v>365</v>
      </c>
      <c r="D725" s="5">
        <v>4</v>
      </c>
      <c r="E725" s="6" t="s">
        <v>1128</v>
      </c>
      <c r="F725" s="6" t="str">
        <f t="shared" si="11"/>
        <v>De Inktpot G4.10</v>
      </c>
      <c r="G725" s="7" t="s">
        <v>432</v>
      </c>
      <c r="H725" s="7" t="s">
        <v>368</v>
      </c>
      <c r="I725" s="8">
        <v>32.4</v>
      </c>
    </row>
    <row r="726" spans="1:9" ht="12.75" hidden="1">
      <c r="A726" s="4" t="s">
        <v>263</v>
      </c>
      <c r="B726" s="4" t="s">
        <v>364</v>
      </c>
      <c r="C726" s="4" t="s">
        <v>365</v>
      </c>
      <c r="D726" s="5">
        <v>4</v>
      </c>
      <c r="E726" s="6" t="s">
        <v>1129</v>
      </c>
      <c r="F726" s="6" t="str">
        <f t="shared" si="11"/>
        <v>De Inktpot G4.13</v>
      </c>
      <c r="G726" s="7" t="s">
        <v>779</v>
      </c>
      <c r="H726" s="7" t="s">
        <v>444</v>
      </c>
      <c r="I726" s="8">
        <v>7.28</v>
      </c>
    </row>
    <row r="727" spans="1:9" ht="12.75" hidden="1">
      <c r="A727" s="4" t="s">
        <v>263</v>
      </c>
      <c r="B727" s="4" t="s">
        <v>364</v>
      </c>
      <c r="C727" s="4" t="s">
        <v>365</v>
      </c>
      <c r="D727" s="5">
        <v>4</v>
      </c>
      <c r="E727" s="6" t="s">
        <v>1130</v>
      </c>
      <c r="F727" s="6" t="str">
        <f t="shared" si="11"/>
        <v>De Inktpot G4.DT1</v>
      </c>
      <c r="G727" s="7" t="s">
        <v>412</v>
      </c>
      <c r="H727" s="7" t="s">
        <v>406</v>
      </c>
      <c r="I727" s="8">
        <v>12.25</v>
      </c>
    </row>
    <row r="728" spans="1:9" ht="12.75" hidden="1">
      <c r="A728" s="4" t="s">
        <v>263</v>
      </c>
      <c r="B728" s="4" t="s">
        <v>364</v>
      </c>
      <c r="C728" s="4" t="s">
        <v>365</v>
      </c>
      <c r="D728" s="5">
        <v>4</v>
      </c>
      <c r="E728" s="6" t="s">
        <v>1131</v>
      </c>
      <c r="F728" s="6" t="str">
        <f t="shared" si="11"/>
        <v>De Inktpot G4.DT2</v>
      </c>
      <c r="G728" s="7" t="s">
        <v>412</v>
      </c>
      <c r="H728" s="7" t="s">
        <v>406</v>
      </c>
      <c r="I728" s="8">
        <v>0.96</v>
      </c>
    </row>
    <row r="729" spans="1:9" ht="12.75" hidden="1">
      <c r="A729" s="4" t="s">
        <v>263</v>
      </c>
      <c r="B729" s="4" t="s">
        <v>364</v>
      </c>
      <c r="C729" s="4" t="s">
        <v>365</v>
      </c>
      <c r="D729" s="5">
        <v>4</v>
      </c>
      <c r="E729" s="6" t="s">
        <v>1132</v>
      </c>
      <c r="F729" s="6" t="str">
        <f t="shared" si="11"/>
        <v>De Inktpot G4.DT3</v>
      </c>
      <c r="G729" s="7" t="s">
        <v>412</v>
      </c>
      <c r="H729" s="7" t="s">
        <v>406</v>
      </c>
      <c r="I729" s="8">
        <v>0.96</v>
      </c>
    </row>
    <row r="730" spans="1:9" ht="12.75" hidden="1">
      <c r="A730" s="4" t="s">
        <v>263</v>
      </c>
      <c r="B730" s="4" t="s">
        <v>364</v>
      </c>
      <c r="C730" s="4" t="s">
        <v>365</v>
      </c>
      <c r="D730" s="5">
        <v>4</v>
      </c>
      <c r="E730" s="6" t="s">
        <v>1133</v>
      </c>
      <c r="F730" s="6" t="str">
        <f t="shared" si="11"/>
        <v>De Inktpot G4.DT4</v>
      </c>
      <c r="G730" s="7" t="s">
        <v>412</v>
      </c>
      <c r="H730" s="7" t="s">
        <v>406</v>
      </c>
      <c r="I730" s="8">
        <v>0.96</v>
      </c>
    </row>
    <row r="731" spans="1:9" ht="12.75" hidden="1">
      <c r="A731" s="4" t="s">
        <v>263</v>
      </c>
      <c r="B731" s="4" t="s">
        <v>364</v>
      </c>
      <c r="C731" s="4" t="s">
        <v>365</v>
      </c>
      <c r="D731" s="5">
        <v>4</v>
      </c>
      <c r="E731" s="6" t="s">
        <v>1134</v>
      </c>
      <c r="F731" s="6" t="str">
        <f t="shared" si="11"/>
        <v>De Inktpot G4.DT5</v>
      </c>
      <c r="G731" s="7" t="s">
        <v>412</v>
      </c>
      <c r="H731" s="7" t="s">
        <v>406</v>
      </c>
      <c r="I731" s="8">
        <v>0.98</v>
      </c>
    </row>
    <row r="732" spans="1:9" ht="12.75" hidden="1">
      <c r="A732" s="4" t="s">
        <v>263</v>
      </c>
      <c r="B732" s="4" t="s">
        <v>364</v>
      </c>
      <c r="C732" s="4" t="s">
        <v>365</v>
      </c>
      <c r="D732" s="5">
        <v>4</v>
      </c>
      <c r="E732" s="6" t="s">
        <v>1135</v>
      </c>
      <c r="F732" s="6" t="str">
        <f t="shared" si="11"/>
        <v>De Inktpot G4.HT1</v>
      </c>
      <c r="G732" s="7" t="s">
        <v>412</v>
      </c>
      <c r="H732" s="7" t="s">
        <v>406</v>
      </c>
      <c r="I732" s="8">
        <v>24.31</v>
      </c>
    </row>
    <row r="733" spans="1:9" ht="12.75" hidden="1">
      <c r="A733" s="4" t="s">
        <v>263</v>
      </c>
      <c r="B733" s="4" t="s">
        <v>364</v>
      </c>
      <c r="C733" s="4" t="s">
        <v>365</v>
      </c>
      <c r="D733" s="5">
        <v>4</v>
      </c>
      <c r="E733" s="6" t="s">
        <v>1136</v>
      </c>
      <c r="F733" s="6" t="str">
        <f t="shared" si="11"/>
        <v>De Inktpot G4.HT2</v>
      </c>
      <c r="G733" s="7" t="s">
        <v>412</v>
      </c>
      <c r="H733" s="7" t="s">
        <v>406</v>
      </c>
      <c r="I733" s="8">
        <v>1</v>
      </c>
    </row>
    <row r="734" spans="1:9" ht="12.75" hidden="1">
      <c r="A734" s="4" t="s">
        <v>263</v>
      </c>
      <c r="B734" s="4" t="s">
        <v>364</v>
      </c>
      <c r="C734" s="4" t="s">
        <v>365</v>
      </c>
      <c r="D734" s="5">
        <v>4</v>
      </c>
      <c r="E734" s="6" t="s">
        <v>1137</v>
      </c>
      <c r="F734" s="6" t="str">
        <f t="shared" si="11"/>
        <v>De Inktpot G4.HT3</v>
      </c>
      <c r="G734" s="7" t="s">
        <v>412</v>
      </c>
      <c r="H734" s="7" t="s">
        <v>406</v>
      </c>
      <c r="I734" s="8">
        <v>1</v>
      </c>
    </row>
    <row r="735" spans="1:9" ht="12.75" hidden="1">
      <c r="A735" s="4" t="s">
        <v>263</v>
      </c>
      <c r="B735" s="4" t="s">
        <v>364</v>
      </c>
      <c r="C735" s="4" t="s">
        <v>365</v>
      </c>
      <c r="D735" s="5">
        <v>4</v>
      </c>
      <c r="E735" s="6" t="s">
        <v>1138</v>
      </c>
      <c r="F735" s="6" t="str">
        <f t="shared" si="11"/>
        <v>De Inktpot G4.HT4</v>
      </c>
      <c r="G735" s="7" t="s">
        <v>412</v>
      </c>
      <c r="H735" s="7" t="s">
        <v>406</v>
      </c>
      <c r="I735" s="8">
        <v>1</v>
      </c>
    </row>
    <row r="736" spans="1:9" ht="12.75" hidden="1">
      <c r="A736" s="4" t="s">
        <v>263</v>
      </c>
      <c r="B736" s="4" t="s">
        <v>364</v>
      </c>
      <c r="C736" s="4" t="s">
        <v>365</v>
      </c>
      <c r="D736" s="5">
        <v>4</v>
      </c>
      <c r="E736" s="6" t="s">
        <v>1139</v>
      </c>
      <c r="F736" s="6" t="str">
        <f t="shared" si="11"/>
        <v>De Inktpot G4.HT5</v>
      </c>
      <c r="G736" s="7" t="s">
        <v>412</v>
      </c>
      <c r="H736" s="7" t="s">
        <v>406</v>
      </c>
      <c r="I736" s="8">
        <v>1</v>
      </c>
    </row>
    <row r="737" spans="1:9" ht="12.75" hidden="1">
      <c r="A737" s="4" t="s">
        <v>263</v>
      </c>
      <c r="B737" s="4" t="s">
        <v>364</v>
      </c>
      <c r="C737" s="4" t="s">
        <v>365</v>
      </c>
      <c r="D737" s="5">
        <v>4</v>
      </c>
      <c r="E737" s="6" t="s">
        <v>1140</v>
      </c>
      <c r="F737" s="6" t="str">
        <f t="shared" si="11"/>
        <v>De Inktpot G-4B</v>
      </c>
      <c r="G737" s="7" t="s">
        <v>375</v>
      </c>
      <c r="H737" s="7" t="s">
        <v>368</v>
      </c>
      <c r="I737" s="8">
        <v>108.79</v>
      </c>
    </row>
    <row r="738" spans="1:9" ht="12.75" hidden="1">
      <c r="A738" s="4" t="s">
        <v>263</v>
      </c>
      <c r="B738" s="4" t="s">
        <v>364</v>
      </c>
      <c r="C738" s="4" t="s">
        <v>365</v>
      </c>
      <c r="D738" s="5">
        <v>4</v>
      </c>
      <c r="E738" s="6" t="s">
        <v>1141</v>
      </c>
      <c r="F738" s="6" t="str">
        <f t="shared" si="11"/>
        <v>De Inktpot G-4C-1</v>
      </c>
      <c r="G738" s="7" t="s">
        <v>375</v>
      </c>
      <c r="H738" s="7" t="s">
        <v>368</v>
      </c>
      <c r="I738" s="8">
        <v>170.35</v>
      </c>
    </row>
    <row r="739" spans="1:9" ht="12.75" hidden="1">
      <c r="A739" s="4" t="s">
        <v>263</v>
      </c>
      <c r="B739" s="4" t="s">
        <v>364</v>
      </c>
      <c r="C739" s="4" t="s">
        <v>365</v>
      </c>
      <c r="D739" s="5">
        <v>4</v>
      </c>
      <c r="E739" s="6" t="s">
        <v>1142</v>
      </c>
      <c r="F739" s="6" t="str">
        <f t="shared" si="11"/>
        <v>De Inktpot G-4C-2</v>
      </c>
      <c r="G739" s="7" t="s">
        <v>525</v>
      </c>
      <c r="H739" s="7" t="s">
        <v>368</v>
      </c>
      <c r="I739" s="8">
        <v>45.81</v>
      </c>
    </row>
    <row r="740" spans="1:9" ht="12.75" hidden="1">
      <c r="A740" s="4" t="s">
        <v>263</v>
      </c>
      <c r="B740" s="4" t="s">
        <v>364</v>
      </c>
      <c r="C740" s="4" t="s">
        <v>365</v>
      </c>
      <c r="D740" s="5">
        <v>4</v>
      </c>
      <c r="E740" s="6" t="s">
        <v>1143</v>
      </c>
      <c r="F740" s="6" t="str">
        <f t="shared" si="11"/>
        <v>De Inktpot G-4E-1</v>
      </c>
      <c r="G740" s="7" t="s">
        <v>375</v>
      </c>
      <c r="H740" s="7" t="s">
        <v>368</v>
      </c>
      <c r="I740" s="8">
        <v>207.34</v>
      </c>
    </row>
    <row r="741" spans="1:9" ht="12.75" hidden="1">
      <c r="A741" s="4" t="s">
        <v>263</v>
      </c>
      <c r="B741" s="4" t="s">
        <v>364</v>
      </c>
      <c r="C741" s="4" t="s">
        <v>365</v>
      </c>
      <c r="D741" s="5">
        <v>4</v>
      </c>
      <c r="E741" s="6" t="s">
        <v>1144</v>
      </c>
      <c r="F741" s="6" t="str">
        <f t="shared" si="11"/>
        <v>De Inktpot G-4E-2</v>
      </c>
      <c r="G741" s="7" t="s">
        <v>375</v>
      </c>
      <c r="H741" s="7" t="s">
        <v>368</v>
      </c>
      <c r="I741" s="8">
        <v>29.12</v>
      </c>
    </row>
    <row r="742" spans="1:9" ht="12.75" hidden="1">
      <c r="A742" s="4" t="s">
        <v>263</v>
      </c>
      <c r="B742" s="4" t="s">
        <v>364</v>
      </c>
      <c r="C742" s="4" t="s">
        <v>365</v>
      </c>
      <c r="D742" s="5">
        <v>4</v>
      </c>
      <c r="E742" s="6" t="s">
        <v>1145</v>
      </c>
      <c r="F742" s="6" t="str">
        <f t="shared" si="11"/>
        <v>De Inktpot G-A4-1</v>
      </c>
      <c r="G742" s="7" t="s">
        <v>375</v>
      </c>
      <c r="H742" s="7" t="s">
        <v>368</v>
      </c>
      <c r="I742" s="8">
        <v>194.46</v>
      </c>
    </row>
    <row r="743" spans="1:9" ht="12.75" hidden="1">
      <c r="A743" s="4" t="s">
        <v>263</v>
      </c>
      <c r="B743" s="4" t="s">
        <v>364</v>
      </c>
      <c r="C743" s="4" t="s">
        <v>365</v>
      </c>
      <c r="D743" s="5">
        <v>4</v>
      </c>
      <c r="E743" s="6" t="s">
        <v>1146</v>
      </c>
      <c r="F743" s="6" t="str">
        <f t="shared" si="11"/>
        <v>De Inktpot G-A4-2</v>
      </c>
      <c r="G743" s="7" t="s">
        <v>375</v>
      </c>
      <c r="H743" s="7" t="s">
        <v>368</v>
      </c>
      <c r="I743" s="8">
        <v>77.69</v>
      </c>
    </row>
    <row r="744" spans="1:9" ht="12.75" hidden="1">
      <c r="A744" s="4" t="s">
        <v>263</v>
      </c>
      <c r="B744" s="4" t="s">
        <v>364</v>
      </c>
      <c r="C744" s="4" t="s">
        <v>365</v>
      </c>
      <c r="D744" s="5">
        <v>4</v>
      </c>
      <c r="E744" s="6" t="s">
        <v>1147</v>
      </c>
      <c r="F744" s="6" t="str">
        <f t="shared" si="11"/>
        <v>De Inktpot G-A4-3</v>
      </c>
      <c r="G744" s="7" t="s">
        <v>375</v>
      </c>
      <c r="H744" s="7" t="s">
        <v>368</v>
      </c>
      <c r="I744" s="8">
        <v>16.87</v>
      </c>
    </row>
    <row r="745" spans="1:9" ht="12.75" hidden="1">
      <c r="A745" s="4" t="s">
        <v>263</v>
      </c>
      <c r="B745" s="4" t="s">
        <v>364</v>
      </c>
      <c r="C745" s="4" t="s">
        <v>365</v>
      </c>
      <c r="D745" s="5">
        <v>4</v>
      </c>
      <c r="E745" s="6" t="s">
        <v>1148</v>
      </c>
      <c r="F745" s="6" t="str">
        <f t="shared" si="11"/>
        <v>De Inktpot G-A4-4</v>
      </c>
      <c r="G745" s="7" t="s">
        <v>375</v>
      </c>
      <c r="H745" s="7" t="s">
        <v>368</v>
      </c>
      <c r="I745" s="8">
        <v>13.72</v>
      </c>
    </row>
    <row r="746" spans="1:9" ht="12.75" hidden="1">
      <c r="A746" s="4" t="s">
        <v>263</v>
      </c>
      <c r="B746" s="4" t="s">
        <v>364</v>
      </c>
      <c r="C746" s="4" t="s">
        <v>365</v>
      </c>
      <c r="D746" s="5">
        <v>4</v>
      </c>
      <c r="E746" s="6" t="s">
        <v>1149</v>
      </c>
      <c r="F746" s="6" t="str">
        <f t="shared" si="11"/>
        <v>De Inktpot G-D4</v>
      </c>
      <c r="G746" s="7" t="s">
        <v>375</v>
      </c>
      <c r="H746" s="7" t="s">
        <v>368</v>
      </c>
      <c r="I746" s="8">
        <v>124.42</v>
      </c>
    </row>
    <row r="747" spans="1:9" ht="12.75" hidden="1">
      <c r="A747" s="4" t="s">
        <v>263</v>
      </c>
      <c r="B747" s="4" t="s">
        <v>364</v>
      </c>
      <c r="C747" s="4" t="s">
        <v>365</v>
      </c>
      <c r="D747" s="5">
        <v>4</v>
      </c>
      <c r="E747" s="6" t="s">
        <v>1150</v>
      </c>
      <c r="F747" s="6" t="str">
        <f t="shared" si="11"/>
        <v>De Inktpot G-F4</v>
      </c>
      <c r="G747" s="7" t="s">
        <v>375</v>
      </c>
      <c r="H747" s="7" t="s">
        <v>368</v>
      </c>
      <c r="I747" s="8">
        <v>126.19</v>
      </c>
    </row>
    <row r="748" spans="1:9" ht="12.75" hidden="1">
      <c r="A748" s="4" t="s">
        <v>263</v>
      </c>
      <c r="B748" s="4" t="s">
        <v>364</v>
      </c>
      <c r="C748" s="4" t="s">
        <v>365</v>
      </c>
      <c r="D748" s="5">
        <v>4</v>
      </c>
      <c r="E748" s="6" t="s">
        <v>1151</v>
      </c>
      <c r="F748" s="6" t="str">
        <f t="shared" si="11"/>
        <v>De Inktpot G-G4-1</v>
      </c>
      <c r="G748" s="7" t="s">
        <v>375</v>
      </c>
      <c r="H748" s="7" t="s">
        <v>368</v>
      </c>
      <c r="I748" s="8">
        <v>148.72999999999999</v>
      </c>
    </row>
    <row r="749" spans="1:9" ht="12.75" hidden="1">
      <c r="A749" s="4" t="s">
        <v>263</v>
      </c>
      <c r="B749" s="4" t="s">
        <v>364</v>
      </c>
      <c r="C749" s="4" t="s">
        <v>365</v>
      </c>
      <c r="D749" s="5">
        <v>4</v>
      </c>
      <c r="E749" s="6" t="s">
        <v>1152</v>
      </c>
      <c r="F749" s="6" t="str">
        <f t="shared" si="11"/>
        <v>De Inktpot G-G4-2</v>
      </c>
      <c r="G749" s="7" t="s">
        <v>375</v>
      </c>
      <c r="H749" s="7" t="s">
        <v>368</v>
      </c>
      <c r="I749" s="8">
        <v>13.25</v>
      </c>
    </row>
    <row r="750" spans="1:9" ht="12.75" hidden="1">
      <c r="A750" s="4" t="s">
        <v>263</v>
      </c>
      <c r="B750" s="4" t="s">
        <v>364</v>
      </c>
      <c r="C750" s="4" t="s">
        <v>365</v>
      </c>
      <c r="D750" s="5">
        <v>4</v>
      </c>
      <c r="E750" s="6" t="s">
        <v>1153</v>
      </c>
      <c r="F750" s="6" t="str">
        <f t="shared" si="11"/>
        <v>De Inktpot G-G4-3</v>
      </c>
      <c r="G750" s="7" t="s">
        <v>375</v>
      </c>
      <c r="H750" s="7" t="s">
        <v>368</v>
      </c>
      <c r="I750" s="8">
        <v>7.62</v>
      </c>
    </row>
    <row r="751" spans="1:9" ht="12.75" hidden="1">
      <c r="A751" s="4" t="s">
        <v>263</v>
      </c>
      <c r="B751" s="4" t="s">
        <v>364</v>
      </c>
      <c r="C751" s="4" t="s">
        <v>365</v>
      </c>
      <c r="D751" s="5">
        <v>4</v>
      </c>
      <c r="E751" s="6" t="s">
        <v>1154</v>
      </c>
      <c r="F751" s="6" t="str">
        <f t="shared" si="11"/>
        <v>De Inktpot G-G4-4</v>
      </c>
      <c r="G751" s="7" t="s">
        <v>525</v>
      </c>
      <c r="H751" s="7" t="s">
        <v>368</v>
      </c>
      <c r="I751" s="8">
        <v>48.35</v>
      </c>
    </row>
    <row r="752" spans="1:9" ht="12.75" hidden="1">
      <c r="A752" s="4" t="s">
        <v>263</v>
      </c>
      <c r="B752" s="4" t="s">
        <v>364</v>
      </c>
      <c r="C752" s="4" t="s">
        <v>365</v>
      </c>
      <c r="D752" s="5">
        <v>4</v>
      </c>
      <c r="E752" s="6" t="s">
        <v>1155</v>
      </c>
      <c r="F752" s="6" t="str">
        <f t="shared" si="11"/>
        <v>De Inktpot G-H4</v>
      </c>
      <c r="G752" s="7" t="s">
        <v>375</v>
      </c>
      <c r="H752" s="7" t="s">
        <v>368</v>
      </c>
      <c r="I752" s="8">
        <v>108.79</v>
      </c>
    </row>
    <row r="753" spans="1:9" ht="12.75" hidden="1">
      <c r="A753" s="4" t="s">
        <v>263</v>
      </c>
      <c r="B753" s="4" t="s">
        <v>364</v>
      </c>
      <c r="C753" s="4" t="s">
        <v>365</v>
      </c>
      <c r="D753" s="5">
        <v>4</v>
      </c>
      <c r="E753" s="6" t="s">
        <v>1156</v>
      </c>
      <c r="F753" s="6" t="str">
        <f t="shared" si="11"/>
        <v>De Inktpot H4.03</v>
      </c>
      <c r="G753" s="7" t="s">
        <v>432</v>
      </c>
      <c r="H753" s="7" t="s">
        <v>368</v>
      </c>
      <c r="I753" s="8">
        <v>29.02</v>
      </c>
    </row>
    <row r="754" spans="1:9" ht="12.75" hidden="1">
      <c r="A754" s="4" t="s">
        <v>263</v>
      </c>
      <c r="B754" s="4" t="s">
        <v>364</v>
      </c>
      <c r="C754" s="4" t="s">
        <v>365</v>
      </c>
      <c r="D754" s="5">
        <v>4</v>
      </c>
      <c r="E754" s="6" t="s">
        <v>1157</v>
      </c>
      <c r="F754" s="6" t="str">
        <f t="shared" si="11"/>
        <v>De Inktpot H4.04</v>
      </c>
      <c r="G754" s="7" t="s">
        <v>432</v>
      </c>
      <c r="H754" s="7" t="s">
        <v>368</v>
      </c>
      <c r="I754" s="8">
        <v>30.7</v>
      </c>
    </row>
    <row r="755" spans="1:9" ht="12.75" hidden="1">
      <c r="A755" s="4" t="s">
        <v>263</v>
      </c>
      <c r="B755" s="4" t="s">
        <v>364</v>
      </c>
      <c r="C755" s="4" t="s">
        <v>365</v>
      </c>
      <c r="D755" s="5">
        <v>4</v>
      </c>
      <c r="E755" s="6" t="s">
        <v>1158</v>
      </c>
      <c r="F755" s="6" t="str">
        <f t="shared" si="11"/>
        <v>De Inktpot H4.05</v>
      </c>
      <c r="G755" s="7" t="s">
        <v>432</v>
      </c>
      <c r="H755" s="7" t="s">
        <v>368</v>
      </c>
      <c r="I755" s="8">
        <v>27.97</v>
      </c>
    </row>
    <row r="756" spans="1:9" ht="12.75" hidden="1">
      <c r="A756" s="4" t="s">
        <v>263</v>
      </c>
      <c r="B756" s="4" t="s">
        <v>364</v>
      </c>
      <c r="C756" s="4" t="s">
        <v>365</v>
      </c>
      <c r="D756" s="5">
        <v>4</v>
      </c>
      <c r="E756" s="6" t="s">
        <v>1159</v>
      </c>
      <c r="F756" s="6" t="str">
        <f t="shared" si="11"/>
        <v>De Inktpot H4.06</v>
      </c>
      <c r="G756" s="7" t="s">
        <v>432</v>
      </c>
      <c r="H756" s="7" t="s">
        <v>368</v>
      </c>
      <c r="I756" s="8">
        <v>30.28</v>
      </c>
    </row>
    <row r="757" spans="1:9" ht="12.75" hidden="1">
      <c r="A757" s="4" t="s">
        <v>263</v>
      </c>
      <c r="B757" s="4" t="s">
        <v>364</v>
      </c>
      <c r="C757" s="4" t="s">
        <v>365</v>
      </c>
      <c r="D757" s="5">
        <v>4</v>
      </c>
      <c r="E757" s="6" t="s">
        <v>1160</v>
      </c>
      <c r="F757" s="6" t="str">
        <f t="shared" si="11"/>
        <v>De Inktpot H4.07</v>
      </c>
      <c r="G757" s="7" t="s">
        <v>432</v>
      </c>
      <c r="H757" s="7" t="s">
        <v>368</v>
      </c>
      <c r="I757" s="8">
        <v>27.23</v>
      </c>
    </row>
    <row r="758" spans="1:9" ht="12.75" hidden="1">
      <c r="A758" s="4" t="s">
        <v>263</v>
      </c>
      <c r="B758" s="4" t="s">
        <v>364</v>
      </c>
      <c r="C758" s="4" t="s">
        <v>365</v>
      </c>
      <c r="D758" s="5">
        <v>4</v>
      </c>
      <c r="E758" s="6" t="s">
        <v>1161</v>
      </c>
      <c r="F758" s="6" t="str">
        <f t="shared" si="11"/>
        <v>De Inktpot H4.08</v>
      </c>
      <c r="G758" s="7" t="s">
        <v>432</v>
      </c>
      <c r="H758" s="7" t="s">
        <v>368</v>
      </c>
      <c r="I758" s="8">
        <v>30.33</v>
      </c>
    </row>
    <row r="759" spans="1:9" ht="12.75" hidden="1">
      <c r="A759" s="4" t="s">
        <v>263</v>
      </c>
      <c r="B759" s="4" t="s">
        <v>364</v>
      </c>
      <c r="C759" s="4" t="s">
        <v>365</v>
      </c>
      <c r="D759" s="5">
        <v>4</v>
      </c>
      <c r="E759" s="6" t="s">
        <v>1162</v>
      </c>
      <c r="F759" s="6" t="str">
        <f t="shared" si="11"/>
        <v>De Inktpot H4.09/17</v>
      </c>
      <c r="G759" s="7" t="s">
        <v>391</v>
      </c>
      <c r="H759" s="7" t="s">
        <v>368</v>
      </c>
      <c r="I759" s="8">
        <v>25.71</v>
      </c>
    </row>
    <row r="760" spans="1:9" ht="12.75" hidden="1">
      <c r="A760" s="4" t="s">
        <v>263</v>
      </c>
      <c r="B760" s="4" t="s">
        <v>364</v>
      </c>
      <c r="C760" s="4" t="s">
        <v>365</v>
      </c>
      <c r="D760" s="5">
        <v>4</v>
      </c>
      <c r="E760" s="6" t="s">
        <v>1163</v>
      </c>
      <c r="F760" s="6" t="str">
        <f t="shared" si="11"/>
        <v>De Inktpot H4.10</v>
      </c>
      <c r="G760" s="7" t="s">
        <v>432</v>
      </c>
      <c r="H760" s="7" t="s">
        <v>368</v>
      </c>
      <c r="I760" s="8">
        <v>30.02</v>
      </c>
    </row>
    <row r="761" spans="1:9" ht="12.75" hidden="1">
      <c r="A761" s="4" t="s">
        <v>263</v>
      </c>
      <c r="B761" s="4" t="s">
        <v>364</v>
      </c>
      <c r="C761" s="4" t="s">
        <v>365</v>
      </c>
      <c r="D761" s="5">
        <v>4</v>
      </c>
      <c r="E761" s="6" t="s">
        <v>1164</v>
      </c>
      <c r="F761" s="6" t="str">
        <f t="shared" si="11"/>
        <v>De Inktpot H4.12</v>
      </c>
      <c r="G761" s="7" t="s">
        <v>432</v>
      </c>
      <c r="H761" s="7" t="s">
        <v>368</v>
      </c>
      <c r="I761" s="8">
        <v>27.45</v>
      </c>
    </row>
    <row r="762" spans="1:9" ht="12.75" hidden="1">
      <c r="A762" s="4" t="s">
        <v>263</v>
      </c>
      <c r="B762" s="4" t="s">
        <v>364</v>
      </c>
      <c r="C762" s="4" t="s">
        <v>365</v>
      </c>
      <c r="D762" s="5">
        <v>4</v>
      </c>
      <c r="E762" s="6" t="s">
        <v>1165</v>
      </c>
      <c r="F762" s="6" t="str">
        <f t="shared" si="11"/>
        <v>De Inktpot H4.14</v>
      </c>
      <c r="G762" s="7" t="s">
        <v>432</v>
      </c>
      <c r="H762" s="7" t="s">
        <v>368</v>
      </c>
      <c r="I762" s="8">
        <v>33.11</v>
      </c>
    </row>
    <row r="763" spans="1:9" ht="12.75" hidden="1">
      <c r="A763" s="4" t="s">
        <v>263</v>
      </c>
      <c r="B763" s="4" t="s">
        <v>364</v>
      </c>
      <c r="C763" s="4" t="s">
        <v>365</v>
      </c>
      <c r="D763" s="5">
        <v>4</v>
      </c>
      <c r="E763" s="6" t="s">
        <v>1166</v>
      </c>
      <c r="F763" s="6" t="str">
        <f t="shared" si="11"/>
        <v>De Inktpot H4.16</v>
      </c>
      <c r="G763" s="7" t="s">
        <v>432</v>
      </c>
      <c r="H763" s="7" t="s">
        <v>368</v>
      </c>
      <c r="I763" s="8">
        <v>27.87</v>
      </c>
    </row>
    <row r="764" spans="1:9" ht="12.75" hidden="1">
      <c r="A764" s="4" t="s">
        <v>263</v>
      </c>
      <c r="B764" s="4" t="s">
        <v>364</v>
      </c>
      <c r="C764" s="4" t="s">
        <v>365</v>
      </c>
      <c r="D764" s="5">
        <v>4</v>
      </c>
      <c r="E764" s="6" t="s">
        <v>1167</v>
      </c>
      <c r="F764" s="6" t="str">
        <f t="shared" si="11"/>
        <v>De Inktpot H4.18</v>
      </c>
      <c r="G764" s="7" t="s">
        <v>432</v>
      </c>
      <c r="H764" s="7" t="s">
        <v>368</v>
      </c>
      <c r="I764" s="8">
        <v>29.71</v>
      </c>
    </row>
    <row r="765" spans="1:9" ht="12.75" hidden="1">
      <c r="A765" s="4" t="s">
        <v>263</v>
      </c>
      <c r="B765" s="4" t="s">
        <v>364</v>
      </c>
      <c r="C765" s="4" t="s">
        <v>365</v>
      </c>
      <c r="D765" s="5">
        <v>4</v>
      </c>
      <c r="E765" s="6" t="s">
        <v>1168</v>
      </c>
      <c r="F765" s="6" t="str">
        <f t="shared" si="11"/>
        <v>De Inktpot H4.19</v>
      </c>
      <c r="G765" s="7" t="s">
        <v>432</v>
      </c>
      <c r="H765" s="7" t="s">
        <v>368</v>
      </c>
      <c r="I765" s="8">
        <v>27.65</v>
      </c>
    </row>
    <row r="766" spans="1:9" ht="12.75" hidden="1">
      <c r="A766" s="4" t="s">
        <v>263</v>
      </c>
      <c r="B766" s="4" t="s">
        <v>364</v>
      </c>
      <c r="C766" s="4" t="s">
        <v>365</v>
      </c>
      <c r="D766" s="5">
        <v>4</v>
      </c>
      <c r="E766" s="6" t="s">
        <v>1169</v>
      </c>
      <c r="F766" s="6" t="str">
        <f t="shared" si="11"/>
        <v>De Inktpot H4.20</v>
      </c>
      <c r="G766" s="7" t="s">
        <v>432</v>
      </c>
      <c r="H766" s="7" t="s">
        <v>368</v>
      </c>
      <c r="I766" s="8">
        <v>30.4</v>
      </c>
    </row>
    <row r="767" spans="1:9" ht="12.75" hidden="1">
      <c r="A767" s="4" t="s">
        <v>263</v>
      </c>
      <c r="B767" s="4" t="s">
        <v>364</v>
      </c>
      <c r="C767" s="4" t="s">
        <v>365</v>
      </c>
      <c r="D767" s="5">
        <v>4</v>
      </c>
      <c r="E767" s="6" t="s">
        <v>1170</v>
      </c>
      <c r="F767" s="6" t="str">
        <f t="shared" si="11"/>
        <v>De Inktpot H4.21</v>
      </c>
      <c r="G767" s="7" t="s">
        <v>432</v>
      </c>
      <c r="H767" s="7" t="s">
        <v>368</v>
      </c>
      <c r="I767" s="8">
        <v>29.15</v>
      </c>
    </row>
    <row r="768" spans="1:9" ht="12.75" hidden="1">
      <c r="A768" s="4" t="s">
        <v>263</v>
      </c>
      <c r="B768" s="4" t="s">
        <v>364</v>
      </c>
      <c r="C768" s="4" t="s">
        <v>365</v>
      </c>
      <c r="D768" s="5">
        <v>4</v>
      </c>
      <c r="E768" s="6" t="s">
        <v>1171</v>
      </c>
      <c r="F768" s="6" t="str">
        <f t="shared" si="11"/>
        <v>De Inktpot H4.22</v>
      </c>
      <c r="G768" s="7" t="s">
        <v>432</v>
      </c>
      <c r="H768" s="7" t="s">
        <v>368</v>
      </c>
      <c r="I768" s="8">
        <v>30.4</v>
      </c>
    </row>
    <row r="769" spans="1:9" ht="12.75" hidden="1">
      <c r="A769" s="4" t="s">
        <v>263</v>
      </c>
      <c r="B769" s="4" t="s">
        <v>364</v>
      </c>
      <c r="C769" s="4" t="s">
        <v>365</v>
      </c>
      <c r="D769" s="5">
        <v>4</v>
      </c>
      <c r="E769" s="6" t="s">
        <v>1172</v>
      </c>
      <c r="F769" s="6" t="str">
        <f t="shared" si="11"/>
        <v>De Inktpot H4.23</v>
      </c>
      <c r="G769" s="7" t="s">
        <v>432</v>
      </c>
      <c r="H769" s="7" t="s">
        <v>368</v>
      </c>
      <c r="I769" s="8">
        <v>29.13</v>
      </c>
    </row>
    <row r="770" spans="1:9" ht="12.75" hidden="1">
      <c r="A770" s="4" t="s">
        <v>263</v>
      </c>
      <c r="B770" s="4" t="s">
        <v>364</v>
      </c>
      <c r="C770" s="4" t="s">
        <v>365</v>
      </c>
      <c r="D770" s="5">
        <v>4</v>
      </c>
      <c r="E770" s="6" t="s">
        <v>1173</v>
      </c>
      <c r="F770" s="6" t="str">
        <f t="shared" si="11"/>
        <v>De Inktpot H4.24</v>
      </c>
      <c r="G770" s="7" t="s">
        <v>432</v>
      </c>
      <c r="H770" s="7" t="s">
        <v>368</v>
      </c>
      <c r="I770" s="8">
        <v>30.12</v>
      </c>
    </row>
    <row r="771" spans="1:9" ht="12.75" hidden="1">
      <c r="A771" s="4" t="s">
        <v>263</v>
      </c>
      <c r="B771" s="4" t="s">
        <v>364</v>
      </c>
      <c r="C771" s="4" t="s">
        <v>365</v>
      </c>
      <c r="D771" s="5">
        <v>4</v>
      </c>
      <c r="E771" s="6" t="s">
        <v>1174</v>
      </c>
      <c r="F771" s="6" t="str">
        <f t="shared" ref="F771:F834" si="12">CONCATENATE(A771," ",E771)</f>
        <v>De Inktpot H4.25</v>
      </c>
      <c r="G771" s="7" t="s">
        <v>432</v>
      </c>
      <c r="H771" s="7" t="s">
        <v>368</v>
      </c>
      <c r="I771" s="8">
        <v>29.28</v>
      </c>
    </row>
    <row r="772" spans="1:9" ht="12.75" hidden="1">
      <c r="A772" s="4" t="s">
        <v>263</v>
      </c>
      <c r="B772" s="4" t="s">
        <v>364</v>
      </c>
      <c r="C772" s="4" t="s">
        <v>365</v>
      </c>
      <c r="D772" s="5">
        <v>4</v>
      </c>
      <c r="E772" s="6" t="s">
        <v>1175</v>
      </c>
      <c r="F772" s="6" t="str">
        <f t="shared" si="12"/>
        <v>De Inktpot H4.26</v>
      </c>
      <c r="G772" s="7" t="s">
        <v>432</v>
      </c>
      <c r="H772" s="7" t="s">
        <v>368</v>
      </c>
      <c r="I772" s="8">
        <v>30.74</v>
      </c>
    </row>
    <row r="773" spans="1:9" ht="12.75" hidden="1">
      <c r="A773" s="4" t="s">
        <v>263</v>
      </c>
      <c r="B773" s="4" t="s">
        <v>364</v>
      </c>
      <c r="C773" s="4" t="s">
        <v>365</v>
      </c>
      <c r="D773" s="5">
        <v>4</v>
      </c>
      <c r="E773" s="6" t="s">
        <v>1176</v>
      </c>
      <c r="F773" s="6" t="str">
        <f t="shared" si="12"/>
        <v>De Inktpot OPG-A4-1</v>
      </c>
      <c r="G773" s="7" t="s">
        <v>375</v>
      </c>
      <c r="H773" s="7" t="s">
        <v>368</v>
      </c>
      <c r="I773" s="8">
        <v>5.44</v>
      </c>
    </row>
    <row r="774" spans="1:9" ht="12.75" hidden="1">
      <c r="A774" s="4" t="s">
        <v>263</v>
      </c>
      <c r="B774" s="4" t="s">
        <v>364</v>
      </c>
      <c r="C774" s="4" t="s">
        <v>365</v>
      </c>
      <c r="D774" s="5">
        <v>4</v>
      </c>
      <c r="E774" s="6" t="s">
        <v>1177</v>
      </c>
      <c r="F774" s="6" t="str">
        <f t="shared" si="12"/>
        <v>De Inktpot OPG-A4-2</v>
      </c>
      <c r="G774" s="7" t="s">
        <v>375</v>
      </c>
      <c r="H774" s="7" t="s">
        <v>368</v>
      </c>
      <c r="I774" s="8">
        <v>5.38</v>
      </c>
    </row>
    <row r="775" spans="1:9" ht="12.75" hidden="1">
      <c r="A775" s="4" t="s">
        <v>263</v>
      </c>
      <c r="B775" s="4" t="s">
        <v>364</v>
      </c>
      <c r="C775" s="4" t="s">
        <v>365</v>
      </c>
      <c r="D775" s="5">
        <v>4</v>
      </c>
      <c r="E775" s="6" t="s">
        <v>1178</v>
      </c>
      <c r="F775" s="6" t="str">
        <f t="shared" si="12"/>
        <v>De Inktpot OPT-A4-1</v>
      </c>
      <c r="G775" s="7" t="s">
        <v>525</v>
      </c>
      <c r="H775" s="7" t="s">
        <v>368</v>
      </c>
      <c r="I775" s="8">
        <v>5.89</v>
      </c>
    </row>
    <row r="776" spans="1:9" ht="12.75" hidden="1">
      <c r="A776" s="4" t="s">
        <v>263</v>
      </c>
      <c r="B776" s="4" t="s">
        <v>364</v>
      </c>
      <c r="C776" s="4" t="s">
        <v>365</v>
      </c>
      <c r="D776" s="5">
        <v>4</v>
      </c>
      <c r="E776" s="6" t="s">
        <v>1179</v>
      </c>
      <c r="F776" s="6" t="str">
        <f t="shared" si="12"/>
        <v>De Inktpot OPT-A4-2</v>
      </c>
      <c r="G776" s="7" t="s">
        <v>525</v>
      </c>
      <c r="H776" s="7" t="s">
        <v>368</v>
      </c>
      <c r="I776" s="8">
        <v>5.97</v>
      </c>
    </row>
    <row r="777" spans="1:9" ht="12.75" hidden="1">
      <c r="A777" s="4" t="s">
        <v>263</v>
      </c>
      <c r="B777" s="4" t="s">
        <v>364</v>
      </c>
      <c r="C777" s="4" t="s">
        <v>365</v>
      </c>
      <c r="D777" s="5">
        <v>4</v>
      </c>
      <c r="E777" s="6" t="s">
        <v>1180</v>
      </c>
      <c r="F777" s="6" t="str">
        <f t="shared" si="12"/>
        <v>De Inktpot OPTRAP-G4</v>
      </c>
      <c r="G777" s="7" t="s">
        <v>525</v>
      </c>
      <c r="H777" s="7" t="s">
        <v>368</v>
      </c>
      <c r="I777" s="8">
        <v>10.96</v>
      </c>
    </row>
    <row r="778" spans="1:9" ht="12.75" hidden="1">
      <c r="A778" s="4" t="s">
        <v>263</v>
      </c>
      <c r="B778" s="4" t="s">
        <v>364</v>
      </c>
      <c r="C778" s="4" t="s">
        <v>365</v>
      </c>
      <c r="D778" s="5">
        <v>4</v>
      </c>
      <c r="E778" s="6" t="s">
        <v>1181</v>
      </c>
      <c r="F778" s="6" t="str">
        <f t="shared" si="12"/>
        <v>De Inktpot T-A4-1</v>
      </c>
      <c r="G778" s="7" t="s">
        <v>525</v>
      </c>
      <c r="H778" s="7" t="s">
        <v>368</v>
      </c>
      <c r="I778" s="8">
        <v>20.059999999999999</v>
      </c>
    </row>
    <row r="779" spans="1:9" ht="12.75" hidden="1">
      <c r="A779" s="4" t="s">
        <v>263</v>
      </c>
      <c r="B779" s="4" t="s">
        <v>364</v>
      </c>
      <c r="C779" s="4" t="s">
        <v>365</v>
      </c>
      <c r="D779" s="5">
        <v>4</v>
      </c>
      <c r="E779" s="6" t="s">
        <v>1182</v>
      </c>
      <c r="F779" s="6" t="str">
        <f t="shared" si="12"/>
        <v>De Inktpot T-A4-2</v>
      </c>
      <c r="G779" s="7" t="s">
        <v>525</v>
      </c>
      <c r="H779" s="7" t="s">
        <v>368</v>
      </c>
      <c r="I779" s="8">
        <v>20.059999999999999</v>
      </c>
    </row>
    <row r="780" spans="1:9" ht="12.75" hidden="1">
      <c r="A780" s="4" t="s">
        <v>263</v>
      </c>
      <c r="B780" s="4" t="s">
        <v>364</v>
      </c>
      <c r="C780" s="4" t="s">
        <v>365</v>
      </c>
      <c r="D780" s="5">
        <v>4</v>
      </c>
      <c r="E780" s="6" t="s">
        <v>1183</v>
      </c>
      <c r="F780" s="6" t="str">
        <f t="shared" si="12"/>
        <v>De Inktpot T-E4</v>
      </c>
      <c r="G780" s="7" t="s">
        <v>525</v>
      </c>
      <c r="H780" s="7" t="s">
        <v>368</v>
      </c>
      <c r="I780" s="8">
        <v>21.45</v>
      </c>
    </row>
    <row r="781" spans="1:9" ht="12.75" hidden="1">
      <c r="A781" s="4" t="s">
        <v>263</v>
      </c>
      <c r="B781" s="4" t="s">
        <v>364</v>
      </c>
      <c r="C781" s="4" t="s">
        <v>365</v>
      </c>
      <c r="D781" s="5">
        <v>4</v>
      </c>
      <c r="E781" s="6" t="s">
        <v>1184</v>
      </c>
      <c r="F781" s="6" t="str">
        <f t="shared" si="12"/>
        <v>De Inktpot TRAP-AFC4</v>
      </c>
      <c r="G781" s="7" t="s">
        <v>525</v>
      </c>
      <c r="H781" s="7" t="s">
        <v>368</v>
      </c>
      <c r="I781" s="8">
        <v>10.85</v>
      </c>
    </row>
    <row r="782" spans="1:9" ht="12.75" hidden="1">
      <c r="A782" s="4" t="s">
        <v>263</v>
      </c>
      <c r="B782" s="4" t="s">
        <v>364</v>
      </c>
      <c r="C782" s="4" t="s">
        <v>365</v>
      </c>
      <c r="D782" s="5">
        <v>4</v>
      </c>
      <c r="E782" s="6" t="s">
        <v>1185</v>
      </c>
      <c r="F782" s="6" t="str">
        <f t="shared" si="12"/>
        <v>De Inktpot TRAP-AFG4</v>
      </c>
      <c r="G782" s="7" t="s">
        <v>525</v>
      </c>
      <c r="H782" s="7" t="s">
        <v>368</v>
      </c>
      <c r="I782" s="8">
        <v>10.72</v>
      </c>
    </row>
    <row r="783" spans="1:9" ht="12.75" hidden="1">
      <c r="A783" s="4" t="s">
        <v>263</v>
      </c>
      <c r="B783" s="4" t="s">
        <v>364</v>
      </c>
      <c r="C783" s="4" t="s">
        <v>365</v>
      </c>
      <c r="D783" s="5">
        <v>4</v>
      </c>
      <c r="E783" s="6" t="s">
        <v>1186</v>
      </c>
      <c r="F783" s="6" t="str">
        <f t="shared" si="12"/>
        <v>De Inktpot TRAP-OPG4</v>
      </c>
      <c r="G783" s="7" t="s">
        <v>525</v>
      </c>
      <c r="H783" s="7" t="s">
        <v>368</v>
      </c>
      <c r="I783" s="8">
        <v>10.7</v>
      </c>
    </row>
    <row r="784" spans="1:9" ht="12.75" hidden="1">
      <c r="A784" s="4" t="s">
        <v>263</v>
      </c>
      <c r="B784" s="4" t="s">
        <v>364</v>
      </c>
      <c r="C784" s="4" t="s">
        <v>365</v>
      </c>
      <c r="D784" s="5">
        <v>5</v>
      </c>
      <c r="E784" s="6" t="s">
        <v>1187</v>
      </c>
      <c r="F784" s="6" t="str">
        <f t="shared" si="12"/>
        <v>De Inktpot A5.00</v>
      </c>
      <c r="G784" s="7" t="s">
        <v>391</v>
      </c>
      <c r="H784" s="7" t="s">
        <v>368</v>
      </c>
      <c r="I784" s="8">
        <v>13.36</v>
      </c>
    </row>
    <row r="785" spans="1:9" ht="12.75" hidden="1">
      <c r="A785" s="4" t="s">
        <v>263</v>
      </c>
      <c r="B785" s="4" t="s">
        <v>364</v>
      </c>
      <c r="C785" s="4" t="s">
        <v>365</v>
      </c>
      <c r="D785" s="5">
        <v>5</v>
      </c>
      <c r="E785" s="6" t="s">
        <v>1188</v>
      </c>
      <c r="F785" s="6" t="str">
        <f t="shared" si="12"/>
        <v>De Inktpot A5.02</v>
      </c>
      <c r="G785" s="7" t="s">
        <v>432</v>
      </c>
      <c r="H785" s="7" t="s">
        <v>368</v>
      </c>
      <c r="I785" s="8">
        <v>31.42</v>
      </c>
    </row>
    <row r="786" spans="1:9" ht="12.75" hidden="1">
      <c r="A786" s="4" t="s">
        <v>263</v>
      </c>
      <c r="B786" s="4" t="s">
        <v>364</v>
      </c>
      <c r="C786" s="4" t="s">
        <v>365</v>
      </c>
      <c r="D786" s="5">
        <v>5</v>
      </c>
      <c r="E786" s="6" t="s">
        <v>1189</v>
      </c>
      <c r="F786" s="6" t="str">
        <f t="shared" si="12"/>
        <v>De Inktpot A5.03/05</v>
      </c>
      <c r="G786" s="7" t="s">
        <v>432</v>
      </c>
      <c r="H786" s="7" t="s">
        <v>368</v>
      </c>
      <c r="I786" s="8">
        <v>33.47</v>
      </c>
    </row>
    <row r="787" spans="1:9" ht="12.75" hidden="1">
      <c r="A787" s="4" t="s">
        <v>263</v>
      </c>
      <c r="B787" s="4" t="s">
        <v>364</v>
      </c>
      <c r="C787" s="4" t="s">
        <v>365</v>
      </c>
      <c r="D787" s="5">
        <v>5</v>
      </c>
      <c r="E787" s="6" t="s">
        <v>1190</v>
      </c>
      <c r="F787" s="6" t="str">
        <f t="shared" si="12"/>
        <v>De Inktpot A5.04</v>
      </c>
      <c r="G787" s="7" t="s">
        <v>432</v>
      </c>
      <c r="H787" s="7" t="s">
        <v>368</v>
      </c>
      <c r="I787" s="8">
        <v>35.880000000000003</v>
      </c>
    </row>
    <row r="788" spans="1:9" ht="12.75" hidden="1">
      <c r="A788" s="4" t="s">
        <v>263</v>
      </c>
      <c r="B788" s="4" t="s">
        <v>364</v>
      </c>
      <c r="C788" s="4" t="s">
        <v>365</v>
      </c>
      <c r="D788" s="5">
        <v>5</v>
      </c>
      <c r="E788" s="6" t="s">
        <v>1191</v>
      </c>
      <c r="F788" s="6" t="str">
        <f t="shared" si="12"/>
        <v>De Inktpot A5.06</v>
      </c>
      <c r="G788" s="7" t="s">
        <v>432</v>
      </c>
      <c r="H788" s="7" t="s">
        <v>368</v>
      </c>
      <c r="I788" s="8">
        <v>36.49</v>
      </c>
    </row>
    <row r="789" spans="1:9" ht="12.75" hidden="1">
      <c r="A789" s="4" t="s">
        <v>263</v>
      </c>
      <c r="B789" s="4" t="s">
        <v>364</v>
      </c>
      <c r="C789" s="4" t="s">
        <v>365</v>
      </c>
      <c r="D789" s="5">
        <v>5</v>
      </c>
      <c r="E789" s="6" t="s">
        <v>1192</v>
      </c>
      <c r="F789" s="6" t="str">
        <f t="shared" si="12"/>
        <v>De Inktpot A5.07/09</v>
      </c>
      <c r="G789" s="7" t="s">
        <v>381</v>
      </c>
      <c r="H789" s="7" t="s">
        <v>368</v>
      </c>
      <c r="I789" s="8">
        <v>22.81</v>
      </c>
    </row>
    <row r="790" spans="1:9" ht="12.75" hidden="1">
      <c r="A790" s="4" t="s">
        <v>263</v>
      </c>
      <c r="B790" s="4" t="s">
        <v>364</v>
      </c>
      <c r="C790" s="4" t="s">
        <v>365</v>
      </c>
      <c r="D790" s="5">
        <v>5</v>
      </c>
      <c r="E790" s="6" t="s">
        <v>1193</v>
      </c>
      <c r="F790" s="6" t="str">
        <f t="shared" si="12"/>
        <v>De Inktpot A5.08</v>
      </c>
      <c r="G790" s="7" t="s">
        <v>432</v>
      </c>
      <c r="H790" s="7" t="s">
        <v>368</v>
      </c>
      <c r="I790" s="8">
        <v>35.99</v>
      </c>
    </row>
    <row r="791" spans="1:9" ht="12.75" hidden="1">
      <c r="A791" s="4" t="s">
        <v>263</v>
      </c>
      <c r="B791" s="4" t="s">
        <v>364</v>
      </c>
      <c r="C791" s="4" t="s">
        <v>365</v>
      </c>
      <c r="D791" s="5">
        <v>5</v>
      </c>
      <c r="E791" s="6" t="s">
        <v>1194</v>
      </c>
      <c r="F791" s="6" t="str">
        <f t="shared" si="12"/>
        <v>De Inktpot A5.10</v>
      </c>
      <c r="G791" s="7" t="s">
        <v>432</v>
      </c>
      <c r="H791" s="7" t="s">
        <v>368</v>
      </c>
      <c r="I791" s="8">
        <v>31.69</v>
      </c>
    </row>
    <row r="792" spans="1:9" ht="12.75" hidden="1">
      <c r="A792" s="4" t="s">
        <v>263</v>
      </c>
      <c r="B792" s="4" t="s">
        <v>364</v>
      </c>
      <c r="C792" s="4" t="s">
        <v>365</v>
      </c>
      <c r="D792" s="5">
        <v>5</v>
      </c>
      <c r="E792" s="6" t="s">
        <v>1195</v>
      </c>
      <c r="F792" s="6" t="str">
        <f t="shared" si="12"/>
        <v>De Inktpot AL3</v>
      </c>
      <c r="G792" s="7" t="s">
        <v>377</v>
      </c>
      <c r="H792" s="7" t="s">
        <v>378</v>
      </c>
      <c r="I792" s="8">
        <v>2.88</v>
      </c>
    </row>
    <row r="793" spans="1:9" ht="12.75" hidden="1">
      <c r="A793" s="4" t="s">
        <v>263</v>
      </c>
      <c r="B793" s="4" t="s">
        <v>364</v>
      </c>
      <c r="C793" s="4" t="s">
        <v>365</v>
      </c>
      <c r="D793" s="5">
        <v>5</v>
      </c>
      <c r="E793" s="6" t="s">
        <v>1196</v>
      </c>
      <c r="F793" s="6" t="str">
        <f t="shared" si="12"/>
        <v>De Inktpot C5.02</v>
      </c>
      <c r="G793" s="7" t="s">
        <v>432</v>
      </c>
      <c r="H793" s="7" t="s">
        <v>368</v>
      </c>
      <c r="I793" s="8">
        <v>44.45</v>
      </c>
    </row>
    <row r="794" spans="1:9" ht="12.75" hidden="1">
      <c r="A794" s="4" t="s">
        <v>263</v>
      </c>
      <c r="B794" s="4" t="s">
        <v>364</v>
      </c>
      <c r="C794" s="4" t="s">
        <v>365</v>
      </c>
      <c r="D794" s="5">
        <v>5</v>
      </c>
      <c r="E794" s="6" t="s">
        <v>1197</v>
      </c>
      <c r="F794" s="6" t="str">
        <f t="shared" si="12"/>
        <v>De Inktpot C5.03</v>
      </c>
      <c r="G794" s="7" t="s">
        <v>525</v>
      </c>
      <c r="H794" s="7" t="s">
        <v>368</v>
      </c>
      <c r="I794" s="8">
        <v>19.79</v>
      </c>
    </row>
    <row r="795" spans="1:9" ht="12.75" hidden="1">
      <c r="A795" s="4" t="s">
        <v>263</v>
      </c>
      <c r="B795" s="4" t="s">
        <v>364</v>
      </c>
      <c r="C795" s="4" t="s">
        <v>365</v>
      </c>
      <c r="D795" s="5">
        <v>5</v>
      </c>
      <c r="E795" s="6" t="s">
        <v>1198</v>
      </c>
      <c r="F795" s="6" t="str">
        <f t="shared" si="12"/>
        <v>De Inktpot C5.04</v>
      </c>
      <c r="G795" s="7" t="s">
        <v>432</v>
      </c>
      <c r="H795" s="7" t="s">
        <v>368</v>
      </c>
      <c r="I795" s="8">
        <v>35.78</v>
      </c>
    </row>
    <row r="796" spans="1:9" ht="12.75" hidden="1">
      <c r="A796" s="4" t="s">
        <v>263</v>
      </c>
      <c r="B796" s="4" t="s">
        <v>364</v>
      </c>
      <c r="C796" s="4" t="s">
        <v>365</v>
      </c>
      <c r="D796" s="5">
        <v>5</v>
      </c>
      <c r="E796" s="6" t="s">
        <v>1199</v>
      </c>
      <c r="F796" s="6" t="str">
        <f t="shared" si="12"/>
        <v>De Inktpot C5.06</v>
      </c>
      <c r="G796" s="7" t="s">
        <v>432</v>
      </c>
      <c r="H796" s="7" t="s">
        <v>368</v>
      </c>
      <c r="I796" s="8">
        <v>32.31</v>
      </c>
    </row>
    <row r="797" spans="1:9" ht="12.75" hidden="1">
      <c r="A797" s="4" t="s">
        <v>263</v>
      </c>
      <c r="B797" s="4" t="s">
        <v>364</v>
      </c>
      <c r="C797" s="4" t="s">
        <v>365</v>
      </c>
      <c r="D797" s="5">
        <v>5</v>
      </c>
      <c r="E797" s="6" t="s">
        <v>1200</v>
      </c>
      <c r="F797" s="6" t="str">
        <f t="shared" si="12"/>
        <v>De Inktpot C5.08</v>
      </c>
      <c r="G797" s="7" t="s">
        <v>432</v>
      </c>
      <c r="H797" s="7" t="s">
        <v>368</v>
      </c>
      <c r="I797" s="8">
        <v>32.04</v>
      </c>
    </row>
    <row r="798" spans="1:9" ht="12.75" hidden="1">
      <c r="A798" s="4" t="s">
        <v>263</v>
      </c>
      <c r="B798" s="4" t="s">
        <v>364</v>
      </c>
      <c r="C798" s="4" t="s">
        <v>365</v>
      </c>
      <c r="D798" s="5">
        <v>5</v>
      </c>
      <c r="E798" s="6" t="s">
        <v>1201</v>
      </c>
      <c r="F798" s="6" t="str">
        <f t="shared" si="12"/>
        <v>De Inktpot C5.10</v>
      </c>
      <c r="G798" s="7" t="s">
        <v>432</v>
      </c>
      <c r="H798" s="7" t="s">
        <v>368</v>
      </c>
      <c r="I798" s="8">
        <v>35.29</v>
      </c>
    </row>
    <row r="799" spans="1:9" ht="12.75" hidden="1">
      <c r="A799" s="4" t="s">
        <v>263</v>
      </c>
      <c r="B799" s="4" t="s">
        <v>364</v>
      </c>
      <c r="C799" s="4" t="s">
        <v>365</v>
      </c>
      <c r="D799" s="5">
        <v>5</v>
      </c>
      <c r="E799" s="6" t="s">
        <v>1202</v>
      </c>
      <c r="F799" s="6" t="str">
        <f t="shared" si="12"/>
        <v>De Inktpot E5.04</v>
      </c>
      <c r="G799" s="7" t="s">
        <v>432</v>
      </c>
      <c r="H799" s="7" t="s">
        <v>368</v>
      </c>
      <c r="I799" s="8">
        <v>23.81</v>
      </c>
    </row>
    <row r="800" spans="1:9" ht="12.75" hidden="1">
      <c r="A800" s="4" t="s">
        <v>263</v>
      </c>
      <c r="B800" s="4" t="s">
        <v>364</v>
      </c>
      <c r="C800" s="4" t="s">
        <v>365</v>
      </c>
      <c r="D800" s="5">
        <v>5</v>
      </c>
      <c r="E800" s="6" t="s">
        <v>1203</v>
      </c>
      <c r="F800" s="6" t="str">
        <f t="shared" si="12"/>
        <v>De Inktpot E5.05</v>
      </c>
      <c r="G800" s="7" t="s">
        <v>381</v>
      </c>
      <c r="H800" s="7" t="s">
        <v>368</v>
      </c>
      <c r="I800" s="8">
        <v>35.96</v>
      </c>
    </row>
    <row r="801" spans="1:9" ht="12.75" hidden="1">
      <c r="A801" s="4" t="s">
        <v>263</v>
      </c>
      <c r="B801" s="4" t="s">
        <v>364</v>
      </c>
      <c r="C801" s="4" t="s">
        <v>365</v>
      </c>
      <c r="D801" s="5">
        <v>5</v>
      </c>
      <c r="E801" s="6" t="s">
        <v>1204</v>
      </c>
      <c r="F801" s="6" t="str">
        <f t="shared" si="12"/>
        <v>De Inktpot E5.06</v>
      </c>
      <c r="G801" s="7" t="s">
        <v>381</v>
      </c>
      <c r="H801" s="7" t="s">
        <v>368</v>
      </c>
      <c r="I801" s="8">
        <v>24.22</v>
      </c>
    </row>
    <row r="802" spans="1:9" ht="12.75" hidden="1">
      <c r="A802" s="4" t="s">
        <v>263</v>
      </c>
      <c r="B802" s="4" t="s">
        <v>364</v>
      </c>
      <c r="C802" s="4" t="s">
        <v>365</v>
      </c>
      <c r="D802" s="5">
        <v>5</v>
      </c>
      <c r="E802" s="6" t="s">
        <v>1205</v>
      </c>
      <c r="F802" s="6" t="str">
        <f t="shared" si="12"/>
        <v>De Inktpot E5.07</v>
      </c>
      <c r="G802" s="7" t="s">
        <v>381</v>
      </c>
      <c r="H802" s="7" t="s">
        <v>368</v>
      </c>
      <c r="I802" s="8">
        <v>22.3</v>
      </c>
    </row>
    <row r="803" spans="1:9" ht="12.75" hidden="1">
      <c r="A803" s="4" t="s">
        <v>263</v>
      </c>
      <c r="B803" s="4" t="s">
        <v>364</v>
      </c>
      <c r="C803" s="4" t="s">
        <v>365</v>
      </c>
      <c r="D803" s="5">
        <v>5</v>
      </c>
      <c r="E803" s="6" t="s">
        <v>1206</v>
      </c>
      <c r="F803" s="6" t="str">
        <f t="shared" si="12"/>
        <v>De Inktpot E5.08</v>
      </c>
      <c r="G803" s="7" t="s">
        <v>432</v>
      </c>
      <c r="H803" s="7" t="s">
        <v>368</v>
      </c>
      <c r="I803" s="8">
        <v>24.3</v>
      </c>
    </row>
    <row r="804" spans="1:9" ht="12.75" hidden="1">
      <c r="A804" s="4" t="s">
        <v>263</v>
      </c>
      <c r="B804" s="4" t="s">
        <v>364</v>
      </c>
      <c r="C804" s="4" t="s">
        <v>365</v>
      </c>
      <c r="D804" s="5">
        <v>5</v>
      </c>
      <c r="E804" s="6" t="s">
        <v>1207</v>
      </c>
      <c r="F804" s="6" t="str">
        <f t="shared" si="12"/>
        <v>De Inktpot E5.09</v>
      </c>
      <c r="G804" s="7" t="s">
        <v>381</v>
      </c>
      <c r="H804" s="7" t="s">
        <v>368</v>
      </c>
      <c r="I804" s="8">
        <v>22.41</v>
      </c>
    </row>
    <row r="805" spans="1:9" ht="12.75" hidden="1">
      <c r="A805" s="4" t="s">
        <v>263</v>
      </c>
      <c r="B805" s="4" t="s">
        <v>364</v>
      </c>
      <c r="C805" s="4" t="s">
        <v>365</v>
      </c>
      <c r="D805" s="5">
        <v>5</v>
      </c>
      <c r="E805" s="6" t="s">
        <v>1208</v>
      </c>
      <c r="F805" s="6" t="str">
        <f t="shared" si="12"/>
        <v>De Inktpot E5.10</v>
      </c>
      <c r="G805" s="7" t="s">
        <v>381</v>
      </c>
      <c r="H805" s="7" t="s">
        <v>368</v>
      </c>
      <c r="I805" s="8">
        <v>29.49</v>
      </c>
    </row>
    <row r="806" spans="1:9" ht="12.75" hidden="1">
      <c r="A806" s="4" t="s">
        <v>263</v>
      </c>
      <c r="B806" s="4" t="s">
        <v>364</v>
      </c>
      <c r="C806" s="4" t="s">
        <v>365</v>
      </c>
      <c r="D806" s="5">
        <v>5</v>
      </c>
      <c r="E806" s="6" t="s">
        <v>1209</v>
      </c>
      <c r="F806" s="6" t="str">
        <f t="shared" si="12"/>
        <v>De Inktpot E5.11</v>
      </c>
      <c r="G806" s="7" t="s">
        <v>381</v>
      </c>
      <c r="H806" s="7" t="s">
        <v>368</v>
      </c>
      <c r="I806" s="8">
        <v>21.84</v>
      </c>
    </row>
    <row r="807" spans="1:9" ht="12.75" hidden="1">
      <c r="A807" s="4" t="s">
        <v>263</v>
      </c>
      <c r="B807" s="4" t="s">
        <v>364</v>
      </c>
      <c r="C807" s="4" t="s">
        <v>365</v>
      </c>
      <c r="D807" s="5">
        <v>5</v>
      </c>
      <c r="E807" s="6" t="s">
        <v>1210</v>
      </c>
      <c r="F807" s="6" t="str">
        <f t="shared" si="12"/>
        <v>De Inktpot E5.12</v>
      </c>
      <c r="G807" s="7" t="s">
        <v>405</v>
      </c>
      <c r="H807" s="7" t="s">
        <v>406</v>
      </c>
      <c r="I807" s="8">
        <v>28.67</v>
      </c>
    </row>
    <row r="808" spans="1:9" ht="12.75" hidden="1">
      <c r="A808" s="4" t="s">
        <v>263</v>
      </c>
      <c r="B808" s="4" t="s">
        <v>364</v>
      </c>
      <c r="C808" s="4" t="s">
        <v>365</v>
      </c>
      <c r="D808" s="5">
        <v>5</v>
      </c>
      <c r="E808" s="6" t="s">
        <v>1211</v>
      </c>
      <c r="F808" s="6" t="str">
        <f t="shared" si="12"/>
        <v>De Inktpot E5.13</v>
      </c>
      <c r="G808" s="7" t="s">
        <v>381</v>
      </c>
      <c r="H808" s="7" t="s">
        <v>368</v>
      </c>
      <c r="I808" s="8">
        <v>47.51</v>
      </c>
    </row>
    <row r="809" spans="1:9" ht="12.75" hidden="1">
      <c r="A809" s="4" t="s">
        <v>263</v>
      </c>
      <c r="B809" s="4" t="s">
        <v>364</v>
      </c>
      <c r="C809" s="4" t="s">
        <v>365</v>
      </c>
      <c r="D809" s="5">
        <v>5</v>
      </c>
      <c r="E809" s="6" t="s">
        <v>1212</v>
      </c>
      <c r="F809" s="6" t="str">
        <f t="shared" si="12"/>
        <v>De Inktpot G5.04</v>
      </c>
      <c r="G809" s="7" t="s">
        <v>432</v>
      </c>
      <c r="H809" s="7" t="s">
        <v>368</v>
      </c>
      <c r="I809" s="8">
        <v>34.78</v>
      </c>
    </row>
    <row r="810" spans="1:9" ht="12.75" hidden="1">
      <c r="A810" s="4" t="s">
        <v>263</v>
      </c>
      <c r="B810" s="4" t="s">
        <v>364</v>
      </c>
      <c r="C810" s="4" t="s">
        <v>365</v>
      </c>
      <c r="D810" s="5">
        <v>5</v>
      </c>
      <c r="E810" s="6" t="s">
        <v>1213</v>
      </c>
      <c r="F810" s="6" t="str">
        <f t="shared" si="12"/>
        <v>De Inktpot G5.06</v>
      </c>
      <c r="G810" s="7" t="s">
        <v>432</v>
      </c>
      <c r="H810" s="7" t="s">
        <v>368</v>
      </c>
      <c r="I810" s="8">
        <v>30.32</v>
      </c>
    </row>
    <row r="811" spans="1:9" ht="12.75" hidden="1">
      <c r="A811" s="4" t="s">
        <v>263</v>
      </c>
      <c r="B811" s="4" t="s">
        <v>364</v>
      </c>
      <c r="C811" s="4" t="s">
        <v>365</v>
      </c>
      <c r="D811" s="5">
        <v>5</v>
      </c>
      <c r="E811" s="6" t="s">
        <v>1214</v>
      </c>
      <c r="F811" s="6" t="str">
        <f t="shared" si="12"/>
        <v>De Inktpot G5.08</v>
      </c>
      <c r="G811" s="7" t="s">
        <v>432</v>
      </c>
      <c r="H811" s="7" t="s">
        <v>368</v>
      </c>
      <c r="I811" s="8">
        <v>30.32</v>
      </c>
    </row>
    <row r="812" spans="1:9" ht="12.75" hidden="1">
      <c r="A812" s="4" t="s">
        <v>263</v>
      </c>
      <c r="B812" s="4" t="s">
        <v>364</v>
      </c>
      <c r="C812" s="4" t="s">
        <v>365</v>
      </c>
      <c r="D812" s="5">
        <v>5</v>
      </c>
      <c r="E812" s="6" t="s">
        <v>1215</v>
      </c>
      <c r="F812" s="6" t="str">
        <f t="shared" si="12"/>
        <v>De Inktpot G5.10</v>
      </c>
      <c r="G812" s="7" t="s">
        <v>432</v>
      </c>
      <c r="H812" s="7" t="s">
        <v>368</v>
      </c>
      <c r="I812" s="8">
        <v>34.82</v>
      </c>
    </row>
    <row r="813" spans="1:9" ht="12.75" hidden="1">
      <c r="A813" s="4" t="s">
        <v>263</v>
      </c>
      <c r="B813" s="4" t="s">
        <v>364</v>
      </c>
      <c r="C813" s="4" t="s">
        <v>365</v>
      </c>
      <c r="D813" s="5">
        <v>5</v>
      </c>
      <c r="E813" s="6" t="s">
        <v>1216</v>
      </c>
      <c r="F813" s="6" t="str">
        <f t="shared" si="12"/>
        <v>De Inktpot G-A5-1</v>
      </c>
      <c r="G813" s="7" t="s">
        <v>375</v>
      </c>
      <c r="H813" s="7" t="s">
        <v>368</v>
      </c>
      <c r="I813" s="8">
        <v>55.04</v>
      </c>
    </row>
    <row r="814" spans="1:9" ht="12.75" hidden="1">
      <c r="A814" s="4" t="s">
        <v>263</v>
      </c>
      <c r="B814" s="4" t="s">
        <v>364</v>
      </c>
      <c r="C814" s="4" t="s">
        <v>365</v>
      </c>
      <c r="D814" s="5">
        <v>5</v>
      </c>
      <c r="E814" s="6" t="s">
        <v>1217</v>
      </c>
      <c r="F814" s="6" t="str">
        <f t="shared" si="12"/>
        <v>De Inktpot G-A5-2</v>
      </c>
      <c r="G814" s="7" t="s">
        <v>375</v>
      </c>
      <c r="H814" s="7" t="s">
        <v>368</v>
      </c>
      <c r="I814" s="8">
        <v>77.47</v>
      </c>
    </row>
    <row r="815" spans="1:9" ht="12.75" hidden="1">
      <c r="A815" s="4" t="s">
        <v>263</v>
      </c>
      <c r="B815" s="4" t="s">
        <v>364</v>
      </c>
      <c r="C815" s="4" t="s">
        <v>365</v>
      </c>
      <c r="D815" s="5">
        <v>5</v>
      </c>
      <c r="E815" s="6" t="s">
        <v>1218</v>
      </c>
      <c r="F815" s="6" t="str">
        <f t="shared" si="12"/>
        <v>De Inktpot G-A5-3</v>
      </c>
      <c r="G815" s="7" t="s">
        <v>375</v>
      </c>
      <c r="H815" s="7" t="s">
        <v>368</v>
      </c>
      <c r="I815" s="8">
        <v>16.87</v>
      </c>
    </row>
    <row r="816" spans="1:9" ht="12.75" hidden="1">
      <c r="A816" s="4" t="s">
        <v>263</v>
      </c>
      <c r="B816" s="4" t="s">
        <v>364</v>
      </c>
      <c r="C816" s="4" t="s">
        <v>365</v>
      </c>
      <c r="D816" s="5">
        <v>5</v>
      </c>
      <c r="E816" s="6" t="s">
        <v>1219</v>
      </c>
      <c r="F816" s="6" t="str">
        <f t="shared" si="12"/>
        <v>De Inktpot G-A5-4</v>
      </c>
      <c r="G816" s="7" t="s">
        <v>375</v>
      </c>
      <c r="H816" s="7" t="s">
        <v>368</v>
      </c>
      <c r="I816" s="8">
        <v>79.22</v>
      </c>
    </row>
    <row r="817" spans="1:9" ht="12.75" hidden="1">
      <c r="A817" s="4" t="s">
        <v>263</v>
      </c>
      <c r="B817" s="4" t="s">
        <v>364</v>
      </c>
      <c r="C817" s="4" t="s">
        <v>365</v>
      </c>
      <c r="D817" s="5">
        <v>5</v>
      </c>
      <c r="E817" s="6" t="s">
        <v>1220</v>
      </c>
      <c r="F817" s="6" t="str">
        <f t="shared" si="12"/>
        <v>De Inktpot G-C5-1</v>
      </c>
      <c r="G817" s="7" t="s">
        <v>375</v>
      </c>
      <c r="H817" s="7" t="s">
        <v>368</v>
      </c>
      <c r="I817" s="8">
        <v>69.739999999999995</v>
      </c>
    </row>
    <row r="818" spans="1:9" ht="12.75" hidden="1">
      <c r="A818" s="4" t="s">
        <v>263</v>
      </c>
      <c r="B818" s="4" t="s">
        <v>364</v>
      </c>
      <c r="C818" s="4" t="s">
        <v>365</v>
      </c>
      <c r="D818" s="5">
        <v>5</v>
      </c>
      <c r="E818" s="6" t="s">
        <v>1221</v>
      </c>
      <c r="F818" s="6" t="str">
        <f t="shared" si="12"/>
        <v>De Inktpot G-E5-1</v>
      </c>
      <c r="G818" s="7" t="s">
        <v>375</v>
      </c>
      <c r="H818" s="7" t="s">
        <v>368</v>
      </c>
      <c r="I818" s="8">
        <v>105.8</v>
      </c>
    </row>
    <row r="819" spans="1:9" ht="12.75" hidden="1">
      <c r="A819" s="4" t="s">
        <v>263</v>
      </c>
      <c r="B819" s="4" t="s">
        <v>364</v>
      </c>
      <c r="C819" s="4" t="s">
        <v>365</v>
      </c>
      <c r="D819" s="5">
        <v>5</v>
      </c>
      <c r="E819" s="6" t="s">
        <v>1222</v>
      </c>
      <c r="F819" s="6" t="str">
        <f t="shared" si="12"/>
        <v>De Inktpot G-E5-2</v>
      </c>
      <c r="G819" s="7" t="s">
        <v>375</v>
      </c>
      <c r="H819" s="7" t="s">
        <v>368</v>
      </c>
      <c r="I819" s="8">
        <v>25.51</v>
      </c>
    </row>
    <row r="820" spans="1:9" ht="12.75" hidden="1">
      <c r="A820" s="4" t="s">
        <v>263</v>
      </c>
      <c r="B820" s="4" t="s">
        <v>364</v>
      </c>
      <c r="C820" s="4" t="s">
        <v>365</v>
      </c>
      <c r="D820" s="5">
        <v>5</v>
      </c>
      <c r="E820" s="6" t="s">
        <v>1223</v>
      </c>
      <c r="F820" s="6" t="str">
        <f t="shared" si="12"/>
        <v>De Inktpot G-E5-3</v>
      </c>
      <c r="G820" s="7" t="s">
        <v>375</v>
      </c>
      <c r="H820" s="7" t="s">
        <v>368</v>
      </c>
      <c r="I820" s="8">
        <v>8.75</v>
      </c>
    </row>
    <row r="821" spans="1:9" ht="12.75" hidden="1">
      <c r="A821" s="4" t="s">
        <v>263</v>
      </c>
      <c r="B821" s="4" t="s">
        <v>364</v>
      </c>
      <c r="C821" s="4" t="s">
        <v>365</v>
      </c>
      <c r="D821" s="5">
        <v>5</v>
      </c>
      <c r="E821" s="6" t="s">
        <v>1224</v>
      </c>
      <c r="F821" s="6" t="str">
        <f t="shared" si="12"/>
        <v>De Inktpot G-G5-1</v>
      </c>
      <c r="G821" s="7" t="s">
        <v>375</v>
      </c>
      <c r="H821" s="7" t="s">
        <v>368</v>
      </c>
      <c r="I821" s="8">
        <v>117.77</v>
      </c>
    </row>
    <row r="822" spans="1:9" ht="12.75" hidden="1">
      <c r="A822" s="4" t="s">
        <v>263</v>
      </c>
      <c r="B822" s="4" t="s">
        <v>364</v>
      </c>
      <c r="C822" s="4" t="s">
        <v>365</v>
      </c>
      <c r="D822" s="5">
        <v>5</v>
      </c>
      <c r="E822" s="6" t="s">
        <v>1225</v>
      </c>
      <c r="F822" s="6" t="str">
        <f t="shared" si="12"/>
        <v>De Inktpot G-G5-2</v>
      </c>
      <c r="G822" s="7" t="s">
        <v>525</v>
      </c>
      <c r="H822" s="7" t="s">
        <v>368</v>
      </c>
      <c r="I822" s="8">
        <v>36.22</v>
      </c>
    </row>
    <row r="823" spans="1:9" ht="12.75" hidden="1">
      <c r="A823" s="4" t="s">
        <v>263</v>
      </c>
      <c r="B823" s="4" t="s">
        <v>364</v>
      </c>
      <c r="C823" s="4" t="s">
        <v>365</v>
      </c>
      <c r="D823" s="5">
        <v>5</v>
      </c>
      <c r="E823" s="6" t="s">
        <v>1226</v>
      </c>
      <c r="F823" s="6" t="str">
        <f t="shared" si="12"/>
        <v>De Inktpot HAL-5A1</v>
      </c>
      <c r="G823" s="7" t="s">
        <v>375</v>
      </c>
      <c r="H823" s="7" t="s">
        <v>368</v>
      </c>
      <c r="I823" s="8">
        <v>5.43</v>
      </c>
    </row>
    <row r="824" spans="1:9" ht="12.75" hidden="1">
      <c r="A824" s="4" t="s">
        <v>263</v>
      </c>
      <c r="B824" s="4" t="s">
        <v>364</v>
      </c>
      <c r="C824" s="4" t="s">
        <v>365</v>
      </c>
      <c r="D824" s="5">
        <v>5</v>
      </c>
      <c r="E824" s="6" t="s">
        <v>1227</v>
      </c>
      <c r="F824" s="6" t="str">
        <f t="shared" si="12"/>
        <v>De Inktpot HAL-5A2</v>
      </c>
      <c r="G824" s="7" t="s">
        <v>375</v>
      </c>
      <c r="H824" s="7" t="s">
        <v>368</v>
      </c>
      <c r="I824" s="8">
        <v>5.38</v>
      </c>
    </row>
    <row r="825" spans="1:9" ht="12.75" hidden="1">
      <c r="A825" s="4" t="s">
        <v>263</v>
      </c>
      <c r="B825" s="4" t="s">
        <v>364</v>
      </c>
      <c r="C825" s="4" t="s">
        <v>365</v>
      </c>
      <c r="D825" s="5">
        <v>5</v>
      </c>
      <c r="E825" s="6" t="s">
        <v>1228</v>
      </c>
      <c r="F825" s="6" t="str">
        <f t="shared" si="12"/>
        <v>De Inktpot OP-TRAP1</v>
      </c>
      <c r="G825" s="7" t="s">
        <v>525</v>
      </c>
      <c r="H825" s="7" t="s">
        <v>368</v>
      </c>
      <c r="I825" s="8">
        <v>5.89</v>
      </c>
    </row>
    <row r="826" spans="1:9" ht="12.75" hidden="1">
      <c r="A826" s="4" t="s">
        <v>263</v>
      </c>
      <c r="B826" s="4" t="s">
        <v>364</v>
      </c>
      <c r="C826" s="4" t="s">
        <v>365</v>
      </c>
      <c r="D826" s="5">
        <v>5</v>
      </c>
      <c r="E826" s="6" t="s">
        <v>1229</v>
      </c>
      <c r="F826" s="6" t="str">
        <f t="shared" si="12"/>
        <v>De Inktpot Op-TRAP2</v>
      </c>
      <c r="G826" s="7" t="s">
        <v>525</v>
      </c>
      <c r="H826" s="7" t="s">
        <v>368</v>
      </c>
      <c r="I826" s="8">
        <v>5.78</v>
      </c>
    </row>
    <row r="827" spans="1:9" ht="12.75" hidden="1">
      <c r="A827" s="4" t="s">
        <v>263</v>
      </c>
      <c r="B827" s="4" t="s">
        <v>364</v>
      </c>
      <c r="C827" s="4" t="s">
        <v>365</v>
      </c>
      <c r="D827" s="5">
        <v>5</v>
      </c>
      <c r="E827" s="6" t="s">
        <v>1230</v>
      </c>
      <c r="F827" s="6" t="str">
        <f t="shared" si="12"/>
        <v>De Inktpot OPTRAP-A5</v>
      </c>
      <c r="G827" s="7" t="s">
        <v>525</v>
      </c>
      <c r="H827" s="7" t="s">
        <v>368</v>
      </c>
      <c r="I827" s="8">
        <v>20.059999999999999</v>
      </c>
    </row>
    <row r="828" spans="1:9" ht="12.75" hidden="1">
      <c r="A828" s="4" t="s">
        <v>263</v>
      </c>
      <c r="B828" s="4" t="s">
        <v>364</v>
      </c>
      <c r="C828" s="4" t="s">
        <v>365</v>
      </c>
      <c r="D828" s="5">
        <v>5</v>
      </c>
      <c r="E828" s="6" t="s">
        <v>1231</v>
      </c>
      <c r="F828" s="6" t="str">
        <f t="shared" si="12"/>
        <v>De Inktpot OPTRAP-E5</v>
      </c>
      <c r="G828" s="7" t="s">
        <v>525</v>
      </c>
      <c r="H828" s="7" t="s">
        <v>368</v>
      </c>
      <c r="I828" s="8">
        <v>21.45</v>
      </c>
    </row>
    <row r="829" spans="1:9" ht="12.75" hidden="1">
      <c r="A829" s="4" t="s">
        <v>263</v>
      </c>
      <c r="B829" s="4" t="s">
        <v>364</v>
      </c>
      <c r="C829" s="4" t="s">
        <v>365</v>
      </c>
      <c r="D829" s="5">
        <v>5</v>
      </c>
      <c r="E829" s="6" t="s">
        <v>1232</v>
      </c>
      <c r="F829" s="6" t="str">
        <f t="shared" si="12"/>
        <v>De Inktpot OPTRAP-G5</v>
      </c>
      <c r="G829" s="7" t="s">
        <v>525</v>
      </c>
      <c r="H829" s="7" t="s">
        <v>368</v>
      </c>
      <c r="I829" s="8">
        <v>15.63</v>
      </c>
    </row>
    <row r="830" spans="1:9" ht="12.75" hidden="1">
      <c r="A830" s="4" t="s">
        <v>263</v>
      </c>
      <c r="B830" s="4" t="s">
        <v>364</v>
      </c>
      <c r="C830" s="4" t="s">
        <v>365</v>
      </c>
      <c r="D830" s="5">
        <v>5</v>
      </c>
      <c r="E830" s="6" t="s">
        <v>1233</v>
      </c>
      <c r="F830" s="6" t="str">
        <f t="shared" si="12"/>
        <v>De Inktpot T-E5-2</v>
      </c>
      <c r="G830" s="7" t="s">
        <v>525</v>
      </c>
      <c r="H830" s="7" t="s">
        <v>368</v>
      </c>
      <c r="I830" s="8">
        <v>3.74</v>
      </c>
    </row>
    <row r="831" spans="1:9" ht="12.75" hidden="1">
      <c r="A831" s="4" t="s">
        <v>263</v>
      </c>
      <c r="B831" s="4" t="s">
        <v>364</v>
      </c>
      <c r="C831" s="4" t="s">
        <v>365</v>
      </c>
      <c r="D831" s="5">
        <v>5</v>
      </c>
      <c r="E831" s="6" t="s">
        <v>1234</v>
      </c>
      <c r="F831" s="6" t="str">
        <f t="shared" si="12"/>
        <v>De Inktpot TRAP-AFA5</v>
      </c>
      <c r="G831" s="7" t="s">
        <v>525</v>
      </c>
      <c r="H831" s="7" t="s">
        <v>368</v>
      </c>
      <c r="I831" s="8">
        <v>14.25</v>
      </c>
    </row>
    <row r="832" spans="1:9" ht="12.75" hidden="1">
      <c r="A832" s="4" t="s">
        <v>263</v>
      </c>
      <c r="B832" s="4" t="s">
        <v>364</v>
      </c>
      <c r="C832" s="4" t="s">
        <v>365</v>
      </c>
      <c r="D832" s="5">
        <v>5</v>
      </c>
      <c r="E832" s="6" t="s">
        <v>1235</v>
      </c>
      <c r="F832" s="6" t="str">
        <f t="shared" si="12"/>
        <v>De Inktpot TRAP-AFC5</v>
      </c>
      <c r="G832" s="7" t="s">
        <v>525</v>
      </c>
      <c r="H832" s="7" t="s">
        <v>368</v>
      </c>
      <c r="I832" s="8">
        <v>14.99</v>
      </c>
    </row>
    <row r="833" spans="1:9" ht="12.75" hidden="1">
      <c r="A833" s="4" t="s">
        <v>263</v>
      </c>
      <c r="B833" s="4" t="s">
        <v>364</v>
      </c>
      <c r="C833" s="4" t="s">
        <v>365</v>
      </c>
      <c r="D833" s="5">
        <v>5</v>
      </c>
      <c r="E833" s="6" t="s">
        <v>1236</v>
      </c>
      <c r="F833" s="6" t="str">
        <f t="shared" si="12"/>
        <v>De Inktpot TRAP-AFG5</v>
      </c>
      <c r="G833" s="7" t="s">
        <v>525</v>
      </c>
      <c r="H833" s="7" t="s">
        <v>368</v>
      </c>
      <c r="I833" s="8">
        <v>15.97</v>
      </c>
    </row>
    <row r="834" spans="1:9" ht="12.75" hidden="1">
      <c r="A834" s="4" t="s">
        <v>263</v>
      </c>
      <c r="B834" s="4" t="s">
        <v>364</v>
      </c>
      <c r="C834" s="4" t="s">
        <v>365</v>
      </c>
      <c r="D834" s="5">
        <v>6</v>
      </c>
      <c r="E834" s="6" t="s">
        <v>1237</v>
      </c>
      <c r="F834" s="6" t="str">
        <f t="shared" si="12"/>
        <v>De Inktpot A6.07</v>
      </c>
      <c r="G834" s="7" t="s">
        <v>381</v>
      </c>
      <c r="H834" s="7" t="s">
        <v>368</v>
      </c>
      <c r="I834" s="8">
        <v>22.81</v>
      </c>
    </row>
    <row r="835" spans="1:9" ht="12.75" hidden="1">
      <c r="A835" s="4" t="s">
        <v>263</v>
      </c>
      <c r="B835" s="4" t="s">
        <v>364</v>
      </c>
      <c r="C835" s="4" t="s">
        <v>365</v>
      </c>
      <c r="D835" s="5">
        <v>6</v>
      </c>
      <c r="E835" s="6" t="s">
        <v>1238</v>
      </c>
      <c r="F835" s="6" t="str">
        <f t="shared" ref="F835:F898" si="13">CONCATENATE(A835," ",E835)</f>
        <v>De Inktpot A6.09</v>
      </c>
      <c r="G835" s="7" t="s">
        <v>381</v>
      </c>
      <c r="H835" s="7" t="s">
        <v>368</v>
      </c>
      <c r="I835" s="8">
        <v>14.63</v>
      </c>
    </row>
    <row r="836" spans="1:9" ht="12.75" hidden="1">
      <c r="A836" s="4" t="s">
        <v>263</v>
      </c>
      <c r="B836" s="4" t="s">
        <v>364</v>
      </c>
      <c r="C836" s="4" t="s">
        <v>365</v>
      </c>
      <c r="D836" s="5">
        <v>6</v>
      </c>
      <c r="E836" s="6" t="s">
        <v>1239</v>
      </c>
      <c r="F836" s="6" t="str">
        <f t="shared" si="13"/>
        <v>De Inktpot A6.11</v>
      </c>
      <c r="G836" s="7" t="s">
        <v>375</v>
      </c>
      <c r="H836" s="7" t="s">
        <v>406</v>
      </c>
      <c r="I836" s="8">
        <v>7.06</v>
      </c>
    </row>
    <row r="837" spans="1:9" ht="12.75" hidden="1">
      <c r="A837" s="4" t="s">
        <v>263</v>
      </c>
      <c r="B837" s="4" t="s">
        <v>364</v>
      </c>
      <c r="C837" s="4" t="s">
        <v>365</v>
      </c>
      <c r="D837" s="5">
        <v>6</v>
      </c>
      <c r="E837" s="6" t="s">
        <v>1240</v>
      </c>
      <c r="F837" s="6" t="str">
        <f t="shared" si="13"/>
        <v>De Inktpot A6.DT1</v>
      </c>
      <c r="G837" s="7" t="s">
        <v>412</v>
      </c>
      <c r="H837" s="7" t="s">
        <v>406</v>
      </c>
      <c r="I837" s="8">
        <v>10.15</v>
      </c>
    </row>
    <row r="838" spans="1:9" ht="12.75" hidden="1">
      <c r="A838" s="4" t="s">
        <v>263</v>
      </c>
      <c r="B838" s="4" t="s">
        <v>364</v>
      </c>
      <c r="C838" s="4" t="s">
        <v>365</v>
      </c>
      <c r="D838" s="5">
        <v>6</v>
      </c>
      <c r="E838" s="6" t="s">
        <v>1241</v>
      </c>
      <c r="F838" s="6" t="str">
        <f t="shared" si="13"/>
        <v>De Inktpot A6.DT2</v>
      </c>
      <c r="G838" s="7" t="s">
        <v>412</v>
      </c>
      <c r="H838" s="7" t="s">
        <v>406</v>
      </c>
      <c r="I838" s="8">
        <v>1.35</v>
      </c>
    </row>
    <row r="839" spans="1:9" ht="12.75" hidden="1">
      <c r="A839" s="4" t="s">
        <v>263</v>
      </c>
      <c r="B839" s="4" t="s">
        <v>364</v>
      </c>
      <c r="C839" s="4" t="s">
        <v>365</v>
      </c>
      <c r="D839" s="5">
        <v>6</v>
      </c>
      <c r="E839" s="6" t="s">
        <v>1242</v>
      </c>
      <c r="F839" s="6" t="str">
        <f t="shared" si="13"/>
        <v>De Inktpot A6.DT3</v>
      </c>
      <c r="G839" s="7" t="s">
        <v>412</v>
      </c>
      <c r="H839" s="7" t="s">
        <v>406</v>
      </c>
      <c r="I839" s="8">
        <v>1.35</v>
      </c>
    </row>
    <row r="840" spans="1:9" ht="12.75" hidden="1">
      <c r="A840" s="4" t="s">
        <v>263</v>
      </c>
      <c r="B840" s="4" t="s">
        <v>364</v>
      </c>
      <c r="C840" s="4" t="s">
        <v>365</v>
      </c>
      <c r="D840" s="5">
        <v>6</v>
      </c>
      <c r="E840" s="6" t="s">
        <v>1243</v>
      </c>
      <c r="F840" s="6" t="str">
        <f t="shared" si="13"/>
        <v>De Inktpot A6.HT1</v>
      </c>
      <c r="G840" s="7" t="s">
        <v>412</v>
      </c>
      <c r="H840" s="7" t="s">
        <v>406</v>
      </c>
      <c r="I840" s="8">
        <v>14.36</v>
      </c>
    </row>
    <row r="841" spans="1:9" ht="12.75" hidden="1">
      <c r="A841" s="4" t="s">
        <v>263</v>
      </c>
      <c r="B841" s="4" t="s">
        <v>364</v>
      </c>
      <c r="C841" s="4" t="s">
        <v>365</v>
      </c>
      <c r="D841" s="5">
        <v>6</v>
      </c>
      <c r="E841" s="6" t="s">
        <v>1244</v>
      </c>
      <c r="F841" s="6" t="str">
        <f t="shared" si="13"/>
        <v>De Inktpot A6.HT2</v>
      </c>
      <c r="G841" s="7" t="s">
        <v>412</v>
      </c>
      <c r="H841" s="7" t="s">
        <v>406</v>
      </c>
      <c r="I841" s="8">
        <v>1.01</v>
      </c>
    </row>
    <row r="842" spans="1:9" ht="12.75" hidden="1">
      <c r="A842" s="4" t="s">
        <v>263</v>
      </c>
      <c r="B842" s="4" t="s">
        <v>364</v>
      </c>
      <c r="C842" s="4" t="s">
        <v>365</v>
      </c>
      <c r="D842" s="5">
        <v>6</v>
      </c>
      <c r="E842" s="6" t="s">
        <v>1245</v>
      </c>
      <c r="F842" s="6" t="str">
        <f t="shared" si="13"/>
        <v>De Inktpot A6.HT3</v>
      </c>
      <c r="G842" s="7" t="s">
        <v>412</v>
      </c>
      <c r="H842" s="7" t="s">
        <v>406</v>
      </c>
      <c r="I842" s="8">
        <v>1.01</v>
      </c>
    </row>
    <row r="843" spans="1:9" ht="12.75" hidden="1">
      <c r="A843" s="4" t="s">
        <v>263</v>
      </c>
      <c r="B843" s="4" t="s">
        <v>364</v>
      </c>
      <c r="C843" s="4" t="s">
        <v>365</v>
      </c>
      <c r="D843" s="5">
        <v>6</v>
      </c>
      <c r="E843" s="6" t="s">
        <v>1246</v>
      </c>
      <c r="F843" s="6" t="str">
        <f t="shared" si="13"/>
        <v>De Inktpot A6.HT4</v>
      </c>
      <c r="G843" s="7" t="s">
        <v>412</v>
      </c>
      <c r="H843" s="7" t="s">
        <v>406</v>
      </c>
      <c r="I843" s="8">
        <v>1.01</v>
      </c>
    </row>
    <row r="844" spans="1:9" ht="12.75" hidden="1">
      <c r="A844" s="4" t="s">
        <v>263</v>
      </c>
      <c r="B844" s="4" t="s">
        <v>364</v>
      </c>
      <c r="C844" s="4" t="s">
        <v>365</v>
      </c>
      <c r="D844" s="5">
        <v>6</v>
      </c>
      <c r="E844" s="6" t="s">
        <v>1247</v>
      </c>
      <c r="F844" s="6" t="str">
        <f t="shared" si="13"/>
        <v>De Inktpot E6.03</v>
      </c>
      <c r="G844" s="7" t="s">
        <v>381</v>
      </c>
      <c r="H844" s="7" t="s">
        <v>368</v>
      </c>
      <c r="I844" s="8">
        <v>19.190000000000001</v>
      </c>
    </row>
    <row r="845" spans="1:9" ht="12.75" hidden="1">
      <c r="A845" s="4" t="s">
        <v>263</v>
      </c>
      <c r="B845" s="4" t="s">
        <v>364</v>
      </c>
      <c r="C845" s="4" t="s">
        <v>365</v>
      </c>
      <c r="D845" s="5">
        <v>6</v>
      </c>
      <c r="E845" s="6" t="s">
        <v>1248</v>
      </c>
      <c r="F845" s="6" t="str">
        <f t="shared" si="13"/>
        <v>De Inktpot E6.05</v>
      </c>
      <c r="G845" s="7" t="s">
        <v>381</v>
      </c>
      <c r="H845" s="7" t="s">
        <v>368</v>
      </c>
      <c r="I845" s="8">
        <v>32.5</v>
      </c>
    </row>
    <row r="846" spans="1:9" ht="12.75" hidden="1">
      <c r="A846" s="4" t="s">
        <v>263</v>
      </c>
      <c r="B846" s="4" t="s">
        <v>364</v>
      </c>
      <c r="C846" s="4" t="s">
        <v>365</v>
      </c>
      <c r="D846" s="5">
        <v>6</v>
      </c>
      <c r="E846" s="6" t="s">
        <v>1249</v>
      </c>
      <c r="F846" s="6" t="str">
        <f t="shared" si="13"/>
        <v>De Inktpot E6.07</v>
      </c>
      <c r="G846" s="7" t="s">
        <v>381</v>
      </c>
      <c r="H846" s="7" t="s">
        <v>368</v>
      </c>
      <c r="I846" s="8">
        <v>16.96</v>
      </c>
    </row>
    <row r="847" spans="1:9" ht="12.75" hidden="1">
      <c r="A847" s="4" t="s">
        <v>263</v>
      </c>
      <c r="B847" s="4" t="s">
        <v>364</v>
      </c>
      <c r="C847" s="4" t="s">
        <v>365</v>
      </c>
      <c r="D847" s="5">
        <v>6</v>
      </c>
      <c r="E847" s="6" t="s">
        <v>1250</v>
      </c>
      <c r="F847" s="6" t="str">
        <f t="shared" si="13"/>
        <v>De Inktpot E6.09</v>
      </c>
      <c r="G847" s="7" t="s">
        <v>381</v>
      </c>
      <c r="H847" s="7" t="s">
        <v>368</v>
      </c>
      <c r="I847" s="8">
        <v>17</v>
      </c>
    </row>
    <row r="848" spans="1:9" ht="12.75" hidden="1">
      <c r="A848" s="4" t="s">
        <v>263</v>
      </c>
      <c r="B848" s="4" t="s">
        <v>364</v>
      </c>
      <c r="C848" s="4" t="s">
        <v>365</v>
      </c>
      <c r="D848" s="5">
        <v>6</v>
      </c>
      <c r="E848" s="6" t="s">
        <v>1251</v>
      </c>
      <c r="F848" s="6" t="str">
        <f t="shared" si="13"/>
        <v>De Inktpot E6.11</v>
      </c>
      <c r="G848" s="7" t="s">
        <v>381</v>
      </c>
      <c r="H848" s="7" t="s">
        <v>368</v>
      </c>
      <c r="I848" s="8">
        <v>16.57</v>
      </c>
    </row>
    <row r="849" spans="1:9" ht="12.75" hidden="1">
      <c r="A849" s="4" t="s">
        <v>263</v>
      </c>
      <c r="B849" s="4" t="s">
        <v>364</v>
      </c>
      <c r="C849" s="4" t="s">
        <v>365</v>
      </c>
      <c r="D849" s="5">
        <v>6</v>
      </c>
      <c r="E849" s="6" t="s">
        <v>1252</v>
      </c>
      <c r="F849" s="6" t="str">
        <f t="shared" si="13"/>
        <v>De Inktpot E6.13</v>
      </c>
      <c r="G849" s="7" t="s">
        <v>381</v>
      </c>
      <c r="H849" s="7" t="s">
        <v>368</v>
      </c>
      <c r="I849" s="8">
        <v>38.99</v>
      </c>
    </row>
    <row r="850" spans="1:9" ht="12.75" hidden="1">
      <c r="A850" s="4" t="s">
        <v>263</v>
      </c>
      <c r="B850" s="4" t="s">
        <v>364</v>
      </c>
      <c r="C850" s="4" t="s">
        <v>365</v>
      </c>
      <c r="D850" s="5">
        <v>6</v>
      </c>
      <c r="E850" s="6" t="s">
        <v>1253</v>
      </c>
      <c r="F850" s="6" t="str">
        <f t="shared" si="13"/>
        <v>De Inktpot E6.15</v>
      </c>
      <c r="G850" s="7" t="s">
        <v>1254</v>
      </c>
      <c r="H850" s="7" t="s">
        <v>368</v>
      </c>
      <c r="I850" s="8">
        <v>11.93</v>
      </c>
    </row>
    <row r="851" spans="1:9" ht="12.75" hidden="1">
      <c r="A851" s="4" t="s">
        <v>263</v>
      </c>
      <c r="B851" s="4" t="s">
        <v>364</v>
      </c>
      <c r="C851" s="4" t="s">
        <v>365</v>
      </c>
      <c r="D851" s="5">
        <v>6</v>
      </c>
      <c r="E851" s="6" t="s">
        <v>1255</v>
      </c>
      <c r="F851" s="6" t="str">
        <f t="shared" si="13"/>
        <v>De Inktpot G-A6-1</v>
      </c>
      <c r="G851" s="7" t="s">
        <v>375</v>
      </c>
      <c r="H851" s="7" t="s">
        <v>406</v>
      </c>
      <c r="I851" s="8">
        <v>73.099999999999994</v>
      </c>
    </row>
    <row r="852" spans="1:9" ht="12.75" hidden="1">
      <c r="A852" s="4" t="s">
        <v>263</v>
      </c>
      <c r="B852" s="4" t="s">
        <v>364</v>
      </c>
      <c r="C852" s="4" t="s">
        <v>365</v>
      </c>
      <c r="D852" s="5">
        <v>6</v>
      </c>
      <c r="E852" s="6" t="s">
        <v>1256</v>
      </c>
      <c r="F852" s="6" t="str">
        <f t="shared" si="13"/>
        <v>De Inktpot G-A6-2</v>
      </c>
      <c r="G852" s="7" t="s">
        <v>375</v>
      </c>
      <c r="H852" s="7" t="s">
        <v>406</v>
      </c>
      <c r="I852" s="8">
        <v>15.53</v>
      </c>
    </row>
    <row r="853" spans="1:9" ht="12.75" hidden="1">
      <c r="A853" s="4" t="s">
        <v>263</v>
      </c>
      <c r="B853" s="4" t="s">
        <v>364</v>
      </c>
      <c r="C853" s="4" t="s">
        <v>365</v>
      </c>
      <c r="D853" s="5">
        <v>6</v>
      </c>
      <c r="E853" s="6" t="s">
        <v>1257</v>
      </c>
      <c r="F853" s="6" t="str">
        <f t="shared" si="13"/>
        <v>De Inktpot G-E6-1</v>
      </c>
      <c r="G853" s="7" t="s">
        <v>375</v>
      </c>
      <c r="H853" s="7" t="s">
        <v>406</v>
      </c>
      <c r="I853" s="8">
        <v>9.9600000000000009</v>
      </c>
    </row>
    <row r="854" spans="1:9" ht="12.75" hidden="1">
      <c r="A854" s="4" t="s">
        <v>263</v>
      </c>
      <c r="B854" s="4" t="s">
        <v>364</v>
      </c>
      <c r="C854" s="4" t="s">
        <v>365</v>
      </c>
      <c r="D854" s="5">
        <v>6</v>
      </c>
      <c r="E854" s="6" t="s">
        <v>1258</v>
      </c>
      <c r="F854" s="6" t="str">
        <f t="shared" si="13"/>
        <v>De Inktpot G-E6-3</v>
      </c>
      <c r="G854" s="7" t="s">
        <v>375</v>
      </c>
      <c r="H854" s="7" t="s">
        <v>406</v>
      </c>
      <c r="I854" s="8">
        <v>30.43</v>
      </c>
    </row>
    <row r="855" spans="1:9" ht="12.75" hidden="1">
      <c r="A855" s="4" t="s">
        <v>263</v>
      </c>
      <c r="B855" s="4" t="s">
        <v>364</v>
      </c>
      <c r="C855" s="4" t="s">
        <v>365</v>
      </c>
      <c r="D855" s="5">
        <v>6</v>
      </c>
      <c r="E855" s="6" t="s">
        <v>1259</v>
      </c>
      <c r="F855" s="6" t="str">
        <f t="shared" si="13"/>
        <v>De Inktpot G-E6-4</v>
      </c>
      <c r="G855" s="7" t="s">
        <v>375</v>
      </c>
      <c r="H855" s="7" t="s">
        <v>406</v>
      </c>
      <c r="I855" s="8">
        <v>11.93</v>
      </c>
    </row>
    <row r="856" spans="1:9" ht="12.75" hidden="1">
      <c r="A856" s="4" t="s">
        <v>263</v>
      </c>
      <c r="B856" s="4" t="s">
        <v>364</v>
      </c>
      <c r="C856" s="4" t="s">
        <v>365</v>
      </c>
      <c r="D856" s="5">
        <v>6</v>
      </c>
      <c r="E856" s="6" t="s">
        <v>1260</v>
      </c>
      <c r="F856" s="6" t="str">
        <f t="shared" si="13"/>
        <v>De Inktpot OPTRAP-A6</v>
      </c>
      <c r="G856" s="7" t="s">
        <v>525</v>
      </c>
      <c r="H856" s="7" t="s">
        <v>406</v>
      </c>
      <c r="I856" s="8">
        <v>5.91</v>
      </c>
    </row>
    <row r="857" spans="1:9" ht="12.75" hidden="1">
      <c r="A857" s="4" t="s">
        <v>263</v>
      </c>
      <c r="B857" s="4" t="s">
        <v>364</v>
      </c>
      <c r="C857" s="4" t="s">
        <v>365</v>
      </c>
      <c r="D857" s="5">
        <v>6</v>
      </c>
      <c r="E857" s="6" t="s">
        <v>1261</v>
      </c>
      <c r="F857" s="6" t="str">
        <f t="shared" si="13"/>
        <v>De Inktpot OPTRAP-E6</v>
      </c>
      <c r="G857" s="7" t="s">
        <v>525</v>
      </c>
      <c r="H857" s="7" t="s">
        <v>406</v>
      </c>
      <c r="I857" s="8">
        <v>19.559999999999999</v>
      </c>
    </row>
    <row r="858" spans="1:9" ht="12.75" hidden="1">
      <c r="A858" s="4" t="s">
        <v>263</v>
      </c>
      <c r="B858" s="4" t="s">
        <v>364</v>
      </c>
      <c r="C858" s="4" t="s">
        <v>365</v>
      </c>
      <c r="D858" s="5">
        <v>6</v>
      </c>
      <c r="E858" s="6" t="s">
        <v>1262</v>
      </c>
      <c r="F858" s="6" t="str">
        <f t="shared" si="13"/>
        <v>De Inktpot T-E6-2</v>
      </c>
      <c r="G858" s="7" t="s">
        <v>525</v>
      </c>
      <c r="H858" s="7" t="s">
        <v>406</v>
      </c>
      <c r="I858" s="8">
        <v>4.2699999999999996</v>
      </c>
    </row>
    <row r="859" spans="1:9" ht="12.75" hidden="1">
      <c r="A859" s="4" t="s">
        <v>263</v>
      </c>
      <c r="B859" s="4" t="s">
        <v>364</v>
      </c>
      <c r="C859" s="4" t="s">
        <v>365</v>
      </c>
      <c r="D859" s="5">
        <v>6</v>
      </c>
      <c r="E859" s="6" t="s">
        <v>1263</v>
      </c>
      <c r="F859" s="6" t="str">
        <f t="shared" si="13"/>
        <v>De Inktpot TRAP-6A</v>
      </c>
      <c r="G859" s="7" t="s">
        <v>525</v>
      </c>
      <c r="H859" s="7" t="s">
        <v>406</v>
      </c>
      <c r="I859" s="8">
        <v>8.49</v>
      </c>
    </row>
    <row r="860" spans="1:9" ht="12.75" hidden="1">
      <c r="A860" s="4" t="s">
        <v>263</v>
      </c>
      <c r="B860" s="4" t="s">
        <v>364</v>
      </c>
      <c r="C860" s="4" t="s">
        <v>365</v>
      </c>
      <c r="D860" s="5">
        <v>7</v>
      </c>
      <c r="E860" s="6" t="s">
        <v>1264</v>
      </c>
      <c r="F860" s="6" t="str">
        <f t="shared" si="13"/>
        <v>De Inktpot A7.01</v>
      </c>
      <c r="G860" s="7" t="s">
        <v>432</v>
      </c>
      <c r="H860" s="7" t="s">
        <v>368</v>
      </c>
      <c r="I860" s="8">
        <v>10.28</v>
      </c>
    </row>
    <row r="861" spans="1:9" ht="12.75" hidden="1">
      <c r="A861" s="4" t="s">
        <v>263</v>
      </c>
      <c r="B861" s="4" t="s">
        <v>364</v>
      </c>
      <c r="C861" s="4" t="s">
        <v>365</v>
      </c>
      <c r="D861" s="5">
        <v>7</v>
      </c>
      <c r="E861" s="6" t="s">
        <v>1265</v>
      </c>
      <c r="F861" s="6" t="str">
        <f t="shared" si="13"/>
        <v>De Inktpot A7.02</v>
      </c>
      <c r="G861" s="7" t="s">
        <v>432</v>
      </c>
      <c r="H861" s="7" t="s">
        <v>368</v>
      </c>
      <c r="I861" s="8">
        <v>16.420000000000002</v>
      </c>
    </row>
    <row r="862" spans="1:9" ht="12.75" hidden="1">
      <c r="A862" s="4" t="s">
        <v>263</v>
      </c>
      <c r="B862" s="4" t="s">
        <v>364</v>
      </c>
      <c r="C862" s="4" t="s">
        <v>365</v>
      </c>
      <c r="D862" s="5">
        <v>7</v>
      </c>
      <c r="E862" s="6" t="s">
        <v>1266</v>
      </c>
      <c r="F862" s="6" t="str">
        <f t="shared" si="13"/>
        <v>De Inktpot A7.03</v>
      </c>
      <c r="G862" s="7" t="s">
        <v>432</v>
      </c>
      <c r="H862" s="7" t="s">
        <v>368</v>
      </c>
      <c r="I862" s="8">
        <v>21.34</v>
      </c>
    </row>
    <row r="863" spans="1:9" ht="12.75" hidden="1">
      <c r="A863" s="4" t="s">
        <v>263</v>
      </c>
      <c r="B863" s="4" t="s">
        <v>364</v>
      </c>
      <c r="C863" s="4" t="s">
        <v>365</v>
      </c>
      <c r="D863" s="5">
        <v>7</v>
      </c>
      <c r="E863" s="6" t="s">
        <v>1267</v>
      </c>
      <c r="F863" s="6" t="str">
        <f t="shared" si="13"/>
        <v>De Inktpot A7.04</v>
      </c>
      <c r="G863" s="7" t="s">
        <v>432</v>
      </c>
      <c r="H863" s="7" t="s">
        <v>368</v>
      </c>
      <c r="I863" s="8">
        <v>15.5</v>
      </c>
    </row>
    <row r="864" spans="1:9" ht="12.75" hidden="1">
      <c r="A864" s="4" t="s">
        <v>263</v>
      </c>
      <c r="B864" s="4" t="s">
        <v>364</v>
      </c>
      <c r="C864" s="4" t="s">
        <v>365</v>
      </c>
      <c r="D864" s="5">
        <v>7</v>
      </c>
      <c r="E864" s="6" t="s">
        <v>1268</v>
      </c>
      <c r="F864" s="6" t="str">
        <f t="shared" si="13"/>
        <v>De Inktpot A7.04A</v>
      </c>
      <c r="G864" s="7" t="s">
        <v>1269</v>
      </c>
      <c r="H864" s="7" t="s">
        <v>444</v>
      </c>
      <c r="I864" s="8">
        <v>1.3</v>
      </c>
    </row>
    <row r="865" spans="1:9" ht="12.75" hidden="1">
      <c r="A865" s="4" t="s">
        <v>263</v>
      </c>
      <c r="B865" s="4" t="s">
        <v>364</v>
      </c>
      <c r="C865" s="4" t="s">
        <v>365</v>
      </c>
      <c r="D865" s="5">
        <v>7</v>
      </c>
      <c r="E865" s="6" t="s">
        <v>1270</v>
      </c>
      <c r="F865" s="6" t="str">
        <f t="shared" si="13"/>
        <v>De Inktpot A7.05</v>
      </c>
      <c r="G865" s="7" t="s">
        <v>432</v>
      </c>
      <c r="H865" s="7" t="s">
        <v>368</v>
      </c>
      <c r="I865" s="8">
        <v>15.74</v>
      </c>
    </row>
    <row r="866" spans="1:9" ht="12.75" hidden="1">
      <c r="A866" s="4" t="s">
        <v>263</v>
      </c>
      <c r="B866" s="4" t="s">
        <v>364</v>
      </c>
      <c r="C866" s="4" t="s">
        <v>365</v>
      </c>
      <c r="D866" s="5">
        <v>7</v>
      </c>
      <c r="E866" s="6" t="s">
        <v>1271</v>
      </c>
      <c r="F866" s="6" t="str">
        <f t="shared" si="13"/>
        <v>De Inktpot A7.06</v>
      </c>
      <c r="G866" s="7" t="s">
        <v>432</v>
      </c>
      <c r="H866" s="7" t="s">
        <v>368</v>
      </c>
      <c r="I866" s="8">
        <v>21.74</v>
      </c>
    </row>
    <row r="867" spans="1:9" ht="12.75" hidden="1">
      <c r="A867" s="4" t="s">
        <v>263</v>
      </c>
      <c r="B867" s="4" t="s">
        <v>364</v>
      </c>
      <c r="C867" s="4" t="s">
        <v>365</v>
      </c>
      <c r="D867" s="5">
        <v>7</v>
      </c>
      <c r="E867" s="6" t="s">
        <v>1272</v>
      </c>
      <c r="F867" s="6" t="str">
        <f t="shared" si="13"/>
        <v>De Inktpot A7.07</v>
      </c>
      <c r="G867" s="7" t="s">
        <v>432</v>
      </c>
      <c r="H867" s="7" t="s">
        <v>368</v>
      </c>
      <c r="I867" s="8">
        <v>20.59</v>
      </c>
    </row>
    <row r="868" spans="1:9" ht="12.75" hidden="1">
      <c r="A868" s="4" t="s">
        <v>263</v>
      </c>
      <c r="B868" s="4" t="s">
        <v>364</v>
      </c>
      <c r="C868" s="4" t="s">
        <v>365</v>
      </c>
      <c r="D868" s="5">
        <v>7</v>
      </c>
      <c r="E868" s="6" t="s">
        <v>1273</v>
      </c>
      <c r="F868" s="6" t="str">
        <f t="shared" si="13"/>
        <v>De Inktpot A7.HT1</v>
      </c>
      <c r="G868" s="7" t="s">
        <v>412</v>
      </c>
      <c r="H868" s="7" t="s">
        <v>406</v>
      </c>
      <c r="I868" s="8">
        <v>10.44</v>
      </c>
    </row>
    <row r="869" spans="1:9" ht="12.75" hidden="1">
      <c r="A869" s="4" t="s">
        <v>263</v>
      </c>
      <c r="B869" s="4" t="s">
        <v>364</v>
      </c>
      <c r="C869" s="4" t="s">
        <v>365</v>
      </c>
      <c r="D869" s="5">
        <v>7</v>
      </c>
      <c r="E869" s="6" t="s">
        <v>1274</v>
      </c>
      <c r="F869" s="6" t="str">
        <f t="shared" si="13"/>
        <v>De Inktpot A7.HT2</v>
      </c>
      <c r="G869" s="7" t="s">
        <v>412</v>
      </c>
      <c r="H869" s="7" t="s">
        <v>406</v>
      </c>
      <c r="I869" s="8">
        <v>1.31</v>
      </c>
    </row>
    <row r="870" spans="1:9" ht="12.75" hidden="1">
      <c r="A870" s="4" t="s">
        <v>263</v>
      </c>
      <c r="B870" s="4" t="s">
        <v>364</v>
      </c>
      <c r="C870" s="4" t="s">
        <v>365</v>
      </c>
      <c r="D870" s="5">
        <v>7</v>
      </c>
      <c r="E870" s="6" t="s">
        <v>1275</v>
      </c>
      <c r="F870" s="6" t="str">
        <f t="shared" si="13"/>
        <v>De Inktpot A7.HT3</v>
      </c>
      <c r="G870" s="7" t="s">
        <v>412</v>
      </c>
      <c r="H870" s="7" t="s">
        <v>406</v>
      </c>
      <c r="I870" s="8">
        <v>1.95</v>
      </c>
    </row>
    <row r="871" spans="1:9" ht="12.75" hidden="1">
      <c r="A871" s="4" t="s">
        <v>263</v>
      </c>
      <c r="B871" s="4" t="s">
        <v>364</v>
      </c>
      <c r="C871" s="4" t="s">
        <v>365</v>
      </c>
      <c r="D871" s="5">
        <v>7</v>
      </c>
      <c r="E871" s="6" t="s">
        <v>1276</v>
      </c>
      <c r="F871" s="6" t="str">
        <f t="shared" si="13"/>
        <v>De Inktpot G-A7-1</v>
      </c>
      <c r="G871" s="7" t="s">
        <v>375</v>
      </c>
      <c r="H871" s="7" t="s">
        <v>406</v>
      </c>
      <c r="I871" s="8">
        <v>30.49</v>
      </c>
    </row>
    <row r="872" spans="1:9" ht="12.75" hidden="1">
      <c r="A872" s="4" t="s">
        <v>263</v>
      </c>
      <c r="B872" s="4" t="s">
        <v>364</v>
      </c>
      <c r="C872" s="4" t="s">
        <v>365</v>
      </c>
      <c r="D872" s="5">
        <v>7</v>
      </c>
      <c r="E872" s="6" t="s">
        <v>1277</v>
      </c>
      <c r="F872" s="6" t="str">
        <f t="shared" si="13"/>
        <v>De Inktpot G-A7-2</v>
      </c>
      <c r="G872" s="7" t="s">
        <v>375</v>
      </c>
      <c r="H872" s="7" t="s">
        <v>406</v>
      </c>
      <c r="I872" s="8">
        <v>3.77</v>
      </c>
    </row>
    <row r="873" spans="1:9" ht="12.75" hidden="1">
      <c r="A873" s="4" t="s">
        <v>263</v>
      </c>
      <c r="B873" s="4" t="s">
        <v>364</v>
      </c>
      <c r="C873" s="4" t="s">
        <v>365</v>
      </c>
      <c r="D873" s="5">
        <v>7</v>
      </c>
      <c r="E873" s="6" t="s">
        <v>1278</v>
      </c>
      <c r="F873" s="6" t="str">
        <f t="shared" si="13"/>
        <v>De Inktpot OPTRAP</v>
      </c>
      <c r="G873" s="7" t="s">
        <v>525</v>
      </c>
      <c r="H873" s="7" t="s">
        <v>406</v>
      </c>
      <c r="I873" s="8">
        <v>1.79</v>
      </c>
    </row>
    <row r="874" spans="1:9" ht="12.75" hidden="1">
      <c r="A874" s="4" t="s">
        <v>263</v>
      </c>
      <c r="B874" s="4" t="s">
        <v>364</v>
      </c>
      <c r="C874" s="4" t="s">
        <v>365</v>
      </c>
      <c r="D874" s="5">
        <v>7</v>
      </c>
      <c r="E874" s="6" t="s">
        <v>1279</v>
      </c>
      <c r="F874" s="6" t="str">
        <f t="shared" si="13"/>
        <v>De Inktpot T-A7-1</v>
      </c>
      <c r="G874" s="7" t="s">
        <v>525</v>
      </c>
      <c r="H874" s="7" t="s">
        <v>406</v>
      </c>
      <c r="I874" s="8">
        <v>4.3099999999999996</v>
      </c>
    </row>
    <row r="875" spans="1:9" ht="12.75" hidden="1">
      <c r="A875" s="4" t="s">
        <v>263</v>
      </c>
      <c r="B875" s="4" t="s">
        <v>364</v>
      </c>
      <c r="C875" s="4" t="s">
        <v>365</v>
      </c>
      <c r="D875" s="5">
        <v>7</v>
      </c>
      <c r="E875" s="6" t="s">
        <v>1280</v>
      </c>
      <c r="F875" s="6" t="str">
        <f t="shared" si="13"/>
        <v>De Inktpot TRAP-AFA7</v>
      </c>
      <c r="G875" s="7" t="s">
        <v>525</v>
      </c>
      <c r="H875" s="7" t="s">
        <v>406</v>
      </c>
      <c r="I875" s="8">
        <v>5.45</v>
      </c>
    </row>
    <row r="876" spans="1:9" ht="12.75" hidden="1">
      <c r="A876" s="4" t="s">
        <v>263</v>
      </c>
      <c r="B876" s="4" t="s">
        <v>364</v>
      </c>
      <c r="C876" s="4" t="s">
        <v>365</v>
      </c>
      <c r="D876" s="5">
        <v>8</v>
      </c>
      <c r="E876" s="6" t="s">
        <v>1281</v>
      </c>
      <c r="F876" s="6" t="str">
        <f t="shared" si="13"/>
        <v>De Inktpot A8.01</v>
      </c>
      <c r="G876" s="7" t="s">
        <v>779</v>
      </c>
      <c r="H876" s="7" t="s">
        <v>444</v>
      </c>
      <c r="I876" s="8">
        <v>10.18</v>
      </c>
    </row>
    <row r="877" spans="1:9" ht="12.75" hidden="1">
      <c r="A877" s="4" t="s">
        <v>263</v>
      </c>
      <c r="B877" s="4" t="s">
        <v>364</v>
      </c>
      <c r="C877" s="4" t="s">
        <v>365</v>
      </c>
      <c r="D877" s="5">
        <v>8</v>
      </c>
      <c r="E877" s="6" t="s">
        <v>1282</v>
      </c>
      <c r="F877" s="6" t="str">
        <f t="shared" si="13"/>
        <v>De Inktpot A8.02</v>
      </c>
      <c r="G877" s="7" t="s">
        <v>432</v>
      </c>
      <c r="H877" s="7" t="s">
        <v>368</v>
      </c>
      <c r="I877" s="8">
        <v>21.46</v>
      </c>
    </row>
    <row r="878" spans="1:9" ht="12.75" hidden="1">
      <c r="A878" s="4" t="s">
        <v>263</v>
      </c>
      <c r="B878" s="4" t="s">
        <v>364</v>
      </c>
      <c r="C878" s="4" t="s">
        <v>365</v>
      </c>
      <c r="D878" s="5">
        <v>8</v>
      </c>
      <c r="E878" s="6" t="s">
        <v>1283</v>
      </c>
      <c r="F878" s="6" t="str">
        <f t="shared" si="13"/>
        <v>De Inktpot A8.03</v>
      </c>
      <c r="G878" s="7" t="s">
        <v>432</v>
      </c>
      <c r="H878" s="7" t="s">
        <v>368</v>
      </c>
      <c r="I878" s="8">
        <v>21.34</v>
      </c>
    </row>
    <row r="879" spans="1:9" ht="12.75" hidden="1">
      <c r="A879" s="4" t="s">
        <v>263</v>
      </c>
      <c r="B879" s="4" t="s">
        <v>364</v>
      </c>
      <c r="C879" s="4" t="s">
        <v>365</v>
      </c>
      <c r="D879" s="5">
        <v>8</v>
      </c>
      <c r="E879" s="6" t="s">
        <v>1284</v>
      </c>
      <c r="F879" s="6" t="str">
        <f t="shared" si="13"/>
        <v>De Inktpot A8.04</v>
      </c>
      <c r="G879" s="7" t="s">
        <v>432</v>
      </c>
      <c r="H879" s="7" t="s">
        <v>368</v>
      </c>
      <c r="I879" s="8">
        <v>15.5</v>
      </c>
    </row>
    <row r="880" spans="1:9" ht="12.75" hidden="1">
      <c r="A880" s="4" t="s">
        <v>263</v>
      </c>
      <c r="B880" s="4" t="s">
        <v>364</v>
      </c>
      <c r="C880" s="4" t="s">
        <v>365</v>
      </c>
      <c r="D880" s="5">
        <v>8</v>
      </c>
      <c r="E880" s="6" t="s">
        <v>1285</v>
      </c>
      <c r="F880" s="6" t="str">
        <f t="shared" si="13"/>
        <v>De Inktpot A8.05</v>
      </c>
      <c r="G880" s="7" t="s">
        <v>432</v>
      </c>
      <c r="H880" s="7" t="s">
        <v>368</v>
      </c>
      <c r="I880" s="8">
        <v>15.47</v>
      </c>
    </row>
    <row r="881" spans="1:9" ht="12.75" hidden="1">
      <c r="A881" s="4" t="s">
        <v>263</v>
      </c>
      <c r="B881" s="4" t="s">
        <v>364</v>
      </c>
      <c r="C881" s="4" t="s">
        <v>365</v>
      </c>
      <c r="D881" s="5">
        <v>8</v>
      </c>
      <c r="E881" s="6" t="s">
        <v>1286</v>
      </c>
      <c r="F881" s="6" t="str">
        <f t="shared" si="13"/>
        <v>De Inktpot A8.06</v>
      </c>
      <c r="G881" s="7" t="s">
        <v>432</v>
      </c>
      <c r="H881" s="7" t="s">
        <v>368</v>
      </c>
      <c r="I881" s="8">
        <v>21.19</v>
      </c>
    </row>
    <row r="882" spans="1:9" ht="12.75" hidden="1">
      <c r="A882" s="4" t="s">
        <v>263</v>
      </c>
      <c r="B882" s="4" t="s">
        <v>364</v>
      </c>
      <c r="C882" s="4" t="s">
        <v>365</v>
      </c>
      <c r="D882" s="5">
        <v>8</v>
      </c>
      <c r="E882" s="6" t="s">
        <v>1287</v>
      </c>
      <c r="F882" s="6" t="str">
        <f t="shared" si="13"/>
        <v>De Inktpot A8.07</v>
      </c>
      <c r="G882" s="7" t="s">
        <v>432</v>
      </c>
      <c r="H882" s="7" t="s">
        <v>368</v>
      </c>
      <c r="I882" s="8">
        <v>20.3</v>
      </c>
    </row>
    <row r="883" spans="1:9" ht="12.75" hidden="1">
      <c r="A883" s="4" t="s">
        <v>263</v>
      </c>
      <c r="B883" s="4" t="s">
        <v>364</v>
      </c>
      <c r="C883" s="4" t="s">
        <v>365</v>
      </c>
      <c r="D883" s="5">
        <v>8</v>
      </c>
      <c r="E883" s="6" t="s">
        <v>1288</v>
      </c>
      <c r="F883" s="6" t="str">
        <f t="shared" si="13"/>
        <v>De Inktpot A8.08</v>
      </c>
      <c r="G883" s="7" t="s">
        <v>405</v>
      </c>
      <c r="H883" s="7" t="s">
        <v>406</v>
      </c>
      <c r="I883" s="8">
        <v>4.37</v>
      </c>
    </row>
    <row r="884" spans="1:9" ht="12.75" hidden="1">
      <c r="A884" s="4" t="s">
        <v>263</v>
      </c>
      <c r="B884" s="4" t="s">
        <v>364</v>
      </c>
      <c r="C884" s="4" t="s">
        <v>365</v>
      </c>
      <c r="D884" s="5">
        <v>8</v>
      </c>
      <c r="E884" s="6" t="s">
        <v>1289</v>
      </c>
      <c r="F884" s="6" t="str">
        <f t="shared" si="13"/>
        <v>De Inktpot A8.DT1</v>
      </c>
      <c r="G884" s="7" t="s">
        <v>412</v>
      </c>
      <c r="H884" s="7" t="s">
        <v>406</v>
      </c>
      <c r="I884" s="8">
        <v>10.44</v>
      </c>
    </row>
    <row r="885" spans="1:9" ht="12.75" hidden="1">
      <c r="A885" s="4" t="s">
        <v>263</v>
      </c>
      <c r="B885" s="4" t="s">
        <v>364</v>
      </c>
      <c r="C885" s="4" t="s">
        <v>365</v>
      </c>
      <c r="D885" s="5">
        <v>8</v>
      </c>
      <c r="E885" s="6" t="s">
        <v>1290</v>
      </c>
      <c r="F885" s="6" t="str">
        <f t="shared" si="13"/>
        <v>De Inktpot A8.DT2</v>
      </c>
      <c r="G885" s="7" t="s">
        <v>412</v>
      </c>
      <c r="H885" s="7" t="s">
        <v>406</v>
      </c>
      <c r="I885" s="8">
        <v>1.31</v>
      </c>
    </row>
    <row r="886" spans="1:9" ht="12.75" hidden="1">
      <c r="A886" s="4" t="s">
        <v>263</v>
      </c>
      <c r="B886" s="4" t="s">
        <v>364</v>
      </c>
      <c r="C886" s="4" t="s">
        <v>365</v>
      </c>
      <c r="D886" s="5">
        <v>8</v>
      </c>
      <c r="E886" s="6" t="s">
        <v>1291</v>
      </c>
      <c r="F886" s="6" t="str">
        <f t="shared" si="13"/>
        <v>De Inktpot A8.DT3</v>
      </c>
      <c r="G886" s="7" t="s">
        <v>412</v>
      </c>
      <c r="H886" s="7" t="s">
        <v>406</v>
      </c>
      <c r="I886" s="8">
        <v>1.95</v>
      </c>
    </row>
    <row r="887" spans="1:9" ht="12.75" hidden="1">
      <c r="A887" s="4" t="s">
        <v>263</v>
      </c>
      <c r="B887" s="4" t="s">
        <v>364</v>
      </c>
      <c r="C887" s="4" t="s">
        <v>365</v>
      </c>
      <c r="D887" s="5">
        <v>8</v>
      </c>
      <c r="E887" s="6" t="s">
        <v>1292</v>
      </c>
      <c r="F887" s="6" t="str">
        <f t="shared" si="13"/>
        <v>De Inktpot G-A8</v>
      </c>
      <c r="G887" s="7" t="s">
        <v>375</v>
      </c>
      <c r="H887" s="7" t="s">
        <v>406</v>
      </c>
      <c r="I887" s="8">
        <v>32.92</v>
      </c>
    </row>
    <row r="888" spans="1:9" ht="12.75" hidden="1">
      <c r="A888" s="4" t="s">
        <v>263</v>
      </c>
      <c r="B888" s="4" t="s">
        <v>364</v>
      </c>
      <c r="C888" s="4" t="s">
        <v>365</v>
      </c>
      <c r="D888" s="5">
        <v>8</v>
      </c>
      <c r="E888" s="6" t="s">
        <v>1293</v>
      </c>
      <c r="F888" s="6" t="str">
        <f t="shared" si="13"/>
        <v>De Inktpot T-A8</v>
      </c>
      <c r="G888" s="7" t="s">
        <v>525</v>
      </c>
      <c r="H888" s="7" t="s">
        <v>406</v>
      </c>
      <c r="I888" s="8">
        <v>6.71</v>
      </c>
    </row>
    <row r="889" spans="1:9" ht="12.75" hidden="1">
      <c r="A889" s="4" t="s">
        <v>263</v>
      </c>
      <c r="B889" s="4" t="s">
        <v>364</v>
      </c>
      <c r="C889" s="4" t="s">
        <v>365</v>
      </c>
      <c r="D889" s="5">
        <v>9</v>
      </c>
      <c r="E889" s="6" t="s">
        <v>1294</v>
      </c>
      <c r="F889" s="6" t="str">
        <f t="shared" si="13"/>
        <v>De Inktpot A9.01</v>
      </c>
      <c r="G889" s="7" t="s">
        <v>432</v>
      </c>
      <c r="H889" s="7" t="s">
        <v>368</v>
      </c>
      <c r="I889" s="8">
        <v>21.25</v>
      </c>
    </row>
    <row r="890" spans="1:9" ht="12.75" hidden="1">
      <c r="A890" s="4" t="s">
        <v>263</v>
      </c>
      <c r="B890" s="4" t="s">
        <v>364</v>
      </c>
      <c r="C890" s="4" t="s">
        <v>365</v>
      </c>
      <c r="D890" s="5">
        <v>9</v>
      </c>
      <c r="E890" s="6" t="s">
        <v>1295</v>
      </c>
      <c r="F890" s="6" t="str">
        <f t="shared" si="13"/>
        <v>De Inktpot A9.02</v>
      </c>
      <c r="G890" s="7" t="s">
        <v>432</v>
      </c>
      <c r="H890" s="7" t="s">
        <v>368</v>
      </c>
      <c r="I890" s="8">
        <v>21.84</v>
      </c>
    </row>
    <row r="891" spans="1:9" ht="12.75" hidden="1">
      <c r="A891" s="4" t="s">
        <v>263</v>
      </c>
      <c r="B891" s="4" t="s">
        <v>364</v>
      </c>
      <c r="C891" s="4" t="s">
        <v>365</v>
      </c>
      <c r="D891" s="5">
        <v>9</v>
      </c>
      <c r="E891" s="6" t="s">
        <v>1296</v>
      </c>
      <c r="F891" s="6" t="str">
        <f t="shared" si="13"/>
        <v>De Inktpot A9.03</v>
      </c>
      <c r="G891" s="7" t="s">
        <v>432</v>
      </c>
      <c r="H891" s="7" t="s">
        <v>368</v>
      </c>
      <c r="I891" s="8">
        <v>21.34</v>
      </c>
    </row>
    <row r="892" spans="1:9" ht="12.75" hidden="1">
      <c r="A892" s="4" t="s">
        <v>263</v>
      </c>
      <c r="B892" s="4" t="s">
        <v>364</v>
      </c>
      <c r="C892" s="4" t="s">
        <v>365</v>
      </c>
      <c r="D892" s="5">
        <v>9</v>
      </c>
      <c r="E892" s="6" t="s">
        <v>1297</v>
      </c>
      <c r="F892" s="6" t="str">
        <f t="shared" si="13"/>
        <v>De Inktpot A9.04</v>
      </c>
      <c r="G892" s="7" t="s">
        <v>432</v>
      </c>
      <c r="H892" s="7" t="s">
        <v>368</v>
      </c>
      <c r="I892" s="8">
        <v>15.5</v>
      </c>
    </row>
    <row r="893" spans="1:9" ht="12.75" hidden="1">
      <c r="A893" s="4" t="s">
        <v>263</v>
      </c>
      <c r="B893" s="4" t="s">
        <v>364</v>
      </c>
      <c r="C893" s="4" t="s">
        <v>365</v>
      </c>
      <c r="D893" s="5">
        <v>9</v>
      </c>
      <c r="E893" s="6" t="s">
        <v>1298</v>
      </c>
      <c r="F893" s="6" t="str">
        <f t="shared" si="13"/>
        <v>De Inktpot A9.05</v>
      </c>
      <c r="G893" s="7" t="s">
        <v>432</v>
      </c>
      <c r="H893" s="7" t="s">
        <v>368</v>
      </c>
      <c r="I893" s="8">
        <v>15.74</v>
      </c>
    </row>
    <row r="894" spans="1:9" ht="12.75" hidden="1">
      <c r="A894" s="4" t="s">
        <v>263</v>
      </c>
      <c r="B894" s="4" t="s">
        <v>364</v>
      </c>
      <c r="C894" s="4" t="s">
        <v>365</v>
      </c>
      <c r="D894" s="5">
        <v>9</v>
      </c>
      <c r="E894" s="6" t="s">
        <v>1299</v>
      </c>
      <c r="F894" s="6" t="str">
        <f t="shared" si="13"/>
        <v>De Inktpot A9.06</v>
      </c>
      <c r="G894" s="7" t="s">
        <v>432</v>
      </c>
      <c r="H894" s="7" t="s">
        <v>368</v>
      </c>
      <c r="I894" s="8">
        <v>21.74</v>
      </c>
    </row>
    <row r="895" spans="1:9" ht="12.75" hidden="1">
      <c r="A895" s="4" t="s">
        <v>263</v>
      </c>
      <c r="B895" s="4" t="s">
        <v>364</v>
      </c>
      <c r="C895" s="4" t="s">
        <v>365</v>
      </c>
      <c r="D895" s="5">
        <v>9</v>
      </c>
      <c r="E895" s="6" t="s">
        <v>1300</v>
      </c>
      <c r="F895" s="6" t="str">
        <f t="shared" si="13"/>
        <v>De Inktpot A9.07</v>
      </c>
      <c r="G895" s="7" t="s">
        <v>432</v>
      </c>
      <c r="H895" s="7" t="s">
        <v>368</v>
      </c>
      <c r="I895" s="8">
        <v>21.62</v>
      </c>
    </row>
    <row r="896" spans="1:9" ht="12.75" hidden="1">
      <c r="A896" s="4" t="s">
        <v>263</v>
      </c>
      <c r="B896" s="4" t="s">
        <v>364</v>
      </c>
      <c r="C896" s="4" t="s">
        <v>365</v>
      </c>
      <c r="D896" s="5">
        <v>9</v>
      </c>
      <c r="E896" s="6" t="s">
        <v>1301</v>
      </c>
      <c r="F896" s="6" t="str">
        <f t="shared" si="13"/>
        <v>De Inktpot A9.08</v>
      </c>
      <c r="G896" s="7" t="s">
        <v>432</v>
      </c>
      <c r="H896" s="7" t="s">
        <v>368</v>
      </c>
      <c r="I896" s="8">
        <v>20.69</v>
      </c>
    </row>
    <row r="897" spans="1:9" ht="12.75" hidden="1">
      <c r="A897" s="4" t="s">
        <v>263</v>
      </c>
      <c r="B897" s="4" t="s">
        <v>364</v>
      </c>
      <c r="C897" s="4" t="s">
        <v>365</v>
      </c>
      <c r="D897" s="5">
        <v>9</v>
      </c>
      <c r="E897" s="6" t="s">
        <v>1302</v>
      </c>
      <c r="F897" s="6" t="str">
        <f t="shared" si="13"/>
        <v>De Inktpot G-A9</v>
      </c>
      <c r="G897" s="7" t="s">
        <v>375</v>
      </c>
      <c r="H897" s="7" t="s">
        <v>406</v>
      </c>
      <c r="I897" s="8">
        <v>20.49</v>
      </c>
    </row>
    <row r="898" spans="1:9" ht="12.75" hidden="1">
      <c r="A898" s="4" t="s">
        <v>263</v>
      </c>
      <c r="B898" s="4" t="s">
        <v>364</v>
      </c>
      <c r="C898" s="4" t="s">
        <v>365</v>
      </c>
      <c r="D898" s="5">
        <v>9</v>
      </c>
      <c r="E898" s="6" t="s">
        <v>1303</v>
      </c>
      <c r="F898" s="6" t="str">
        <f t="shared" si="13"/>
        <v>De Inktpot OPT-A9</v>
      </c>
      <c r="G898" s="7" t="s">
        <v>525</v>
      </c>
      <c r="H898" s="7" t="s">
        <v>406</v>
      </c>
      <c r="I898" s="8">
        <v>1.26</v>
      </c>
    </row>
    <row r="899" spans="1:9" ht="12.75" hidden="1">
      <c r="A899" s="4" t="s">
        <v>263</v>
      </c>
      <c r="B899" s="4" t="s">
        <v>364</v>
      </c>
      <c r="C899" s="4" t="s">
        <v>365</v>
      </c>
      <c r="D899" s="5">
        <v>9</v>
      </c>
      <c r="E899" s="6" t="s">
        <v>1304</v>
      </c>
      <c r="F899" s="6" t="str">
        <f t="shared" ref="F899:F962" si="14">CONCATENATE(A899," ",E899)</f>
        <v>De Inktpot T-A9</v>
      </c>
      <c r="G899" s="7" t="s">
        <v>525</v>
      </c>
      <c r="H899" s="7" t="s">
        <v>406</v>
      </c>
      <c r="I899" s="8">
        <v>6.03</v>
      </c>
    </row>
    <row r="900" spans="1:9" ht="12.75" hidden="1">
      <c r="A900" s="7" t="s">
        <v>160</v>
      </c>
      <c r="B900" s="4" t="s">
        <v>364</v>
      </c>
      <c r="C900" s="4" t="s">
        <v>365</v>
      </c>
      <c r="D900" s="5" t="s">
        <v>369</v>
      </c>
      <c r="E900" s="6" t="s">
        <v>1305</v>
      </c>
      <c r="F900" s="6" t="str">
        <f t="shared" si="14"/>
        <v>Tulpenburgh 0.02</v>
      </c>
      <c r="G900" s="7" t="s">
        <v>381</v>
      </c>
      <c r="H900" s="7" t="s">
        <v>368</v>
      </c>
      <c r="I900" s="8">
        <v>33</v>
      </c>
    </row>
    <row r="901" spans="1:9" ht="12.75" hidden="1">
      <c r="A901" s="7" t="s">
        <v>160</v>
      </c>
      <c r="B901" s="4" t="s">
        <v>364</v>
      </c>
      <c r="C901" s="4" t="s">
        <v>365</v>
      </c>
      <c r="D901" s="5" t="s">
        <v>369</v>
      </c>
      <c r="E901" s="6" t="s">
        <v>1306</v>
      </c>
      <c r="F901" s="6" t="str">
        <f t="shared" si="14"/>
        <v>Tulpenburgh 0.03</v>
      </c>
      <c r="G901" s="7" t="s">
        <v>432</v>
      </c>
      <c r="H901" s="7" t="s">
        <v>368</v>
      </c>
      <c r="I901" s="8">
        <v>17.489999999999998</v>
      </c>
    </row>
    <row r="902" spans="1:9" ht="12.75" hidden="1">
      <c r="A902" s="7" t="s">
        <v>160</v>
      </c>
      <c r="B902" s="4" t="s">
        <v>364</v>
      </c>
      <c r="C902" s="4" t="s">
        <v>365</v>
      </c>
      <c r="D902" s="5" t="s">
        <v>369</v>
      </c>
      <c r="E902" s="6" t="s">
        <v>1307</v>
      </c>
      <c r="F902" s="6" t="str">
        <f t="shared" si="14"/>
        <v>Tulpenburgh 0.04</v>
      </c>
      <c r="G902" s="7" t="s">
        <v>1308</v>
      </c>
      <c r="H902" s="7" t="s">
        <v>406</v>
      </c>
      <c r="I902" s="8">
        <v>28.17</v>
      </c>
    </row>
    <row r="903" spans="1:9" ht="12.75" hidden="1">
      <c r="A903" s="7" t="s">
        <v>160</v>
      </c>
      <c r="B903" s="4" t="s">
        <v>364</v>
      </c>
      <c r="C903" s="4" t="s">
        <v>365</v>
      </c>
      <c r="D903" s="5" t="s">
        <v>369</v>
      </c>
      <c r="E903" s="6" t="s">
        <v>1309</v>
      </c>
      <c r="F903" s="6" t="str">
        <f t="shared" si="14"/>
        <v>Tulpenburgh 0.08</v>
      </c>
      <c r="G903" s="7" t="s">
        <v>381</v>
      </c>
      <c r="H903" s="7" t="s">
        <v>368</v>
      </c>
      <c r="I903" s="8">
        <v>18.059999999999999</v>
      </c>
    </row>
    <row r="904" spans="1:9" ht="12.75" hidden="1">
      <c r="A904" s="7" t="s">
        <v>160</v>
      </c>
      <c r="B904" s="4" t="s">
        <v>364</v>
      </c>
      <c r="C904" s="4" t="s">
        <v>365</v>
      </c>
      <c r="D904" s="5" t="s">
        <v>369</v>
      </c>
      <c r="E904" s="6" t="s">
        <v>1310</v>
      </c>
      <c r="F904" s="6" t="str">
        <f t="shared" si="14"/>
        <v>Tulpenburgh 0.10</v>
      </c>
      <c r="G904" s="7" t="s">
        <v>432</v>
      </c>
      <c r="H904" s="7" t="s">
        <v>378</v>
      </c>
      <c r="I904" s="8">
        <v>16.690000000000001</v>
      </c>
    </row>
    <row r="905" spans="1:9" ht="12.75" hidden="1">
      <c r="A905" s="7" t="s">
        <v>160</v>
      </c>
      <c r="B905" s="4" t="s">
        <v>364</v>
      </c>
      <c r="C905" s="4" t="s">
        <v>365</v>
      </c>
      <c r="D905" s="5" t="s">
        <v>369</v>
      </c>
      <c r="E905" s="6" t="s">
        <v>1311</v>
      </c>
      <c r="F905" s="6" t="str">
        <f t="shared" si="14"/>
        <v>Tulpenburgh 0.11</v>
      </c>
      <c r="G905" s="7" t="s">
        <v>1312</v>
      </c>
      <c r="H905" s="7" t="s">
        <v>368</v>
      </c>
      <c r="I905" s="8">
        <v>16.59</v>
      </c>
    </row>
    <row r="906" spans="1:9" ht="12.75" hidden="1">
      <c r="A906" s="7" t="s">
        <v>160</v>
      </c>
      <c r="B906" s="4" t="s">
        <v>364</v>
      </c>
      <c r="C906" s="4" t="s">
        <v>365</v>
      </c>
      <c r="D906" s="5" t="s">
        <v>369</v>
      </c>
      <c r="E906" s="6" t="s">
        <v>1313</v>
      </c>
      <c r="F906" s="6" t="str">
        <f t="shared" si="14"/>
        <v>Tulpenburgh 0.12</v>
      </c>
      <c r="G906" s="7" t="s">
        <v>381</v>
      </c>
      <c r="H906" s="7" t="s">
        <v>378</v>
      </c>
      <c r="I906" s="8">
        <v>18.43</v>
      </c>
    </row>
    <row r="907" spans="1:9" ht="12.75" hidden="1">
      <c r="A907" s="7" t="s">
        <v>160</v>
      </c>
      <c r="B907" s="4" t="s">
        <v>364</v>
      </c>
      <c r="C907" s="4" t="s">
        <v>365</v>
      </c>
      <c r="D907" s="5" t="s">
        <v>369</v>
      </c>
      <c r="E907" s="6" t="s">
        <v>1314</v>
      </c>
      <c r="F907" s="6" t="str">
        <f t="shared" si="14"/>
        <v>Tulpenburgh 0.13</v>
      </c>
      <c r="G907" s="7" t="s">
        <v>381</v>
      </c>
      <c r="H907" s="7" t="s">
        <v>368</v>
      </c>
      <c r="I907" s="8">
        <v>52.63</v>
      </c>
    </row>
    <row r="908" spans="1:9" ht="12.75" hidden="1">
      <c r="A908" s="7" t="s">
        <v>160</v>
      </c>
      <c r="B908" s="4" t="s">
        <v>364</v>
      </c>
      <c r="C908" s="4" t="s">
        <v>365</v>
      </c>
      <c r="D908" s="5" t="s">
        <v>369</v>
      </c>
      <c r="E908" s="6" t="s">
        <v>1315</v>
      </c>
      <c r="F908" s="6" t="str">
        <f t="shared" si="14"/>
        <v>Tulpenburgh 0.14</v>
      </c>
      <c r="G908" s="7" t="s">
        <v>1316</v>
      </c>
      <c r="H908" s="7" t="s">
        <v>368</v>
      </c>
      <c r="I908" s="8">
        <v>12.29</v>
      </c>
    </row>
    <row r="909" spans="1:9" ht="12.75" hidden="1">
      <c r="A909" s="7" t="s">
        <v>160</v>
      </c>
      <c r="B909" s="4" t="s">
        <v>364</v>
      </c>
      <c r="C909" s="4" t="s">
        <v>365</v>
      </c>
      <c r="D909" s="5" t="s">
        <v>369</v>
      </c>
      <c r="E909" s="6" t="s">
        <v>1317</v>
      </c>
      <c r="F909" s="6" t="str">
        <f t="shared" si="14"/>
        <v>Tulpenburgh 0.15</v>
      </c>
      <c r="G909" s="7" t="s">
        <v>381</v>
      </c>
      <c r="H909" s="7" t="s">
        <v>368</v>
      </c>
      <c r="I909" s="8">
        <v>61.62</v>
      </c>
    </row>
    <row r="910" spans="1:9" ht="12.75" hidden="1">
      <c r="A910" s="7" t="s">
        <v>160</v>
      </c>
      <c r="B910" s="4" t="s">
        <v>364</v>
      </c>
      <c r="C910" s="4" t="s">
        <v>365</v>
      </c>
      <c r="D910" s="5" t="s">
        <v>369</v>
      </c>
      <c r="E910" s="6" t="s">
        <v>1318</v>
      </c>
      <c r="F910" s="6" t="str">
        <f t="shared" si="14"/>
        <v>Tulpenburgh 0.20</v>
      </c>
      <c r="G910" s="7" t="s">
        <v>573</v>
      </c>
      <c r="H910" s="7" t="s">
        <v>406</v>
      </c>
      <c r="I910" s="8">
        <v>6.26</v>
      </c>
    </row>
    <row r="911" spans="1:9" ht="12.75" hidden="1">
      <c r="A911" s="7" t="s">
        <v>160</v>
      </c>
      <c r="B911" s="4" t="s">
        <v>364</v>
      </c>
      <c r="C911" s="4" t="s">
        <v>365</v>
      </c>
      <c r="D911" s="5" t="s">
        <v>369</v>
      </c>
      <c r="E911" s="6" t="s">
        <v>1319</v>
      </c>
      <c r="F911" s="6" t="str">
        <f t="shared" si="14"/>
        <v>Tulpenburgh 0.21-HT1</v>
      </c>
      <c r="G911" s="7" t="s">
        <v>1320</v>
      </c>
      <c r="H911" s="7" t="s">
        <v>406</v>
      </c>
      <c r="I911" s="8">
        <v>16.93</v>
      </c>
    </row>
    <row r="912" spans="1:9" ht="12.75" hidden="1">
      <c r="A912" s="7" t="s">
        <v>160</v>
      </c>
      <c r="B912" s="4" t="s">
        <v>364</v>
      </c>
      <c r="C912" s="4" t="s">
        <v>365</v>
      </c>
      <c r="D912" s="5" t="s">
        <v>369</v>
      </c>
      <c r="E912" s="6" t="s">
        <v>1321</v>
      </c>
      <c r="F912" s="6" t="str">
        <f t="shared" si="14"/>
        <v>Tulpenburgh 0.21-HT2</v>
      </c>
      <c r="G912" s="7" t="s">
        <v>1061</v>
      </c>
      <c r="H912" s="7" t="s">
        <v>406</v>
      </c>
      <c r="I912" s="8">
        <v>1.05</v>
      </c>
    </row>
    <row r="913" spans="1:9" ht="12.75" hidden="1">
      <c r="A913" s="7" t="s">
        <v>160</v>
      </c>
      <c r="B913" s="4" t="s">
        <v>364</v>
      </c>
      <c r="C913" s="4" t="s">
        <v>365</v>
      </c>
      <c r="D913" s="5" t="s">
        <v>369</v>
      </c>
      <c r="E913" s="6" t="s">
        <v>1322</v>
      </c>
      <c r="F913" s="6" t="str">
        <f t="shared" si="14"/>
        <v>Tulpenburgh 0.21-HT3</v>
      </c>
      <c r="G913" s="7" t="s">
        <v>1061</v>
      </c>
      <c r="H913" s="7" t="s">
        <v>406</v>
      </c>
      <c r="I913" s="8">
        <v>1.05</v>
      </c>
    </row>
    <row r="914" spans="1:9" ht="12.75" hidden="1">
      <c r="A914" s="7" t="s">
        <v>160</v>
      </c>
      <c r="B914" s="4" t="s">
        <v>364</v>
      </c>
      <c r="C914" s="4" t="s">
        <v>365</v>
      </c>
      <c r="D914" s="5" t="s">
        <v>369</v>
      </c>
      <c r="E914" s="6" t="s">
        <v>1323</v>
      </c>
      <c r="F914" s="6" t="str">
        <f t="shared" si="14"/>
        <v>Tulpenburgh 0.21-HT4</v>
      </c>
      <c r="G914" s="7" t="s">
        <v>1061</v>
      </c>
      <c r="H914" s="7" t="s">
        <v>406</v>
      </c>
      <c r="I914" s="8">
        <v>1.05</v>
      </c>
    </row>
    <row r="915" spans="1:9" ht="12.75" hidden="1">
      <c r="A915" s="7" t="s">
        <v>160</v>
      </c>
      <c r="B915" s="4" t="s">
        <v>364</v>
      </c>
      <c r="C915" s="4" t="s">
        <v>365</v>
      </c>
      <c r="D915" s="5" t="s">
        <v>369</v>
      </c>
      <c r="E915" s="6" t="s">
        <v>1324</v>
      </c>
      <c r="F915" s="6" t="str">
        <f t="shared" si="14"/>
        <v>Tulpenburgh 0.21-HT5</v>
      </c>
      <c r="G915" s="7" t="s">
        <v>1061</v>
      </c>
      <c r="H915" s="7" t="s">
        <v>406</v>
      </c>
      <c r="I915" s="8">
        <v>1.05</v>
      </c>
    </row>
    <row r="916" spans="1:9" ht="12.75" hidden="1">
      <c r="A916" s="7" t="s">
        <v>160</v>
      </c>
      <c r="B916" s="4" t="s">
        <v>364</v>
      </c>
      <c r="C916" s="4" t="s">
        <v>365</v>
      </c>
      <c r="D916" s="5" t="s">
        <v>369</v>
      </c>
      <c r="E916" s="6" t="s">
        <v>1325</v>
      </c>
      <c r="F916" s="6" t="str">
        <f t="shared" si="14"/>
        <v>Tulpenburgh 0.21-HT6</v>
      </c>
      <c r="G916" s="7" t="s">
        <v>1061</v>
      </c>
      <c r="H916" s="7" t="s">
        <v>406</v>
      </c>
      <c r="I916" s="8">
        <v>1.56</v>
      </c>
    </row>
    <row r="917" spans="1:9" ht="12.75" hidden="1">
      <c r="A917" s="7" t="s">
        <v>160</v>
      </c>
      <c r="B917" s="4" t="s">
        <v>364</v>
      </c>
      <c r="C917" s="4" t="s">
        <v>365</v>
      </c>
      <c r="D917" s="5" t="s">
        <v>369</v>
      </c>
      <c r="E917" s="6" t="s">
        <v>1326</v>
      </c>
      <c r="F917" s="6" t="str">
        <f t="shared" si="14"/>
        <v>Tulpenburgh 0.23-DT1</v>
      </c>
      <c r="G917" s="7" t="s">
        <v>1320</v>
      </c>
      <c r="H917" s="7" t="s">
        <v>406</v>
      </c>
      <c r="I917" s="8">
        <v>12.33</v>
      </c>
    </row>
    <row r="918" spans="1:9" ht="12.75" hidden="1">
      <c r="A918" s="7" t="s">
        <v>160</v>
      </c>
      <c r="B918" s="4" t="s">
        <v>364</v>
      </c>
      <c r="C918" s="4" t="s">
        <v>365</v>
      </c>
      <c r="D918" s="5" t="s">
        <v>369</v>
      </c>
      <c r="E918" s="6" t="s">
        <v>1327</v>
      </c>
      <c r="F918" s="6" t="str">
        <f t="shared" si="14"/>
        <v>Tulpenburgh 0.23-DT2</v>
      </c>
      <c r="G918" s="7" t="s">
        <v>1098</v>
      </c>
      <c r="H918" s="7" t="s">
        <v>406</v>
      </c>
      <c r="I918" s="8">
        <v>1.17</v>
      </c>
    </row>
    <row r="919" spans="1:9" ht="12.75" hidden="1">
      <c r="A919" s="7" t="s">
        <v>160</v>
      </c>
      <c r="B919" s="4" t="s">
        <v>364</v>
      </c>
      <c r="C919" s="4" t="s">
        <v>365</v>
      </c>
      <c r="D919" s="5" t="s">
        <v>369</v>
      </c>
      <c r="E919" s="6" t="s">
        <v>1328</v>
      </c>
      <c r="F919" s="6" t="str">
        <f t="shared" si="14"/>
        <v>Tulpenburgh 0.23-DT3</v>
      </c>
      <c r="G919" s="7" t="s">
        <v>1098</v>
      </c>
      <c r="H919" s="7" t="s">
        <v>406</v>
      </c>
      <c r="I919" s="8">
        <v>1.17</v>
      </c>
    </row>
    <row r="920" spans="1:9" ht="12.75" hidden="1">
      <c r="A920" s="7" t="s">
        <v>160</v>
      </c>
      <c r="B920" s="4" t="s">
        <v>364</v>
      </c>
      <c r="C920" s="4" t="s">
        <v>365</v>
      </c>
      <c r="D920" s="5" t="s">
        <v>369</v>
      </c>
      <c r="E920" s="6" t="s">
        <v>1329</v>
      </c>
      <c r="F920" s="6" t="str">
        <f t="shared" si="14"/>
        <v>Tulpenburgh 0.23-DT4</v>
      </c>
      <c r="G920" s="7" t="s">
        <v>1098</v>
      </c>
      <c r="H920" s="7" t="s">
        <v>406</v>
      </c>
      <c r="I920" s="8">
        <v>1.17</v>
      </c>
    </row>
    <row r="921" spans="1:9" ht="12.75" hidden="1">
      <c r="A921" s="7" t="s">
        <v>160</v>
      </c>
      <c r="B921" s="4" t="s">
        <v>364</v>
      </c>
      <c r="C921" s="4" t="s">
        <v>365</v>
      </c>
      <c r="D921" s="5" t="s">
        <v>369</v>
      </c>
      <c r="E921" s="6" t="s">
        <v>1330</v>
      </c>
      <c r="F921" s="6" t="str">
        <f t="shared" si="14"/>
        <v>Tulpenburgh 0.23-DT5</v>
      </c>
      <c r="G921" s="7" t="s">
        <v>1098</v>
      </c>
      <c r="H921" s="7" t="s">
        <v>406</v>
      </c>
      <c r="I921" s="8">
        <v>1.17</v>
      </c>
    </row>
    <row r="922" spans="1:9" ht="12.75" hidden="1">
      <c r="A922" s="7" t="s">
        <v>160</v>
      </c>
      <c r="B922" s="4" t="s">
        <v>364</v>
      </c>
      <c r="C922" s="4" t="s">
        <v>365</v>
      </c>
      <c r="D922" s="5" t="s">
        <v>369</v>
      </c>
      <c r="E922" s="6" t="s">
        <v>1331</v>
      </c>
      <c r="F922" s="6" t="str">
        <f t="shared" si="14"/>
        <v>Tulpenburgh 0.23-DT6</v>
      </c>
      <c r="G922" s="7" t="s">
        <v>1098</v>
      </c>
      <c r="H922" s="7" t="s">
        <v>406</v>
      </c>
      <c r="I922" s="8">
        <v>1.45</v>
      </c>
    </row>
    <row r="923" spans="1:9" ht="12.75" hidden="1">
      <c r="A923" s="7" t="s">
        <v>160</v>
      </c>
      <c r="B923" s="4" t="s">
        <v>364</v>
      </c>
      <c r="C923" s="4" t="s">
        <v>365</v>
      </c>
      <c r="D923" s="5" t="s">
        <v>369</v>
      </c>
      <c r="E923" s="6" t="s">
        <v>1332</v>
      </c>
      <c r="F923" s="6" t="str">
        <f t="shared" si="14"/>
        <v>Tulpenburgh 0.24</v>
      </c>
      <c r="G923" s="7" t="s">
        <v>381</v>
      </c>
      <c r="H923" s="7" t="s">
        <v>368</v>
      </c>
      <c r="I923" s="8">
        <v>26.03</v>
      </c>
    </row>
    <row r="924" spans="1:9" ht="12.75" hidden="1">
      <c r="A924" s="7" t="s">
        <v>160</v>
      </c>
      <c r="B924" s="4" t="s">
        <v>364</v>
      </c>
      <c r="C924" s="4" t="s">
        <v>365</v>
      </c>
      <c r="D924" s="5" t="s">
        <v>369</v>
      </c>
      <c r="E924" s="6" t="s">
        <v>1333</v>
      </c>
      <c r="F924" s="6" t="str">
        <f t="shared" si="14"/>
        <v>Tulpenburgh 0.25</v>
      </c>
      <c r="G924" s="7" t="s">
        <v>381</v>
      </c>
      <c r="H924" s="7" t="s">
        <v>368</v>
      </c>
      <c r="I924" s="8">
        <v>25.85</v>
      </c>
    </row>
    <row r="925" spans="1:9" ht="12.75" hidden="1">
      <c r="A925" s="7" t="s">
        <v>160</v>
      </c>
      <c r="B925" s="4" t="s">
        <v>364</v>
      </c>
      <c r="C925" s="4" t="s">
        <v>365</v>
      </c>
      <c r="D925" s="5" t="s">
        <v>369</v>
      </c>
      <c r="E925" s="6" t="s">
        <v>1334</v>
      </c>
      <c r="F925" s="6" t="str">
        <f t="shared" si="14"/>
        <v>Tulpenburgh 0.26/0.27/0.28</v>
      </c>
      <c r="G925" s="7" t="s">
        <v>1335</v>
      </c>
      <c r="H925" s="7" t="s">
        <v>1336</v>
      </c>
      <c r="I925" s="8">
        <v>382.67</v>
      </c>
    </row>
    <row r="926" spans="1:9" ht="12.75" hidden="1">
      <c r="A926" s="7" t="s">
        <v>160</v>
      </c>
      <c r="B926" s="4" t="s">
        <v>364</v>
      </c>
      <c r="C926" s="4" t="s">
        <v>365</v>
      </c>
      <c r="D926" s="5" t="s">
        <v>369</v>
      </c>
      <c r="E926" s="6" t="s">
        <v>1337</v>
      </c>
      <c r="F926" s="6" t="str">
        <f t="shared" si="14"/>
        <v>Tulpenburgh 0.29</v>
      </c>
      <c r="G926" s="7" t="s">
        <v>1335</v>
      </c>
      <c r="H926" s="7" t="s">
        <v>1338</v>
      </c>
      <c r="I926" s="8">
        <v>92.67</v>
      </c>
    </row>
    <row r="927" spans="1:9" ht="12.75" hidden="1">
      <c r="A927" s="7" t="s">
        <v>160</v>
      </c>
      <c r="B927" s="4" t="s">
        <v>364</v>
      </c>
      <c r="C927" s="4" t="s">
        <v>365</v>
      </c>
      <c r="D927" s="5" t="s">
        <v>369</v>
      </c>
      <c r="E927" s="6" t="s">
        <v>1339</v>
      </c>
      <c r="F927" s="6" t="str">
        <f t="shared" si="14"/>
        <v>Tulpenburgh 0.32</v>
      </c>
      <c r="G927" s="7" t="s">
        <v>381</v>
      </c>
      <c r="H927" s="7" t="s">
        <v>368</v>
      </c>
      <c r="I927" s="8">
        <v>20.3</v>
      </c>
    </row>
    <row r="928" spans="1:9" ht="12.75" hidden="1">
      <c r="A928" s="7" t="s">
        <v>160</v>
      </c>
      <c r="B928" s="4" t="s">
        <v>364</v>
      </c>
      <c r="C928" s="4" t="s">
        <v>365</v>
      </c>
      <c r="D928" s="5" t="s">
        <v>369</v>
      </c>
      <c r="E928" s="6" t="s">
        <v>1340</v>
      </c>
      <c r="F928" s="6" t="str">
        <f t="shared" si="14"/>
        <v>Tulpenburgh 0.33</v>
      </c>
      <c r="G928" s="7" t="s">
        <v>381</v>
      </c>
      <c r="H928" s="7" t="s">
        <v>368</v>
      </c>
      <c r="I928" s="8">
        <v>23.03</v>
      </c>
    </row>
    <row r="929" spans="1:9" ht="12.75" hidden="1">
      <c r="A929" s="7" t="s">
        <v>160</v>
      </c>
      <c r="B929" s="4" t="s">
        <v>364</v>
      </c>
      <c r="C929" s="4" t="s">
        <v>365</v>
      </c>
      <c r="D929" s="5" t="s">
        <v>369</v>
      </c>
      <c r="E929" s="6" t="s">
        <v>1341</v>
      </c>
      <c r="F929" s="6" t="str">
        <f t="shared" si="14"/>
        <v>Tulpenburgh 0.67</v>
      </c>
      <c r="G929" s="7" t="s">
        <v>375</v>
      </c>
      <c r="H929" s="7" t="s">
        <v>368</v>
      </c>
      <c r="I929" s="8">
        <v>11.67</v>
      </c>
    </row>
    <row r="930" spans="1:9" ht="12.75" hidden="1">
      <c r="A930" s="7" t="s">
        <v>160</v>
      </c>
      <c r="B930" s="4" t="s">
        <v>364</v>
      </c>
      <c r="C930" s="4" t="s">
        <v>365</v>
      </c>
      <c r="D930" s="5" t="s">
        <v>369</v>
      </c>
      <c r="E930" s="6" t="s">
        <v>1342</v>
      </c>
      <c r="F930" s="6" t="str">
        <f t="shared" si="14"/>
        <v>Tulpenburgh 0.68</v>
      </c>
      <c r="G930" s="7" t="s">
        <v>375</v>
      </c>
      <c r="H930" s="7" t="s">
        <v>368</v>
      </c>
      <c r="I930" s="8">
        <v>16.59</v>
      </c>
    </row>
    <row r="931" spans="1:9" ht="12.75" hidden="1">
      <c r="A931" s="7" t="s">
        <v>160</v>
      </c>
      <c r="B931" s="4" t="s">
        <v>364</v>
      </c>
      <c r="C931" s="4" t="s">
        <v>365</v>
      </c>
      <c r="D931" s="5" t="s">
        <v>369</v>
      </c>
      <c r="E931" s="6" t="s">
        <v>1343</v>
      </c>
      <c r="F931" s="6" t="str">
        <f t="shared" si="14"/>
        <v>Tulpenburgh 0.87</v>
      </c>
      <c r="G931" s="7" t="s">
        <v>1344</v>
      </c>
      <c r="H931" s="7" t="s">
        <v>479</v>
      </c>
      <c r="I931" s="8">
        <v>7.25</v>
      </c>
    </row>
    <row r="932" spans="1:9" ht="12.75" hidden="1">
      <c r="A932" s="7" t="s">
        <v>160</v>
      </c>
      <c r="B932" s="4" t="s">
        <v>364</v>
      </c>
      <c r="C932" s="4" t="s">
        <v>365</v>
      </c>
      <c r="D932" s="5" t="s">
        <v>369</v>
      </c>
      <c r="E932" s="6" t="s">
        <v>1345</v>
      </c>
      <c r="F932" s="6" t="str">
        <f t="shared" si="14"/>
        <v>Tulpenburgh G-0.1</v>
      </c>
      <c r="G932" s="7" t="s">
        <v>375</v>
      </c>
      <c r="H932" s="7" t="s">
        <v>368</v>
      </c>
      <c r="I932" s="8">
        <v>24.15</v>
      </c>
    </row>
    <row r="933" spans="1:9" ht="12.75" hidden="1">
      <c r="A933" s="7" t="s">
        <v>160</v>
      </c>
      <c r="B933" s="4" t="s">
        <v>364</v>
      </c>
      <c r="C933" s="4" t="s">
        <v>365</v>
      </c>
      <c r="D933" s="5" t="s">
        <v>369</v>
      </c>
      <c r="E933" s="6" t="s">
        <v>1346</v>
      </c>
      <c r="F933" s="6" t="str">
        <f t="shared" si="14"/>
        <v>Tulpenburgh G-0.2</v>
      </c>
      <c r="G933" s="7" t="s">
        <v>375</v>
      </c>
      <c r="H933" s="7" t="s">
        <v>368</v>
      </c>
      <c r="I933" s="8">
        <v>13.53</v>
      </c>
    </row>
    <row r="934" spans="1:9" ht="12.75" hidden="1">
      <c r="A934" s="7" t="s">
        <v>160</v>
      </c>
      <c r="B934" s="4" t="s">
        <v>364</v>
      </c>
      <c r="C934" s="4" t="s">
        <v>365</v>
      </c>
      <c r="D934" s="5" t="s">
        <v>369</v>
      </c>
      <c r="E934" s="6" t="s">
        <v>1347</v>
      </c>
      <c r="F934" s="6" t="str">
        <f t="shared" si="14"/>
        <v>Tulpenburgh G-0.3</v>
      </c>
      <c r="G934" s="7" t="s">
        <v>375</v>
      </c>
      <c r="H934" s="7" t="s">
        <v>368</v>
      </c>
      <c r="I934" s="8">
        <v>49.36</v>
      </c>
    </row>
    <row r="935" spans="1:9" ht="12.75" hidden="1">
      <c r="A935" s="7" t="s">
        <v>160</v>
      </c>
      <c r="B935" s="4" t="s">
        <v>364</v>
      </c>
      <c r="C935" s="4" t="s">
        <v>365</v>
      </c>
      <c r="D935" s="5" t="s">
        <v>369</v>
      </c>
      <c r="E935" s="6" t="s">
        <v>1348</v>
      </c>
      <c r="F935" s="6" t="str">
        <f t="shared" si="14"/>
        <v>Tulpenburgh G-0.4</v>
      </c>
      <c r="G935" s="7" t="s">
        <v>375</v>
      </c>
      <c r="H935" s="7" t="s">
        <v>368</v>
      </c>
      <c r="I935" s="8">
        <v>58.9</v>
      </c>
    </row>
    <row r="936" spans="1:9" ht="12.75" hidden="1">
      <c r="A936" s="7" t="s">
        <v>160</v>
      </c>
      <c r="B936" s="4" t="s">
        <v>364</v>
      </c>
      <c r="C936" s="4" t="s">
        <v>365</v>
      </c>
      <c r="D936" s="5" t="s">
        <v>369</v>
      </c>
      <c r="E936" s="6" t="s">
        <v>1349</v>
      </c>
      <c r="F936" s="6" t="str">
        <f t="shared" si="14"/>
        <v>Tulpenburgh G-0.5</v>
      </c>
      <c r="G936" s="7" t="s">
        <v>375</v>
      </c>
      <c r="H936" s="7" t="s">
        <v>527</v>
      </c>
      <c r="I936" s="8">
        <v>71.73</v>
      </c>
    </row>
    <row r="937" spans="1:9" ht="12.75" hidden="1">
      <c r="A937" s="7" t="s">
        <v>160</v>
      </c>
      <c r="B937" s="4" t="s">
        <v>364</v>
      </c>
      <c r="C937" s="4" t="s">
        <v>365</v>
      </c>
      <c r="D937" s="5" t="s">
        <v>369</v>
      </c>
      <c r="E937" s="6" t="s">
        <v>1350</v>
      </c>
      <c r="F937" s="6" t="str">
        <f t="shared" si="14"/>
        <v>Tulpenburgh G-0.5a</v>
      </c>
      <c r="G937" s="7" t="s">
        <v>375</v>
      </c>
      <c r="H937" s="7" t="s">
        <v>527</v>
      </c>
      <c r="I937" s="8">
        <v>7.63</v>
      </c>
    </row>
    <row r="938" spans="1:9" ht="12.75" hidden="1">
      <c r="A938" s="7" t="s">
        <v>160</v>
      </c>
      <c r="B938" s="4" t="s">
        <v>364</v>
      </c>
      <c r="C938" s="4" t="s">
        <v>365</v>
      </c>
      <c r="D938" s="5" t="s">
        <v>369</v>
      </c>
      <c r="E938" s="6" t="s">
        <v>1351</v>
      </c>
      <c r="F938" s="6" t="str">
        <f t="shared" si="14"/>
        <v>Tulpenburgh G-0.6</v>
      </c>
      <c r="G938" s="7" t="s">
        <v>375</v>
      </c>
      <c r="H938" s="7" t="s">
        <v>527</v>
      </c>
      <c r="I938" s="8">
        <v>33.549999999999997</v>
      </c>
    </row>
    <row r="939" spans="1:9" ht="12.75" hidden="1">
      <c r="A939" s="7" t="s">
        <v>160</v>
      </c>
      <c r="B939" s="4" t="s">
        <v>364</v>
      </c>
      <c r="C939" s="4" t="s">
        <v>365</v>
      </c>
      <c r="D939" s="5" t="s">
        <v>369</v>
      </c>
      <c r="E939" s="6" t="s">
        <v>1352</v>
      </c>
      <c r="F939" s="6" t="str">
        <f t="shared" si="14"/>
        <v>Tulpenburgh G-0.7</v>
      </c>
      <c r="G939" s="7" t="s">
        <v>375</v>
      </c>
      <c r="H939" s="7" t="s">
        <v>368</v>
      </c>
      <c r="I939" s="8">
        <v>63.88</v>
      </c>
    </row>
    <row r="940" spans="1:9" ht="12.75" hidden="1">
      <c r="A940" s="7" t="s">
        <v>160</v>
      </c>
      <c r="B940" s="4" t="s">
        <v>364</v>
      </c>
      <c r="C940" s="4" t="s">
        <v>365</v>
      </c>
      <c r="D940" s="5" t="s">
        <v>369</v>
      </c>
      <c r="E940" s="6" t="s">
        <v>1353</v>
      </c>
      <c r="F940" s="6" t="str">
        <f t="shared" si="14"/>
        <v>Tulpenburgh G-0.7a</v>
      </c>
      <c r="G940" s="7" t="s">
        <v>375</v>
      </c>
      <c r="H940" s="7" t="s">
        <v>368</v>
      </c>
      <c r="I940" s="8">
        <v>28.3</v>
      </c>
    </row>
    <row r="941" spans="1:9" ht="12.75" hidden="1">
      <c r="A941" s="7" t="s">
        <v>160</v>
      </c>
      <c r="B941" s="4" t="s">
        <v>364</v>
      </c>
      <c r="C941" s="4" t="s">
        <v>365</v>
      </c>
      <c r="D941" s="5" t="s">
        <v>369</v>
      </c>
      <c r="E941" s="6" t="s">
        <v>1354</v>
      </c>
      <c r="F941" s="6" t="str">
        <f t="shared" si="14"/>
        <v>Tulpenburgh G-0.8</v>
      </c>
      <c r="G941" s="7" t="s">
        <v>375</v>
      </c>
      <c r="H941" s="7" t="s">
        <v>368</v>
      </c>
      <c r="I941" s="8">
        <v>28.3</v>
      </c>
    </row>
    <row r="942" spans="1:9" ht="12.75" hidden="1">
      <c r="A942" s="7" t="s">
        <v>160</v>
      </c>
      <c r="B942" s="4" t="s">
        <v>364</v>
      </c>
      <c r="C942" s="4" t="s">
        <v>365</v>
      </c>
      <c r="D942" s="5" t="s">
        <v>369</v>
      </c>
      <c r="E942" s="6" t="s">
        <v>1355</v>
      </c>
      <c r="F942" s="6" t="str">
        <f t="shared" si="14"/>
        <v>Tulpenburgh LIFT-1</v>
      </c>
      <c r="G942" s="7" t="s">
        <v>377</v>
      </c>
      <c r="H942" s="7" t="s">
        <v>449</v>
      </c>
      <c r="I942" s="8">
        <v>6.9</v>
      </c>
    </row>
    <row r="943" spans="1:9" ht="12.75" hidden="1">
      <c r="A943" s="7" t="s">
        <v>160</v>
      </c>
      <c r="B943" s="4" t="s">
        <v>364</v>
      </c>
      <c r="C943" s="4" t="s">
        <v>365</v>
      </c>
      <c r="D943" s="5" t="s">
        <v>369</v>
      </c>
      <c r="E943" s="6" t="s">
        <v>1356</v>
      </c>
      <c r="F943" s="6" t="str">
        <f t="shared" si="14"/>
        <v>Tulpenburgh LIFT-2</v>
      </c>
      <c r="G943" s="7" t="s">
        <v>377</v>
      </c>
      <c r="H943" s="7" t="s">
        <v>449</v>
      </c>
      <c r="I943" s="8">
        <v>6.9</v>
      </c>
    </row>
    <row r="944" spans="1:9" ht="12.75" hidden="1">
      <c r="A944" s="7" t="s">
        <v>160</v>
      </c>
      <c r="B944" s="4" t="s">
        <v>364</v>
      </c>
      <c r="C944" s="4" t="s">
        <v>365</v>
      </c>
      <c r="D944" s="5" t="s">
        <v>369</v>
      </c>
      <c r="E944" s="6" t="s">
        <v>1357</v>
      </c>
      <c r="F944" s="6" t="str">
        <f t="shared" si="14"/>
        <v>Tulpenburgh NT3</v>
      </c>
      <c r="G944" s="7" t="s">
        <v>525</v>
      </c>
      <c r="H944" s="7" t="s">
        <v>368</v>
      </c>
      <c r="I944" s="8">
        <v>15.96</v>
      </c>
    </row>
    <row r="945" spans="1:9" ht="12.75" hidden="1">
      <c r="A945" s="7" t="s">
        <v>160</v>
      </c>
      <c r="B945" s="4" t="s">
        <v>364</v>
      </c>
      <c r="C945" s="4" t="s">
        <v>365</v>
      </c>
      <c r="D945" s="5" t="s">
        <v>369</v>
      </c>
      <c r="E945" s="6" t="s">
        <v>1358</v>
      </c>
      <c r="F945" s="6" t="str">
        <f t="shared" si="14"/>
        <v>Tulpenburgh NT4</v>
      </c>
      <c r="G945" s="7" t="s">
        <v>525</v>
      </c>
      <c r="H945" s="7" t="s">
        <v>368</v>
      </c>
      <c r="I945" s="8">
        <v>16.920000000000002</v>
      </c>
    </row>
    <row r="946" spans="1:9" ht="12.75" hidden="1">
      <c r="A946" s="7" t="s">
        <v>160</v>
      </c>
      <c r="B946" s="4" t="s">
        <v>364</v>
      </c>
      <c r="C946" s="4" t="s">
        <v>365</v>
      </c>
      <c r="D946" s="5" t="s">
        <v>369</v>
      </c>
      <c r="E946" s="6" t="s">
        <v>1359</v>
      </c>
      <c r="F946" s="6" t="str">
        <f t="shared" si="14"/>
        <v>Tulpenburgh OPTRAP-1</v>
      </c>
      <c r="G946" s="7" t="s">
        <v>525</v>
      </c>
      <c r="H946" s="7" t="s">
        <v>449</v>
      </c>
      <c r="I946" s="8">
        <v>1.83</v>
      </c>
    </row>
    <row r="947" spans="1:9" ht="12.75" hidden="1">
      <c r="A947" s="7" t="s">
        <v>160</v>
      </c>
      <c r="B947" s="4" t="s">
        <v>364</v>
      </c>
      <c r="C947" s="4" t="s">
        <v>365</v>
      </c>
      <c r="D947" s="5" t="s">
        <v>369</v>
      </c>
      <c r="E947" s="6" t="s">
        <v>1360</v>
      </c>
      <c r="F947" s="6" t="str">
        <f t="shared" si="14"/>
        <v>Tulpenburgh OPTRAP-2</v>
      </c>
      <c r="G947" s="7" t="s">
        <v>525</v>
      </c>
      <c r="H947" s="7" t="s">
        <v>449</v>
      </c>
      <c r="I947" s="8">
        <v>1.77</v>
      </c>
    </row>
    <row r="948" spans="1:9" ht="12.75" hidden="1">
      <c r="A948" s="7" t="s">
        <v>160</v>
      </c>
      <c r="B948" s="4" t="s">
        <v>364</v>
      </c>
      <c r="C948" s="4" t="s">
        <v>365</v>
      </c>
      <c r="D948" s="5" t="s">
        <v>369</v>
      </c>
      <c r="E948" s="6" t="s">
        <v>1361</v>
      </c>
      <c r="F948" s="6" t="str">
        <f t="shared" si="14"/>
        <v>Tulpenburgh SPOELK.</v>
      </c>
      <c r="G948" s="7" t="s">
        <v>1362</v>
      </c>
      <c r="H948" s="7" t="s">
        <v>406</v>
      </c>
      <c r="I948" s="8">
        <v>11.99</v>
      </c>
    </row>
    <row r="949" spans="1:9" ht="12.75" hidden="1">
      <c r="A949" s="7" t="s">
        <v>160</v>
      </c>
      <c r="B949" s="4" t="s">
        <v>364</v>
      </c>
      <c r="C949" s="4" t="s">
        <v>365</v>
      </c>
      <c r="D949" s="5" t="s">
        <v>369</v>
      </c>
      <c r="E949" s="6" t="s">
        <v>1363</v>
      </c>
      <c r="F949" s="6" t="str">
        <f t="shared" si="14"/>
        <v>Tulpenburgh TRAP-1</v>
      </c>
      <c r="G949" s="7" t="s">
        <v>525</v>
      </c>
      <c r="H949" s="7" t="s">
        <v>449</v>
      </c>
      <c r="I949" s="8">
        <v>6.99</v>
      </c>
    </row>
    <row r="950" spans="1:9" ht="12.75" hidden="1">
      <c r="A950" s="7" t="s">
        <v>160</v>
      </c>
      <c r="B950" s="4" t="s">
        <v>364</v>
      </c>
      <c r="C950" s="4" t="s">
        <v>365</v>
      </c>
      <c r="D950" s="5" t="s">
        <v>369</v>
      </c>
      <c r="E950" s="6" t="s">
        <v>1364</v>
      </c>
      <c r="F950" s="6" t="str">
        <f t="shared" si="14"/>
        <v>Tulpenburgh TRAP-2</v>
      </c>
      <c r="G950" s="7" t="s">
        <v>525</v>
      </c>
      <c r="H950" s="7" t="s">
        <v>449</v>
      </c>
      <c r="I950" s="8">
        <v>6.99</v>
      </c>
    </row>
    <row r="951" spans="1:9" ht="12.75" hidden="1">
      <c r="A951" s="7" t="s">
        <v>160</v>
      </c>
      <c r="B951" s="4" t="s">
        <v>364</v>
      </c>
      <c r="C951" s="4" t="s">
        <v>365</v>
      </c>
      <c r="D951" s="5" t="s">
        <v>369</v>
      </c>
      <c r="E951" s="6" t="s">
        <v>1365</v>
      </c>
      <c r="F951" s="6" t="str">
        <f t="shared" si="14"/>
        <v>Tulpenburgh UITGANG-1</v>
      </c>
      <c r="G951" s="7" t="s">
        <v>375</v>
      </c>
      <c r="H951" s="7" t="s">
        <v>527</v>
      </c>
      <c r="I951" s="8">
        <v>22.07</v>
      </c>
    </row>
    <row r="952" spans="1:9" ht="12.75" hidden="1">
      <c r="A952" s="7" t="s">
        <v>160</v>
      </c>
      <c r="B952" s="4" t="s">
        <v>364</v>
      </c>
      <c r="C952" s="4" t="s">
        <v>365</v>
      </c>
      <c r="D952" s="5" t="s">
        <v>369</v>
      </c>
      <c r="E952" s="6" t="s">
        <v>1366</v>
      </c>
      <c r="F952" s="6" t="str">
        <f t="shared" si="14"/>
        <v>Tulpenburgh UITGANG-2</v>
      </c>
      <c r="G952" s="7" t="s">
        <v>375</v>
      </c>
      <c r="H952" s="7" t="s">
        <v>527</v>
      </c>
      <c r="I952" s="8">
        <v>19.75</v>
      </c>
    </row>
    <row r="953" spans="1:9" ht="12.75" hidden="1">
      <c r="A953" s="7" t="s">
        <v>160</v>
      </c>
      <c r="B953" s="4" t="s">
        <v>364</v>
      </c>
      <c r="C953" s="4" t="s">
        <v>365</v>
      </c>
      <c r="D953" s="5" t="s">
        <v>369</v>
      </c>
      <c r="E953" s="6" t="s">
        <v>526</v>
      </c>
      <c r="F953" s="6" t="str">
        <f t="shared" si="14"/>
        <v>Tulpenburgh TUNNEL</v>
      </c>
      <c r="G953" s="7" t="s">
        <v>375</v>
      </c>
      <c r="H953" s="7" t="s">
        <v>368</v>
      </c>
      <c r="I953" s="8">
        <v>33.5</v>
      </c>
    </row>
    <row r="954" spans="1:9" ht="12.75" hidden="1">
      <c r="A954" s="7" t="s">
        <v>160</v>
      </c>
      <c r="B954" s="4" t="s">
        <v>364</v>
      </c>
      <c r="C954" s="4" t="s">
        <v>365</v>
      </c>
      <c r="D954" s="5">
        <v>1</v>
      </c>
      <c r="E954" s="6" t="s">
        <v>1367</v>
      </c>
      <c r="F954" s="6" t="str">
        <f t="shared" si="14"/>
        <v>Tulpenburgh 1.03</v>
      </c>
      <c r="G954" s="7" t="s">
        <v>432</v>
      </c>
      <c r="H954" s="7" t="s">
        <v>368</v>
      </c>
      <c r="I954" s="8">
        <v>34.93</v>
      </c>
    </row>
    <row r="955" spans="1:9" ht="12.75" hidden="1">
      <c r="A955" s="7" t="s">
        <v>160</v>
      </c>
      <c r="B955" s="4" t="s">
        <v>364</v>
      </c>
      <c r="C955" s="4" t="s">
        <v>365</v>
      </c>
      <c r="D955" s="5">
        <v>1</v>
      </c>
      <c r="E955" s="6" t="s">
        <v>1368</v>
      </c>
      <c r="F955" s="6" t="str">
        <f t="shared" si="14"/>
        <v>Tulpenburgh 1.04</v>
      </c>
      <c r="G955" s="7" t="s">
        <v>432</v>
      </c>
      <c r="H955" s="7" t="s">
        <v>368</v>
      </c>
      <c r="I955" s="8">
        <v>24.27</v>
      </c>
    </row>
    <row r="956" spans="1:9" ht="12.75" hidden="1">
      <c r="A956" s="7" t="s">
        <v>160</v>
      </c>
      <c r="B956" s="4" t="s">
        <v>364</v>
      </c>
      <c r="C956" s="4" t="s">
        <v>365</v>
      </c>
      <c r="D956" s="5">
        <v>1</v>
      </c>
      <c r="E956" s="6" t="s">
        <v>1369</v>
      </c>
      <c r="F956" s="6" t="str">
        <f t="shared" si="14"/>
        <v>Tulpenburgh 1.06</v>
      </c>
      <c r="G956" s="7" t="s">
        <v>432</v>
      </c>
      <c r="H956" s="7" t="s">
        <v>368</v>
      </c>
      <c r="I956" s="8">
        <v>25.67</v>
      </c>
    </row>
    <row r="957" spans="1:9" ht="12.75" hidden="1">
      <c r="A957" s="7" t="s">
        <v>160</v>
      </c>
      <c r="B957" s="4" t="s">
        <v>364</v>
      </c>
      <c r="C957" s="4" t="s">
        <v>365</v>
      </c>
      <c r="D957" s="5">
        <v>1</v>
      </c>
      <c r="E957" s="6" t="s">
        <v>1370</v>
      </c>
      <c r="F957" s="6" t="str">
        <f t="shared" si="14"/>
        <v>Tulpenburgh 1.08</v>
      </c>
      <c r="G957" s="7" t="s">
        <v>432</v>
      </c>
      <c r="H957" s="7" t="s">
        <v>368</v>
      </c>
      <c r="I957" s="8">
        <v>22.81</v>
      </c>
    </row>
    <row r="958" spans="1:9" ht="12.75" hidden="1">
      <c r="A958" s="7" t="s">
        <v>160</v>
      </c>
      <c r="B958" s="4" t="s">
        <v>364</v>
      </c>
      <c r="C958" s="4" t="s">
        <v>365</v>
      </c>
      <c r="D958" s="5">
        <v>1</v>
      </c>
      <c r="E958" s="6" t="s">
        <v>1371</v>
      </c>
      <c r="F958" s="6" t="str">
        <f t="shared" si="14"/>
        <v>Tulpenburgh 1.10</v>
      </c>
      <c r="G958" s="7" t="s">
        <v>701</v>
      </c>
      <c r="H958" s="7" t="s">
        <v>368</v>
      </c>
      <c r="I958" s="8">
        <v>16.62</v>
      </c>
    </row>
    <row r="959" spans="1:9" ht="12.75" hidden="1">
      <c r="A959" s="7" t="s">
        <v>160</v>
      </c>
      <c r="B959" s="4" t="s">
        <v>364</v>
      </c>
      <c r="C959" s="4" t="s">
        <v>365</v>
      </c>
      <c r="D959" s="5">
        <v>1</v>
      </c>
      <c r="E959" s="6" t="s">
        <v>1372</v>
      </c>
      <c r="F959" s="6" t="str">
        <f t="shared" si="14"/>
        <v>Tulpenburgh 1.12</v>
      </c>
      <c r="G959" s="7" t="s">
        <v>689</v>
      </c>
      <c r="H959" s="7" t="s">
        <v>368</v>
      </c>
      <c r="I959" s="8">
        <v>44.42</v>
      </c>
    </row>
    <row r="960" spans="1:9" ht="12.75" hidden="1">
      <c r="A960" s="7" t="s">
        <v>160</v>
      </c>
      <c r="B960" s="4" t="s">
        <v>364</v>
      </c>
      <c r="C960" s="4" t="s">
        <v>365</v>
      </c>
      <c r="D960" s="5">
        <v>1</v>
      </c>
      <c r="E960" s="6" t="s">
        <v>1373</v>
      </c>
      <c r="F960" s="6" t="str">
        <f t="shared" si="14"/>
        <v>Tulpenburgh G-1.14</v>
      </c>
      <c r="G960" s="7" t="s">
        <v>529</v>
      </c>
      <c r="H960" s="7" t="s">
        <v>368</v>
      </c>
      <c r="I960" s="8">
        <v>16.559999999999999</v>
      </c>
    </row>
    <row r="961" spans="1:9" ht="12.75" hidden="1">
      <c r="A961" s="7" t="s">
        <v>160</v>
      </c>
      <c r="B961" s="4" t="s">
        <v>364</v>
      </c>
      <c r="C961" s="4" t="s">
        <v>365</v>
      </c>
      <c r="D961" s="5">
        <v>1</v>
      </c>
      <c r="E961" s="6" t="s">
        <v>1374</v>
      </c>
      <c r="F961" s="6" t="str">
        <f t="shared" si="14"/>
        <v>Tulpenburgh 1.16</v>
      </c>
      <c r="G961" s="7" t="s">
        <v>1320</v>
      </c>
      <c r="H961" s="7" t="s">
        <v>406</v>
      </c>
      <c r="I961" s="8">
        <v>5.16</v>
      </c>
    </row>
    <row r="962" spans="1:9" ht="12.75" hidden="1">
      <c r="A962" s="7" t="s">
        <v>160</v>
      </c>
      <c r="B962" s="4" t="s">
        <v>364</v>
      </c>
      <c r="C962" s="4" t="s">
        <v>365</v>
      </c>
      <c r="D962" s="5">
        <v>1</v>
      </c>
      <c r="E962" s="6" t="s">
        <v>1375</v>
      </c>
      <c r="F962" s="6" t="str">
        <f t="shared" si="14"/>
        <v>Tulpenburgh 1.16-T1</v>
      </c>
      <c r="G962" s="7" t="s">
        <v>412</v>
      </c>
      <c r="H962" s="7" t="s">
        <v>406</v>
      </c>
      <c r="I962" s="8">
        <v>0.94</v>
      </c>
    </row>
    <row r="963" spans="1:9" ht="12.75" hidden="1">
      <c r="A963" s="7" t="s">
        <v>160</v>
      </c>
      <c r="B963" s="4" t="s">
        <v>364</v>
      </c>
      <c r="C963" s="4" t="s">
        <v>365</v>
      </c>
      <c r="D963" s="5">
        <v>1</v>
      </c>
      <c r="E963" s="6" t="s">
        <v>1376</v>
      </c>
      <c r="F963" s="6" t="str">
        <f t="shared" ref="F963:F1026" si="15">CONCATENATE(A963," ",E963)</f>
        <v>Tulpenburgh 1.16-T2</v>
      </c>
      <c r="G963" s="7" t="s">
        <v>412</v>
      </c>
      <c r="H963" s="7" t="s">
        <v>406</v>
      </c>
      <c r="I963" s="8">
        <v>0.94</v>
      </c>
    </row>
    <row r="964" spans="1:9" ht="12.75" hidden="1">
      <c r="A964" s="7" t="s">
        <v>160</v>
      </c>
      <c r="B964" s="4" t="s">
        <v>364</v>
      </c>
      <c r="C964" s="4" t="s">
        <v>365</v>
      </c>
      <c r="D964" s="5">
        <v>1</v>
      </c>
      <c r="E964" s="6" t="s">
        <v>1377</v>
      </c>
      <c r="F964" s="6" t="str">
        <f t="shared" si="15"/>
        <v>Tulpenburgh 1.18</v>
      </c>
      <c r="G964" s="7" t="s">
        <v>432</v>
      </c>
      <c r="H964" s="7" t="s">
        <v>368</v>
      </c>
      <c r="I964" s="8">
        <v>22.95</v>
      </c>
    </row>
    <row r="965" spans="1:9" ht="12.75" hidden="1">
      <c r="A965" s="7" t="s">
        <v>160</v>
      </c>
      <c r="B965" s="4" t="s">
        <v>364</v>
      </c>
      <c r="C965" s="4" t="s">
        <v>365</v>
      </c>
      <c r="D965" s="5">
        <v>1</v>
      </c>
      <c r="E965" s="6" t="s">
        <v>1378</v>
      </c>
      <c r="F965" s="6" t="str">
        <f t="shared" si="15"/>
        <v>Tulpenburgh 1.20</v>
      </c>
      <c r="G965" s="7" t="s">
        <v>432</v>
      </c>
      <c r="H965" s="7" t="s">
        <v>368</v>
      </c>
      <c r="I965" s="8">
        <v>25.42</v>
      </c>
    </row>
    <row r="966" spans="1:9" ht="12.75" hidden="1">
      <c r="A966" s="7" t="s">
        <v>160</v>
      </c>
      <c r="B966" s="4" t="s">
        <v>364</v>
      </c>
      <c r="C966" s="4" t="s">
        <v>365</v>
      </c>
      <c r="D966" s="5">
        <v>1</v>
      </c>
      <c r="E966" s="6" t="s">
        <v>1379</v>
      </c>
      <c r="F966" s="6" t="str">
        <f t="shared" si="15"/>
        <v>Tulpenburgh 1.22</v>
      </c>
      <c r="G966" s="7" t="s">
        <v>432</v>
      </c>
      <c r="H966" s="7" t="s">
        <v>368</v>
      </c>
      <c r="I966" s="8">
        <v>26.66</v>
      </c>
    </row>
    <row r="967" spans="1:9" ht="12.75" hidden="1">
      <c r="A967" s="7" t="s">
        <v>160</v>
      </c>
      <c r="B967" s="4" t="s">
        <v>364</v>
      </c>
      <c r="C967" s="4" t="s">
        <v>365</v>
      </c>
      <c r="D967" s="5">
        <v>1</v>
      </c>
      <c r="E967" s="6" t="s">
        <v>1380</v>
      </c>
      <c r="F967" s="6" t="str">
        <f t="shared" si="15"/>
        <v>Tulpenburgh 1.23</v>
      </c>
      <c r="G967" s="7" t="s">
        <v>432</v>
      </c>
      <c r="H967" s="7" t="s">
        <v>368</v>
      </c>
      <c r="I967" s="8">
        <v>33.799999999999997</v>
      </c>
    </row>
    <row r="968" spans="1:9" ht="12.75" hidden="1">
      <c r="A968" s="7" t="s">
        <v>160</v>
      </c>
      <c r="B968" s="4" t="s">
        <v>364</v>
      </c>
      <c r="C968" s="4" t="s">
        <v>365</v>
      </c>
      <c r="D968" s="5">
        <v>1</v>
      </c>
      <c r="E968" s="6" t="s">
        <v>1381</v>
      </c>
      <c r="F968" s="6" t="str">
        <f t="shared" si="15"/>
        <v>Tulpenburgh 1.27</v>
      </c>
      <c r="G968" s="7" t="s">
        <v>432</v>
      </c>
      <c r="H968" s="7" t="s">
        <v>368</v>
      </c>
      <c r="I968" s="8">
        <v>31.27</v>
      </c>
    </row>
    <row r="969" spans="1:9" ht="12.75" hidden="1">
      <c r="A969" s="7" t="s">
        <v>160</v>
      </c>
      <c r="B969" s="4" t="s">
        <v>364</v>
      </c>
      <c r="C969" s="4" t="s">
        <v>365</v>
      </c>
      <c r="D969" s="5">
        <v>1</v>
      </c>
      <c r="E969" s="6" t="s">
        <v>1382</v>
      </c>
      <c r="F969" s="6" t="str">
        <f t="shared" si="15"/>
        <v>Tulpenburgh 1.28</v>
      </c>
      <c r="G969" s="7" t="s">
        <v>432</v>
      </c>
      <c r="H969" s="7" t="s">
        <v>368</v>
      </c>
      <c r="I969" s="8">
        <v>58.14</v>
      </c>
    </row>
    <row r="970" spans="1:9" ht="12.75" hidden="1">
      <c r="A970" s="7" t="s">
        <v>160</v>
      </c>
      <c r="B970" s="4" t="s">
        <v>364</v>
      </c>
      <c r="C970" s="4" t="s">
        <v>365</v>
      </c>
      <c r="D970" s="17">
        <v>1</v>
      </c>
      <c r="E970" s="6" t="s">
        <v>1383</v>
      </c>
      <c r="F970" s="6" t="str">
        <f t="shared" si="15"/>
        <v>Tulpenburgh 1.31</v>
      </c>
      <c r="G970" s="7" t="s">
        <v>1384</v>
      </c>
      <c r="H970" s="7" t="s">
        <v>368</v>
      </c>
      <c r="I970" s="18">
        <v>15.93</v>
      </c>
    </row>
    <row r="971" spans="1:9" ht="12.75" hidden="1">
      <c r="A971" s="7" t="s">
        <v>160</v>
      </c>
      <c r="B971" s="4" t="s">
        <v>364</v>
      </c>
      <c r="C971" s="4" t="s">
        <v>365</v>
      </c>
      <c r="D971" s="17">
        <v>1</v>
      </c>
      <c r="E971" s="6" t="s">
        <v>1385</v>
      </c>
      <c r="F971" s="6" t="str">
        <f t="shared" si="15"/>
        <v>Tulpenburgh 1.33</v>
      </c>
      <c r="G971" s="7" t="s">
        <v>1384</v>
      </c>
      <c r="H971" s="7" t="s">
        <v>368</v>
      </c>
      <c r="I971" s="18">
        <v>15.49</v>
      </c>
    </row>
    <row r="972" spans="1:9" ht="12.75" hidden="1">
      <c r="A972" s="7" t="s">
        <v>160</v>
      </c>
      <c r="B972" s="4" t="s">
        <v>364</v>
      </c>
      <c r="C972" s="4" t="s">
        <v>365</v>
      </c>
      <c r="D972" s="17">
        <v>1</v>
      </c>
      <c r="E972" s="6" t="s">
        <v>1386</v>
      </c>
      <c r="F972" s="6" t="str">
        <f t="shared" si="15"/>
        <v>Tulpenburgh 1.36</v>
      </c>
      <c r="G972" s="7" t="s">
        <v>432</v>
      </c>
      <c r="H972" s="7" t="s">
        <v>368</v>
      </c>
      <c r="I972" s="8">
        <v>48.88</v>
      </c>
    </row>
    <row r="973" spans="1:9" ht="12.75" hidden="1">
      <c r="A973" s="7" t="s">
        <v>160</v>
      </c>
      <c r="B973" s="4" t="s">
        <v>364</v>
      </c>
      <c r="C973" s="4" t="s">
        <v>365</v>
      </c>
      <c r="D973" s="17">
        <v>1</v>
      </c>
      <c r="E973" s="6" t="s">
        <v>1387</v>
      </c>
      <c r="F973" s="6" t="str">
        <f t="shared" si="15"/>
        <v>Tulpenburgh 1.39</v>
      </c>
      <c r="G973" s="7" t="s">
        <v>432</v>
      </c>
      <c r="H973" s="7" t="s">
        <v>368</v>
      </c>
      <c r="I973" s="8">
        <v>26.84</v>
      </c>
    </row>
    <row r="974" spans="1:9" ht="12.75" hidden="1">
      <c r="A974" s="7" t="s">
        <v>160</v>
      </c>
      <c r="B974" s="4" t="s">
        <v>364</v>
      </c>
      <c r="C974" s="4" t="s">
        <v>365</v>
      </c>
      <c r="D974" s="17">
        <v>1</v>
      </c>
      <c r="E974" s="6" t="s">
        <v>1388</v>
      </c>
      <c r="F974" s="6" t="str">
        <f t="shared" si="15"/>
        <v>Tulpenburgh 1.40</v>
      </c>
      <c r="G974" s="7" t="s">
        <v>432</v>
      </c>
      <c r="H974" s="7" t="s">
        <v>368</v>
      </c>
      <c r="I974" s="8">
        <v>26.24</v>
      </c>
    </row>
    <row r="975" spans="1:9" ht="12.75" hidden="1">
      <c r="A975" s="4" t="s">
        <v>160</v>
      </c>
      <c r="B975" s="4" t="s">
        <v>364</v>
      </c>
      <c r="C975" s="4" t="s">
        <v>365</v>
      </c>
      <c r="D975" s="5">
        <v>1</v>
      </c>
      <c r="E975" s="6" t="s">
        <v>1389</v>
      </c>
      <c r="F975" s="6" t="str">
        <f t="shared" si="15"/>
        <v>Tulpenburgh 1.41</v>
      </c>
      <c r="G975" s="4" t="s">
        <v>432</v>
      </c>
      <c r="H975" s="7" t="s">
        <v>368</v>
      </c>
      <c r="I975" s="8">
        <v>13.38</v>
      </c>
    </row>
    <row r="976" spans="1:9" ht="12.75" hidden="1">
      <c r="A976" s="4" t="s">
        <v>160</v>
      </c>
      <c r="B976" s="4" t="s">
        <v>364</v>
      </c>
      <c r="C976" s="4" t="s">
        <v>365</v>
      </c>
      <c r="D976" s="5">
        <v>1</v>
      </c>
      <c r="E976" s="6" t="s">
        <v>1390</v>
      </c>
      <c r="F976" s="6" t="str">
        <f t="shared" si="15"/>
        <v>Tulpenburgh 1.44</v>
      </c>
      <c r="G976" s="4" t="s">
        <v>1320</v>
      </c>
      <c r="H976" s="7" t="s">
        <v>406</v>
      </c>
      <c r="I976" s="8">
        <v>7.42</v>
      </c>
    </row>
    <row r="977" spans="1:9" ht="12.75" hidden="1">
      <c r="A977" s="4" t="s">
        <v>160</v>
      </c>
      <c r="B977" s="4" t="s">
        <v>364</v>
      </c>
      <c r="C977" s="4" t="s">
        <v>365</v>
      </c>
      <c r="D977" s="5">
        <v>1</v>
      </c>
      <c r="E977" s="6" t="s">
        <v>1391</v>
      </c>
      <c r="F977" s="6" t="str">
        <f t="shared" si="15"/>
        <v>Tulpenburgh 1.44-DT1</v>
      </c>
      <c r="G977" s="7" t="s">
        <v>412</v>
      </c>
      <c r="H977" s="7" t="s">
        <v>406</v>
      </c>
      <c r="I977" s="8">
        <v>1.05</v>
      </c>
    </row>
    <row r="978" spans="1:9" ht="12.75" hidden="1">
      <c r="A978" s="4" t="s">
        <v>160</v>
      </c>
      <c r="B978" s="4" t="s">
        <v>364</v>
      </c>
      <c r="C978" s="4" t="s">
        <v>365</v>
      </c>
      <c r="D978" s="5">
        <v>1</v>
      </c>
      <c r="E978" s="6" t="s">
        <v>1392</v>
      </c>
      <c r="F978" s="6" t="str">
        <f t="shared" si="15"/>
        <v>Tulpenburgh 1.44-DT2</v>
      </c>
      <c r="G978" s="7" t="s">
        <v>412</v>
      </c>
      <c r="H978" s="7" t="s">
        <v>406</v>
      </c>
      <c r="I978" s="8">
        <v>0.99</v>
      </c>
    </row>
    <row r="979" spans="1:9" ht="12.75" hidden="1">
      <c r="A979" s="4" t="s">
        <v>160</v>
      </c>
      <c r="B979" s="4" t="s">
        <v>364</v>
      </c>
      <c r="C979" s="4" t="s">
        <v>365</v>
      </c>
      <c r="D979" s="5">
        <v>1</v>
      </c>
      <c r="E979" s="6" t="s">
        <v>1393</v>
      </c>
      <c r="F979" s="6" t="str">
        <f t="shared" si="15"/>
        <v>Tulpenburgh 1.44-DT3</v>
      </c>
      <c r="G979" s="7" t="s">
        <v>412</v>
      </c>
      <c r="H979" s="7" t="s">
        <v>406</v>
      </c>
      <c r="I979" s="8">
        <v>1.05</v>
      </c>
    </row>
    <row r="980" spans="1:9" ht="12.75" hidden="1">
      <c r="A980" s="4" t="s">
        <v>160</v>
      </c>
      <c r="B980" s="4" t="s">
        <v>364</v>
      </c>
      <c r="C980" s="4" t="s">
        <v>365</v>
      </c>
      <c r="D980" s="5">
        <v>1</v>
      </c>
      <c r="E980" s="6" t="s">
        <v>1394</v>
      </c>
      <c r="F980" s="6" t="str">
        <f t="shared" si="15"/>
        <v>Tulpenburgh 1.45</v>
      </c>
      <c r="G980" s="7" t="s">
        <v>391</v>
      </c>
      <c r="H980" s="7" t="s">
        <v>368</v>
      </c>
      <c r="I980" s="8">
        <v>8.06</v>
      </c>
    </row>
    <row r="981" spans="1:9" ht="12.75" hidden="1">
      <c r="A981" s="4" t="s">
        <v>160</v>
      </c>
      <c r="B981" s="4" t="s">
        <v>364</v>
      </c>
      <c r="C981" s="4" t="s">
        <v>365</v>
      </c>
      <c r="D981" s="5">
        <v>1</v>
      </c>
      <c r="E981" s="6" t="s">
        <v>1395</v>
      </c>
      <c r="F981" s="6" t="str">
        <f t="shared" si="15"/>
        <v>Tulpenburgh 1.46</v>
      </c>
      <c r="G981" s="143" t="s">
        <v>405</v>
      </c>
      <c r="H981" s="7" t="s">
        <v>378</v>
      </c>
      <c r="I981" s="8">
        <v>7.61</v>
      </c>
    </row>
    <row r="982" spans="1:9" ht="12.75" hidden="1">
      <c r="A982" s="4" t="s">
        <v>160</v>
      </c>
      <c r="B982" s="4" t="s">
        <v>364</v>
      </c>
      <c r="C982" s="4" t="s">
        <v>365</v>
      </c>
      <c r="D982" s="5">
        <v>1</v>
      </c>
      <c r="E982" s="6" t="s">
        <v>1396</v>
      </c>
      <c r="F982" s="6" t="str">
        <f t="shared" si="15"/>
        <v>Tulpenburgh 1.47</v>
      </c>
      <c r="G982" s="7" t="s">
        <v>432</v>
      </c>
      <c r="H982" s="246" t="s">
        <v>368</v>
      </c>
      <c r="I982" s="8">
        <v>42.81</v>
      </c>
    </row>
    <row r="983" spans="1:9" ht="12.75" hidden="1">
      <c r="A983" s="4" t="s">
        <v>160</v>
      </c>
      <c r="B983" s="4" t="s">
        <v>364</v>
      </c>
      <c r="C983" s="4" t="s">
        <v>365</v>
      </c>
      <c r="D983" s="9">
        <v>1</v>
      </c>
      <c r="E983" s="10" t="s">
        <v>1397</v>
      </c>
      <c r="F983" s="6" t="str">
        <f t="shared" si="15"/>
        <v>Tulpenburgh 1.50</v>
      </c>
      <c r="G983" s="11" t="s">
        <v>432</v>
      </c>
      <c r="H983" s="7" t="s">
        <v>368</v>
      </c>
      <c r="I983" s="8">
        <v>77.739999999999995</v>
      </c>
    </row>
    <row r="984" spans="1:9" ht="12.75" hidden="1">
      <c r="A984" s="4" t="s">
        <v>160</v>
      </c>
      <c r="B984" s="4" t="s">
        <v>364</v>
      </c>
      <c r="C984" s="4" t="s">
        <v>365</v>
      </c>
      <c r="D984" s="5">
        <v>1</v>
      </c>
      <c r="E984" s="6" t="s">
        <v>1398</v>
      </c>
      <c r="F984" s="6" t="str">
        <f t="shared" si="15"/>
        <v>Tulpenburgh 1.52</v>
      </c>
      <c r="G984" s="7" t="s">
        <v>432</v>
      </c>
      <c r="H984" s="7" t="s">
        <v>368</v>
      </c>
      <c r="I984" s="8">
        <v>42.62</v>
      </c>
    </row>
    <row r="985" spans="1:9" ht="12.75" hidden="1">
      <c r="A985" s="4" t="s">
        <v>160</v>
      </c>
      <c r="B985" s="4" t="s">
        <v>364</v>
      </c>
      <c r="C985" s="4" t="s">
        <v>365</v>
      </c>
      <c r="D985" s="5">
        <v>1</v>
      </c>
      <c r="E985" s="6" t="s">
        <v>1399</v>
      </c>
      <c r="F985" s="6" t="str">
        <f t="shared" si="15"/>
        <v>Tulpenburgh 1.53</v>
      </c>
      <c r="G985" s="7" t="s">
        <v>405</v>
      </c>
      <c r="H985" s="7" t="s">
        <v>378</v>
      </c>
      <c r="I985" s="8">
        <v>7.61</v>
      </c>
    </row>
    <row r="986" spans="1:9" ht="12.75" hidden="1">
      <c r="A986" s="4" t="s">
        <v>160</v>
      </c>
      <c r="B986" s="4" t="s">
        <v>364</v>
      </c>
      <c r="C986" s="4" t="s">
        <v>365</v>
      </c>
      <c r="D986" s="5">
        <v>1</v>
      </c>
      <c r="E986" s="6" t="s">
        <v>1400</v>
      </c>
      <c r="F986" s="6" t="str">
        <f t="shared" si="15"/>
        <v>Tulpenburgh 1.54</v>
      </c>
      <c r="G986" s="7" t="s">
        <v>391</v>
      </c>
      <c r="H986" s="7" t="s">
        <v>368</v>
      </c>
      <c r="I986" s="8">
        <v>7.93</v>
      </c>
    </row>
    <row r="987" spans="1:9" ht="12.75" hidden="1">
      <c r="A987" s="4" t="s">
        <v>160</v>
      </c>
      <c r="B987" s="4" t="s">
        <v>364</v>
      </c>
      <c r="C987" s="4" t="s">
        <v>365</v>
      </c>
      <c r="D987" s="5">
        <v>1</v>
      </c>
      <c r="E987" s="6" t="s">
        <v>1401</v>
      </c>
      <c r="F987" s="6" t="str">
        <f t="shared" si="15"/>
        <v>Tulpenburgh 1.55</v>
      </c>
      <c r="G987" s="7" t="s">
        <v>412</v>
      </c>
      <c r="H987" s="7" t="s">
        <v>406</v>
      </c>
      <c r="I987" s="8">
        <v>10.02</v>
      </c>
    </row>
    <row r="988" spans="1:9" ht="12.75" hidden="1">
      <c r="A988" s="4" t="s">
        <v>160</v>
      </c>
      <c r="B988" s="4" t="s">
        <v>364</v>
      </c>
      <c r="C988" s="4" t="s">
        <v>365</v>
      </c>
      <c r="D988" s="5">
        <v>1</v>
      </c>
      <c r="E988" s="6" t="s">
        <v>1402</v>
      </c>
      <c r="F988" s="6" t="str">
        <f t="shared" si="15"/>
        <v>Tulpenburgh 1.55-HT1</v>
      </c>
      <c r="G988" s="7" t="s">
        <v>412</v>
      </c>
      <c r="H988" s="7" t="s">
        <v>406</v>
      </c>
      <c r="I988" s="8">
        <v>1.05</v>
      </c>
    </row>
    <row r="989" spans="1:9" ht="12.75" hidden="1">
      <c r="A989" s="4" t="s">
        <v>160</v>
      </c>
      <c r="B989" s="4" t="s">
        <v>364</v>
      </c>
      <c r="C989" s="4" t="s">
        <v>365</v>
      </c>
      <c r="D989" s="5">
        <v>1</v>
      </c>
      <c r="E989" s="6" t="s">
        <v>1403</v>
      </c>
      <c r="F989" s="6" t="str">
        <f t="shared" si="15"/>
        <v>Tulpenburgh 1.55-HT2</v>
      </c>
      <c r="G989" s="7" t="s">
        <v>412</v>
      </c>
      <c r="H989" s="7" t="s">
        <v>406</v>
      </c>
      <c r="I989" s="8">
        <v>0.99</v>
      </c>
    </row>
    <row r="990" spans="1:9" ht="12.75" hidden="1">
      <c r="A990" s="4" t="s">
        <v>160</v>
      </c>
      <c r="B990" s="4" t="s">
        <v>364</v>
      </c>
      <c r="C990" s="4" t="s">
        <v>365</v>
      </c>
      <c r="D990" s="5">
        <v>1</v>
      </c>
      <c r="E990" s="6" t="s">
        <v>1404</v>
      </c>
      <c r="F990" s="6" t="str">
        <f t="shared" si="15"/>
        <v>Tulpenburgh 1.55-HT3</v>
      </c>
      <c r="G990" s="7" t="s">
        <v>412</v>
      </c>
      <c r="H990" s="7" t="s">
        <v>406</v>
      </c>
      <c r="I990" s="8">
        <v>1.05</v>
      </c>
    </row>
    <row r="991" spans="1:9" ht="12.75" hidden="1">
      <c r="A991" s="4" t="s">
        <v>160</v>
      </c>
      <c r="B991" s="4" t="s">
        <v>364</v>
      </c>
      <c r="C991" s="4" t="s">
        <v>365</v>
      </c>
      <c r="D991" s="5">
        <v>1</v>
      </c>
      <c r="E991" s="6" t="s">
        <v>1405</v>
      </c>
      <c r="F991" s="6" t="str">
        <f t="shared" si="15"/>
        <v>Tulpenburgh 1.57</v>
      </c>
      <c r="G991" s="7" t="s">
        <v>432</v>
      </c>
      <c r="H991" s="7" t="s">
        <v>368</v>
      </c>
      <c r="I991" s="8">
        <v>13.34</v>
      </c>
    </row>
    <row r="992" spans="1:9" ht="12.75" hidden="1">
      <c r="A992" s="4" t="s">
        <v>160</v>
      </c>
      <c r="B992" s="4" t="s">
        <v>364</v>
      </c>
      <c r="C992" s="4" t="s">
        <v>365</v>
      </c>
      <c r="D992" s="5">
        <v>1</v>
      </c>
      <c r="E992" s="6" t="s">
        <v>1406</v>
      </c>
      <c r="F992" s="6" t="str">
        <f t="shared" si="15"/>
        <v>Tulpenburgh 1.58</v>
      </c>
      <c r="G992" s="7" t="s">
        <v>432</v>
      </c>
      <c r="H992" s="7" t="s">
        <v>368</v>
      </c>
      <c r="I992" s="8">
        <v>24.98</v>
      </c>
    </row>
    <row r="993" spans="1:9" ht="12.75" hidden="1">
      <c r="A993" s="4" t="s">
        <v>160</v>
      </c>
      <c r="B993" s="4" t="s">
        <v>364</v>
      </c>
      <c r="C993" s="4" t="s">
        <v>365</v>
      </c>
      <c r="D993" s="5">
        <v>1</v>
      </c>
      <c r="E993" s="6" t="s">
        <v>1407</v>
      </c>
      <c r="F993" s="6" t="str">
        <f t="shared" si="15"/>
        <v>Tulpenburgh 1.59</v>
      </c>
      <c r="G993" s="7" t="s">
        <v>432</v>
      </c>
      <c r="H993" s="7" t="s">
        <v>368</v>
      </c>
      <c r="I993" s="8">
        <v>26.43</v>
      </c>
    </row>
    <row r="994" spans="1:9" ht="12.75" hidden="1">
      <c r="A994" s="4" t="s">
        <v>160</v>
      </c>
      <c r="B994" s="4" t="s">
        <v>364</v>
      </c>
      <c r="C994" s="4" t="s">
        <v>365</v>
      </c>
      <c r="D994" s="5">
        <v>1</v>
      </c>
      <c r="E994" s="6" t="s">
        <v>1408</v>
      </c>
      <c r="F994" s="6" t="str">
        <f t="shared" si="15"/>
        <v>Tulpenburgh 1.63</v>
      </c>
      <c r="G994" s="7" t="s">
        <v>432</v>
      </c>
      <c r="H994" s="7" t="s">
        <v>368</v>
      </c>
      <c r="I994" s="8">
        <v>116.6</v>
      </c>
    </row>
    <row r="995" spans="1:9" ht="12.75" hidden="1">
      <c r="A995" s="4" t="s">
        <v>160</v>
      </c>
      <c r="B995" s="4" t="s">
        <v>364</v>
      </c>
      <c r="C995" s="4" t="s">
        <v>365</v>
      </c>
      <c r="D995" s="5">
        <v>1</v>
      </c>
      <c r="E995" s="6" t="s">
        <v>1409</v>
      </c>
      <c r="F995" s="6" t="str">
        <f t="shared" si="15"/>
        <v>Tulpenburgh 1.67</v>
      </c>
      <c r="G995" s="7" t="s">
        <v>432</v>
      </c>
      <c r="H995" s="7" t="s">
        <v>368</v>
      </c>
      <c r="I995" s="8">
        <v>15.49</v>
      </c>
    </row>
    <row r="996" spans="1:9" ht="12.75" hidden="1">
      <c r="A996" s="4" t="s">
        <v>160</v>
      </c>
      <c r="B996" s="4" t="s">
        <v>364</v>
      </c>
      <c r="C996" s="4" t="s">
        <v>365</v>
      </c>
      <c r="D996" s="5">
        <v>1</v>
      </c>
      <c r="E996" s="6" t="s">
        <v>1410</v>
      </c>
      <c r="F996" s="6" t="str">
        <f t="shared" si="15"/>
        <v>Tulpenburgh 1.69</v>
      </c>
      <c r="G996" s="7" t="s">
        <v>432</v>
      </c>
      <c r="H996" s="7" t="s">
        <v>368</v>
      </c>
      <c r="I996" s="8">
        <v>15.93</v>
      </c>
    </row>
    <row r="997" spans="1:9" ht="12.75" hidden="1">
      <c r="A997" s="4" t="s">
        <v>160</v>
      </c>
      <c r="B997" s="4" t="s">
        <v>364</v>
      </c>
      <c r="C997" s="4" t="s">
        <v>365</v>
      </c>
      <c r="D997" s="5">
        <v>1</v>
      </c>
      <c r="E997" s="6" t="s">
        <v>1411</v>
      </c>
      <c r="F997" s="6" t="str">
        <f t="shared" si="15"/>
        <v>Tulpenburgh 1.71</v>
      </c>
      <c r="G997" s="7" t="s">
        <v>432</v>
      </c>
      <c r="H997" s="7" t="s">
        <v>368</v>
      </c>
      <c r="I997" s="8">
        <v>15.53</v>
      </c>
    </row>
    <row r="998" spans="1:9" ht="12.75" hidden="1">
      <c r="A998" s="4" t="s">
        <v>160</v>
      </c>
      <c r="B998" s="4" t="s">
        <v>364</v>
      </c>
      <c r="C998" s="4" t="s">
        <v>365</v>
      </c>
      <c r="D998" s="5">
        <v>1</v>
      </c>
      <c r="E998" s="6" t="s">
        <v>1412</v>
      </c>
      <c r="F998" s="6" t="str">
        <f t="shared" si="15"/>
        <v>Tulpenburgh 1.73</v>
      </c>
      <c r="G998" s="7" t="s">
        <v>1413</v>
      </c>
      <c r="H998" s="7" t="s">
        <v>368</v>
      </c>
      <c r="I998" s="8">
        <v>15.49</v>
      </c>
    </row>
    <row r="999" spans="1:9" ht="12.75" hidden="1">
      <c r="A999" s="4" t="s">
        <v>160</v>
      </c>
      <c r="B999" s="4" t="s">
        <v>364</v>
      </c>
      <c r="C999" s="4" t="s">
        <v>365</v>
      </c>
      <c r="D999" s="5">
        <v>1</v>
      </c>
      <c r="E999" s="6" t="s">
        <v>1414</v>
      </c>
      <c r="F999" s="6" t="str">
        <f t="shared" si="15"/>
        <v>Tulpenburgh G-1.1</v>
      </c>
      <c r="G999" s="7" t="s">
        <v>375</v>
      </c>
      <c r="H999" s="7" t="s">
        <v>368</v>
      </c>
      <c r="I999" s="8">
        <v>41.42</v>
      </c>
    </row>
    <row r="1000" spans="1:9" ht="12.75" hidden="1">
      <c r="A1000" s="4" t="s">
        <v>160</v>
      </c>
      <c r="B1000" s="4" t="s">
        <v>364</v>
      </c>
      <c r="C1000" s="4" t="s">
        <v>365</v>
      </c>
      <c r="D1000" s="5">
        <v>1</v>
      </c>
      <c r="E1000" s="6" t="s">
        <v>1415</v>
      </c>
      <c r="F1000" s="6" t="str">
        <f t="shared" si="15"/>
        <v>Tulpenburgh G-1.10</v>
      </c>
      <c r="G1000" s="7" t="s">
        <v>375</v>
      </c>
      <c r="H1000" s="7" t="s">
        <v>368</v>
      </c>
      <c r="I1000" s="8">
        <v>23.59</v>
      </c>
    </row>
    <row r="1001" spans="1:9" ht="12.75" hidden="1">
      <c r="A1001" s="4" t="s">
        <v>160</v>
      </c>
      <c r="B1001" s="4" t="s">
        <v>364</v>
      </c>
      <c r="C1001" s="4" t="s">
        <v>365</v>
      </c>
      <c r="D1001" s="5">
        <v>1</v>
      </c>
      <c r="E1001" s="6" t="s">
        <v>1416</v>
      </c>
      <c r="F1001" s="6" t="str">
        <f t="shared" si="15"/>
        <v>Tulpenburgh G-1.2</v>
      </c>
      <c r="G1001" s="7" t="s">
        <v>375</v>
      </c>
      <c r="H1001" s="7" t="s">
        <v>368</v>
      </c>
      <c r="I1001" s="8">
        <v>45.94</v>
      </c>
    </row>
    <row r="1002" spans="1:9" ht="12.75" hidden="1">
      <c r="A1002" s="4" t="s">
        <v>160</v>
      </c>
      <c r="B1002" s="4" t="s">
        <v>364</v>
      </c>
      <c r="C1002" s="4" t="s">
        <v>365</v>
      </c>
      <c r="D1002" s="5">
        <v>1</v>
      </c>
      <c r="E1002" s="6" t="s">
        <v>1417</v>
      </c>
      <c r="F1002" s="6" t="str">
        <f t="shared" si="15"/>
        <v>Tulpenburgh G-1.3</v>
      </c>
      <c r="G1002" s="7" t="s">
        <v>375</v>
      </c>
      <c r="H1002" s="7" t="s">
        <v>368</v>
      </c>
      <c r="I1002" s="8">
        <v>43.96</v>
      </c>
    </row>
    <row r="1003" spans="1:9" ht="12.75" hidden="1">
      <c r="A1003" s="4" t="s">
        <v>160</v>
      </c>
      <c r="B1003" s="4" t="s">
        <v>364</v>
      </c>
      <c r="C1003" s="4" t="s">
        <v>365</v>
      </c>
      <c r="D1003" s="5">
        <v>1</v>
      </c>
      <c r="E1003" s="6" t="s">
        <v>1418</v>
      </c>
      <c r="F1003" s="6" t="str">
        <f t="shared" si="15"/>
        <v>Tulpenburgh G-1.4</v>
      </c>
      <c r="G1003" s="7" t="s">
        <v>375</v>
      </c>
      <c r="H1003" s="7" t="s">
        <v>368</v>
      </c>
      <c r="I1003" s="8">
        <v>15.16</v>
      </c>
    </row>
    <row r="1004" spans="1:9" ht="12.75" hidden="1">
      <c r="A1004" s="4" t="s">
        <v>160</v>
      </c>
      <c r="B1004" s="4" t="s">
        <v>364</v>
      </c>
      <c r="C1004" s="4" t="s">
        <v>365</v>
      </c>
      <c r="D1004" s="5">
        <v>1</v>
      </c>
      <c r="E1004" s="6" t="s">
        <v>1419</v>
      </c>
      <c r="F1004" s="6" t="str">
        <f t="shared" si="15"/>
        <v>Tulpenburgh G-1.7</v>
      </c>
      <c r="G1004" s="7" t="s">
        <v>375</v>
      </c>
      <c r="H1004" s="7" t="s">
        <v>368</v>
      </c>
      <c r="I1004" s="8">
        <v>15.5</v>
      </c>
    </row>
    <row r="1005" spans="1:9" ht="12.75" hidden="1">
      <c r="A1005" s="4" t="s">
        <v>160</v>
      </c>
      <c r="B1005" s="4" t="s">
        <v>364</v>
      </c>
      <c r="C1005" s="4" t="s">
        <v>365</v>
      </c>
      <c r="D1005" s="5">
        <v>1</v>
      </c>
      <c r="E1005" s="6" t="s">
        <v>1420</v>
      </c>
      <c r="F1005" s="6" t="str">
        <f t="shared" si="15"/>
        <v>Tulpenburgh G-1.8</v>
      </c>
      <c r="G1005" s="7" t="s">
        <v>375</v>
      </c>
      <c r="H1005" s="7" t="s">
        <v>368</v>
      </c>
      <c r="I1005" s="8">
        <v>44.25</v>
      </c>
    </row>
    <row r="1006" spans="1:9" ht="12.75" hidden="1">
      <c r="A1006" s="4" t="s">
        <v>160</v>
      </c>
      <c r="B1006" s="4" t="s">
        <v>364</v>
      </c>
      <c r="C1006" s="4" t="s">
        <v>365</v>
      </c>
      <c r="D1006" s="5">
        <v>1</v>
      </c>
      <c r="E1006" s="6" t="s">
        <v>1421</v>
      </c>
      <c r="F1006" s="6" t="str">
        <f t="shared" si="15"/>
        <v>Tulpenburgh G-1.9</v>
      </c>
      <c r="G1006" s="7" t="s">
        <v>375</v>
      </c>
      <c r="H1006" s="7" t="s">
        <v>368</v>
      </c>
      <c r="I1006" s="8">
        <v>47.05</v>
      </c>
    </row>
    <row r="1007" spans="1:9" ht="12.75" hidden="1">
      <c r="A1007" s="4" t="s">
        <v>160</v>
      </c>
      <c r="B1007" s="4" t="s">
        <v>364</v>
      </c>
      <c r="C1007" s="4" t="s">
        <v>365</v>
      </c>
      <c r="D1007" s="5">
        <v>1</v>
      </c>
      <c r="E1007" s="6" t="s">
        <v>1422</v>
      </c>
      <c r="F1007" s="6" t="str">
        <f t="shared" si="15"/>
        <v>Tulpenburgh NT-1</v>
      </c>
      <c r="G1007" s="7" t="s">
        <v>525</v>
      </c>
      <c r="H1007" s="7" t="s">
        <v>368</v>
      </c>
      <c r="I1007" s="8">
        <v>16.38</v>
      </c>
    </row>
    <row r="1008" spans="1:9" ht="12.75" hidden="1">
      <c r="A1008" s="4" t="s">
        <v>160</v>
      </c>
      <c r="B1008" s="4" t="s">
        <v>364</v>
      </c>
      <c r="C1008" s="4" t="s">
        <v>365</v>
      </c>
      <c r="D1008" s="5">
        <v>1</v>
      </c>
      <c r="E1008" s="6" t="s">
        <v>1423</v>
      </c>
      <c r="F1008" s="6" t="str">
        <f t="shared" si="15"/>
        <v>Tulpenburgh NT-2</v>
      </c>
      <c r="G1008" s="7" t="s">
        <v>525</v>
      </c>
      <c r="H1008" s="7" t="s">
        <v>368</v>
      </c>
      <c r="I1008" s="8">
        <v>17.350000000000001</v>
      </c>
    </row>
    <row r="1009" spans="1:9" ht="12.75" hidden="1">
      <c r="A1009" s="4" t="s">
        <v>160</v>
      </c>
      <c r="B1009" s="4" t="s">
        <v>364</v>
      </c>
      <c r="C1009" s="4" t="s">
        <v>365</v>
      </c>
      <c r="D1009" s="5">
        <v>1</v>
      </c>
      <c r="E1009" s="6" t="s">
        <v>1278</v>
      </c>
      <c r="F1009" s="6" t="str">
        <f t="shared" si="15"/>
        <v>Tulpenburgh OPTRAP</v>
      </c>
      <c r="G1009" s="7" t="s">
        <v>525</v>
      </c>
      <c r="H1009" s="7" t="s">
        <v>449</v>
      </c>
      <c r="I1009" s="8">
        <v>4.87</v>
      </c>
    </row>
    <row r="1010" spans="1:9" ht="12.75" hidden="1">
      <c r="A1010" s="4" t="s">
        <v>160</v>
      </c>
      <c r="B1010" s="4" t="s">
        <v>364</v>
      </c>
      <c r="C1010" s="4" t="s">
        <v>365</v>
      </c>
      <c r="D1010" s="5">
        <v>1</v>
      </c>
      <c r="E1010" s="6" t="s">
        <v>1363</v>
      </c>
      <c r="F1010" s="6" t="str">
        <f t="shared" si="15"/>
        <v>Tulpenburgh TRAP-1</v>
      </c>
      <c r="G1010" s="7" t="s">
        <v>525</v>
      </c>
      <c r="H1010" s="7" t="s">
        <v>449</v>
      </c>
      <c r="I1010" s="8">
        <v>10.08</v>
      </c>
    </row>
    <row r="1011" spans="1:9" ht="12.75" hidden="1">
      <c r="A1011" s="4" t="s">
        <v>160</v>
      </c>
      <c r="B1011" s="4" t="s">
        <v>364</v>
      </c>
      <c r="C1011" s="4" t="s">
        <v>365</v>
      </c>
      <c r="D1011" s="5">
        <v>1</v>
      </c>
      <c r="E1011" s="6" t="s">
        <v>1364</v>
      </c>
      <c r="F1011" s="6" t="str">
        <f t="shared" si="15"/>
        <v>Tulpenburgh TRAP-2</v>
      </c>
      <c r="G1011" s="7" t="s">
        <v>525</v>
      </c>
      <c r="H1011" s="7" t="s">
        <v>449</v>
      </c>
      <c r="I1011" s="8">
        <v>5.16</v>
      </c>
    </row>
    <row r="1012" spans="1:9" ht="12.75" hidden="1">
      <c r="A1012" s="4" t="s">
        <v>160</v>
      </c>
      <c r="B1012" s="4" t="s">
        <v>364</v>
      </c>
      <c r="C1012" s="4" t="s">
        <v>365</v>
      </c>
      <c r="D1012" s="5">
        <v>1</v>
      </c>
      <c r="E1012" s="6" t="s">
        <v>1424</v>
      </c>
      <c r="F1012" s="6" t="str">
        <f t="shared" si="15"/>
        <v>Tulpenburgh TRAP-3</v>
      </c>
      <c r="G1012" s="7" t="s">
        <v>525</v>
      </c>
      <c r="H1012" s="7" t="s">
        <v>449</v>
      </c>
      <c r="I1012" s="8">
        <v>5.16</v>
      </c>
    </row>
    <row r="1013" spans="1:9" ht="12.75" hidden="1">
      <c r="A1013" s="4" t="s">
        <v>160</v>
      </c>
      <c r="B1013" s="4" t="s">
        <v>364</v>
      </c>
      <c r="C1013" s="4" t="s">
        <v>365</v>
      </c>
      <c r="D1013" s="5">
        <v>2</v>
      </c>
      <c r="E1013" s="6" t="s">
        <v>1425</v>
      </c>
      <c r="F1013" s="6" t="str">
        <f t="shared" si="15"/>
        <v>Tulpenburgh 2.04</v>
      </c>
      <c r="G1013" s="7" t="s">
        <v>432</v>
      </c>
      <c r="H1013" s="7" t="s">
        <v>368</v>
      </c>
      <c r="I1013" s="8">
        <v>51.51</v>
      </c>
    </row>
    <row r="1014" spans="1:9" ht="12.75" hidden="1">
      <c r="A1014" s="4" t="s">
        <v>160</v>
      </c>
      <c r="B1014" s="4" t="s">
        <v>364</v>
      </c>
      <c r="C1014" s="4" t="s">
        <v>365</v>
      </c>
      <c r="D1014" s="5">
        <v>2</v>
      </c>
      <c r="E1014" s="6" t="s">
        <v>1426</v>
      </c>
      <c r="F1014" s="6" t="str">
        <f t="shared" si="15"/>
        <v>Tulpenburgh 2.08</v>
      </c>
      <c r="G1014" s="7" t="s">
        <v>432</v>
      </c>
      <c r="H1014" s="7" t="s">
        <v>368</v>
      </c>
      <c r="I1014" s="8">
        <v>74.89</v>
      </c>
    </row>
    <row r="1015" spans="1:9" ht="12.75" hidden="1">
      <c r="A1015" s="4" t="s">
        <v>160</v>
      </c>
      <c r="B1015" s="4" t="s">
        <v>364</v>
      </c>
      <c r="C1015" s="4" t="s">
        <v>365</v>
      </c>
      <c r="D1015" s="5">
        <v>2</v>
      </c>
      <c r="E1015" s="6" t="s">
        <v>1427</v>
      </c>
      <c r="F1015" s="6" t="str">
        <f t="shared" si="15"/>
        <v>Tulpenburgh 2.13</v>
      </c>
      <c r="G1015" s="7" t="s">
        <v>432</v>
      </c>
      <c r="H1015" s="7" t="s">
        <v>368</v>
      </c>
      <c r="I1015" s="8">
        <v>36.44</v>
      </c>
    </row>
    <row r="1016" spans="1:9" ht="12.75" hidden="1">
      <c r="A1016" s="4" t="s">
        <v>160</v>
      </c>
      <c r="B1016" s="4" t="s">
        <v>364</v>
      </c>
      <c r="C1016" s="4" t="s">
        <v>365</v>
      </c>
      <c r="D1016" s="5">
        <v>2</v>
      </c>
      <c r="E1016" s="6" t="s">
        <v>1428</v>
      </c>
      <c r="F1016" s="6" t="str">
        <f t="shared" si="15"/>
        <v>Tulpenburgh 2.16-DT1</v>
      </c>
      <c r="G1016" s="7" t="s">
        <v>1320</v>
      </c>
      <c r="H1016" s="7" t="s">
        <v>406</v>
      </c>
      <c r="I1016" s="8">
        <v>5.16</v>
      </c>
    </row>
    <row r="1017" spans="1:9" ht="12.75" hidden="1">
      <c r="A1017" s="4" t="s">
        <v>160</v>
      </c>
      <c r="B1017" s="4" t="s">
        <v>364</v>
      </c>
      <c r="C1017" s="4" t="s">
        <v>365</v>
      </c>
      <c r="D1017" s="5">
        <v>2</v>
      </c>
      <c r="E1017" s="6" t="s">
        <v>1429</v>
      </c>
      <c r="F1017" s="6" t="str">
        <f t="shared" si="15"/>
        <v>Tulpenburgh 2.16-DT2</v>
      </c>
      <c r="G1017" s="7" t="s">
        <v>412</v>
      </c>
      <c r="H1017" s="7" t="s">
        <v>406</v>
      </c>
      <c r="I1017" s="8">
        <v>0.94</v>
      </c>
    </row>
    <row r="1018" spans="1:9" ht="12.75" hidden="1">
      <c r="A1018" s="4" t="s">
        <v>160</v>
      </c>
      <c r="B1018" s="4" t="s">
        <v>364</v>
      </c>
      <c r="C1018" s="4" t="s">
        <v>365</v>
      </c>
      <c r="D1018" s="5">
        <v>2</v>
      </c>
      <c r="E1018" s="6" t="s">
        <v>1430</v>
      </c>
      <c r="F1018" s="6" t="str">
        <f t="shared" si="15"/>
        <v>Tulpenburgh 2.16-DT3</v>
      </c>
      <c r="G1018" s="7" t="s">
        <v>412</v>
      </c>
      <c r="H1018" s="7" t="s">
        <v>406</v>
      </c>
      <c r="I1018" s="8">
        <v>0.94</v>
      </c>
    </row>
    <row r="1019" spans="1:9" ht="12.75" hidden="1">
      <c r="A1019" s="4" t="s">
        <v>160</v>
      </c>
      <c r="B1019" s="4" t="s">
        <v>364</v>
      </c>
      <c r="C1019" s="4" t="s">
        <v>365</v>
      </c>
      <c r="D1019" s="5">
        <v>2</v>
      </c>
      <c r="E1019" s="6" t="s">
        <v>1431</v>
      </c>
      <c r="F1019" s="6" t="str">
        <f t="shared" si="15"/>
        <v>Tulpenburgh 2.18</v>
      </c>
      <c r="G1019" s="7" t="s">
        <v>432</v>
      </c>
      <c r="H1019" s="7" t="s">
        <v>368</v>
      </c>
      <c r="I1019" s="8">
        <v>75.03</v>
      </c>
    </row>
    <row r="1020" spans="1:9" ht="12.75" hidden="1">
      <c r="A1020" s="4" t="s">
        <v>160</v>
      </c>
      <c r="B1020" s="4" t="s">
        <v>364</v>
      </c>
      <c r="C1020" s="4" t="s">
        <v>365</v>
      </c>
      <c r="D1020" s="5">
        <v>2</v>
      </c>
      <c r="E1020" s="6" t="s">
        <v>1432</v>
      </c>
      <c r="F1020" s="6" t="str">
        <f t="shared" si="15"/>
        <v>Tulpenburgh 2.22</v>
      </c>
      <c r="G1020" s="7" t="s">
        <v>432</v>
      </c>
      <c r="H1020" s="7" t="s">
        <v>368</v>
      </c>
      <c r="I1020" s="8">
        <v>51.3</v>
      </c>
    </row>
    <row r="1021" spans="1:9" ht="12.75" hidden="1">
      <c r="A1021" s="4" t="s">
        <v>160</v>
      </c>
      <c r="B1021" s="4" t="s">
        <v>364</v>
      </c>
      <c r="C1021" s="4" t="s">
        <v>365</v>
      </c>
      <c r="D1021" s="5">
        <v>2</v>
      </c>
      <c r="E1021" s="6" t="s">
        <v>1433</v>
      </c>
      <c r="F1021" s="6" t="str">
        <f t="shared" si="15"/>
        <v>Tulpenburgh 2.27</v>
      </c>
      <c r="G1021" s="7" t="s">
        <v>1434</v>
      </c>
      <c r="H1021" s="7" t="s">
        <v>368</v>
      </c>
      <c r="I1021" s="8">
        <v>15.26</v>
      </c>
    </row>
    <row r="1022" spans="1:9" ht="12.75" hidden="1">
      <c r="A1022" s="4" t="s">
        <v>160</v>
      </c>
      <c r="B1022" s="4" t="s">
        <v>364</v>
      </c>
      <c r="C1022" s="4" t="s">
        <v>365</v>
      </c>
      <c r="D1022" s="5">
        <v>2</v>
      </c>
      <c r="E1022" s="6" t="s">
        <v>1435</v>
      </c>
      <c r="F1022" s="6" t="str">
        <f t="shared" si="15"/>
        <v>Tulpenburgh 2.28</v>
      </c>
      <c r="G1022" s="7" t="s">
        <v>432</v>
      </c>
      <c r="H1022" s="7" t="s">
        <v>368</v>
      </c>
      <c r="I1022" s="8">
        <v>58.58</v>
      </c>
    </row>
    <row r="1023" spans="1:9" ht="12.75" hidden="1">
      <c r="A1023" s="4" t="s">
        <v>160</v>
      </c>
      <c r="B1023" s="4" t="s">
        <v>364</v>
      </c>
      <c r="C1023" s="4" t="s">
        <v>365</v>
      </c>
      <c r="D1023" s="5">
        <v>2</v>
      </c>
      <c r="E1023" s="6" t="s">
        <v>1436</v>
      </c>
      <c r="F1023" s="6" t="str">
        <f t="shared" si="15"/>
        <v>Tulpenburgh 2.29</v>
      </c>
      <c r="G1023" s="7" t="s">
        <v>1434</v>
      </c>
      <c r="H1023" s="7" t="s">
        <v>368</v>
      </c>
      <c r="I1023" s="8">
        <v>15.37</v>
      </c>
    </row>
    <row r="1024" spans="1:9" ht="12.75" hidden="1">
      <c r="A1024" s="4" t="s">
        <v>160</v>
      </c>
      <c r="B1024" s="4" t="s">
        <v>364</v>
      </c>
      <c r="C1024" s="4" t="s">
        <v>365</v>
      </c>
      <c r="D1024" s="5">
        <v>2</v>
      </c>
      <c r="E1024" s="6" t="s">
        <v>1437</v>
      </c>
      <c r="F1024" s="6" t="str">
        <f t="shared" si="15"/>
        <v>Tulpenburgh 2.31</v>
      </c>
      <c r="G1024" s="7" t="s">
        <v>1434</v>
      </c>
      <c r="H1024" s="7" t="s">
        <v>368</v>
      </c>
      <c r="I1024" s="8">
        <v>15.36</v>
      </c>
    </row>
    <row r="1025" spans="1:9" ht="12.75" hidden="1">
      <c r="A1025" s="4" t="s">
        <v>160</v>
      </c>
      <c r="B1025" s="4" t="s">
        <v>364</v>
      </c>
      <c r="C1025" s="4" t="s">
        <v>365</v>
      </c>
      <c r="D1025" s="5">
        <v>2</v>
      </c>
      <c r="E1025" s="6" t="s">
        <v>1438</v>
      </c>
      <c r="F1025" s="6" t="str">
        <f t="shared" si="15"/>
        <v>Tulpenburgh 2.33</v>
      </c>
      <c r="G1025" s="7" t="s">
        <v>1434</v>
      </c>
      <c r="H1025" s="7" t="s">
        <v>368</v>
      </c>
      <c r="I1025" s="8">
        <v>15.5</v>
      </c>
    </row>
    <row r="1026" spans="1:9" ht="12.75" hidden="1">
      <c r="A1026" s="4" t="s">
        <v>160</v>
      </c>
      <c r="B1026" s="4" t="s">
        <v>364</v>
      </c>
      <c r="C1026" s="4" t="s">
        <v>365</v>
      </c>
      <c r="D1026" s="5">
        <v>2</v>
      </c>
      <c r="E1026" s="6" t="s">
        <v>1439</v>
      </c>
      <c r="F1026" s="6" t="str">
        <f t="shared" si="15"/>
        <v>Tulpenburgh 2.34</v>
      </c>
      <c r="G1026" s="7" t="s">
        <v>1344</v>
      </c>
      <c r="H1026" s="7" t="s">
        <v>368</v>
      </c>
      <c r="I1026" s="8">
        <v>77.16</v>
      </c>
    </row>
    <row r="1027" spans="1:9" ht="12.75" hidden="1">
      <c r="A1027" s="4" t="s">
        <v>160</v>
      </c>
      <c r="B1027" s="4" t="s">
        <v>364</v>
      </c>
      <c r="C1027" s="4" t="s">
        <v>365</v>
      </c>
      <c r="D1027" s="5">
        <v>2</v>
      </c>
      <c r="E1027" s="6" t="s">
        <v>1440</v>
      </c>
      <c r="F1027" s="6" t="str">
        <f t="shared" ref="F1027:F1090" si="16">CONCATENATE(A1027," ",E1027)</f>
        <v>Tulpenburgh 2.36</v>
      </c>
      <c r="G1027" s="7" t="s">
        <v>432</v>
      </c>
      <c r="H1027" s="7" t="s">
        <v>368</v>
      </c>
      <c r="I1027" s="8">
        <v>49.47</v>
      </c>
    </row>
    <row r="1028" spans="1:9" ht="12.75" hidden="1">
      <c r="A1028" s="4" t="s">
        <v>160</v>
      </c>
      <c r="B1028" s="4" t="s">
        <v>364</v>
      </c>
      <c r="C1028" s="4" t="s">
        <v>365</v>
      </c>
      <c r="D1028" s="5">
        <v>2</v>
      </c>
      <c r="E1028" s="6" t="s">
        <v>1441</v>
      </c>
      <c r="F1028" s="6" t="str">
        <f t="shared" si="16"/>
        <v>Tulpenburgh 2.39</v>
      </c>
      <c r="G1028" s="7" t="s">
        <v>432</v>
      </c>
      <c r="H1028" s="7" t="s">
        <v>368</v>
      </c>
      <c r="I1028" s="8">
        <v>26.43</v>
      </c>
    </row>
    <row r="1029" spans="1:9" ht="12.75" hidden="1">
      <c r="A1029" s="4" t="s">
        <v>160</v>
      </c>
      <c r="B1029" s="4" t="s">
        <v>364</v>
      </c>
      <c r="C1029" s="4" t="s">
        <v>365</v>
      </c>
      <c r="D1029" s="5">
        <v>2</v>
      </c>
      <c r="E1029" s="6" t="s">
        <v>1442</v>
      </c>
      <c r="F1029" s="6" t="str">
        <f t="shared" si="16"/>
        <v>Tulpenburgh 2.40</v>
      </c>
      <c r="G1029" s="7" t="s">
        <v>432</v>
      </c>
      <c r="H1029" s="7" t="s">
        <v>368</v>
      </c>
      <c r="I1029" s="8">
        <v>26.24</v>
      </c>
    </row>
    <row r="1030" spans="1:9" ht="12.75" hidden="1">
      <c r="A1030" s="4" t="s">
        <v>160</v>
      </c>
      <c r="B1030" s="4" t="s">
        <v>364</v>
      </c>
      <c r="C1030" s="4" t="s">
        <v>365</v>
      </c>
      <c r="D1030" s="5">
        <v>2</v>
      </c>
      <c r="E1030" s="6" t="s">
        <v>1443</v>
      </c>
      <c r="F1030" s="6" t="str">
        <f t="shared" si="16"/>
        <v>Tulpenburgh 2.41</v>
      </c>
      <c r="G1030" s="7" t="s">
        <v>432</v>
      </c>
      <c r="H1030" s="7" t="s">
        <v>368</v>
      </c>
      <c r="I1030" s="8">
        <v>13.43</v>
      </c>
    </row>
    <row r="1031" spans="1:9" ht="12.75" hidden="1">
      <c r="A1031" s="4" t="s">
        <v>160</v>
      </c>
      <c r="B1031" s="4" t="s">
        <v>364</v>
      </c>
      <c r="C1031" s="4" t="s">
        <v>365</v>
      </c>
      <c r="D1031" s="5">
        <v>2</v>
      </c>
      <c r="E1031" s="6" t="s">
        <v>1444</v>
      </c>
      <c r="F1031" s="6" t="str">
        <f t="shared" si="16"/>
        <v>Tulpenburgh 2.44-DT1</v>
      </c>
      <c r="G1031" s="7" t="s">
        <v>1320</v>
      </c>
      <c r="H1031" s="7" t="s">
        <v>406</v>
      </c>
      <c r="I1031" s="8">
        <v>7.42</v>
      </c>
    </row>
    <row r="1032" spans="1:9" ht="12.75" hidden="1">
      <c r="A1032" s="4" t="s">
        <v>160</v>
      </c>
      <c r="B1032" s="4" t="s">
        <v>364</v>
      </c>
      <c r="C1032" s="4" t="s">
        <v>365</v>
      </c>
      <c r="D1032" s="5">
        <v>2</v>
      </c>
      <c r="E1032" s="6" t="s">
        <v>1445</v>
      </c>
      <c r="F1032" s="6" t="str">
        <f t="shared" si="16"/>
        <v>Tulpenburgh 2.44-DT2</v>
      </c>
      <c r="G1032" s="7" t="s">
        <v>412</v>
      </c>
      <c r="H1032" s="7" t="s">
        <v>406</v>
      </c>
      <c r="I1032" s="8">
        <v>1.05</v>
      </c>
    </row>
    <row r="1033" spans="1:9" ht="12.75" hidden="1">
      <c r="A1033" s="4" t="s">
        <v>160</v>
      </c>
      <c r="B1033" s="4" t="s">
        <v>364</v>
      </c>
      <c r="C1033" s="4" t="s">
        <v>365</v>
      </c>
      <c r="D1033" s="5">
        <v>2</v>
      </c>
      <c r="E1033" s="6" t="s">
        <v>1446</v>
      </c>
      <c r="F1033" s="6" t="str">
        <f t="shared" si="16"/>
        <v>Tulpenburgh 2.44-DT3</v>
      </c>
      <c r="G1033" s="7" t="s">
        <v>412</v>
      </c>
      <c r="H1033" s="7" t="s">
        <v>406</v>
      </c>
      <c r="I1033" s="8">
        <v>0.99</v>
      </c>
    </row>
    <row r="1034" spans="1:9" ht="12.75" hidden="1">
      <c r="A1034" s="4" t="s">
        <v>160</v>
      </c>
      <c r="B1034" s="4" t="s">
        <v>364</v>
      </c>
      <c r="C1034" s="4" t="s">
        <v>365</v>
      </c>
      <c r="D1034" s="5">
        <v>2</v>
      </c>
      <c r="E1034" s="6" t="s">
        <v>1447</v>
      </c>
      <c r="F1034" s="6" t="str">
        <f t="shared" si="16"/>
        <v>Tulpenburgh 2.44-DT4</v>
      </c>
      <c r="G1034" s="7" t="s">
        <v>412</v>
      </c>
      <c r="H1034" s="7" t="s">
        <v>406</v>
      </c>
      <c r="I1034" s="8">
        <v>1.05</v>
      </c>
    </row>
    <row r="1035" spans="1:9" ht="12.75" hidden="1">
      <c r="A1035" s="4" t="s">
        <v>160</v>
      </c>
      <c r="B1035" s="4" t="s">
        <v>364</v>
      </c>
      <c r="C1035" s="4" t="s">
        <v>365</v>
      </c>
      <c r="D1035" s="5">
        <v>2</v>
      </c>
      <c r="E1035" s="6" t="s">
        <v>1448</v>
      </c>
      <c r="F1035" s="6" t="str">
        <f t="shared" si="16"/>
        <v>Tulpenburgh 2.45</v>
      </c>
      <c r="G1035" s="7" t="s">
        <v>391</v>
      </c>
      <c r="H1035" s="7" t="s">
        <v>368</v>
      </c>
      <c r="I1035" s="8">
        <v>8.0500000000000007</v>
      </c>
    </row>
    <row r="1036" spans="1:9" ht="12.75" hidden="1">
      <c r="A1036" s="4" t="s">
        <v>160</v>
      </c>
      <c r="B1036" s="4" t="s">
        <v>364</v>
      </c>
      <c r="C1036" s="4" t="s">
        <v>365</v>
      </c>
      <c r="D1036" s="5">
        <v>2</v>
      </c>
      <c r="E1036" s="6" t="s">
        <v>1449</v>
      </c>
      <c r="F1036" s="6" t="str">
        <f t="shared" si="16"/>
        <v>Tulpenburgh 2.46</v>
      </c>
      <c r="G1036" s="7" t="s">
        <v>405</v>
      </c>
      <c r="H1036" s="7" t="s">
        <v>378</v>
      </c>
      <c r="I1036" s="8">
        <v>8.2799999999999994</v>
      </c>
    </row>
    <row r="1037" spans="1:9" ht="12.75" hidden="1">
      <c r="A1037" s="4" t="s">
        <v>160</v>
      </c>
      <c r="B1037" s="4" t="s">
        <v>364</v>
      </c>
      <c r="C1037" s="4" t="s">
        <v>365</v>
      </c>
      <c r="D1037" s="5">
        <v>2</v>
      </c>
      <c r="E1037" s="6" t="s">
        <v>1450</v>
      </c>
      <c r="F1037" s="6" t="str">
        <f t="shared" si="16"/>
        <v>Tulpenburgh 2.47</v>
      </c>
      <c r="G1037" s="7" t="s">
        <v>432</v>
      </c>
      <c r="H1037" s="7" t="s">
        <v>368</v>
      </c>
      <c r="I1037" s="8">
        <v>42.2</v>
      </c>
    </row>
    <row r="1038" spans="1:9" ht="12.75" hidden="1">
      <c r="A1038" s="4" t="s">
        <v>160</v>
      </c>
      <c r="B1038" s="4" t="s">
        <v>364</v>
      </c>
      <c r="C1038" s="4" t="s">
        <v>365</v>
      </c>
      <c r="D1038" s="5">
        <v>2</v>
      </c>
      <c r="E1038" s="6" t="s">
        <v>1451</v>
      </c>
      <c r="F1038" s="6" t="str">
        <f t="shared" si="16"/>
        <v>Tulpenburgh 2.50</v>
      </c>
      <c r="G1038" s="7" t="s">
        <v>432</v>
      </c>
      <c r="H1038" s="7" t="s">
        <v>368</v>
      </c>
      <c r="I1038" s="8">
        <v>77.760000000000005</v>
      </c>
    </row>
    <row r="1039" spans="1:9" ht="12.75" hidden="1">
      <c r="A1039" s="4" t="s">
        <v>160</v>
      </c>
      <c r="B1039" s="4" t="s">
        <v>364</v>
      </c>
      <c r="C1039" s="4" t="s">
        <v>365</v>
      </c>
      <c r="D1039" s="5">
        <v>2</v>
      </c>
      <c r="E1039" s="6" t="s">
        <v>1452</v>
      </c>
      <c r="F1039" s="6" t="str">
        <f t="shared" si="16"/>
        <v>Tulpenburgh 2.52</v>
      </c>
      <c r="G1039" s="7" t="s">
        <v>432</v>
      </c>
      <c r="H1039" s="7" t="s">
        <v>368</v>
      </c>
      <c r="I1039" s="8">
        <v>42</v>
      </c>
    </row>
    <row r="1040" spans="1:9" ht="12.75" hidden="1">
      <c r="A1040" s="4" t="s">
        <v>160</v>
      </c>
      <c r="B1040" s="4" t="s">
        <v>364</v>
      </c>
      <c r="C1040" s="4" t="s">
        <v>365</v>
      </c>
      <c r="D1040" s="5">
        <v>2</v>
      </c>
      <c r="E1040" s="6" t="s">
        <v>1453</v>
      </c>
      <c r="F1040" s="6" t="str">
        <f t="shared" si="16"/>
        <v>Tulpenburgh 2.53</v>
      </c>
      <c r="G1040" s="7" t="s">
        <v>405</v>
      </c>
      <c r="H1040" s="7" t="s">
        <v>378</v>
      </c>
      <c r="I1040" s="8">
        <v>8.02</v>
      </c>
    </row>
    <row r="1041" spans="1:9" ht="12.75" hidden="1">
      <c r="A1041" s="4" t="s">
        <v>160</v>
      </c>
      <c r="B1041" s="4" t="s">
        <v>364</v>
      </c>
      <c r="C1041" s="4" t="s">
        <v>365</v>
      </c>
      <c r="D1041" s="5">
        <v>2</v>
      </c>
      <c r="E1041" s="6" t="s">
        <v>1454</v>
      </c>
      <c r="F1041" s="6" t="str">
        <f t="shared" si="16"/>
        <v>Tulpenburgh 2.54</v>
      </c>
      <c r="G1041" s="7" t="s">
        <v>391</v>
      </c>
      <c r="H1041" s="7" t="s">
        <v>368</v>
      </c>
      <c r="I1041" s="8">
        <v>8.44</v>
      </c>
    </row>
    <row r="1042" spans="1:9" ht="12.75" hidden="1">
      <c r="A1042" s="4" t="s">
        <v>160</v>
      </c>
      <c r="B1042" s="4" t="s">
        <v>364</v>
      </c>
      <c r="C1042" s="4" t="s">
        <v>365</v>
      </c>
      <c r="D1042" s="5">
        <v>2</v>
      </c>
      <c r="E1042" s="6" t="s">
        <v>1455</v>
      </c>
      <c r="F1042" s="6" t="str">
        <f t="shared" si="16"/>
        <v>Tulpenburgh 2.55-HT1</v>
      </c>
      <c r="G1042" s="7" t="s">
        <v>1320</v>
      </c>
      <c r="H1042" s="7" t="s">
        <v>406</v>
      </c>
      <c r="I1042" s="8">
        <v>10.02</v>
      </c>
    </row>
    <row r="1043" spans="1:9" ht="12.75" hidden="1">
      <c r="A1043" s="4" t="s">
        <v>160</v>
      </c>
      <c r="B1043" s="4" t="s">
        <v>364</v>
      </c>
      <c r="C1043" s="4" t="s">
        <v>365</v>
      </c>
      <c r="D1043" s="5">
        <v>2</v>
      </c>
      <c r="E1043" s="6" t="s">
        <v>1456</v>
      </c>
      <c r="F1043" s="6" t="str">
        <f t="shared" si="16"/>
        <v>Tulpenburgh 2.55-HT2</v>
      </c>
      <c r="G1043" s="7" t="s">
        <v>412</v>
      </c>
      <c r="H1043" s="7" t="s">
        <v>406</v>
      </c>
      <c r="I1043" s="8">
        <v>1.05</v>
      </c>
    </row>
    <row r="1044" spans="1:9" ht="12.75" hidden="1">
      <c r="A1044" s="4" t="s">
        <v>160</v>
      </c>
      <c r="B1044" s="4" t="s">
        <v>364</v>
      </c>
      <c r="C1044" s="4" t="s">
        <v>365</v>
      </c>
      <c r="D1044" s="5">
        <v>2</v>
      </c>
      <c r="E1044" s="6" t="s">
        <v>1457</v>
      </c>
      <c r="F1044" s="6" t="str">
        <f t="shared" si="16"/>
        <v>Tulpenburgh 2.55-HT3</v>
      </c>
      <c r="G1044" s="7" t="s">
        <v>412</v>
      </c>
      <c r="H1044" s="7" t="s">
        <v>406</v>
      </c>
      <c r="I1044" s="8">
        <v>0.99</v>
      </c>
    </row>
    <row r="1045" spans="1:9" ht="12.75" hidden="1">
      <c r="A1045" s="4" t="s">
        <v>160</v>
      </c>
      <c r="B1045" s="4" t="s">
        <v>364</v>
      </c>
      <c r="C1045" s="4" t="s">
        <v>365</v>
      </c>
      <c r="D1045" s="5">
        <v>2</v>
      </c>
      <c r="E1045" s="6" t="s">
        <v>1458</v>
      </c>
      <c r="F1045" s="6" t="str">
        <f t="shared" si="16"/>
        <v>Tulpenburgh 2.55-HT4</v>
      </c>
      <c r="G1045" s="7" t="s">
        <v>412</v>
      </c>
      <c r="H1045" s="7" t="s">
        <v>406</v>
      </c>
      <c r="I1045" s="8">
        <v>1.05</v>
      </c>
    </row>
    <row r="1046" spans="1:9" ht="12.75" hidden="1">
      <c r="A1046" s="4" t="s">
        <v>160</v>
      </c>
      <c r="B1046" s="4" t="s">
        <v>364</v>
      </c>
      <c r="C1046" s="4" t="s">
        <v>365</v>
      </c>
      <c r="D1046" s="5">
        <v>2</v>
      </c>
      <c r="E1046" s="6" t="s">
        <v>1459</v>
      </c>
      <c r="F1046" s="6" t="str">
        <f t="shared" si="16"/>
        <v>Tulpenburgh 2.57</v>
      </c>
      <c r="G1046" s="7" t="s">
        <v>432</v>
      </c>
      <c r="H1046" s="7" t="s">
        <v>368</v>
      </c>
      <c r="I1046" s="8">
        <v>13.41</v>
      </c>
    </row>
    <row r="1047" spans="1:9" ht="12.75" hidden="1">
      <c r="A1047" s="248" t="s">
        <v>160</v>
      </c>
      <c r="B1047" s="4" t="s">
        <v>364</v>
      </c>
      <c r="C1047" s="4" t="s">
        <v>365</v>
      </c>
      <c r="D1047" s="5">
        <v>2</v>
      </c>
      <c r="E1047" s="6" t="s">
        <v>1460</v>
      </c>
      <c r="F1047" s="6" t="str">
        <f t="shared" si="16"/>
        <v>Tulpenburgh 2.58</v>
      </c>
      <c r="G1047" s="7" t="s">
        <v>432</v>
      </c>
      <c r="H1047" s="7" t="s">
        <v>368</v>
      </c>
      <c r="I1047" s="247">
        <v>26.24</v>
      </c>
    </row>
    <row r="1048" spans="1:9" ht="12.75" hidden="1">
      <c r="A1048" s="4" t="s">
        <v>160</v>
      </c>
      <c r="B1048" s="4" t="s">
        <v>364</v>
      </c>
      <c r="C1048" s="4" t="s">
        <v>365</v>
      </c>
      <c r="D1048" s="9">
        <v>2</v>
      </c>
      <c r="E1048" s="10" t="s">
        <v>1461</v>
      </c>
      <c r="F1048" s="6" t="str">
        <f t="shared" si="16"/>
        <v>Tulpenburgh 2.59</v>
      </c>
      <c r="G1048" s="11" t="s">
        <v>432</v>
      </c>
      <c r="H1048" s="11" t="s">
        <v>368</v>
      </c>
      <c r="I1048" s="8">
        <v>26.43</v>
      </c>
    </row>
    <row r="1049" spans="1:9" ht="12.75" hidden="1">
      <c r="A1049" s="4" t="s">
        <v>160</v>
      </c>
      <c r="B1049" s="4" t="s">
        <v>364</v>
      </c>
      <c r="C1049" s="4" t="s">
        <v>365</v>
      </c>
      <c r="D1049" s="5">
        <v>2</v>
      </c>
      <c r="E1049" s="6" t="s">
        <v>1462</v>
      </c>
      <c r="F1049" s="6" t="str">
        <f t="shared" si="16"/>
        <v>Tulpenburgh 2.63</v>
      </c>
      <c r="G1049" s="7" t="s">
        <v>432</v>
      </c>
      <c r="H1049" s="7" t="s">
        <v>368</v>
      </c>
      <c r="I1049" s="8">
        <v>117.63</v>
      </c>
    </row>
    <row r="1050" spans="1:9" ht="12.75" hidden="1">
      <c r="A1050" s="4" t="s">
        <v>160</v>
      </c>
      <c r="B1050" s="4" t="s">
        <v>364</v>
      </c>
      <c r="C1050" s="4" t="s">
        <v>365</v>
      </c>
      <c r="D1050" s="5">
        <v>2</v>
      </c>
      <c r="E1050" s="6" t="s">
        <v>1463</v>
      </c>
      <c r="F1050" s="6" t="str">
        <f t="shared" si="16"/>
        <v>Tulpenburgh 2.67</v>
      </c>
      <c r="G1050" s="7" t="s">
        <v>1384</v>
      </c>
      <c r="H1050" s="7" t="s">
        <v>368</v>
      </c>
      <c r="I1050" s="8">
        <v>15.82</v>
      </c>
    </row>
    <row r="1051" spans="1:9" ht="12.75" hidden="1">
      <c r="A1051" s="4" t="s">
        <v>160</v>
      </c>
      <c r="B1051" s="4" t="s">
        <v>364</v>
      </c>
      <c r="C1051" s="4" t="s">
        <v>365</v>
      </c>
      <c r="D1051" s="5">
        <v>2</v>
      </c>
      <c r="E1051" s="6" t="s">
        <v>1464</v>
      </c>
      <c r="F1051" s="6" t="str">
        <f t="shared" si="16"/>
        <v>Tulpenburgh 2.69</v>
      </c>
      <c r="G1051" s="7" t="s">
        <v>1384</v>
      </c>
      <c r="H1051" s="7" t="s">
        <v>368</v>
      </c>
      <c r="I1051" s="8">
        <v>15.68</v>
      </c>
    </row>
    <row r="1052" spans="1:9" ht="12.75" hidden="1">
      <c r="A1052" s="4" t="s">
        <v>160</v>
      </c>
      <c r="B1052" s="4" t="s">
        <v>364</v>
      </c>
      <c r="C1052" s="4" t="s">
        <v>365</v>
      </c>
      <c r="D1052" s="5">
        <v>2</v>
      </c>
      <c r="E1052" s="6" t="s">
        <v>1465</v>
      </c>
      <c r="F1052" s="6" t="str">
        <f t="shared" si="16"/>
        <v>Tulpenburgh 2.71</v>
      </c>
      <c r="G1052" s="7" t="s">
        <v>1384</v>
      </c>
      <c r="H1052" s="7" t="s">
        <v>368</v>
      </c>
      <c r="I1052" s="8">
        <v>15.74</v>
      </c>
    </row>
    <row r="1053" spans="1:9" ht="12.75" hidden="1">
      <c r="A1053" s="4" t="s">
        <v>160</v>
      </c>
      <c r="B1053" s="4" t="s">
        <v>364</v>
      </c>
      <c r="C1053" s="4" t="s">
        <v>365</v>
      </c>
      <c r="D1053" s="5">
        <v>2</v>
      </c>
      <c r="E1053" s="6" t="s">
        <v>1466</v>
      </c>
      <c r="F1053" s="6" t="str">
        <f t="shared" si="16"/>
        <v>Tulpenburgh 2.73</v>
      </c>
      <c r="G1053" s="7" t="s">
        <v>1384</v>
      </c>
      <c r="H1053" s="7" t="s">
        <v>368</v>
      </c>
      <c r="I1053" s="8">
        <v>15.57</v>
      </c>
    </row>
    <row r="1054" spans="1:9" ht="12.75" hidden="1">
      <c r="A1054" s="4" t="s">
        <v>160</v>
      </c>
      <c r="B1054" s="4" t="s">
        <v>364</v>
      </c>
      <c r="C1054" s="4" t="s">
        <v>365</v>
      </c>
      <c r="D1054" s="5">
        <v>2</v>
      </c>
      <c r="E1054" s="6" t="s">
        <v>1467</v>
      </c>
      <c r="F1054" s="6" t="str">
        <f t="shared" si="16"/>
        <v>Tulpenburgh G-2.1</v>
      </c>
      <c r="G1054" s="7" t="s">
        <v>375</v>
      </c>
      <c r="H1054" s="7" t="s">
        <v>368</v>
      </c>
      <c r="I1054" s="8">
        <v>53.21</v>
      </c>
    </row>
    <row r="1055" spans="1:9" ht="12.75" hidden="1">
      <c r="A1055" s="4" t="s">
        <v>160</v>
      </c>
      <c r="B1055" s="4" t="s">
        <v>364</v>
      </c>
      <c r="C1055" s="4" t="s">
        <v>365</v>
      </c>
      <c r="D1055" s="5">
        <v>2</v>
      </c>
      <c r="E1055" s="6" t="s">
        <v>1468</v>
      </c>
      <c r="F1055" s="6" t="str">
        <f t="shared" si="16"/>
        <v>Tulpenburgh G-2.2</v>
      </c>
      <c r="G1055" s="7" t="s">
        <v>375</v>
      </c>
      <c r="H1055" s="7" t="s">
        <v>368</v>
      </c>
      <c r="I1055" s="8">
        <v>46.85</v>
      </c>
    </row>
    <row r="1056" spans="1:9" ht="12.75" hidden="1">
      <c r="A1056" s="4" t="s">
        <v>160</v>
      </c>
      <c r="B1056" s="4" t="s">
        <v>364</v>
      </c>
      <c r="C1056" s="4" t="s">
        <v>365</v>
      </c>
      <c r="D1056" s="5">
        <v>2</v>
      </c>
      <c r="E1056" s="6" t="s">
        <v>1469</v>
      </c>
      <c r="F1056" s="6" t="str">
        <f t="shared" si="16"/>
        <v>Tulpenburgh G-2.4</v>
      </c>
      <c r="G1056" s="7" t="s">
        <v>375</v>
      </c>
      <c r="H1056" s="7" t="s">
        <v>368</v>
      </c>
      <c r="I1056" s="8">
        <v>57</v>
      </c>
    </row>
    <row r="1057" spans="1:9" ht="12.75" hidden="1">
      <c r="A1057" s="4" t="s">
        <v>160</v>
      </c>
      <c r="B1057" s="4" t="s">
        <v>364</v>
      </c>
      <c r="C1057" s="4" t="s">
        <v>365</v>
      </c>
      <c r="D1057" s="5">
        <v>2</v>
      </c>
      <c r="E1057" s="6" t="s">
        <v>1470</v>
      </c>
      <c r="F1057" s="6" t="str">
        <f t="shared" si="16"/>
        <v>Tulpenburgh G-2.5</v>
      </c>
      <c r="G1057" s="7" t="s">
        <v>375</v>
      </c>
      <c r="H1057" s="7" t="s">
        <v>368</v>
      </c>
      <c r="I1057" s="8">
        <v>86.4</v>
      </c>
    </row>
    <row r="1058" spans="1:9" ht="12.75" hidden="1">
      <c r="A1058" s="4" t="s">
        <v>160</v>
      </c>
      <c r="B1058" s="4" t="s">
        <v>364</v>
      </c>
      <c r="C1058" s="4" t="s">
        <v>365</v>
      </c>
      <c r="D1058" s="5">
        <v>2</v>
      </c>
      <c r="E1058" s="6" t="s">
        <v>1471</v>
      </c>
      <c r="F1058" s="6" t="str">
        <f t="shared" si="16"/>
        <v>Tulpenburgh G-2.6</v>
      </c>
      <c r="G1058" s="7" t="s">
        <v>375</v>
      </c>
      <c r="H1058" s="7" t="s">
        <v>368</v>
      </c>
      <c r="I1058" s="8">
        <v>59.09</v>
      </c>
    </row>
    <row r="1059" spans="1:9" ht="12.75" hidden="1">
      <c r="A1059" s="4" t="s">
        <v>160</v>
      </c>
      <c r="B1059" s="4" t="s">
        <v>364</v>
      </c>
      <c r="C1059" s="4" t="s">
        <v>365</v>
      </c>
      <c r="D1059" s="5">
        <v>2</v>
      </c>
      <c r="E1059" s="6" t="s">
        <v>1472</v>
      </c>
      <c r="F1059" s="6" t="str">
        <f t="shared" si="16"/>
        <v>Tulpenburgh G-2.7</v>
      </c>
      <c r="G1059" s="7" t="s">
        <v>375</v>
      </c>
      <c r="H1059" s="7" t="s">
        <v>368</v>
      </c>
      <c r="I1059" s="8">
        <v>46.46</v>
      </c>
    </row>
    <row r="1060" spans="1:9" ht="12.75" hidden="1">
      <c r="A1060" s="4" t="s">
        <v>160</v>
      </c>
      <c r="B1060" s="4" t="s">
        <v>364</v>
      </c>
      <c r="C1060" s="4" t="s">
        <v>365</v>
      </c>
      <c r="D1060" s="5">
        <v>2</v>
      </c>
      <c r="E1060" s="6" t="s">
        <v>1473</v>
      </c>
      <c r="F1060" s="6" t="str">
        <f t="shared" si="16"/>
        <v>Tulpenburgh G2.8</v>
      </c>
      <c r="G1060" s="7" t="s">
        <v>375</v>
      </c>
      <c r="H1060" s="7" t="s">
        <v>368</v>
      </c>
      <c r="I1060" s="8">
        <v>25.34</v>
      </c>
    </row>
    <row r="1061" spans="1:9" ht="12.75" hidden="1">
      <c r="A1061" s="4" t="s">
        <v>160</v>
      </c>
      <c r="B1061" s="4" t="s">
        <v>364</v>
      </c>
      <c r="C1061" s="4" t="s">
        <v>365</v>
      </c>
      <c r="D1061" s="5">
        <v>2</v>
      </c>
      <c r="E1061" s="6" t="s">
        <v>1422</v>
      </c>
      <c r="F1061" s="6" t="str">
        <f t="shared" si="16"/>
        <v>Tulpenburgh NT-1</v>
      </c>
      <c r="G1061" s="7" t="s">
        <v>525</v>
      </c>
      <c r="H1061" s="7" t="s">
        <v>368</v>
      </c>
      <c r="I1061" s="8">
        <v>16.190000000000001</v>
      </c>
    </row>
    <row r="1062" spans="1:9" ht="12.75" hidden="1">
      <c r="A1062" s="4" t="s">
        <v>160</v>
      </c>
      <c r="B1062" s="4" t="s">
        <v>364</v>
      </c>
      <c r="C1062" s="4" t="s">
        <v>365</v>
      </c>
      <c r="D1062" s="5">
        <v>2</v>
      </c>
      <c r="E1062" s="6" t="s">
        <v>1423</v>
      </c>
      <c r="F1062" s="6" t="str">
        <f t="shared" si="16"/>
        <v>Tulpenburgh NT-2</v>
      </c>
      <c r="G1062" s="7" t="s">
        <v>525</v>
      </c>
      <c r="H1062" s="7" t="s">
        <v>368</v>
      </c>
      <c r="I1062" s="8">
        <v>16.190000000000001</v>
      </c>
    </row>
    <row r="1063" spans="1:9" ht="12.75" hidden="1">
      <c r="A1063" s="4" t="s">
        <v>160</v>
      </c>
      <c r="B1063" s="4" t="s">
        <v>364</v>
      </c>
      <c r="C1063" s="4" t="s">
        <v>365</v>
      </c>
      <c r="D1063" s="5">
        <v>2</v>
      </c>
      <c r="E1063" s="6" t="s">
        <v>1278</v>
      </c>
      <c r="F1063" s="6" t="str">
        <f t="shared" si="16"/>
        <v>Tulpenburgh OPTRAP</v>
      </c>
      <c r="G1063" s="7" t="s">
        <v>525</v>
      </c>
      <c r="H1063" s="7" t="s">
        <v>449</v>
      </c>
      <c r="I1063" s="8">
        <v>4.9000000000000004</v>
      </c>
    </row>
    <row r="1064" spans="1:9" ht="12.75" hidden="1">
      <c r="A1064" s="4" t="s">
        <v>160</v>
      </c>
      <c r="B1064" s="4" t="s">
        <v>364</v>
      </c>
      <c r="C1064" s="4" t="s">
        <v>365</v>
      </c>
      <c r="D1064" s="5">
        <v>2</v>
      </c>
      <c r="E1064" s="6" t="s">
        <v>1363</v>
      </c>
      <c r="F1064" s="6" t="str">
        <f t="shared" si="16"/>
        <v>Tulpenburgh TRAP-1</v>
      </c>
      <c r="G1064" s="7" t="s">
        <v>525</v>
      </c>
      <c r="H1064" s="7" t="s">
        <v>449</v>
      </c>
      <c r="I1064" s="8">
        <v>10.08</v>
      </c>
    </row>
    <row r="1065" spans="1:9" ht="12.75" hidden="1">
      <c r="A1065" s="4" t="s">
        <v>160</v>
      </c>
      <c r="B1065" s="4" t="s">
        <v>364</v>
      </c>
      <c r="C1065" s="4" t="s">
        <v>365</v>
      </c>
      <c r="D1065" s="5">
        <v>2</v>
      </c>
      <c r="E1065" s="6" t="s">
        <v>1364</v>
      </c>
      <c r="F1065" s="6" t="str">
        <f t="shared" si="16"/>
        <v>Tulpenburgh TRAP-2</v>
      </c>
      <c r="G1065" s="7" t="s">
        <v>525</v>
      </c>
      <c r="H1065" s="7" t="s">
        <v>449</v>
      </c>
      <c r="I1065" s="8">
        <v>4.28</v>
      </c>
    </row>
    <row r="1066" spans="1:9" ht="12.75" hidden="1">
      <c r="A1066" s="4" t="s">
        <v>160</v>
      </c>
      <c r="B1066" s="4" t="s">
        <v>364</v>
      </c>
      <c r="C1066" s="4" t="s">
        <v>365</v>
      </c>
      <c r="D1066" s="5">
        <v>2</v>
      </c>
      <c r="E1066" s="6" t="s">
        <v>1424</v>
      </c>
      <c r="F1066" s="6" t="str">
        <f t="shared" si="16"/>
        <v>Tulpenburgh TRAP-3</v>
      </c>
      <c r="G1066" s="7" t="s">
        <v>525</v>
      </c>
      <c r="H1066" s="7" t="s">
        <v>449</v>
      </c>
      <c r="I1066" s="8">
        <v>4.29</v>
      </c>
    </row>
    <row r="1067" spans="1:9" ht="12.75" hidden="1">
      <c r="A1067" s="4" t="s">
        <v>160</v>
      </c>
      <c r="B1067" s="4" t="s">
        <v>364</v>
      </c>
      <c r="C1067" s="4" t="s">
        <v>365</v>
      </c>
      <c r="D1067" s="5">
        <v>3</v>
      </c>
      <c r="E1067" s="6" t="s">
        <v>1474</v>
      </c>
      <c r="F1067" s="6" t="str">
        <f t="shared" si="16"/>
        <v>Tulpenburgh 3.04</v>
      </c>
      <c r="G1067" s="7" t="s">
        <v>432</v>
      </c>
      <c r="H1067" s="7" t="s">
        <v>368</v>
      </c>
      <c r="I1067" s="8">
        <v>51.51</v>
      </c>
    </row>
    <row r="1068" spans="1:9" ht="12.75" hidden="1">
      <c r="A1068" s="4" t="s">
        <v>160</v>
      </c>
      <c r="B1068" s="4" t="s">
        <v>364</v>
      </c>
      <c r="C1068" s="4" t="s">
        <v>365</v>
      </c>
      <c r="D1068" s="5">
        <v>3</v>
      </c>
      <c r="E1068" s="6" t="s">
        <v>1475</v>
      </c>
      <c r="F1068" s="6" t="str">
        <f t="shared" si="16"/>
        <v>Tulpenburgh 3.08</v>
      </c>
      <c r="G1068" s="7" t="s">
        <v>432</v>
      </c>
      <c r="H1068" s="7" t="s">
        <v>368</v>
      </c>
      <c r="I1068" s="8">
        <v>74.89</v>
      </c>
    </row>
    <row r="1069" spans="1:9" ht="12.75" hidden="1">
      <c r="A1069" s="4" t="s">
        <v>160</v>
      </c>
      <c r="B1069" s="4" t="s">
        <v>364</v>
      </c>
      <c r="C1069" s="4" t="s">
        <v>365</v>
      </c>
      <c r="D1069" s="5">
        <v>3</v>
      </c>
      <c r="E1069" s="6" t="s">
        <v>1476</v>
      </c>
      <c r="F1069" s="6" t="str">
        <f t="shared" si="16"/>
        <v>Tulpenburgh 3.13</v>
      </c>
      <c r="G1069" s="7" t="s">
        <v>432</v>
      </c>
      <c r="H1069" s="7" t="s">
        <v>368</v>
      </c>
      <c r="I1069" s="8">
        <v>36.22</v>
      </c>
    </row>
    <row r="1070" spans="1:9" ht="12.75" hidden="1">
      <c r="A1070" s="4" t="s">
        <v>160</v>
      </c>
      <c r="B1070" s="4" t="s">
        <v>364</v>
      </c>
      <c r="C1070" s="4" t="s">
        <v>365</v>
      </c>
      <c r="D1070" s="5">
        <v>3</v>
      </c>
      <c r="E1070" s="6" t="s">
        <v>1477</v>
      </c>
      <c r="F1070" s="6" t="str">
        <f t="shared" si="16"/>
        <v>Tulpenburgh 3.16-HT1</v>
      </c>
      <c r="G1070" s="7" t="s">
        <v>412</v>
      </c>
      <c r="H1070" s="7" t="s">
        <v>406</v>
      </c>
      <c r="I1070" s="8">
        <v>5.16</v>
      </c>
    </row>
    <row r="1071" spans="1:9" ht="12.75" hidden="1">
      <c r="A1071" s="4" t="s">
        <v>160</v>
      </c>
      <c r="B1071" s="4" t="s">
        <v>364</v>
      </c>
      <c r="C1071" s="4" t="s">
        <v>365</v>
      </c>
      <c r="D1071" s="5">
        <v>3</v>
      </c>
      <c r="E1071" s="6" t="s">
        <v>1478</v>
      </c>
      <c r="F1071" s="6" t="str">
        <f t="shared" si="16"/>
        <v>Tulpenburgh 3.16-HT2</v>
      </c>
      <c r="G1071" s="7" t="s">
        <v>412</v>
      </c>
      <c r="H1071" s="7" t="s">
        <v>406</v>
      </c>
      <c r="I1071" s="8">
        <v>0.94</v>
      </c>
    </row>
    <row r="1072" spans="1:9" ht="12.75" hidden="1">
      <c r="A1072" s="4" t="s">
        <v>160</v>
      </c>
      <c r="B1072" s="4" t="s">
        <v>364</v>
      </c>
      <c r="C1072" s="4" t="s">
        <v>365</v>
      </c>
      <c r="D1072" s="5">
        <v>3</v>
      </c>
      <c r="E1072" s="6" t="s">
        <v>1479</v>
      </c>
      <c r="F1072" s="6" t="str">
        <f t="shared" si="16"/>
        <v>Tulpenburgh 3.16-HT3</v>
      </c>
      <c r="G1072" s="7" t="s">
        <v>412</v>
      </c>
      <c r="H1072" s="7" t="s">
        <v>406</v>
      </c>
      <c r="I1072" s="8">
        <v>0.94</v>
      </c>
    </row>
    <row r="1073" spans="1:9" ht="12.75" hidden="1">
      <c r="A1073" s="4" t="s">
        <v>160</v>
      </c>
      <c r="B1073" s="4" t="s">
        <v>364</v>
      </c>
      <c r="C1073" s="4" t="s">
        <v>365</v>
      </c>
      <c r="D1073" s="144">
        <v>3</v>
      </c>
      <c r="E1073" s="145" t="s">
        <v>1480</v>
      </c>
      <c r="F1073" s="6" t="str">
        <f t="shared" si="16"/>
        <v>Tulpenburgh 3.22</v>
      </c>
      <c r="G1073" s="143" t="s">
        <v>432</v>
      </c>
      <c r="H1073" s="7" t="s">
        <v>368</v>
      </c>
      <c r="I1073" s="8">
        <v>51.37</v>
      </c>
    </row>
    <row r="1074" spans="1:9" ht="12.75" hidden="1">
      <c r="A1074" s="248" t="s">
        <v>160</v>
      </c>
      <c r="B1074" s="4" t="s">
        <v>364</v>
      </c>
      <c r="C1074" s="4" t="s">
        <v>365</v>
      </c>
      <c r="D1074" s="5">
        <v>3</v>
      </c>
      <c r="E1074" s="6" t="s">
        <v>1481</v>
      </c>
      <c r="F1074" s="6" t="str">
        <f t="shared" si="16"/>
        <v>Tulpenburgh 3.27</v>
      </c>
      <c r="G1074" s="7" t="s">
        <v>1384</v>
      </c>
      <c r="H1074" s="246" t="s">
        <v>368</v>
      </c>
      <c r="I1074" s="8">
        <v>15.47</v>
      </c>
    </row>
    <row r="1075" spans="1:9" ht="12.75" hidden="1">
      <c r="A1075" s="4" t="s">
        <v>160</v>
      </c>
      <c r="B1075" s="4" t="s">
        <v>364</v>
      </c>
      <c r="C1075" s="4" t="s">
        <v>365</v>
      </c>
      <c r="D1075" s="9">
        <v>3</v>
      </c>
      <c r="E1075" s="10" t="s">
        <v>1482</v>
      </c>
      <c r="F1075" s="6" t="str">
        <f t="shared" si="16"/>
        <v>Tulpenburgh 3.29</v>
      </c>
      <c r="G1075" s="11" t="s">
        <v>1384</v>
      </c>
      <c r="H1075" s="7" t="s">
        <v>368</v>
      </c>
      <c r="I1075" s="8">
        <v>15.59</v>
      </c>
    </row>
    <row r="1076" spans="1:9" ht="12.75" hidden="1">
      <c r="A1076" s="4" t="s">
        <v>160</v>
      </c>
      <c r="B1076" s="4" t="s">
        <v>364</v>
      </c>
      <c r="C1076" s="4" t="s">
        <v>365</v>
      </c>
      <c r="D1076" s="5">
        <v>3</v>
      </c>
      <c r="E1076" s="6" t="s">
        <v>1483</v>
      </c>
      <c r="F1076" s="6" t="str">
        <f t="shared" si="16"/>
        <v>Tulpenburgh 3.31</v>
      </c>
      <c r="G1076" s="7" t="s">
        <v>1384</v>
      </c>
      <c r="H1076" s="7" t="s">
        <v>368</v>
      </c>
      <c r="I1076" s="8">
        <v>15.53</v>
      </c>
    </row>
    <row r="1077" spans="1:9" ht="12.75" hidden="1">
      <c r="A1077" s="4" t="s">
        <v>160</v>
      </c>
      <c r="B1077" s="4" t="s">
        <v>364</v>
      </c>
      <c r="C1077" s="4" t="s">
        <v>365</v>
      </c>
      <c r="D1077" s="5">
        <v>3</v>
      </c>
      <c r="E1077" s="6" t="s">
        <v>1484</v>
      </c>
      <c r="F1077" s="6" t="str">
        <f t="shared" si="16"/>
        <v>Tulpenburgh 3.33</v>
      </c>
      <c r="G1077" s="7" t="s">
        <v>1384</v>
      </c>
      <c r="H1077" s="7" t="s">
        <v>368</v>
      </c>
      <c r="I1077" s="8">
        <v>15.67</v>
      </c>
    </row>
    <row r="1078" spans="1:9" ht="12.75" hidden="1">
      <c r="A1078" s="4" t="s">
        <v>160</v>
      </c>
      <c r="B1078" s="4" t="s">
        <v>364</v>
      </c>
      <c r="C1078" s="4" t="s">
        <v>365</v>
      </c>
      <c r="D1078" s="5">
        <v>3</v>
      </c>
      <c r="E1078" s="6" t="s">
        <v>1485</v>
      </c>
      <c r="F1078" s="6" t="str">
        <f t="shared" si="16"/>
        <v>Tulpenburgh 3.36</v>
      </c>
      <c r="G1078" s="7" t="s">
        <v>432</v>
      </c>
      <c r="H1078" s="7" t="s">
        <v>368</v>
      </c>
      <c r="I1078" s="8">
        <v>124.39</v>
      </c>
    </row>
    <row r="1079" spans="1:9" ht="12.75" hidden="1">
      <c r="A1079" s="4" t="s">
        <v>160</v>
      </c>
      <c r="B1079" s="4" t="s">
        <v>364</v>
      </c>
      <c r="C1079" s="4" t="s">
        <v>365</v>
      </c>
      <c r="D1079" s="5">
        <v>3</v>
      </c>
      <c r="E1079" s="6" t="s">
        <v>1486</v>
      </c>
      <c r="F1079" s="6" t="str">
        <f t="shared" si="16"/>
        <v>Tulpenburgh 3.39</v>
      </c>
      <c r="G1079" s="7" t="s">
        <v>432</v>
      </c>
      <c r="H1079" s="7" t="s">
        <v>368</v>
      </c>
      <c r="I1079" s="8">
        <v>26.43</v>
      </c>
    </row>
    <row r="1080" spans="1:9" ht="12.75" hidden="1">
      <c r="A1080" s="4" t="s">
        <v>160</v>
      </c>
      <c r="B1080" s="4" t="s">
        <v>364</v>
      </c>
      <c r="C1080" s="4" t="s">
        <v>365</v>
      </c>
      <c r="D1080" s="5">
        <v>3</v>
      </c>
      <c r="E1080" s="6" t="s">
        <v>1487</v>
      </c>
      <c r="F1080" s="6" t="str">
        <f t="shared" si="16"/>
        <v>Tulpenburgh 3.40</v>
      </c>
      <c r="G1080" s="7" t="s">
        <v>432</v>
      </c>
      <c r="H1080" s="7" t="s">
        <v>368</v>
      </c>
      <c r="I1080" s="8">
        <v>26.24</v>
      </c>
    </row>
    <row r="1081" spans="1:9" ht="12.75" hidden="1">
      <c r="A1081" s="4" t="s">
        <v>160</v>
      </c>
      <c r="B1081" s="4" t="s">
        <v>364</v>
      </c>
      <c r="C1081" s="4" t="s">
        <v>365</v>
      </c>
      <c r="D1081" s="5">
        <v>3</v>
      </c>
      <c r="E1081" s="6" t="s">
        <v>1488</v>
      </c>
      <c r="F1081" s="6" t="str">
        <f t="shared" si="16"/>
        <v>Tulpenburgh 3.41</v>
      </c>
      <c r="G1081" s="7" t="s">
        <v>432</v>
      </c>
      <c r="H1081" s="7" t="s">
        <v>368</v>
      </c>
      <c r="I1081" s="8">
        <v>13.43</v>
      </c>
    </row>
    <row r="1082" spans="1:9" ht="12.75" hidden="1">
      <c r="A1082" s="4" t="s">
        <v>160</v>
      </c>
      <c r="B1082" s="4" t="s">
        <v>364</v>
      </c>
      <c r="C1082" s="4" t="s">
        <v>365</v>
      </c>
      <c r="D1082" s="5">
        <v>3</v>
      </c>
      <c r="E1082" s="6" t="s">
        <v>1489</v>
      </c>
      <c r="F1082" s="6" t="str">
        <f t="shared" si="16"/>
        <v>Tulpenburgh 3.44-DT1</v>
      </c>
      <c r="G1082" s="7" t="s">
        <v>412</v>
      </c>
      <c r="H1082" s="7" t="s">
        <v>406</v>
      </c>
      <c r="I1082" s="8">
        <v>7.42</v>
      </c>
    </row>
    <row r="1083" spans="1:9" ht="12.75" hidden="1">
      <c r="A1083" s="4" t="s">
        <v>160</v>
      </c>
      <c r="B1083" s="4" t="s">
        <v>364</v>
      </c>
      <c r="C1083" s="4" t="s">
        <v>365</v>
      </c>
      <c r="D1083" s="5">
        <v>3</v>
      </c>
      <c r="E1083" s="6" t="s">
        <v>1490</v>
      </c>
      <c r="F1083" s="6" t="str">
        <f t="shared" si="16"/>
        <v>Tulpenburgh 3.44-DT2</v>
      </c>
      <c r="G1083" s="7" t="s">
        <v>412</v>
      </c>
      <c r="H1083" s="7" t="s">
        <v>406</v>
      </c>
      <c r="I1083" s="8">
        <v>1.05</v>
      </c>
    </row>
    <row r="1084" spans="1:9" ht="12.75" hidden="1">
      <c r="A1084" s="4" t="s">
        <v>160</v>
      </c>
      <c r="B1084" s="4" t="s">
        <v>364</v>
      </c>
      <c r="C1084" s="4" t="s">
        <v>365</v>
      </c>
      <c r="D1084" s="5">
        <v>3</v>
      </c>
      <c r="E1084" s="6" t="s">
        <v>1491</v>
      </c>
      <c r="F1084" s="6" t="str">
        <f t="shared" si="16"/>
        <v>Tulpenburgh 3.44-DT3</v>
      </c>
      <c r="G1084" s="7" t="s">
        <v>412</v>
      </c>
      <c r="H1084" s="7" t="s">
        <v>406</v>
      </c>
      <c r="I1084" s="8">
        <v>0.99</v>
      </c>
    </row>
    <row r="1085" spans="1:9" ht="12.75" hidden="1">
      <c r="A1085" s="4" t="s">
        <v>160</v>
      </c>
      <c r="B1085" s="4" t="s">
        <v>364</v>
      </c>
      <c r="C1085" s="4" t="s">
        <v>365</v>
      </c>
      <c r="D1085" s="5">
        <v>3</v>
      </c>
      <c r="E1085" s="6" t="s">
        <v>1492</v>
      </c>
      <c r="F1085" s="6" t="str">
        <f t="shared" si="16"/>
        <v>Tulpenburgh 3.44-DT4</v>
      </c>
      <c r="G1085" s="7" t="s">
        <v>412</v>
      </c>
      <c r="H1085" s="7" t="s">
        <v>406</v>
      </c>
      <c r="I1085" s="8">
        <v>1.05</v>
      </c>
    </row>
    <row r="1086" spans="1:9" ht="12.75" hidden="1">
      <c r="A1086" s="4" t="s">
        <v>160</v>
      </c>
      <c r="B1086" s="4" t="s">
        <v>364</v>
      </c>
      <c r="C1086" s="4" t="s">
        <v>365</v>
      </c>
      <c r="D1086" s="5">
        <v>3</v>
      </c>
      <c r="E1086" s="6" t="s">
        <v>1493</v>
      </c>
      <c r="F1086" s="6" t="str">
        <f t="shared" si="16"/>
        <v>Tulpenburgh 3.45</v>
      </c>
      <c r="G1086" s="7" t="s">
        <v>391</v>
      </c>
      <c r="H1086" s="7" t="s">
        <v>368</v>
      </c>
      <c r="I1086" s="8">
        <v>8.5299999999999994</v>
      </c>
    </row>
    <row r="1087" spans="1:9" ht="12.75" hidden="1">
      <c r="A1087" s="4" t="s">
        <v>160</v>
      </c>
      <c r="B1087" s="4" t="s">
        <v>364</v>
      </c>
      <c r="C1087" s="4" t="s">
        <v>365</v>
      </c>
      <c r="D1087" s="5">
        <v>3</v>
      </c>
      <c r="E1087" s="6" t="s">
        <v>1494</v>
      </c>
      <c r="F1087" s="6" t="str">
        <f t="shared" si="16"/>
        <v>Tulpenburgh 3.46</v>
      </c>
      <c r="G1087" s="7" t="s">
        <v>405</v>
      </c>
      <c r="H1087" s="7" t="s">
        <v>378</v>
      </c>
      <c r="I1087" s="8">
        <v>7.67</v>
      </c>
    </row>
    <row r="1088" spans="1:9" ht="12.75" hidden="1">
      <c r="A1088" s="4" t="s">
        <v>160</v>
      </c>
      <c r="B1088" s="4" t="s">
        <v>364</v>
      </c>
      <c r="C1088" s="4" t="s">
        <v>365</v>
      </c>
      <c r="D1088" s="5">
        <v>3</v>
      </c>
      <c r="E1088" s="6" t="s">
        <v>1495</v>
      </c>
      <c r="F1088" s="6" t="str">
        <f t="shared" si="16"/>
        <v>Tulpenburgh 3.47</v>
      </c>
      <c r="G1088" s="7" t="s">
        <v>432</v>
      </c>
      <c r="H1088" s="7" t="s">
        <v>368</v>
      </c>
      <c r="I1088" s="8">
        <v>35.67</v>
      </c>
    </row>
    <row r="1089" spans="1:9" ht="12.75" hidden="1">
      <c r="A1089" s="4" t="s">
        <v>160</v>
      </c>
      <c r="B1089" s="4" t="s">
        <v>364</v>
      </c>
      <c r="C1089" s="4" t="s">
        <v>365</v>
      </c>
      <c r="D1089" s="5">
        <v>3</v>
      </c>
      <c r="E1089" s="6" t="s">
        <v>1496</v>
      </c>
      <c r="F1089" s="6" t="str">
        <f t="shared" si="16"/>
        <v>Tulpenburgh 3.50</v>
      </c>
      <c r="G1089" s="7" t="s">
        <v>432</v>
      </c>
      <c r="H1089" s="7" t="s">
        <v>368</v>
      </c>
      <c r="I1089" s="8">
        <v>76.489999999999995</v>
      </c>
    </row>
    <row r="1090" spans="1:9" ht="12.75" hidden="1">
      <c r="A1090" s="4" t="s">
        <v>160</v>
      </c>
      <c r="B1090" s="4" t="s">
        <v>364</v>
      </c>
      <c r="C1090" s="4" t="s">
        <v>365</v>
      </c>
      <c r="D1090" s="5">
        <v>3</v>
      </c>
      <c r="E1090" s="6" t="s">
        <v>1497</v>
      </c>
      <c r="F1090" s="6" t="str">
        <f t="shared" si="16"/>
        <v>Tulpenburgh 3.52</v>
      </c>
      <c r="G1090" s="7" t="s">
        <v>432</v>
      </c>
      <c r="H1090" s="7" t="s">
        <v>368</v>
      </c>
      <c r="I1090" s="8">
        <v>35.51</v>
      </c>
    </row>
    <row r="1091" spans="1:9" ht="12.75" hidden="1">
      <c r="A1091" s="4" t="s">
        <v>160</v>
      </c>
      <c r="B1091" s="4" t="s">
        <v>364</v>
      </c>
      <c r="C1091" s="4" t="s">
        <v>365</v>
      </c>
      <c r="D1091" s="5">
        <v>3</v>
      </c>
      <c r="E1091" s="6" t="s">
        <v>1498</v>
      </c>
      <c r="F1091" s="6" t="str">
        <f t="shared" ref="F1091:F1154" si="17">CONCATENATE(A1091," ",E1091)</f>
        <v>Tulpenburgh 3.53</v>
      </c>
      <c r="G1091" s="7" t="s">
        <v>405</v>
      </c>
      <c r="H1091" s="7" t="s">
        <v>378</v>
      </c>
      <c r="I1091" s="8">
        <v>8.0299999999999994</v>
      </c>
    </row>
    <row r="1092" spans="1:9" ht="12.75" hidden="1">
      <c r="A1092" s="4" t="s">
        <v>160</v>
      </c>
      <c r="B1092" s="4" t="s">
        <v>364</v>
      </c>
      <c r="C1092" s="4" t="s">
        <v>365</v>
      </c>
      <c r="D1092" s="5">
        <v>3</v>
      </c>
      <c r="E1092" s="6" t="s">
        <v>1499</v>
      </c>
      <c r="F1092" s="6" t="str">
        <f t="shared" si="17"/>
        <v>Tulpenburgh 3.54</v>
      </c>
      <c r="G1092" s="7" t="s">
        <v>391</v>
      </c>
      <c r="H1092" s="7" t="s">
        <v>368</v>
      </c>
      <c r="I1092" s="8">
        <v>8.35</v>
      </c>
    </row>
    <row r="1093" spans="1:9" ht="12.75" hidden="1">
      <c r="A1093" s="4" t="s">
        <v>160</v>
      </c>
      <c r="B1093" s="4" t="s">
        <v>364</v>
      </c>
      <c r="C1093" s="4" t="s">
        <v>365</v>
      </c>
      <c r="D1093" s="5">
        <v>3</v>
      </c>
      <c r="E1093" s="6" t="s">
        <v>1500</v>
      </c>
      <c r="F1093" s="6" t="str">
        <f t="shared" si="17"/>
        <v>Tulpenburgh 3.55-HT1</v>
      </c>
      <c r="G1093" s="7" t="s">
        <v>412</v>
      </c>
      <c r="H1093" s="7" t="s">
        <v>406</v>
      </c>
      <c r="I1093" s="8">
        <v>10.02</v>
      </c>
    </row>
    <row r="1094" spans="1:9" ht="12.75" hidden="1">
      <c r="A1094" s="4" t="s">
        <v>160</v>
      </c>
      <c r="B1094" s="4" t="s">
        <v>364</v>
      </c>
      <c r="C1094" s="4" t="s">
        <v>365</v>
      </c>
      <c r="D1094" s="5">
        <v>3</v>
      </c>
      <c r="E1094" s="6" t="s">
        <v>1501</v>
      </c>
      <c r="F1094" s="6" t="str">
        <f t="shared" si="17"/>
        <v>Tulpenburgh 3.55-HT2</v>
      </c>
      <c r="G1094" s="7" t="s">
        <v>412</v>
      </c>
      <c r="H1094" s="7" t="s">
        <v>406</v>
      </c>
      <c r="I1094" s="8">
        <v>1.05</v>
      </c>
    </row>
    <row r="1095" spans="1:9" ht="12.75" hidden="1">
      <c r="A1095" s="4" t="s">
        <v>160</v>
      </c>
      <c r="B1095" s="4" t="s">
        <v>364</v>
      </c>
      <c r="C1095" s="4" t="s">
        <v>365</v>
      </c>
      <c r="D1095" s="5">
        <v>3</v>
      </c>
      <c r="E1095" s="6" t="s">
        <v>1502</v>
      </c>
      <c r="F1095" s="6" t="str">
        <f t="shared" si="17"/>
        <v>Tulpenburgh 3.55-HT3</v>
      </c>
      <c r="G1095" s="7" t="s">
        <v>412</v>
      </c>
      <c r="H1095" s="7" t="s">
        <v>406</v>
      </c>
      <c r="I1095" s="8">
        <v>0.99</v>
      </c>
    </row>
    <row r="1096" spans="1:9" ht="12.75" hidden="1">
      <c r="A1096" s="4" t="s">
        <v>160</v>
      </c>
      <c r="B1096" s="4" t="s">
        <v>364</v>
      </c>
      <c r="C1096" s="4" t="s">
        <v>365</v>
      </c>
      <c r="D1096" s="5">
        <v>3</v>
      </c>
      <c r="E1096" s="6" t="s">
        <v>1503</v>
      </c>
      <c r="F1096" s="6" t="str">
        <f t="shared" si="17"/>
        <v>Tulpenburgh 3.55-HT4</v>
      </c>
      <c r="G1096" s="7" t="s">
        <v>412</v>
      </c>
      <c r="H1096" s="7" t="s">
        <v>406</v>
      </c>
      <c r="I1096" s="8">
        <v>1.05</v>
      </c>
    </row>
    <row r="1097" spans="1:9" ht="12.75" hidden="1">
      <c r="A1097" s="4" t="s">
        <v>160</v>
      </c>
      <c r="B1097" s="4" t="s">
        <v>364</v>
      </c>
      <c r="C1097" s="4" t="s">
        <v>365</v>
      </c>
      <c r="D1097" s="5">
        <v>3</v>
      </c>
      <c r="E1097" s="6" t="s">
        <v>1504</v>
      </c>
      <c r="F1097" s="6" t="str">
        <f t="shared" si="17"/>
        <v>Tulpenburgh 3.57</v>
      </c>
      <c r="G1097" s="7" t="s">
        <v>432</v>
      </c>
      <c r="H1097" s="7" t="s">
        <v>368</v>
      </c>
      <c r="I1097" s="8">
        <v>13.35</v>
      </c>
    </row>
    <row r="1098" spans="1:9" ht="12.75" hidden="1">
      <c r="A1098" s="4" t="s">
        <v>160</v>
      </c>
      <c r="B1098" s="4" t="s">
        <v>364</v>
      </c>
      <c r="C1098" s="4" t="s">
        <v>365</v>
      </c>
      <c r="D1098" s="5">
        <v>3</v>
      </c>
      <c r="E1098" s="6" t="s">
        <v>1505</v>
      </c>
      <c r="F1098" s="6" t="str">
        <f t="shared" si="17"/>
        <v>Tulpenburgh 3.58</v>
      </c>
      <c r="G1098" s="7" t="s">
        <v>432</v>
      </c>
      <c r="H1098" s="7" t="s">
        <v>368</v>
      </c>
      <c r="I1098" s="8">
        <v>26.24</v>
      </c>
    </row>
    <row r="1099" spans="1:9" ht="12.75" hidden="1">
      <c r="A1099" s="4" t="s">
        <v>160</v>
      </c>
      <c r="B1099" s="4" t="s">
        <v>364</v>
      </c>
      <c r="C1099" s="4" t="s">
        <v>365</v>
      </c>
      <c r="D1099" s="5">
        <v>3</v>
      </c>
      <c r="E1099" s="6" t="s">
        <v>1506</v>
      </c>
      <c r="F1099" s="6" t="str">
        <f t="shared" si="17"/>
        <v>Tulpenburgh 3.59</v>
      </c>
      <c r="G1099" s="7" t="s">
        <v>432</v>
      </c>
      <c r="H1099" s="7" t="s">
        <v>368</v>
      </c>
      <c r="I1099" s="8">
        <v>26.43</v>
      </c>
    </row>
    <row r="1100" spans="1:9" ht="12.75" hidden="1">
      <c r="A1100" s="4" t="s">
        <v>160</v>
      </c>
      <c r="B1100" s="4" t="s">
        <v>364</v>
      </c>
      <c r="C1100" s="4" t="s">
        <v>365</v>
      </c>
      <c r="D1100" s="5">
        <v>3</v>
      </c>
      <c r="E1100" s="6" t="s">
        <v>1507</v>
      </c>
      <c r="F1100" s="6" t="str">
        <f t="shared" si="17"/>
        <v>Tulpenburgh 3.63</v>
      </c>
      <c r="G1100" s="7" t="s">
        <v>432</v>
      </c>
      <c r="H1100" s="7" t="s">
        <v>368</v>
      </c>
      <c r="I1100" s="8">
        <v>117.53</v>
      </c>
    </row>
    <row r="1101" spans="1:9" ht="12.75" hidden="1">
      <c r="A1101" s="4" t="s">
        <v>160</v>
      </c>
      <c r="B1101" s="4" t="s">
        <v>364</v>
      </c>
      <c r="C1101" s="4" t="s">
        <v>365</v>
      </c>
      <c r="D1101" s="5">
        <v>3</v>
      </c>
      <c r="E1101" s="6" t="s">
        <v>1508</v>
      </c>
      <c r="F1101" s="6" t="str">
        <f t="shared" si="17"/>
        <v>Tulpenburgh 3.67</v>
      </c>
      <c r="G1101" s="7" t="s">
        <v>1384</v>
      </c>
      <c r="H1101" s="7" t="s">
        <v>368</v>
      </c>
      <c r="I1101" s="8">
        <v>15.67</v>
      </c>
    </row>
    <row r="1102" spans="1:9" ht="12.75" hidden="1">
      <c r="A1102" s="4" t="s">
        <v>160</v>
      </c>
      <c r="B1102" s="4" t="s">
        <v>364</v>
      </c>
      <c r="C1102" s="4" t="s">
        <v>365</v>
      </c>
      <c r="D1102" s="5">
        <v>3</v>
      </c>
      <c r="E1102" s="6" t="s">
        <v>1509</v>
      </c>
      <c r="F1102" s="6" t="str">
        <f t="shared" si="17"/>
        <v>Tulpenburgh 3.69</v>
      </c>
      <c r="G1102" s="7" t="s">
        <v>1384</v>
      </c>
      <c r="H1102" s="7" t="s">
        <v>368</v>
      </c>
      <c r="I1102" s="8">
        <v>15.53</v>
      </c>
    </row>
    <row r="1103" spans="1:9" ht="12.75" hidden="1">
      <c r="A1103" s="4" t="s">
        <v>160</v>
      </c>
      <c r="B1103" s="4" t="s">
        <v>364</v>
      </c>
      <c r="C1103" s="4" t="s">
        <v>365</v>
      </c>
      <c r="D1103" s="5">
        <v>3</v>
      </c>
      <c r="E1103" s="6" t="s">
        <v>1510</v>
      </c>
      <c r="F1103" s="6" t="str">
        <f t="shared" si="17"/>
        <v>Tulpenburgh 3.71</v>
      </c>
      <c r="G1103" s="7" t="s">
        <v>1384</v>
      </c>
      <c r="H1103" s="7" t="s">
        <v>368</v>
      </c>
      <c r="I1103" s="8">
        <v>15.59</v>
      </c>
    </row>
    <row r="1104" spans="1:9" ht="12.75" hidden="1">
      <c r="A1104" s="4" t="s">
        <v>160</v>
      </c>
      <c r="B1104" s="4" t="s">
        <v>364</v>
      </c>
      <c r="C1104" s="4" t="s">
        <v>365</v>
      </c>
      <c r="D1104" s="5">
        <v>3</v>
      </c>
      <c r="E1104" s="6" t="s">
        <v>1511</v>
      </c>
      <c r="F1104" s="6" t="str">
        <f t="shared" si="17"/>
        <v>Tulpenburgh 3.73</v>
      </c>
      <c r="G1104" s="7" t="s">
        <v>1384</v>
      </c>
      <c r="H1104" s="7" t="s">
        <v>368</v>
      </c>
      <c r="I1104" s="8">
        <v>15.42</v>
      </c>
    </row>
    <row r="1105" spans="1:9" ht="12.75" hidden="1">
      <c r="A1105" s="4" t="s">
        <v>160</v>
      </c>
      <c r="B1105" s="4" t="s">
        <v>364</v>
      </c>
      <c r="C1105" s="4" t="s">
        <v>365</v>
      </c>
      <c r="D1105" s="5">
        <v>3</v>
      </c>
      <c r="E1105" s="6" t="s">
        <v>1512</v>
      </c>
      <c r="F1105" s="6" t="str">
        <f t="shared" si="17"/>
        <v>Tulpenburgh G-3.1</v>
      </c>
      <c r="G1105" s="7" t="s">
        <v>375</v>
      </c>
      <c r="H1105" s="7" t="s">
        <v>368</v>
      </c>
      <c r="I1105" s="8">
        <v>52.97</v>
      </c>
    </row>
    <row r="1106" spans="1:9" ht="12.75" hidden="1">
      <c r="A1106" s="4" t="s">
        <v>160</v>
      </c>
      <c r="B1106" s="4" t="s">
        <v>364</v>
      </c>
      <c r="C1106" s="4" t="s">
        <v>365</v>
      </c>
      <c r="D1106" s="5">
        <v>3</v>
      </c>
      <c r="E1106" s="6" t="s">
        <v>1513</v>
      </c>
      <c r="F1106" s="6" t="str">
        <f t="shared" si="17"/>
        <v>Tulpenburgh G-3.2</v>
      </c>
      <c r="G1106" s="7" t="s">
        <v>375</v>
      </c>
      <c r="H1106" s="7" t="s">
        <v>368</v>
      </c>
      <c r="I1106" s="8">
        <v>46.46</v>
      </c>
    </row>
    <row r="1107" spans="1:9" ht="12.75" hidden="1">
      <c r="A1107" s="4" t="s">
        <v>160</v>
      </c>
      <c r="B1107" s="4" t="s">
        <v>364</v>
      </c>
      <c r="C1107" s="4" t="s">
        <v>365</v>
      </c>
      <c r="D1107" s="5">
        <v>3</v>
      </c>
      <c r="E1107" s="6" t="s">
        <v>1514</v>
      </c>
      <c r="F1107" s="6" t="str">
        <f t="shared" si="17"/>
        <v>Tulpenburgh G-3.3</v>
      </c>
      <c r="G1107" s="7" t="s">
        <v>375</v>
      </c>
      <c r="H1107" s="7" t="s">
        <v>368</v>
      </c>
      <c r="I1107" s="8">
        <v>59</v>
      </c>
    </row>
    <row r="1108" spans="1:9" ht="12.75" hidden="1">
      <c r="A1108" s="4" t="s">
        <v>160</v>
      </c>
      <c r="B1108" s="4" t="s">
        <v>364</v>
      </c>
      <c r="C1108" s="4" t="s">
        <v>365</v>
      </c>
      <c r="D1108" s="5">
        <v>3</v>
      </c>
      <c r="E1108" s="6" t="s">
        <v>1515</v>
      </c>
      <c r="F1108" s="6" t="str">
        <f t="shared" si="17"/>
        <v>Tulpenburgh G-3.4</v>
      </c>
      <c r="G1108" s="7" t="s">
        <v>375</v>
      </c>
      <c r="H1108" s="7" t="s">
        <v>368</v>
      </c>
      <c r="I1108" s="8">
        <v>79.17</v>
      </c>
    </row>
    <row r="1109" spans="1:9" ht="12.75" hidden="1">
      <c r="A1109" s="4" t="s">
        <v>160</v>
      </c>
      <c r="B1109" s="4" t="s">
        <v>364</v>
      </c>
      <c r="C1109" s="4" t="s">
        <v>365</v>
      </c>
      <c r="D1109" s="5">
        <v>3</v>
      </c>
      <c r="E1109" s="6" t="s">
        <v>1516</v>
      </c>
      <c r="F1109" s="6" t="str">
        <f t="shared" si="17"/>
        <v>Tulpenburgh G-3.5</v>
      </c>
      <c r="G1109" s="7" t="s">
        <v>375</v>
      </c>
      <c r="H1109" s="7" t="s">
        <v>368</v>
      </c>
      <c r="I1109" s="8">
        <v>59.42</v>
      </c>
    </row>
    <row r="1110" spans="1:9" ht="12.75" hidden="1">
      <c r="A1110" s="4" t="s">
        <v>160</v>
      </c>
      <c r="B1110" s="4" t="s">
        <v>364</v>
      </c>
      <c r="C1110" s="4" t="s">
        <v>365</v>
      </c>
      <c r="D1110" s="5">
        <v>3</v>
      </c>
      <c r="E1110" s="6" t="s">
        <v>1517</v>
      </c>
      <c r="F1110" s="6" t="str">
        <f t="shared" si="17"/>
        <v>Tulpenburgh G-3.6</v>
      </c>
      <c r="G1110" s="7" t="s">
        <v>375</v>
      </c>
      <c r="H1110" s="7" t="s">
        <v>368</v>
      </c>
      <c r="I1110" s="8">
        <v>46.61</v>
      </c>
    </row>
    <row r="1111" spans="1:9" ht="12.75" hidden="1">
      <c r="A1111" s="4" t="s">
        <v>160</v>
      </c>
      <c r="B1111" s="4" t="s">
        <v>364</v>
      </c>
      <c r="C1111" s="4" t="s">
        <v>365</v>
      </c>
      <c r="D1111" s="5">
        <v>3</v>
      </c>
      <c r="E1111" s="6" t="s">
        <v>1518</v>
      </c>
      <c r="F1111" s="6" t="str">
        <f t="shared" si="17"/>
        <v>Tulpenburgh G3.7</v>
      </c>
      <c r="G1111" s="7" t="s">
        <v>375</v>
      </c>
      <c r="H1111" s="7" t="s">
        <v>368</v>
      </c>
      <c r="I1111" s="8">
        <v>23.95</v>
      </c>
    </row>
    <row r="1112" spans="1:9" ht="12.75" hidden="1">
      <c r="A1112" s="4" t="s">
        <v>160</v>
      </c>
      <c r="B1112" s="4" t="s">
        <v>364</v>
      </c>
      <c r="C1112" s="4" t="s">
        <v>365</v>
      </c>
      <c r="D1112" s="5">
        <v>3</v>
      </c>
      <c r="E1112" s="6" t="s">
        <v>1422</v>
      </c>
      <c r="F1112" s="6" t="str">
        <f t="shared" si="17"/>
        <v>Tulpenburgh NT-1</v>
      </c>
      <c r="G1112" s="7" t="s">
        <v>525</v>
      </c>
      <c r="H1112" s="7" t="s">
        <v>368</v>
      </c>
      <c r="I1112" s="8">
        <v>17.3</v>
      </c>
    </row>
    <row r="1113" spans="1:9" ht="12.75" hidden="1">
      <c r="A1113" s="4" t="s">
        <v>160</v>
      </c>
      <c r="B1113" s="4" t="s">
        <v>364</v>
      </c>
      <c r="C1113" s="4" t="s">
        <v>365</v>
      </c>
      <c r="D1113" s="5">
        <v>3</v>
      </c>
      <c r="E1113" s="6" t="s">
        <v>1423</v>
      </c>
      <c r="F1113" s="6" t="str">
        <f t="shared" si="17"/>
        <v>Tulpenburgh NT-2</v>
      </c>
      <c r="G1113" s="7" t="s">
        <v>525</v>
      </c>
      <c r="H1113" s="7" t="s">
        <v>368</v>
      </c>
      <c r="I1113" s="8">
        <v>17.3</v>
      </c>
    </row>
    <row r="1114" spans="1:9" ht="12.75" hidden="1">
      <c r="A1114" s="4" t="s">
        <v>160</v>
      </c>
      <c r="B1114" s="4" t="s">
        <v>364</v>
      </c>
      <c r="C1114" s="4" t="s">
        <v>365</v>
      </c>
      <c r="D1114" s="5">
        <v>3</v>
      </c>
      <c r="E1114" s="6" t="s">
        <v>1278</v>
      </c>
      <c r="F1114" s="6" t="str">
        <f t="shared" si="17"/>
        <v>Tulpenburgh OPTRAP</v>
      </c>
      <c r="G1114" s="7" t="s">
        <v>525</v>
      </c>
      <c r="H1114" s="7" t="s">
        <v>449</v>
      </c>
      <c r="I1114" s="8">
        <v>3.87</v>
      </c>
    </row>
    <row r="1115" spans="1:9" ht="12.75" hidden="1">
      <c r="A1115" s="4" t="s">
        <v>160</v>
      </c>
      <c r="B1115" s="4" t="s">
        <v>364</v>
      </c>
      <c r="C1115" s="4" t="s">
        <v>365</v>
      </c>
      <c r="D1115" s="5">
        <v>3</v>
      </c>
      <c r="E1115" s="6" t="s">
        <v>1363</v>
      </c>
      <c r="F1115" s="6" t="str">
        <f t="shared" si="17"/>
        <v>Tulpenburgh TRAP-1</v>
      </c>
      <c r="G1115" s="7" t="s">
        <v>525</v>
      </c>
      <c r="H1115" s="7" t="s">
        <v>449</v>
      </c>
      <c r="I1115" s="8">
        <v>9.73</v>
      </c>
    </row>
    <row r="1116" spans="1:9" ht="12.75" hidden="1">
      <c r="A1116" s="4" t="s">
        <v>160</v>
      </c>
      <c r="B1116" s="4" t="s">
        <v>364</v>
      </c>
      <c r="C1116" s="4" t="s">
        <v>365</v>
      </c>
      <c r="D1116" s="5">
        <v>3</v>
      </c>
      <c r="E1116" s="6" t="s">
        <v>1364</v>
      </c>
      <c r="F1116" s="6" t="str">
        <f t="shared" si="17"/>
        <v>Tulpenburgh TRAP-2</v>
      </c>
      <c r="G1116" s="7" t="s">
        <v>525</v>
      </c>
      <c r="H1116" s="7" t="s">
        <v>449</v>
      </c>
      <c r="I1116" s="8">
        <v>5.16</v>
      </c>
    </row>
    <row r="1117" spans="1:9" ht="12.75" hidden="1">
      <c r="A1117" s="4" t="s">
        <v>160</v>
      </c>
      <c r="B1117" s="4" t="s">
        <v>364</v>
      </c>
      <c r="C1117" s="4" t="s">
        <v>365</v>
      </c>
      <c r="D1117" s="5">
        <v>3</v>
      </c>
      <c r="E1117" s="6" t="s">
        <v>1424</v>
      </c>
      <c r="F1117" s="6" t="str">
        <f t="shared" si="17"/>
        <v>Tulpenburgh TRAP-3</v>
      </c>
      <c r="G1117" s="7" t="s">
        <v>525</v>
      </c>
      <c r="H1117" s="7" t="s">
        <v>449</v>
      </c>
      <c r="I1117" s="8">
        <v>5.16</v>
      </c>
    </row>
    <row r="1118" spans="1:9" ht="12.75" hidden="1">
      <c r="A1118" s="4" t="s">
        <v>160</v>
      </c>
      <c r="B1118" s="4" t="s">
        <v>364</v>
      </c>
      <c r="C1118" s="4" t="s">
        <v>365</v>
      </c>
      <c r="D1118" s="5">
        <v>4</v>
      </c>
      <c r="E1118" s="6" t="s">
        <v>1519</v>
      </c>
      <c r="F1118" s="6" t="str">
        <f t="shared" si="17"/>
        <v>Tulpenburgh 4.01</v>
      </c>
      <c r="G1118" s="7" t="s">
        <v>1520</v>
      </c>
      <c r="H1118" s="7" t="s">
        <v>368</v>
      </c>
      <c r="I1118" s="8">
        <v>40.729999999999997</v>
      </c>
    </row>
    <row r="1119" spans="1:9" ht="12.75" hidden="1">
      <c r="A1119" s="4" t="s">
        <v>160</v>
      </c>
      <c r="B1119" s="4" t="s">
        <v>364</v>
      </c>
      <c r="C1119" s="4" t="s">
        <v>365</v>
      </c>
      <c r="D1119" s="5">
        <v>4</v>
      </c>
      <c r="E1119" s="6" t="s">
        <v>1521</v>
      </c>
      <c r="F1119" s="6" t="str">
        <f t="shared" si="17"/>
        <v>Tulpenburgh 4.02</v>
      </c>
      <c r="G1119" s="7" t="s">
        <v>1522</v>
      </c>
      <c r="H1119" s="7" t="s">
        <v>368</v>
      </c>
      <c r="I1119" s="8">
        <v>31.12</v>
      </c>
    </row>
    <row r="1120" spans="1:9" ht="12.75" hidden="1">
      <c r="A1120" s="4" t="s">
        <v>160</v>
      </c>
      <c r="B1120" s="4" t="s">
        <v>364</v>
      </c>
      <c r="C1120" s="4" t="s">
        <v>365</v>
      </c>
      <c r="D1120" s="5">
        <v>4</v>
      </c>
      <c r="E1120" s="6" t="s">
        <v>1523</v>
      </c>
      <c r="F1120" s="6" t="str">
        <f t="shared" si="17"/>
        <v>Tulpenburgh 4.03-DT1</v>
      </c>
      <c r="G1120" s="7" t="s">
        <v>412</v>
      </c>
      <c r="H1120" s="7" t="s">
        <v>406</v>
      </c>
      <c r="I1120" s="8">
        <v>5.16</v>
      </c>
    </row>
    <row r="1121" spans="1:9" ht="12.75" hidden="1">
      <c r="A1121" s="4" t="s">
        <v>160</v>
      </c>
      <c r="B1121" s="4" t="s">
        <v>364</v>
      </c>
      <c r="C1121" s="4" t="s">
        <v>365</v>
      </c>
      <c r="D1121" s="5">
        <v>4</v>
      </c>
      <c r="E1121" s="6" t="s">
        <v>1524</v>
      </c>
      <c r="F1121" s="6" t="str">
        <f t="shared" si="17"/>
        <v>Tulpenburgh 4.03-DT2</v>
      </c>
      <c r="G1121" s="7" t="s">
        <v>412</v>
      </c>
      <c r="H1121" s="7" t="s">
        <v>406</v>
      </c>
      <c r="I1121" s="8">
        <v>0.94</v>
      </c>
    </row>
    <row r="1122" spans="1:9" ht="12.75" hidden="1">
      <c r="A1122" s="4" t="s">
        <v>160</v>
      </c>
      <c r="B1122" s="4" t="s">
        <v>364</v>
      </c>
      <c r="C1122" s="4" t="s">
        <v>365</v>
      </c>
      <c r="D1122" s="5">
        <v>4</v>
      </c>
      <c r="E1122" s="6" t="s">
        <v>1525</v>
      </c>
      <c r="F1122" s="6" t="str">
        <f t="shared" si="17"/>
        <v>Tulpenburgh 4.03-DT3</v>
      </c>
      <c r="G1122" s="7" t="s">
        <v>412</v>
      </c>
      <c r="H1122" s="7" t="s">
        <v>406</v>
      </c>
      <c r="I1122" s="8">
        <v>0.94</v>
      </c>
    </row>
    <row r="1123" spans="1:9" ht="12.75" hidden="1">
      <c r="A1123" s="4" t="s">
        <v>160</v>
      </c>
      <c r="B1123" s="4" t="s">
        <v>364</v>
      </c>
      <c r="C1123" s="4" t="s">
        <v>365</v>
      </c>
      <c r="D1123" s="5">
        <v>4</v>
      </c>
      <c r="E1123" s="6" t="s">
        <v>1526</v>
      </c>
      <c r="F1123" s="6" t="str">
        <f t="shared" si="17"/>
        <v>Tulpenburgh 4.05</v>
      </c>
      <c r="G1123" s="7" t="s">
        <v>1522</v>
      </c>
      <c r="H1123" s="7" t="s">
        <v>368</v>
      </c>
      <c r="I1123" s="8">
        <v>27.21</v>
      </c>
    </row>
    <row r="1124" spans="1:9" ht="12.75" hidden="1">
      <c r="A1124" s="4" t="s">
        <v>160</v>
      </c>
      <c r="B1124" s="4" t="s">
        <v>364</v>
      </c>
      <c r="C1124" s="4" t="s">
        <v>365</v>
      </c>
      <c r="D1124" s="5">
        <v>4</v>
      </c>
      <c r="E1124" s="6" t="s">
        <v>1527</v>
      </c>
      <c r="F1124" s="6" t="str">
        <f t="shared" si="17"/>
        <v>Tulpenburgh 4.06</v>
      </c>
      <c r="G1124" s="7" t="s">
        <v>1528</v>
      </c>
      <c r="H1124" s="7" t="s">
        <v>368</v>
      </c>
      <c r="I1124" s="8">
        <v>15.63</v>
      </c>
    </row>
    <row r="1125" spans="1:9" ht="12.75" hidden="1">
      <c r="A1125" s="4" t="s">
        <v>160</v>
      </c>
      <c r="B1125" s="4" t="s">
        <v>364</v>
      </c>
      <c r="C1125" s="4" t="s">
        <v>365</v>
      </c>
      <c r="D1125" s="5">
        <v>4</v>
      </c>
      <c r="E1125" s="6" t="s">
        <v>1529</v>
      </c>
      <c r="F1125" s="6" t="str">
        <f t="shared" si="17"/>
        <v>Tulpenburgh 4.07</v>
      </c>
      <c r="G1125" s="7" t="s">
        <v>1530</v>
      </c>
      <c r="H1125" s="7" t="s">
        <v>368</v>
      </c>
      <c r="I1125" s="8">
        <v>35.01</v>
      </c>
    </row>
    <row r="1126" spans="1:9" ht="12.75" hidden="1">
      <c r="A1126" s="4" t="s">
        <v>160</v>
      </c>
      <c r="B1126" s="4" t="s">
        <v>364</v>
      </c>
      <c r="C1126" s="4" t="s">
        <v>365</v>
      </c>
      <c r="D1126" s="5">
        <v>4</v>
      </c>
      <c r="E1126" s="6" t="s">
        <v>1531</v>
      </c>
      <c r="F1126" s="6" t="str">
        <f t="shared" si="17"/>
        <v>Tulpenburgh 4.09</v>
      </c>
      <c r="G1126" s="7" t="s">
        <v>1532</v>
      </c>
      <c r="H1126" s="7" t="s">
        <v>368</v>
      </c>
      <c r="I1126" s="8">
        <v>8.48</v>
      </c>
    </row>
    <row r="1127" spans="1:9" ht="12.75" hidden="1">
      <c r="A1127" s="4" t="s">
        <v>160</v>
      </c>
      <c r="B1127" s="4" t="s">
        <v>364</v>
      </c>
      <c r="C1127" s="4" t="s">
        <v>365</v>
      </c>
      <c r="D1127" s="5">
        <v>4</v>
      </c>
      <c r="E1127" s="6" t="s">
        <v>1533</v>
      </c>
      <c r="F1127" s="6" t="str">
        <f t="shared" si="17"/>
        <v>Tulpenburgh 4.21</v>
      </c>
      <c r="G1127" s="7" t="s">
        <v>1522</v>
      </c>
      <c r="H1127" s="7" t="s">
        <v>368</v>
      </c>
      <c r="I1127" s="8">
        <v>32.409999999999997</v>
      </c>
    </row>
    <row r="1128" spans="1:9" ht="12.75" hidden="1">
      <c r="A1128" s="4" t="s">
        <v>160</v>
      </c>
      <c r="B1128" s="4" t="s">
        <v>364</v>
      </c>
      <c r="C1128" s="4" t="s">
        <v>365</v>
      </c>
      <c r="D1128" s="5">
        <v>4</v>
      </c>
      <c r="E1128" s="6" t="s">
        <v>1534</v>
      </c>
      <c r="F1128" s="6" t="str">
        <f t="shared" si="17"/>
        <v>Tulpenburgh 4.22</v>
      </c>
      <c r="G1128" s="7" t="s">
        <v>381</v>
      </c>
      <c r="H1128" s="7" t="s">
        <v>368</v>
      </c>
      <c r="I1128" s="8">
        <v>25.91</v>
      </c>
    </row>
    <row r="1129" spans="1:9" ht="12.75" hidden="1">
      <c r="A1129" s="4" t="s">
        <v>160</v>
      </c>
      <c r="B1129" s="4" t="s">
        <v>364</v>
      </c>
      <c r="C1129" s="4" t="s">
        <v>365</v>
      </c>
      <c r="D1129" s="5">
        <v>4</v>
      </c>
      <c r="E1129" s="6" t="s">
        <v>1535</v>
      </c>
      <c r="F1129" s="6" t="str">
        <f t="shared" si="17"/>
        <v>Tulpenburgh 4.23</v>
      </c>
      <c r="G1129" s="7" t="s">
        <v>381</v>
      </c>
      <c r="H1129" s="7" t="s">
        <v>368</v>
      </c>
      <c r="I1129" s="8">
        <v>15.93</v>
      </c>
    </row>
    <row r="1130" spans="1:9" ht="12.75" hidden="1">
      <c r="A1130" s="4" t="s">
        <v>160</v>
      </c>
      <c r="B1130" s="4" t="s">
        <v>364</v>
      </c>
      <c r="C1130" s="4" t="s">
        <v>365</v>
      </c>
      <c r="D1130" s="5">
        <v>4</v>
      </c>
      <c r="E1130" s="6" t="s">
        <v>1536</v>
      </c>
      <c r="F1130" s="6" t="str">
        <f t="shared" si="17"/>
        <v>Tulpenburgh 4.24</v>
      </c>
      <c r="G1130" s="7" t="s">
        <v>381</v>
      </c>
      <c r="H1130" s="7" t="s">
        <v>368</v>
      </c>
      <c r="I1130" s="8">
        <v>35.31</v>
      </c>
    </row>
    <row r="1131" spans="1:9" ht="12.75" hidden="1">
      <c r="A1131" s="4" t="s">
        <v>160</v>
      </c>
      <c r="B1131" s="4" t="s">
        <v>364</v>
      </c>
      <c r="C1131" s="4" t="s">
        <v>365</v>
      </c>
      <c r="D1131" s="5">
        <v>4</v>
      </c>
      <c r="E1131" s="6" t="s">
        <v>1537</v>
      </c>
      <c r="F1131" s="6" t="str">
        <f t="shared" si="17"/>
        <v>Tulpenburgh 4.45</v>
      </c>
      <c r="G1131" s="7" t="s">
        <v>381</v>
      </c>
      <c r="H1131" s="7" t="s">
        <v>368</v>
      </c>
      <c r="I1131" s="8">
        <v>18.07</v>
      </c>
    </row>
    <row r="1132" spans="1:9" ht="12.75" hidden="1">
      <c r="A1132" s="4" t="s">
        <v>160</v>
      </c>
      <c r="B1132" s="4" t="s">
        <v>364</v>
      </c>
      <c r="C1132" s="4" t="s">
        <v>365</v>
      </c>
      <c r="D1132" s="5">
        <v>4</v>
      </c>
      <c r="E1132" s="6" t="s">
        <v>1538</v>
      </c>
      <c r="F1132" s="6" t="str">
        <f t="shared" si="17"/>
        <v>Tulpenburgh 4.45a</v>
      </c>
      <c r="G1132" s="7" t="s">
        <v>381</v>
      </c>
      <c r="H1132" s="7" t="s">
        <v>368</v>
      </c>
      <c r="I1132" s="8">
        <v>15.9</v>
      </c>
    </row>
    <row r="1133" spans="1:9" ht="12.75" hidden="1">
      <c r="A1133" s="4" t="s">
        <v>160</v>
      </c>
      <c r="B1133" s="4" t="s">
        <v>364</v>
      </c>
      <c r="C1133" s="4" t="s">
        <v>365</v>
      </c>
      <c r="D1133" s="5">
        <v>4</v>
      </c>
      <c r="E1133" s="6" t="s">
        <v>1539</v>
      </c>
      <c r="F1133" s="6" t="str">
        <f t="shared" si="17"/>
        <v>Tulpenburgh 4.47</v>
      </c>
      <c r="G1133" s="7" t="s">
        <v>381</v>
      </c>
      <c r="H1133" s="7" t="s">
        <v>368</v>
      </c>
      <c r="I1133" s="8">
        <v>15.52</v>
      </c>
    </row>
    <row r="1134" spans="1:9" ht="12.75" hidden="1">
      <c r="A1134" s="4" t="s">
        <v>160</v>
      </c>
      <c r="B1134" s="4" t="s">
        <v>364</v>
      </c>
      <c r="C1134" s="4" t="s">
        <v>365</v>
      </c>
      <c r="D1134" s="5">
        <v>4</v>
      </c>
      <c r="E1134" s="6" t="s">
        <v>1540</v>
      </c>
      <c r="F1134" s="6" t="str">
        <f t="shared" si="17"/>
        <v>Tulpenburgh 4.48</v>
      </c>
      <c r="G1134" s="7" t="s">
        <v>381</v>
      </c>
      <c r="H1134" s="7" t="s">
        <v>368</v>
      </c>
      <c r="I1134" s="8">
        <v>11.57</v>
      </c>
    </row>
    <row r="1135" spans="1:9" ht="12.75" hidden="1">
      <c r="A1135" s="4" t="s">
        <v>160</v>
      </c>
      <c r="B1135" s="4" t="s">
        <v>364</v>
      </c>
      <c r="C1135" s="4" t="s">
        <v>365</v>
      </c>
      <c r="D1135" s="5">
        <v>4</v>
      </c>
      <c r="E1135" s="6" t="s">
        <v>1541</v>
      </c>
      <c r="F1135" s="6" t="str">
        <f t="shared" si="17"/>
        <v>Tulpenburgh 4.48a</v>
      </c>
      <c r="G1135" s="7" t="s">
        <v>381</v>
      </c>
      <c r="H1135" s="7" t="s">
        <v>368</v>
      </c>
      <c r="I1135" s="8">
        <v>17.73</v>
      </c>
    </row>
    <row r="1136" spans="1:9" ht="12.75" hidden="1">
      <c r="A1136" s="4" t="s">
        <v>160</v>
      </c>
      <c r="B1136" s="4" t="s">
        <v>364</v>
      </c>
      <c r="C1136" s="4" t="s">
        <v>365</v>
      </c>
      <c r="D1136" s="5">
        <v>4</v>
      </c>
      <c r="E1136" s="6" t="s">
        <v>1542</v>
      </c>
      <c r="F1136" s="6" t="str">
        <f t="shared" si="17"/>
        <v>Tulpenburgh 4.51</v>
      </c>
      <c r="G1136" s="7" t="s">
        <v>432</v>
      </c>
      <c r="H1136" s="7" t="s">
        <v>368</v>
      </c>
      <c r="I1136" s="8">
        <v>13.34</v>
      </c>
    </row>
    <row r="1137" spans="1:9" ht="12.75" hidden="1">
      <c r="A1137" s="4" t="s">
        <v>160</v>
      </c>
      <c r="B1137" s="4" t="s">
        <v>364</v>
      </c>
      <c r="C1137" s="4" t="s">
        <v>365</v>
      </c>
      <c r="D1137" s="5">
        <v>4</v>
      </c>
      <c r="E1137" s="6" t="s">
        <v>1543</v>
      </c>
      <c r="F1137" s="6" t="str">
        <f t="shared" si="17"/>
        <v>Tulpenburgh 4.52</v>
      </c>
      <c r="G1137" s="7" t="s">
        <v>381</v>
      </c>
      <c r="H1137" s="7" t="s">
        <v>368</v>
      </c>
      <c r="I1137" s="8">
        <v>26.43</v>
      </c>
    </row>
    <row r="1138" spans="1:9" ht="12.75" hidden="1">
      <c r="A1138" s="4" t="s">
        <v>160</v>
      </c>
      <c r="B1138" s="4" t="s">
        <v>364</v>
      </c>
      <c r="C1138" s="4" t="s">
        <v>365</v>
      </c>
      <c r="D1138" s="5">
        <v>4</v>
      </c>
      <c r="E1138" s="6" t="s">
        <v>1544</v>
      </c>
      <c r="F1138" s="6" t="str">
        <f t="shared" si="17"/>
        <v>Tulpenburgh 4.53</v>
      </c>
      <c r="G1138" s="7" t="s">
        <v>381</v>
      </c>
      <c r="H1138" s="7" t="s">
        <v>368</v>
      </c>
      <c r="I1138" s="8">
        <v>26.24</v>
      </c>
    </row>
    <row r="1139" spans="1:9" ht="12.75" hidden="1">
      <c r="A1139" s="4" t="s">
        <v>160</v>
      </c>
      <c r="B1139" s="4" t="s">
        <v>364</v>
      </c>
      <c r="C1139" s="4" t="s">
        <v>365</v>
      </c>
      <c r="D1139" s="5">
        <v>4</v>
      </c>
      <c r="E1139" s="6" t="s">
        <v>1545</v>
      </c>
      <c r="F1139" s="6" t="str">
        <f t="shared" si="17"/>
        <v>Tulpenburgh 4.61-HT1</v>
      </c>
      <c r="G1139" s="7" t="s">
        <v>412</v>
      </c>
      <c r="H1139" s="7" t="s">
        <v>406</v>
      </c>
      <c r="I1139" s="8">
        <v>11.07</v>
      </c>
    </row>
    <row r="1140" spans="1:9" ht="12.75" hidden="1">
      <c r="A1140" s="4" t="s">
        <v>160</v>
      </c>
      <c r="B1140" s="4" t="s">
        <v>364</v>
      </c>
      <c r="C1140" s="4" t="s">
        <v>365</v>
      </c>
      <c r="D1140" s="5">
        <v>4</v>
      </c>
      <c r="E1140" s="6" t="s">
        <v>1546</v>
      </c>
      <c r="F1140" s="6" t="str">
        <f t="shared" si="17"/>
        <v>Tulpenburgh 4.61-HT2</v>
      </c>
      <c r="G1140" s="7" t="s">
        <v>412</v>
      </c>
      <c r="H1140" s="7" t="s">
        <v>406</v>
      </c>
      <c r="I1140" s="8">
        <v>1.05</v>
      </c>
    </row>
    <row r="1141" spans="1:9" ht="12.75" hidden="1">
      <c r="A1141" s="4" t="s">
        <v>160</v>
      </c>
      <c r="B1141" s="4" t="s">
        <v>364</v>
      </c>
      <c r="C1141" s="4" t="s">
        <v>365</v>
      </c>
      <c r="D1141" s="5">
        <v>4</v>
      </c>
      <c r="E1141" s="6" t="s">
        <v>1547</v>
      </c>
      <c r="F1141" s="6" t="str">
        <f t="shared" si="17"/>
        <v>Tulpenburgh 4.61-HT3</v>
      </c>
      <c r="G1141" s="7" t="s">
        <v>412</v>
      </c>
      <c r="H1141" s="7" t="s">
        <v>406</v>
      </c>
      <c r="I1141" s="8">
        <v>0.99</v>
      </c>
    </row>
    <row r="1142" spans="1:9" ht="12.75" hidden="1">
      <c r="A1142" s="4" t="s">
        <v>160</v>
      </c>
      <c r="B1142" s="4" t="s">
        <v>364</v>
      </c>
      <c r="C1142" s="4" t="s">
        <v>365</v>
      </c>
      <c r="D1142" s="5">
        <v>4</v>
      </c>
      <c r="E1142" s="6" t="s">
        <v>1548</v>
      </c>
      <c r="F1142" s="6" t="str">
        <f t="shared" si="17"/>
        <v>Tulpenburgh 4.61-HT4</v>
      </c>
      <c r="G1142" s="7" t="s">
        <v>412</v>
      </c>
      <c r="H1142" s="7" t="s">
        <v>406</v>
      </c>
      <c r="I1142" s="8">
        <v>1.05</v>
      </c>
    </row>
    <row r="1143" spans="1:9" ht="12.75" hidden="1">
      <c r="A1143" s="4" t="s">
        <v>160</v>
      </c>
      <c r="B1143" s="4" t="s">
        <v>364</v>
      </c>
      <c r="C1143" s="4" t="s">
        <v>365</v>
      </c>
      <c r="D1143" s="5">
        <v>4</v>
      </c>
      <c r="E1143" s="6" t="s">
        <v>1549</v>
      </c>
      <c r="F1143" s="6" t="str">
        <f t="shared" si="17"/>
        <v>Tulpenburgh 4.65</v>
      </c>
      <c r="G1143" s="7" t="s">
        <v>381</v>
      </c>
      <c r="H1143" s="7" t="s">
        <v>368</v>
      </c>
      <c r="I1143" s="8">
        <v>52</v>
      </c>
    </row>
    <row r="1144" spans="1:9" ht="12.75" hidden="1">
      <c r="A1144" s="4" t="s">
        <v>160</v>
      </c>
      <c r="B1144" s="4" t="s">
        <v>364</v>
      </c>
      <c r="C1144" s="4" t="s">
        <v>365</v>
      </c>
      <c r="D1144" s="5">
        <v>4</v>
      </c>
      <c r="E1144" s="6" t="s">
        <v>1550</v>
      </c>
      <c r="F1144" s="6" t="str">
        <f t="shared" si="17"/>
        <v>Tulpenburgh 4.66</v>
      </c>
      <c r="G1144" s="7" t="s">
        <v>381</v>
      </c>
      <c r="H1144" s="7" t="s">
        <v>368</v>
      </c>
      <c r="I1144" s="8">
        <v>52.32</v>
      </c>
    </row>
    <row r="1145" spans="1:9" ht="12.75" hidden="1">
      <c r="A1145" s="4" t="s">
        <v>160</v>
      </c>
      <c r="B1145" s="4" t="s">
        <v>364</v>
      </c>
      <c r="C1145" s="4" t="s">
        <v>365</v>
      </c>
      <c r="D1145" s="5">
        <v>4</v>
      </c>
      <c r="E1145" s="6" t="s">
        <v>1551</v>
      </c>
      <c r="F1145" s="6" t="str">
        <f t="shared" si="17"/>
        <v>Tulpenburgh 4.68</v>
      </c>
      <c r="G1145" s="7" t="s">
        <v>381</v>
      </c>
      <c r="H1145" s="7" t="s">
        <v>368</v>
      </c>
      <c r="I1145" s="8">
        <v>60.95</v>
      </c>
    </row>
    <row r="1146" spans="1:9" ht="12.75" hidden="1">
      <c r="A1146" s="4" t="s">
        <v>160</v>
      </c>
      <c r="B1146" s="4" t="s">
        <v>364</v>
      </c>
      <c r="C1146" s="4" t="s">
        <v>365</v>
      </c>
      <c r="D1146" s="5">
        <v>4</v>
      </c>
      <c r="E1146" s="6" t="s">
        <v>1552</v>
      </c>
      <c r="F1146" s="6" t="str">
        <f t="shared" si="17"/>
        <v>Tulpenburgh 4.69</v>
      </c>
      <c r="G1146" s="7" t="s">
        <v>391</v>
      </c>
      <c r="H1146" s="7" t="s">
        <v>368</v>
      </c>
      <c r="I1146" s="8">
        <v>9.36</v>
      </c>
    </row>
    <row r="1147" spans="1:9" ht="12.75" hidden="1">
      <c r="A1147" s="4" t="s">
        <v>160</v>
      </c>
      <c r="B1147" s="4" t="s">
        <v>364</v>
      </c>
      <c r="C1147" s="4" t="s">
        <v>365</v>
      </c>
      <c r="D1147" s="5">
        <v>4</v>
      </c>
      <c r="E1147" s="6" t="s">
        <v>1553</v>
      </c>
      <c r="F1147" s="6" t="str">
        <f t="shared" si="17"/>
        <v>Tulpenburgh 4.81</v>
      </c>
      <c r="G1147" s="7" t="s">
        <v>381</v>
      </c>
      <c r="H1147" s="7" t="s">
        <v>368</v>
      </c>
      <c r="I1147" s="8">
        <v>28.8</v>
      </c>
    </row>
    <row r="1148" spans="1:9" ht="12.75" hidden="1">
      <c r="A1148" s="4" t="s">
        <v>160</v>
      </c>
      <c r="B1148" s="4" t="s">
        <v>364</v>
      </c>
      <c r="C1148" s="4" t="s">
        <v>365</v>
      </c>
      <c r="D1148" s="5">
        <v>4</v>
      </c>
      <c r="E1148" s="6" t="s">
        <v>1554</v>
      </c>
      <c r="F1148" s="6" t="str">
        <f t="shared" si="17"/>
        <v>Tulpenburgh 4.83</v>
      </c>
      <c r="G1148" s="7" t="s">
        <v>432</v>
      </c>
      <c r="H1148" s="7" t="s">
        <v>368</v>
      </c>
      <c r="I1148" s="8">
        <v>18</v>
      </c>
    </row>
    <row r="1149" spans="1:9" ht="12.75" hidden="1">
      <c r="A1149" s="4" t="s">
        <v>160</v>
      </c>
      <c r="B1149" s="4" t="s">
        <v>364</v>
      </c>
      <c r="C1149" s="4" t="s">
        <v>365</v>
      </c>
      <c r="D1149" s="5">
        <v>4</v>
      </c>
      <c r="E1149" s="6" t="s">
        <v>1555</v>
      </c>
      <c r="F1149" s="6" t="str">
        <f t="shared" si="17"/>
        <v>Tulpenburgh 4.84</v>
      </c>
      <c r="G1149" s="7" t="s">
        <v>432</v>
      </c>
      <c r="H1149" s="7" t="s">
        <v>368</v>
      </c>
      <c r="I1149" s="8">
        <v>26.24</v>
      </c>
    </row>
    <row r="1150" spans="1:9" ht="12.75" hidden="1">
      <c r="A1150" s="4" t="s">
        <v>160</v>
      </c>
      <c r="B1150" s="4" t="s">
        <v>364</v>
      </c>
      <c r="C1150" s="4" t="s">
        <v>365</v>
      </c>
      <c r="D1150" s="5">
        <v>4</v>
      </c>
      <c r="E1150" s="6" t="s">
        <v>1556</v>
      </c>
      <c r="F1150" s="6" t="str">
        <f t="shared" si="17"/>
        <v>Tulpenburgh 4.85</v>
      </c>
      <c r="G1150" s="7" t="s">
        <v>432</v>
      </c>
      <c r="H1150" s="7" t="s">
        <v>368</v>
      </c>
      <c r="I1150" s="8">
        <v>26.43</v>
      </c>
    </row>
    <row r="1151" spans="1:9" ht="12.75" hidden="1">
      <c r="A1151" s="4" t="s">
        <v>160</v>
      </c>
      <c r="B1151" s="4" t="s">
        <v>364</v>
      </c>
      <c r="C1151" s="4" t="s">
        <v>365</v>
      </c>
      <c r="D1151" s="5">
        <v>4</v>
      </c>
      <c r="E1151" s="6" t="s">
        <v>1557</v>
      </c>
      <c r="F1151" s="6" t="str">
        <f t="shared" si="17"/>
        <v>Tulpenburgh 4.89</v>
      </c>
      <c r="G1151" s="7" t="s">
        <v>432</v>
      </c>
      <c r="H1151" s="7" t="s">
        <v>368</v>
      </c>
      <c r="I1151" s="8">
        <v>17.21</v>
      </c>
    </row>
    <row r="1152" spans="1:9" ht="12.75" hidden="1">
      <c r="A1152" s="4" t="s">
        <v>160</v>
      </c>
      <c r="B1152" s="4" t="s">
        <v>364</v>
      </c>
      <c r="C1152" s="4" t="s">
        <v>365</v>
      </c>
      <c r="D1152" s="5">
        <v>4</v>
      </c>
      <c r="E1152" s="6" t="s">
        <v>1558</v>
      </c>
      <c r="F1152" s="6" t="str">
        <f t="shared" si="17"/>
        <v>Tulpenburgh 4.89a</v>
      </c>
      <c r="G1152" s="7" t="s">
        <v>432</v>
      </c>
      <c r="H1152" s="7" t="s">
        <v>368</v>
      </c>
      <c r="I1152" s="8">
        <v>15.52</v>
      </c>
    </row>
    <row r="1153" spans="1:9" ht="12.75" hidden="1">
      <c r="A1153" s="4" t="s">
        <v>160</v>
      </c>
      <c r="B1153" s="4" t="s">
        <v>364</v>
      </c>
      <c r="C1153" s="4" t="s">
        <v>365</v>
      </c>
      <c r="D1153" s="5">
        <v>4</v>
      </c>
      <c r="E1153" s="6" t="s">
        <v>1559</v>
      </c>
      <c r="F1153" s="6" t="str">
        <f t="shared" si="17"/>
        <v>Tulpenburgh 4.90</v>
      </c>
      <c r="G1153" s="7" t="s">
        <v>1522</v>
      </c>
      <c r="H1153" s="7" t="s">
        <v>368</v>
      </c>
      <c r="I1153" s="8">
        <v>11.27</v>
      </c>
    </row>
    <row r="1154" spans="1:9" ht="12.75" hidden="1">
      <c r="A1154" s="4" t="s">
        <v>160</v>
      </c>
      <c r="B1154" s="4" t="s">
        <v>364</v>
      </c>
      <c r="C1154" s="4" t="s">
        <v>365</v>
      </c>
      <c r="D1154" s="5">
        <v>4</v>
      </c>
      <c r="E1154" s="6" t="s">
        <v>1560</v>
      </c>
      <c r="F1154" s="6" t="str">
        <f t="shared" si="17"/>
        <v>Tulpenburgh 4.93</v>
      </c>
      <c r="G1154" s="7" t="s">
        <v>1522</v>
      </c>
      <c r="H1154" s="7" t="s">
        <v>368</v>
      </c>
      <c r="I1154" s="8">
        <v>35.85</v>
      </c>
    </row>
    <row r="1155" spans="1:9" ht="12.75" hidden="1">
      <c r="A1155" s="4" t="s">
        <v>160</v>
      </c>
      <c r="B1155" s="4" t="s">
        <v>364</v>
      </c>
      <c r="C1155" s="4" t="s">
        <v>365</v>
      </c>
      <c r="D1155" s="5">
        <v>4</v>
      </c>
      <c r="E1155" s="6" t="s">
        <v>1561</v>
      </c>
      <c r="F1155" s="6" t="str">
        <f t="shared" ref="F1155:F1167" si="18">CONCATENATE(A1155," ",E1155)</f>
        <v>Tulpenburgh G-4.1</v>
      </c>
      <c r="G1155" s="7" t="s">
        <v>375</v>
      </c>
      <c r="H1155" s="7" t="s">
        <v>368</v>
      </c>
      <c r="I1155" s="8">
        <v>40.78</v>
      </c>
    </row>
    <row r="1156" spans="1:9" ht="12.75" hidden="1">
      <c r="A1156" s="4" t="s">
        <v>160</v>
      </c>
      <c r="B1156" s="4" t="s">
        <v>364</v>
      </c>
      <c r="C1156" s="4" t="s">
        <v>365</v>
      </c>
      <c r="D1156" s="5">
        <v>4</v>
      </c>
      <c r="E1156" s="6" t="s">
        <v>1562</v>
      </c>
      <c r="F1156" s="6" t="str">
        <f t="shared" si="18"/>
        <v>Tulpenburgh G-4.2</v>
      </c>
      <c r="G1156" s="7" t="s">
        <v>375</v>
      </c>
      <c r="H1156" s="7" t="s">
        <v>368</v>
      </c>
      <c r="I1156" s="8">
        <v>56.61</v>
      </c>
    </row>
    <row r="1157" spans="1:9" ht="12.75" hidden="1">
      <c r="A1157" s="4" t="s">
        <v>160</v>
      </c>
      <c r="B1157" s="4" t="s">
        <v>364</v>
      </c>
      <c r="C1157" s="4" t="s">
        <v>365</v>
      </c>
      <c r="D1157" s="5">
        <v>4</v>
      </c>
      <c r="E1157" s="6" t="s">
        <v>1563</v>
      </c>
      <c r="F1157" s="6" t="str">
        <f t="shared" si="18"/>
        <v>Tulpenburgh G-4.3</v>
      </c>
      <c r="G1157" s="7" t="s">
        <v>375</v>
      </c>
      <c r="H1157" s="7" t="s">
        <v>368</v>
      </c>
      <c r="I1157" s="8">
        <v>36.85</v>
      </c>
    </row>
    <row r="1158" spans="1:9" ht="12.75" hidden="1">
      <c r="A1158" s="4" t="s">
        <v>160</v>
      </c>
      <c r="B1158" s="4" t="s">
        <v>364</v>
      </c>
      <c r="C1158" s="4" t="s">
        <v>365</v>
      </c>
      <c r="D1158" s="5">
        <v>4</v>
      </c>
      <c r="E1158" s="6" t="s">
        <v>1564</v>
      </c>
      <c r="F1158" s="6" t="str">
        <f t="shared" si="18"/>
        <v>Tulpenburgh G-4.4</v>
      </c>
      <c r="G1158" s="7" t="s">
        <v>375</v>
      </c>
      <c r="H1158" s="7" t="s">
        <v>368</v>
      </c>
      <c r="I1158" s="8">
        <v>57.03</v>
      </c>
    </row>
    <row r="1159" spans="1:9" ht="12.75" hidden="1">
      <c r="A1159" s="4" t="s">
        <v>160</v>
      </c>
      <c r="B1159" s="4" t="s">
        <v>364</v>
      </c>
      <c r="C1159" s="4" t="s">
        <v>365</v>
      </c>
      <c r="D1159" s="5">
        <v>4</v>
      </c>
      <c r="E1159" s="6" t="s">
        <v>1565</v>
      </c>
      <c r="F1159" s="6" t="str">
        <f t="shared" si="18"/>
        <v>Tulpenburgh G-4.5</v>
      </c>
      <c r="G1159" s="7" t="s">
        <v>375</v>
      </c>
      <c r="H1159" s="7" t="s">
        <v>368</v>
      </c>
      <c r="I1159" s="8">
        <v>36.380000000000003</v>
      </c>
    </row>
    <row r="1160" spans="1:9" ht="12.75" hidden="1">
      <c r="A1160" s="4" t="s">
        <v>160</v>
      </c>
      <c r="B1160" s="4" t="s">
        <v>364</v>
      </c>
      <c r="C1160" s="4" t="s">
        <v>365</v>
      </c>
      <c r="D1160" s="5">
        <v>4</v>
      </c>
      <c r="E1160" s="6" t="s">
        <v>1566</v>
      </c>
      <c r="F1160" s="6" t="str">
        <f t="shared" si="18"/>
        <v>Tulpenburgh G-4.6</v>
      </c>
      <c r="G1160" s="7" t="s">
        <v>375</v>
      </c>
      <c r="H1160" s="7" t="s">
        <v>368</v>
      </c>
      <c r="I1160" s="8">
        <v>65.06</v>
      </c>
    </row>
    <row r="1161" spans="1:9" ht="12.75" hidden="1">
      <c r="A1161" s="4" t="s">
        <v>160</v>
      </c>
      <c r="B1161" s="4" t="s">
        <v>364</v>
      </c>
      <c r="C1161" s="4" t="s">
        <v>365</v>
      </c>
      <c r="D1161" s="5">
        <v>4</v>
      </c>
      <c r="E1161" s="6" t="s">
        <v>1567</v>
      </c>
      <c r="F1161" s="6" t="str">
        <f t="shared" si="18"/>
        <v>Tulpenburgh G-4.7</v>
      </c>
      <c r="G1161" s="7" t="s">
        <v>375</v>
      </c>
      <c r="H1161" s="7" t="s">
        <v>368</v>
      </c>
      <c r="I1161" s="8">
        <v>23.95</v>
      </c>
    </row>
    <row r="1162" spans="1:9" ht="12.75" hidden="1">
      <c r="A1162" s="4" t="s">
        <v>160</v>
      </c>
      <c r="B1162" s="4" t="s">
        <v>364</v>
      </c>
      <c r="C1162" s="4" t="s">
        <v>365</v>
      </c>
      <c r="D1162" s="5">
        <v>4</v>
      </c>
      <c r="E1162" s="6" t="s">
        <v>1422</v>
      </c>
      <c r="F1162" s="6" t="str">
        <f t="shared" si="18"/>
        <v>Tulpenburgh NT-1</v>
      </c>
      <c r="G1162" s="7" t="s">
        <v>525</v>
      </c>
      <c r="H1162" s="7" t="s">
        <v>368</v>
      </c>
      <c r="I1162" s="8">
        <v>16.75</v>
      </c>
    </row>
    <row r="1163" spans="1:9" ht="12.75" hidden="1">
      <c r="A1163" s="4" t="s">
        <v>160</v>
      </c>
      <c r="B1163" s="4" t="s">
        <v>364</v>
      </c>
      <c r="C1163" s="4" t="s">
        <v>365</v>
      </c>
      <c r="D1163" s="5">
        <v>4</v>
      </c>
      <c r="E1163" s="6" t="s">
        <v>1423</v>
      </c>
      <c r="F1163" s="6" t="str">
        <f t="shared" si="18"/>
        <v>Tulpenburgh NT-2</v>
      </c>
      <c r="G1163" s="7" t="s">
        <v>525</v>
      </c>
      <c r="H1163" s="7" t="s">
        <v>368</v>
      </c>
      <c r="I1163" s="8">
        <v>16.75</v>
      </c>
    </row>
    <row r="1164" spans="1:9" ht="12.75" hidden="1">
      <c r="A1164" s="4" t="s">
        <v>160</v>
      </c>
      <c r="B1164" s="4" t="s">
        <v>364</v>
      </c>
      <c r="C1164" s="4" t="s">
        <v>365</v>
      </c>
      <c r="D1164" s="5">
        <v>4</v>
      </c>
      <c r="E1164" s="6" t="s">
        <v>1278</v>
      </c>
      <c r="F1164" s="6" t="str">
        <f t="shared" si="18"/>
        <v>Tulpenburgh OPTRAP</v>
      </c>
      <c r="G1164" s="7" t="s">
        <v>525</v>
      </c>
      <c r="H1164" s="7" t="s">
        <v>449</v>
      </c>
      <c r="I1164" s="8">
        <v>2.66</v>
      </c>
    </row>
    <row r="1165" spans="1:9" ht="12.75" hidden="1">
      <c r="A1165" s="4" t="s">
        <v>160</v>
      </c>
      <c r="B1165" s="4" t="s">
        <v>364</v>
      </c>
      <c r="C1165" s="4" t="s">
        <v>365</v>
      </c>
      <c r="D1165" s="5">
        <v>4</v>
      </c>
      <c r="E1165" s="6" t="s">
        <v>1363</v>
      </c>
      <c r="F1165" s="6" t="str">
        <f t="shared" si="18"/>
        <v>Tulpenburgh TRAP-1</v>
      </c>
      <c r="G1165" s="7" t="s">
        <v>525</v>
      </c>
      <c r="H1165" s="7" t="s">
        <v>449</v>
      </c>
      <c r="I1165" s="8">
        <v>9.73</v>
      </c>
    </row>
    <row r="1166" spans="1:9" ht="12.75" hidden="1">
      <c r="A1166" s="4" t="s">
        <v>160</v>
      </c>
      <c r="B1166" s="4" t="s">
        <v>364</v>
      </c>
      <c r="C1166" s="4" t="s">
        <v>365</v>
      </c>
      <c r="D1166" s="5">
        <v>4</v>
      </c>
      <c r="E1166" s="6" t="s">
        <v>1364</v>
      </c>
      <c r="F1166" s="6" t="str">
        <f t="shared" si="18"/>
        <v>Tulpenburgh TRAP-2</v>
      </c>
      <c r="G1166" s="7" t="s">
        <v>525</v>
      </c>
      <c r="H1166" s="7" t="s">
        <v>449</v>
      </c>
      <c r="I1166" s="8">
        <v>5.16</v>
      </c>
    </row>
    <row r="1167" spans="1:9" ht="12.75" hidden="1">
      <c r="A1167" s="4" t="s">
        <v>160</v>
      </c>
      <c r="B1167" s="4" t="s">
        <v>364</v>
      </c>
      <c r="C1167" s="4" t="s">
        <v>365</v>
      </c>
      <c r="D1167" s="5">
        <v>4</v>
      </c>
      <c r="E1167" s="6" t="s">
        <v>1424</v>
      </c>
      <c r="F1167" s="6" t="str">
        <f t="shared" si="18"/>
        <v>Tulpenburgh TRAP-3</v>
      </c>
      <c r="G1167" s="7" t="s">
        <v>525</v>
      </c>
      <c r="H1167" s="7" t="s">
        <v>449</v>
      </c>
      <c r="I1167" s="8">
        <v>5.16</v>
      </c>
    </row>
    <row r="1168" spans="1:9" ht="12.75" hidden="1">
      <c r="A1168" s="4" t="s">
        <v>151</v>
      </c>
      <c r="B1168" s="4" t="s">
        <v>364</v>
      </c>
      <c r="C1168" s="19" t="s">
        <v>232</v>
      </c>
      <c r="D1168" s="5" t="s">
        <v>369</v>
      </c>
      <c r="E1168" s="6" t="s">
        <v>1568</v>
      </c>
      <c r="F1168" s="6" t="str">
        <f>CONCATENATE(A1168," ",E1168)</f>
        <v>Admiraal Helfrichlaan P-0</v>
      </c>
      <c r="G1168" s="7" t="s">
        <v>1569</v>
      </c>
      <c r="H1168" s="7" t="s">
        <v>1570</v>
      </c>
      <c r="I1168" s="8">
        <v>1682.99</v>
      </c>
    </row>
    <row r="1169" spans="1:9" ht="12.75" hidden="1">
      <c r="A1169" s="4" t="s">
        <v>151</v>
      </c>
      <c r="B1169" s="4" t="s">
        <v>364</v>
      </c>
      <c r="C1169" s="19" t="s">
        <v>232</v>
      </c>
      <c r="D1169" s="5" t="s">
        <v>369</v>
      </c>
      <c r="E1169" s="6" t="s">
        <v>1571</v>
      </c>
      <c r="F1169" s="6" t="str">
        <f t="shared" ref="F1169:F1232" si="19">CONCATENATE(A1169," ",E1169)</f>
        <v>Admiraal Helfrichlaan P-1</v>
      </c>
      <c r="G1169" s="7" t="s">
        <v>1569</v>
      </c>
      <c r="H1169" s="7" t="s">
        <v>1570</v>
      </c>
      <c r="I1169" s="8">
        <v>989.72</v>
      </c>
    </row>
    <row r="1170" spans="1:9" ht="12.75" hidden="1">
      <c r="A1170" s="4" t="s">
        <v>151</v>
      </c>
      <c r="B1170" s="4" t="s">
        <v>364</v>
      </c>
      <c r="C1170" s="19" t="s">
        <v>232</v>
      </c>
      <c r="D1170" s="5" t="s">
        <v>369</v>
      </c>
      <c r="E1170" s="6" t="s">
        <v>1572</v>
      </c>
      <c r="F1170" s="6" t="str">
        <f t="shared" si="19"/>
        <v>Admiraal Helfrichlaan A0-HT-1</v>
      </c>
      <c r="G1170" s="7" t="s">
        <v>1573</v>
      </c>
      <c r="H1170" s="7" t="s">
        <v>1574</v>
      </c>
      <c r="I1170" s="8">
        <v>4.72</v>
      </c>
    </row>
    <row r="1171" spans="1:9" ht="12.75" hidden="1">
      <c r="A1171" s="4" t="s">
        <v>151</v>
      </c>
      <c r="B1171" s="4" t="s">
        <v>364</v>
      </c>
      <c r="C1171" s="19" t="s">
        <v>232</v>
      </c>
      <c r="D1171" s="5" t="s">
        <v>369</v>
      </c>
      <c r="E1171" s="6" t="s">
        <v>1575</v>
      </c>
      <c r="F1171" s="6" t="str">
        <f t="shared" si="19"/>
        <v>Admiraal Helfrichlaan A0-HT-2</v>
      </c>
      <c r="G1171" s="7" t="s">
        <v>1573</v>
      </c>
      <c r="H1171" s="7" t="s">
        <v>1574</v>
      </c>
      <c r="I1171" s="8">
        <v>1.38</v>
      </c>
    </row>
    <row r="1172" spans="1:9" ht="12.75" hidden="1">
      <c r="A1172" s="4" t="s">
        <v>151</v>
      </c>
      <c r="B1172" s="4" t="s">
        <v>364</v>
      </c>
      <c r="C1172" s="19" t="s">
        <v>232</v>
      </c>
      <c r="D1172" s="5" t="s">
        <v>369</v>
      </c>
      <c r="E1172" s="6" t="s">
        <v>1576</v>
      </c>
      <c r="F1172" s="6" t="str">
        <f t="shared" si="19"/>
        <v>Admiraal Helfrichlaan A0-HT-3</v>
      </c>
      <c r="G1172" s="7" t="s">
        <v>1573</v>
      </c>
      <c r="H1172" s="7" t="s">
        <v>1574</v>
      </c>
      <c r="I1172" s="8">
        <v>1.37</v>
      </c>
    </row>
    <row r="1173" spans="1:9" ht="12.75" hidden="1">
      <c r="A1173" s="4" t="s">
        <v>151</v>
      </c>
      <c r="B1173" s="4" t="s">
        <v>364</v>
      </c>
      <c r="C1173" s="19" t="s">
        <v>232</v>
      </c>
      <c r="D1173" s="5" t="s">
        <v>369</v>
      </c>
      <c r="E1173" s="6" t="s">
        <v>1577</v>
      </c>
      <c r="F1173" s="6" t="str">
        <f t="shared" si="19"/>
        <v>Admiraal Helfrichlaan A0-DT-1</v>
      </c>
      <c r="G1173" s="7" t="s">
        <v>1061</v>
      </c>
      <c r="H1173" s="7" t="s">
        <v>1574</v>
      </c>
      <c r="I1173" s="8">
        <v>2.58</v>
      </c>
    </row>
    <row r="1174" spans="1:9" ht="12.75" hidden="1">
      <c r="A1174" s="4" t="s">
        <v>151</v>
      </c>
      <c r="B1174" s="4" t="s">
        <v>364</v>
      </c>
      <c r="C1174" s="19" t="s">
        <v>232</v>
      </c>
      <c r="D1174" s="5" t="s">
        <v>369</v>
      </c>
      <c r="E1174" s="6" t="s">
        <v>1578</v>
      </c>
      <c r="F1174" s="6" t="str">
        <f t="shared" si="19"/>
        <v>Admiraal Helfrichlaan A0-DT-2</v>
      </c>
      <c r="G1174" s="7" t="s">
        <v>1061</v>
      </c>
      <c r="H1174" s="7" t="s">
        <v>1574</v>
      </c>
      <c r="I1174" s="8">
        <v>4.47</v>
      </c>
    </row>
    <row r="1175" spans="1:9" ht="12.75" hidden="1">
      <c r="A1175" s="4" t="s">
        <v>151</v>
      </c>
      <c r="B1175" s="4" t="s">
        <v>364</v>
      </c>
      <c r="C1175" s="19" t="s">
        <v>232</v>
      </c>
      <c r="D1175" s="5" t="s">
        <v>369</v>
      </c>
      <c r="E1175" s="6" t="s">
        <v>1579</v>
      </c>
      <c r="F1175" s="6" t="str">
        <f t="shared" si="19"/>
        <v>Admiraal Helfrichlaan A0-DT-3</v>
      </c>
      <c r="G1175" s="7" t="s">
        <v>1061</v>
      </c>
      <c r="H1175" s="7" t="s">
        <v>1574</v>
      </c>
      <c r="I1175" s="8">
        <v>1.85</v>
      </c>
    </row>
    <row r="1176" spans="1:9" ht="12.75" hidden="1">
      <c r="A1176" s="4" t="s">
        <v>151</v>
      </c>
      <c r="B1176" s="4" t="s">
        <v>364</v>
      </c>
      <c r="C1176" s="19" t="s">
        <v>232</v>
      </c>
      <c r="D1176" s="5" t="s">
        <v>369</v>
      </c>
      <c r="E1176" s="6" t="s">
        <v>1580</v>
      </c>
      <c r="F1176" s="6" t="str">
        <f t="shared" si="19"/>
        <v>Admiraal Helfrichlaan A0.01</v>
      </c>
      <c r="G1176" s="7" t="s">
        <v>381</v>
      </c>
      <c r="H1176" s="7" t="s">
        <v>1581</v>
      </c>
      <c r="I1176" s="8">
        <v>15.6</v>
      </c>
    </row>
    <row r="1177" spans="1:9" ht="12.75" hidden="1">
      <c r="A1177" s="4" t="s">
        <v>151</v>
      </c>
      <c r="B1177" s="4" t="s">
        <v>364</v>
      </c>
      <c r="C1177" s="19" t="s">
        <v>232</v>
      </c>
      <c r="D1177" s="5" t="s">
        <v>369</v>
      </c>
      <c r="E1177" s="6" t="s">
        <v>1582</v>
      </c>
      <c r="F1177" s="6" t="str">
        <f t="shared" si="19"/>
        <v>Admiraal Helfrichlaan A0.02</v>
      </c>
      <c r="G1177" s="7" t="s">
        <v>1583</v>
      </c>
      <c r="H1177" s="7" t="s">
        <v>1581</v>
      </c>
      <c r="I1177" s="8">
        <v>33.4</v>
      </c>
    </row>
    <row r="1178" spans="1:9" ht="12.75" hidden="1">
      <c r="A1178" s="4" t="s">
        <v>151</v>
      </c>
      <c r="B1178" s="4" t="s">
        <v>364</v>
      </c>
      <c r="C1178" s="19" t="s">
        <v>232</v>
      </c>
      <c r="D1178" s="5" t="s">
        <v>369</v>
      </c>
      <c r="E1178" s="6" t="s">
        <v>1584</v>
      </c>
      <c r="F1178" s="6" t="str">
        <f t="shared" si="19"/>
        <v>Admiraal Helfrichlaan A0.06</v>
      </c>
      <c r="G1178" s="7" t="s">
        <v>1583</v>
      </c>
      <c r="H1178" s="7" t="s">
        <v>1581</v>
      </c>
      <c r="I1178" s="8">
        <v>29</v>
      </c>
    </row>
    <row r="1179" spans="1:9" ht="12.75" hidden="1">
      <c r="A1179" s="4" t="s">
        <v>151</v>
      </c>
      <c r="B1179" s="4" t="s">
        <v>364</v>
      </c>
      <c r="C1179" s="19" t="s">
        <v>232</v>
      </c>
      <c r="D1179" s="5" t="s">
        <v>369</v>
      </c>
      <c r="E1179" s="6" t="s">
        <v>1585</v>
      </c>
      <c r="F1179" s="6" t="str">
        <f t="shared" si="19"/>
        <v>Admiraal Helfrichlaan A0.07</v>
      </c>
      <c r="G1179" s="7" t="s">
        <v>1583</v>
      </c>
      <c r="H1179" s="7" t="s">
        <v>1581</v>
      </c>
      <c r="I1179" s="8">
        <v>28.5</v>
      </c>
    </row>
    <row r="1180" spans="1:9" ht="12.75" hidden="1">
      <c r="A1180" s="4" t="s">
        <v>151</v>
      </c>
      <c r="B1180" s="4" t="s">
        <v>364</v>
      </c>
      <c r="C1180" s="19" t="s">
        <v>232</v>
      </c>
      <c r="D1180" s="5" t="s">
        <v>369</v>
      </c>
      <c r="E1180" s="6" t="s">
        <v>1586</v>
      </c>
      <c r="F1180" s="6" t="str">
        <f t="shared" si="19"/>
        <v>Admiraal Helfrichlaan A0.08</v>
      </c>
      <c r="G1180" s="7" t="s">
        <v>1583</v>
      </c>
      <c r="H1180" s="7" t="s">
        <v>1581</v>
      </c>
      <c r="I1180" s="8">
        <v>19.399999999999999</v>
      </c>
    </row>
    <row r="1181" spans="1:9" ht="12.75" hidden="1">
      <c r="A1181" s="4" t="s">
        <v>151</v>
      </c>
      <c r="B1181" s="4" t="s">
        <v>364</v>
      </c>
      <c r="C1181" s="19" t="s">
        <v>232</v>
      </c>
      <c r="D1181" s="5" t="s">
        <v>369</v>
      </c>
      <c r="E1181" s="6" t="s">
        <v>1587</v>
      </c>
      <c r="F1181" s="6" t="str">
        <f t="shared" si="19"/>
        <v>Admiraal Helfrichlaan A0.09</v>
      </c>
      <c r="G1181" s="7" t="s">
        <v>1583</v>
      </c>
      <c r="H1181" s="7" t="s">
        <v>1581</v>
      </c>
      <c r="I1181" s="8">
        <v>17.3</v>
      </c>
    </row>
    <row r="1182" spans="1:9" ht="12.75" hidden="1">
      <c r="A1182" s="4" t="s">
        <v>151</v>
      </c>
      <c r="B1182" s="4" t="s">
        <v>364</v>
      </c>
      <c r="C1182" s="19" t="s">
        <v>232</v>
      </c>
      <c r="D1182" s="5" t="s">
        <v>369</v>
      </c>
      <c r="E1182" s="6" t="s">
        <v>1588</v>
      </c>
      <c r="F1182" s="6" t="str">
        <f t="shared" si="19"/>
        <v>Admiraal Helfrichlaan A0.11</v>
      </c>
      <c r="G1182" s="7" t="s">
        <v>1583</v>
      </c>
      <c r="H1182" s="7" t="s">
        <v>1581</v>
      </c>
      <c r="I1182" s="8">
        <v>25.4</v>
      </c>
    </row>
    <row r="1183" spans="1:9" ht="12.75" hidden="1">
      <c r="A1183" s="4" t="s">
        <v>151</v>
      </c>
      <c r="B1183" s="4" t="s">
        <v>364</v>
      </c>
      <c r="C1183" s="19" t="s">
        <v>232</v>
      </c>
      <c r="D1183" s="5" t="s">
        <v>369</v>
      </c>
      <c r="E1183" s="6" t="s">
        <v>1589</v>
      </c>
      <c r="F1183" s="6" t="str">
        <f t="shared" si="19"/>
        <v>Admiraal Helfrichlaan A0.12</v>
      </c>
      <c r="G1183" s="7" t="s">
        <v>1583</v>
      </c>
      <c r="H1183" s="7" t="s">
        <v>1581</v>
      </c>
      <c r="I1183" s="8">
        <v>28.5</v>
      </c>
    </row>
    <row r="1184" spans="1:9" ht="12.75" hidden="1">
      <c r="A1184" s="4" t="s">
        <v>151</v>
      </c>
      <c r="B1184" s="4" t="s">
        <v>364</v>
      </c>
      <c r="C1184" s="19" t="s">
        <v>232</v>
      </c>
      <c r="D1184" s="5" t="s">
        <v>369</v>
      </c>
      <c r="E1184" s="6" t="s">
        <v>1590</v>
      </c>
      <c r="F1184" s="6" t="str">
        <f t="shared" si="19"/>
        <v>Admiraal Helfrichlaan A0.13</v>
      </c>
      <c r="G1184" s="7" t="s">
        <v>1583</v>
      </c>
      <c r="H1184" s="7" t="s">
        <v>1581</v>
      </c>
      <c r="I1184" s="8">
        <v>19.600000000000001</v>
      </c>
    </row>
    <row r="1185" spans="1:9" ht="12.75" hidden="1">
      <c r="A1185" s="4" t="s">
        <v>151</v>
      </c>
      <c r="B1185" s="4" t="s">
        <v>364</v>
      </c>
      <c r="C1185" s="19" t="s">
        <v>232</v>
      </c>
      <c r="D1185" s="5" t="s">
        <v>369</v>
      </c>
      <c r="E1185" s="6" t="s">
        <v>1591</v>
      </c>
      <c r="F1185" s="6" t="str">
        <f t="shared" si="19"/>
        <v>Admiraal Helfrichlaan A0.16</v>
      </c>
      <c r="G1185" s="7" t="s">
        <v>391</v>
      </c>
      <c r="H1185" s="7" t="s">
        <v>1592</v>
      </c>
      <c r="I1185" s="8">
        <v>7.7</v>
      </c>
    </row>
    <row r="1186" spans="1:9" ht="12.75" hidden="1">
      <c r="A1186" s="4" t="s">
        <v>151</v>
      </c>
      <c r="B1186" s="4" t="s">
        <v>364</v>
      </c>
      <c r="C1186" s="19" t="s">
        <v>232</v>
      </c>
      <c r="D1186" s="5" t="s">
        <v>369</v>
      </c>
      <c r="E1186" s="6" t="s">
        <v>1593</v>
      </c>
      <c r="F1186" s="6" t="str">
        <f t="shared" si="19"/>
        <v>Admiraal Helfrichlaan A0.17</v>
      </c>
      <c r="G1186" s="7" t="s">
        <v>1583</v>
      </c>
      <c r="H1186" s="7" t="s">
        <v>1592</v>
      </c>
      <c r="I1186" s="8">
        <v>50.8</v>
      </c>
    </row>
    <row r="1187" spans="1:9" ht="12.75" hidden="1">
      <c r="A1187" s="4" t="s">
        <v>151</v>
      </c>
      <c r="B1187" s="4" t="s">
        <v>364</v>
      </c>
      <c r="C1187" s="19" t="s">
        <v>232</v>
      </c>
      <c r="D1187" s="5" t="s">
        <v>369</v>
      </c>
      <c r="E1187" s="6" t="s">
        <v>1594</v>
      </c>
      <c r="F1187" s="6" t="str">
        <f t="shared" si="19"/>
        <v>Admiraal Helfrichlaan A0.18</v>
      </c>
      <c r="G1187" s="7" t="s">
        <v>1583</v>
      </c>
      <c r="H1187" s="7" t="s">
        <v>1592</v>
      </c>
      <c r="I1187" s="8">
        <v>6</v>
      </c>
    </row>
    <row r="1188" spans="1:9" ht="12.75" hidden="1">
      <c r="A1188" s="4" t="s">
        <v>151</v>
      </c>
      <c r="B1188" s="4" t="s">
        <v>364</v>
      </c>
      <c r="C1188" s="19" t="s">
        <v>232</v>
      </c>
      <c r="D1188" s="5" t="s">
        <v>369</v>
      </c>
      <c r="E1188" s="6" t="s">
        <v>1595</v>
      </c>
      <c r="F1188" s="6" t="str">
        <f t="shared" si="19"/>
        <v>Admiraal Helfrichlaan A0.19</v>
      </c>
      <c r="G1188" s="7" t="s">
        <v>1583</v>
      </c>
      <c r="H1188" s="7" t="s">
        <v>1592</v>
      </c>
      <c r="I1188" s="8">
        <v>6.5</v>
      </c>
    </row>
    <row r="1189" spans="1:9" ht="12.75" hidden="1">
      <c r="A1189" s="4" t="s">
        <v>151</v>
      </c>
      <c r="B1189" s="4" t="s">
        <v>364</v>
      </c>
      <c r="C1189" s="19" t="s">
        <v>232</v>
      </c>
      <c r="D1189" s="5" t="s">
        <v>369</v>
      </c>
      <c r="E1189" s="6" t="s">
        <v>380</v>
      </c>
      <c r="F1189" s="6" t="str">
        <f t="shared" si="19"/>
        <v>Admiraal Helfrichlaan B0.01</v>
      </c>
      <c r="G1189" s="7" t="s">
        <v>375</v>
      </c>
      <c r="H1189" s="7" t="s">
        <v>1581</v>
      </c>
      <c r="I1189" s="8">
        <v>37.71</v>
      </c>
    </row>
    <row r="1190" spans="1:9" ht="12.75" hidden="1">
      <c r="A1190" s="4" t="s">
        <v>151</v>
      </c>
      <c r="B1190" s="4" t="s">
        <v>364</v>
      </c>
      <c r="C1190" s="19" t="s">
        <v>232</v>
      </c>
      <c r="D1190" s="5" t="s">
        <v>369</v>
      </c>
      <c r="E1190" s="6" t="s">
        <v>1596</v>
      </c>
      <c r="F1190" s="6" t="str">
        <f t="shared" si="19"/>
        <v>Admiraal Helfrichlaan C0.05</v>
      </c>
      <c r="G1190" s="7" t="s">
        <v>1597</v>
      </c>
      <c r="H1190" s="7" t="s">
        <v>1574</v>
      </c>
      <c r="I1190" s="8">
        <v>3.22</v>
      </c>
    </row>
    <row r="1191" spans="1:9" ht="12.75" hidden="1">
      <c r="A1191" s="4" t="s">
        <v>151</v>
      </c>
      <c r="B1191" s="4" t="s">
        <v>364</v>
      </c>
      <c r="C1191" s="19" t="s">
        <v>232</v>
      </c>
      <c r="D1191" s="5" t="s">
        <v>369</v>
      </c>
      <c r="E1191" s="6" t="s">
        <v>1598</v>
      </c>
      <c r="F1191" s="6" t="str">
        <f t="shared" si="19"/>
        <v>Admiraal Helfrichlaan C0.05A</v>
      </c>
      <c r="G1191" s="7" t="s">
        <v>1599</v>
      </c>
      <c r="H1191" s="7" t="s">
        <v>1574</v>
      </c>
      <c r="I1191" s="8">
        <v>1.07</v>
      </c>
    </row>
    <row r="1192" spans="1:9" ht="12.75" hidden="1">
      <c r="A1192" s="4" t="s">
        <v>151</v>
      </c>
      <c r="B1192" s="4" t="s">
        <v>364</v>
      </c>
      <c r="C1192" s="19" t="s">
        <v>232</v>
      </c>
      <c r="D1192" s="5" t="s">
        <v>369</v>
      </c>
      <c r="E1192" s="6" t="s">
        <v>409</v>
      </c>
      <c r="F1192" s="6" t="str">
        <f t="shared" si="19"/>
        <v>Admiraal Helfrichlaan C0.08</v>
      </c>
      <c r="G1192" s="7" t="s">
        <v>1600</v>
      </c>
      <c r="H1192" s="7" t="s">
        <v>1592</v>
      </c>
      <c r="I1192" s="8">
        <v>37.32</v>
      </c>
    </row>
    <row r="1193" spans="1:9" ht="12.75" hidden="1">
      <c r="A1193" s="4" t="s">
        <v>151</v>
      </c>
      <c r="B1193" s="4" t="s">
        <v>364</v>
      </c>
      <c r="C1193" s="19" t="s">
        <v>232</v>
      </c>
      <c r="D1193" s="5" t="s">
        <v>369</v>
      </c>
      <c r="E1193" s="6" t="s">
        <v>410</v>
      </c>
      <c r="F1193" s="6" t="str">
        <f t="shared" si="19"/>
        <v>Admiraal Helfrichlaan C0.10</v>
      </c>
      <c r="G1193" s="7" t="s">
        <v>375</v>
      </c>
      <c r="H1193" s="7" t="s">
        <v>1570</v>
      </c>
      <c r="I1193" s="8">
        <v>9.07</v>
      </c>
    </row>
    <row r="1194" spans="1:9" ht="12.75" hidden="1">
      <c r="A1194" s="4" t="s">
        <v>151</v>
      </c>
      <c r="B1194" s="4" t="s">
        <v>364</v>
      </c>
      <c r="C1194" s="19" t="s">
        <v>232</v>
      </c>
      <c r="D1194" s="5" t="s">
        <v>369</v>
      </c>
      <c r="E1194" s="6" t="s">
        <v>1601</v>
      </c>
      <c r="F1194" s="6" t="str">
        <f t="shared" si="19"/>
        <v>Admiraal Helfrichlaan GANG-A0.2</v>
      </c>
      <c r="G1194" s="7" t="s">
        <v>375</v>
      </c>
      <c r="H1194" s="7" t="s">
        <v>1574</v>
      </c>
      <c r="I1194" s="8">
        <v>12.75</v>
      </c>
    </row>
    <row r="1195" spans="1:9" ht="12.75" hidden="1">
      <c r="A1195" s="4" t="s">
        <v>151</v>
      </c>
      <c r="B1195" s="4" t="s">
        <v>364</v>
      </c>
      <c r="C1195" s="19" t="s">
        <v>232</v>
      </c>
      <c r="D1195" s="5" t="s">
        <v>369</v>
      </c>
      <c r="E1195" s="6" t="s">
        <v>1602</v>
      </c>
      <c r="F1195" s="6" t="str">
        <f t="shared" si="19"/>
        <v>Admiraal Helfrichlaan GANG-A0.1</v>
      </c>
      <c r="G1195" s="7" t="s">
        <v>375</v>
      </c>
      <c r="H1195" s="7" t="s">
        <v>1574</v>
      </c>
      <c r="I1195" s="8">
        <v>37.6</v>
      </c>
    </row>
    <row r="1196" spans="1:9" ht="12.75" hidden="1">
      <c r="A1196" s="4" t="s">
        <v>151</v>
      </c>
      <c r="B1196" s="4" t="s">
        <v>364</v>
      </c>
      <c r="C1196" s="19" t="s">
        <v>232</v>
      </c>
      <c r="D1196" s="5" t="s">
        <v>369</v>
      </c>
      <c r="E1196" s="6" t="s">
        <v>1603</v>
      </c>
      <c r="F1196" s="6" t="str">
        <f t="shared" si="19"/>
        <v>Admiraal Helfrichlaan GANG-A0.3</v>
      </c>
      <c r="G1196" s="7" t="s">
        <v>375</v>
      </c>
      <c r="H1196" s="7" t="s">
        <v>1581</v>
      </c>
      <c r="I1196" s="8">
        <v>12.5</v>
      </c>
    </row>
    <row r="1197" spans="1:9" ht="12.75" hidden="1">
      <c r="A1197" s="4" t="s">
        <v>151</v>
      </c>
      <c r="B1197" s="4" t="s">
        <v>364</v>
      </c>
      <c r="C1197" s="19" t="s">
        <v>232</v>
      </c>
      <c r="D1197" s="5" t="s">
        <v>369</v>
      </c>
      <c r="E1197" s="6" t="s">
        <v>1604</v>
      </c>
      <c r="F1197" s="6" t="str">
        <f t="shared" si="19"/>
        <v>Admiraal Helfrichlaan GANG-A0.4</v>
      </c>
      <c r="G1197" s="7" t="s">
        <v>375</v>
      </c>
      <c r="H1197" s="7" t="s">
        <v>1581</v>
      </c>
      <c r="I1197" s="8">
        <v>13.8</v>
      </c>
    </row>
    <row r="1198" spans="1:9" ht="12.75" hidden="1">
      <c r="A1198" s="4" t="s">
        <v>151</v>
      </c>
      <c r="B1198" s="4" t="s">
        <v>364</v>
      </c>
      <c r="C1198" s="19" t="s">
        <v>232</v>
      </c>
      <c r="D1198" s="5" t="s">
        <v>369</v>
      </c>
      <c r="E1198" s="6" t="s">
        <v>1605</v>
      </c>
      <c r="F1198" s="6" t="str">
        <f t="shared" si="19"/>
        <v>Admiraal Helfrichlaan GANG-A0.5</v>
      </c>
      <c r="G1198" s="7" t="s">
        <v>375</v>
      </c>
      <c r="H1198" s="7" t="s">
        <v>1581</v>
      </c>
      <c r="I1198" s="8">
        <v>37.1</v>
      </c>
    </row>
    <row r="1199" spans="1:9" ht="12.75" hidden="1">
      <c r="A1199" s="4" t="s">
        <v>151</v>
      </c>
      <c r="B1199" s="4" t="s">
        <v>364</v>
      </c>
      <c r="C1199" s="19" t="s">
        <v>232</v>
      </c>
      <c r="D1199" s="5" t="s">
        <v>369</v>
      </c>
      <c r="E1199" s="6" t="s">
        <v>1606</v>
      </c>
      <c r="F1199" s="6" t="str">
        <f t="shared" si="19"/>
        <v>Admiraal Helfrichlaan GANG-A0.6</v>
      </c>
      <c r="G1199" s="7" t="s">
        <v>375</v>
      </c>
      <c r="H1199" s="7" t="s">
        <v>1581</v>
      </c>
      <c r="I1199" s="8">
        <v>3</v>
      </c>
    </row>
    <row r="1200" spans="1:9" ht="12.75" hidden="1">
      <c r="A1200" s="4" t="s">
        <v>151</v>
      </c>
      <c r="B1200" s="4" t="s">
        <v>364</v>
      </c>
      <c r="C1200" s="19" t="s">
        <v>232</v>
      </c>
      <c r="D1200" s="5" t="s">
        <v>369</v>
      </c>
      <c r="E1200" s="6" t="s">
        <v>1607</v>
      </c>
      <c r="F1200" s="6" t="str">
        <f t="shared" si="19"/>
        <v>Admiraal Helfrichlaan GANG-A0.7</v>
      </c>
      <c r="G1200" s="7" t="s">
        <v>375</v>
      </c>
      <c r="H1200" s="7" t="s">
        <v>1592</v>
      </c>
      <c r="I1200" s="8">
        <v>10</v>
      </c>
    </row>
    <row r="1201" spans="1:9" ht="12.75" hidden="1">
      <c r="A1201" s="4" t="s">
        <v>151</v>
      </c>
      <c r="B1201" s="4" t="s">
        <v>364</v>
      </c>
      <c r="C1201" s="19" t="s">
        <v>232</v>
      </c>
      <c r="D1201" s="5" t="s">
        <v>369</v>
      </c>
      <c r="E1201" s="6" t="s">
        <v>1608</v>
      </c>
      <c r="F1201" s="6" t="str">
        <f t="shared" si="19"/>
        <v>Admiraal Helfrichlaan GANG-A0.8</v>
      </c>
      <c r="G1201" s="7" t="s">
        <v>375</v>
      </c>
      <c r="H1201" s="7" t="s">
        <v>1592</v>
      </c>
      <c r="I1201" s="8">
        <v>11.3</v>
      </c>
    </row>
    <row r="1202" spans="1:9" ht="12.75" hidden="1">
      <c r="A1202" s="4" t="s">
        <v>151</v>
      </c>
      <c r="B1202" s="4" t="s">
        <v>364</v>
      </c>
      <c r="C1202" s="19" t="s">
        <v>232</v>
      </c>
      <c r="D1202" s="5" t="s">
        <v>369</v>
      </c>
      <c r="E1202" s="6" t="s">
        <v>1609</v>
      </c>
      <c r="F1202" s="6" t="str">
        <f t="shared" si="19"/>
        <v>Admiraal Helfrichlaan HAL-0.2</v>
      </c>
      <c r="G1202" s="7" t="s">
        <v>529</v>
      </c>
      <c r="H1202" s="7" t="s">
        <v>1574</v>
      </c>
      <c r="I1202" s="8">
        <v>81.260000000000005</v>
      </c>
    </row>
    <row r="1203" spans="1:9" ht="12.75" hidden="1">
      <c r="A1203" s="4" t="s">
        <v>151</v>
      </c>
      <c r="B1203" s="4" t="s">
        <v>364</v>
      </c>
      <c r="C1203" s="19" t="s">
        <v>232</v>
      </c>
      <c r="D1203" s="5" t="s">
        <v>369</v>
      </c>
      <c r="E1203" s="6" t="s">
        <v>1610</v>
      </c>
      <c r="F1203" s="6" t="str">
        <f t="shared" si="19"/>
        <v>Admiraal Helfrichlaan GANG-B0.2</v>
      </c>
      <c r="G1203" s="7" t="s">
        <v>375</v>
      </c>
      <c r="H1203" s="7" t="s">
        <v>1581</v>
      </c>
      <c r="I1203" s="8">
        <v>15.2</v>
      </c>
    </row>
    <row r="1204" spans="1:9" ht="12.75" hidden="1">
      <c r="A1204" s="4" t="s">
        <v>151</v>
      </c>
      <c r="B1204" s="4" t="s">
        <v>364</v>
      </c>
      <c r="C1204" s="19" t="s">
        <v>232</v>
      </c>
      <c r="D1204" s="5" t="s">
        <v>369</v>
      </c>
      <c r="E1204" s="6" t="s">
        <v>1611</v>
      </c>
      <c r="F1204" s="6" t="str">
        <f t="shared" si="19"/>
        <v>Admiraal Helfrichlaan GANG-C0.1</v>
      </c>
      <c r="G1204" s="7" t="s">
        <v>375</v>
      </c>
      <c r="H1204" s="7" t="s">
        <v>1581</v>
      </c>
      <c r="I1204" s="8">
        <v>68</v>
      </c>
    </row>
    <row r="1205" spans="1:9" ht="12.75" hidden="1">
      <c r="A1205" s="4" t="s">
        <v>151</v>
      </c>
      <c r="B1205" s="4" t="s">
        <v>364</v>
      </c>
      <c r="C1205" s="19" t="s">
        <v>232</v>
      </c>
      <c r="D1205" s="5" t="s">
        <v>369</v>
      </c>
      <c r="E1205" s="6" t="s">
        <v>1612</v>
      </c>
      <c r="F1205" s="6" t="str">
        <f t="shared" si="19"/>
        <v>Admiraal Helfrichlaan HAL-0.1</v>
      </c>
      <c r="G1205" s="7" t="s">
        <v>1613</v>
      </c>
      <c r="H1205" s="7" t="s">
        <v>1581</v>
      </c>
      <c r="I1205" s="8">
        <v>10.56</v>
      </c>
    </row>
    <row r="1206" spans="1:9" ht="12.75" hidden="1">
      <c r="A1206" s="4" t="s">
        <v>151</v>
      </c>
      <c r="B1206" s="4" t="s">
        <v>364</v>
      </c>
      <c r="C1206" s="19" t="s">
        <v>232</v>
      </c>
      <c r="D1206" s="5" t="s">
        <v>369</v>
      </c>
      <c r="E1206" s="6" t="s">
        <v>1614</v>
      </c>
      <c r="F1206" s="6" t="str">
        <f t="shared" si="19"/>
        <v>Admiraal Helfrichlaan HAL-0.3</v>
      </c>
      <c r="G1206" s="7" t="s">
        <v>1615</v>
      </c>
      <c r="H1206" s="7" t="s">
        <v>1581</v>
      </c>
      <c r="I1206" s="8">
        <v>15.18</v>
      </c>
    </row>
    <row r="1207" spans="1:9" ht="12.75" hidden="1">
      <c r="A1207" s="4" t="s">
        <v>151</v>
      </c>
      <c r="B1207" s="4" t="s">
        <v>364</v>
      </c>
      <c r="C1207" s="19" t="s">
        <v>232</v>
      </c>
      <c r="D1207" s="5" t="s">
        <v>369</v>
      </c>
      <c r="E1207" s="6" t="s">
        <v>1616</v>
      </c>
      <c r="F1207" s="6" t="str">
        <f t="shared" si="19"/>
        <v>Admiraal Helfrichlaan LIFT-A1</v>
      </c>
      <c r="G1207" s="7" t="s">
        <v>377</v>
      </c>
      <c r="H1207" s="7" t="s">
        <v>1617</v>
      </c>
      <c r="I1207" s="8">
        <v>1.71</v>
      </c>
    </row>
    <row r="1208" spans="1:9" ht="12.75" hidden="1">
      <c r="A1208" s="4" t="s">
        <v>151</v>
      </c>
      <c r="B1208" s="4" t="s">
        <v>364</v>
      </c>
      <c r="C1208" s="19" t="s">
        <v>232</v>
      </c>
      <c r="D1208" s="5" t="s">
        <v>369</v>
      </c>
      <c r="E1208" s="6" t="s">
        <v>1618</v>
      </c>
      <c r="F1208" s="6" t="str">
        <f t="shared" si="19"/>
        <v>Admiraal Helfrichlaan LIFT-A2</v>
      </c>
      <c r="G1208" s="7" t="s">
        <v>377</v>
      </c>
      <c r="H1208" s="7" t="s">
        <v>1617</v>
      </c>
      <c r="I1208" s="8">
        <v>1.71</v>
      </c>
    </row>
    <row r="1209" spans="1:9" ht="12.75" hidden="1">
      <c r="A1209" s="4" t="s">
        <v>151</v>
      </c>
      <c r="B1209" s="4" t="s">
        <v>364</v>
      </c>
      <c r="C1209" s="19" t="s">
        <v>232</v>
      </c>
      <c r="D1209" s="5" t="s">
        <v>369</v>
      </c>
      <c r="E1209" s="6" t="s">
        <v>1619</v>
      </c>
      <c r="F1209" s="6" t="str">
        <f t="shared" si="19"/>
        <v>Admiraal Helfrichlaan LIFT-C</v>
      </c>
      <c r="G1209" s="7" t="s">
        <v>377</v>
      </c>
      <c r="H1209" s="7" t="s">
        <v>1592</v>
      </c>
      <c r="I1209" s="8">
        <v>1.71</v>
      </c>
    </row>
    <row r="1210" spans="1:9" ht="12.75" hidden="1">
      <c r="A1210" s="4" t="s">
        <v>151</v>
      </c>
      <c r="B1210" s="4" t="s">
        <v>364</v>
      </c>
      <c r="C1210" s="19" t="s">
        <v>232</v>
      </c>
      <c r="D1210" s="5" t="s">
        <v>369</v>
      </c>
      <c r="E1210" s="6" t="s">
        <v>1620</v>
      </c>
      <c r="F1210" s="6" t="str">
        <f t="shared" si="19"/>
        <v>Admiraal Helfrichlaan TRAP-A0.1</v>
      </c>
      <c r="G1210" s="7" t="s">
        <v>1621</v>
      </c>
      <c r="H1210" s="7" t="s">
        <v>1574</v>
      </c>
      <c r="I1210" s="8">
        <v>12.25</v>
      </c>
    </row>
    <row r="1211" spans="1:9" ht="12.75" hidden="1">
      <c r="A1211" s="4" t="s">
        <v>151</v>
      </c>
      <c r="B1211" s="4" t="s">
        <v>364</v>
      </c>
      <c r="C1211" s="19" t="s">
        <v>232</v>
      </c>
      <c r="D1211" s="5" t="s">
        <v>369</v>
      </c>
      <c r="E1211" s="6" t="s">
        <v>1622</v>
      </c>
      <c r="F1211" s="6" t="str">
        <f t="shared" si="19"/>
        <v>Admiraal Helfrichlaan TRAP-A0.2</v>
      </c>
      <c r="G1211" s="7" t="s">
        <v>1621</v>
      </c>
      <c r="H1211" s="7" t="s">
        <v>1574</v>
      </c>
      <c r="I1211" s="8">
        <v>12.25</v>
      </c>
    </row>
    <row r="1212" spans="1:9" ht="12.75" hidden="1">
      <c r="A1212" s="4" t="s">
        <v>151</v>
      </c>
      <c r="B1212" s="4" t="s">
        <v>364</v>
      </c>
      <c r="C1212" s="19" t="s">
        <v>232</v>
      </c>
      <c r="D1212" s="5" t="s">
        <v>369</v>
      </c>
      <c r="E1212" s="6" t="s">
        <v>1623</v>
      </c>
      <c r="F1212" s="6" t="str">
        <f t="shared" si="19"/>
        <v>Admiraal Helfrichlaan TRAP-C0.1</v>
      </c>
      <c r="G1212" s="7" t="s">
        <v>1621</v>
      </c>
      <c r="H1212" s="7" t="s">
        <v>1574</v>
      </c>
      <c r="I1212" s="8">
        <v>16.57</v>
      </c>
    </row>
    <row r="1213" spans="1:9" ht="12.75" hidden="1">
      <c r="A1213" s="4" t="s">
        <v>151</v>
      </c>
      <c r="B1213" s="4" t="s">
        <v>364</v>
      </c>
      <c r="C1213" s="19" t="s">
        <v>232</v>
      </c>
      <c r="D1213" s="5" t="s">
        <v>369</v>
      </c>
      <c r="E1213" s="6" t="s">
        <v>1624</v>
      </c>
      <c r="F1213" s="6" t="str">
        <f t="shared" si="19"/>
        <v>Admiraal Helfrichlaan TRAP-C0.2</v>
      </c>
      <c r="G1213" s="7" t="s">
        <v>1621</v>
      </c>
      <c r="H1213" s="7" t="s">
        <v>1574</v>
      </c>
      <c r="I1213" s="8">
        <v>14.6</v>
      </c>
    </row>
    <row r="1214" spans="1:9" ht="12.75" hidden="1">
      <c r="A1214" s="4" t="s">
        <v>151</v>
      </c>
      <c r="B1214" s="4" t="s">
        <v>364</v>
      </c>
      <c r="C1214" s="19" t="s">
        <v>232</v>
      </c>
      <c r="D1214" s="5">
        <v>1</v>
      </c>
      <c r="E1214" s="6" t="s">
        <v>1625</v>
      </c>
      <c r="F1214" s="6" t="str">
        <f t="shared" si="19"/>
        <v>Admiraal Helfrichlaan A1-DT-1</v>
      </c>
      <c r="G1214" s="7" t="s">
        <v>1626</v>
      </c>
      <c r="H1214" s="7" t="s">
        <v>1574</v>
      </c>
      <c r="I1214" s="8">
        <v>4.72</v>
      </c>
    </row>
    <row r="1215" spans="1:9" ht="12.75" hidden="1">
      <c r="A1215" s="4" t="s">
        <v>151</v>
      </c>
      <c r="B1215" s="4" t="s">
        <v>364</v>
      </c>
      <c r="C1215" s="19" t="s">
        <v>232</v>
      </c>
      <c r="D1215" s="5">
        <v>1</v>
      </c>
      <c r="E1215" s="6" t="s">
        <v>1627</v>
      </c>
      <c r="F1215" s="6" t="str">
        <f t="shared" si="19"/>
        <v>Admiraal Helfrichlaan A1-DT-2</v>
      </c>
      <c r="G1215" s="7" t="s">
        <v>1626</v>
      </c>
      <c r="H1215" s="7" t="s">
        <v>1574</v>
      </c>
      <c r="I1215" s="8">
        <v>1.38</v>
      </c>
    </row>
    <row r="1216" spans="1:9" ht="12.75" hidden="1">
      <c r="A1216" s="4" t="s">
        <v>151</v>
      </c>
      <c r="B1216" s="4" t="s">
        <v>364</v>
      </c>
      <c r="C1216" s="19" t="s">
        <v>232</v>
      </c>
      <c r="D1216" s="5">
        <v>1</v>
      </c>
      <c r="E1216" s="6" t="s">
        <v>1628</v>
      </c>
      <c r="F1216" s="6" t="str">
        <f t="shared" si="19"/>
        <v>Admiraal Helfrichlaan A1-DT-3</v>
      </c>
      <c r="G1216" s="7" t="s">
        <v>1626</v>
      </c>
      <c r="H1216" s="7" t="s">
        <v>1574</v>
      </c>
      <c r="I1216" s="8">
        <v>1.37</v>
      </c>
    </row>
    <row r="1217" spans="1:9" ht="12.75" hidden="1">
      <c r="A1217" s="4" t="s">
        <v>151</v>
      </c>
      <c r="B1217" s="4" t="s">
        <v>364</v>
      </c>
      <c r="C1217" s="19" t="s">
        <v>232</v>
      </c>
      <c r="D1217" s="5">
        <v>1</v>
      </c>
      <c r="E1217" s="6" t="s">
        <v>1629</v>
      </c>
      <c r="F1217" s="6" t="str">
        <f t="shared" si="19"/>
        <v>Admiraal Helfrichlaan A1-HT-1</v>
      </c>
      <c r="G1217" s="7" t="s">
        <v>1630</v>
      </c>
      <c r="H1217" s="7" t="s">
        <v>1574</v>
      </c>
      <c r="I1217" s="8">
        <v>4.87</v>
      </c>
    </row>
    <row r="1218" spans="1:9" ht="12.75" hidden="1">
      <c r="A1218" s="4" t="s">
        <v>151</v>
      </c>
      <c r="B1218" s="4" t="s">
        <v>364</v>
      </c>
      <c r="C1218" s="19" t="s">
        <v>232</v>
      </c>
      <c r="D1218" s="5">
        <v>1</v>
      </c>
      <c r="E1218" s="6" t="s">
        <v>1631</v>
      </c>
      <c r="F1218" s="6" t="str">
        <f t="shared" si="19"/>
        <v>Admiraal Helfrichlaan A1-HT-2</v>
      </c>
      <c r="G1218" s="7" t="s">
        <v>1630</v>
      </c>
      <c r="H1218" s="7" t="s">
        <v>1574</v>
      </c>
      <c r="I1218" s="8">
        <v>1.32</v>
      </c>
    </row>
    <row r="1219" spans="1:9" ht="12.75" hidden="1">
      <c r="A1219" s="4" t="s">
        <v>151</v>
      </c>
      <c r="B1219" s="4" t="s">
        <v>364</v>
      </c>
      <c r="C1219" s="19" t="s">
        <v>232</v>
      </c>
      <c r="D1219" s="5">
        <v>1</v>
      </c>
      <c r="E1219" s="6" t="s">
        <v>1632</v>
      </c>
      <c r="F1219" s="6" t="str">
        <f t="shared" si="19"/>
        <v>Admiraal Helfrichlaan A1-HT-3</v>
      </c>
      <c r="G1219" s="7" t="s">
        <v>1630</v>
      </c>
      <c r="H1219" s="7" t="s">
        <v>1574</v>
      </c>
      <c r="I1219" s="8">
        <v>1.3</v>
      </c>
    </row>
    <row r="1220" spans="1:9" ht="12.75" hidden="1">
      <c r="A1220" s="4" t="s">
        <v>151</v>
      </c>
      <c r="B1220" s="4" t="s">
        <v>364</v>
      </c>
      <c r="C1220" s="19" t="s">
        <v>232</v>
      </c>
      <c r="D1220" s="5">
        <v>1</v>
      </c>
      <c r="E1220" s="6" t="s">
        <v>1633</v>
      </c>
      <c r="F1220" s="6" t="str">
        <f t="shared" si="19"/>
        <v>Admiraal Helfrichlaan A1.01</v>
      </c>
      <c r="G1220" s="7" t="s">
        <v>1634</v>
      </c>
      <c r="H1220" s="7" t="s">
        <v>1635</v>
      </c>
      <c r="I1220" s="8">
        <v>13.26</v>
      </c>
    </row>
    <row r="1221" spans="1:9" ht="12.75" hidden="1">
      <c r="A1221" s="4" t="s">
        <v>151</v>
      </c>
      <c r="B1221" s="4" t="s">
        <v>364</v>
      </c>
      <c r="C1221" s="19" t="s">
        <v>232</v>
      </c>
      <c r="D1221" s="5">
        <v>1</v>
      </c>
      <c r="E1221" s="6" t="s">
        <v>1636</v>
      </c>
      <c r="F1221" s="6" t="str">
        <f t="shared" si="19"/>
        <v>Admiraal Helfrichlaan A1.02</v>
      </c>
      <c r="G1221" s="7" t="s">
        <v>1583</v>
      </c>
      <c r="H1221" s="7" t="s">
        <v>1635</v>
      </c>
      <c r="I1221" s="8">
        <v>22.29</v>
      </c>
    </row>
    <row r="1222" spans="1:9" ht="12.75" hidden="1">
      <c r="A1222" s="4" t="s">
        <v>151</v>
      </c>
      <c r="B1222" s="4" t="s">
        <v>364</v>
      </c>
      <c r="C1222" s="19" t="s">
        <v>232</v>
      </c>
      <c r="D1222" s="5">
        <v>1</v>
      </c>
      <c r="E1222" s="6" t="s">
        <v>1637</v>
      </c>
      <c r="F1222" s="6" t="str">
        <f t="shared" si="19"/>
        <v>Admiraal Helfrichlaan A1.03</v>
      </c>
      <c r="G1222" s="7" t="s">
        <v>1583</v>
      </c>
      <c r="H1222" s="7" t="s">
        <v>1635</v>
      </c>
      <c r="I1222" s="8">
        <v>24.59</v>
      </c>
    </row>
    <row r="1223" spans="1:9" ht="12.75" hidden="1">
      <c r="A1223" s="4" t="s">
        <v>151</v>
      </c>
      <c r="B1223" s="4" t="s">
        <v>364</v>
      </c>
      <c r="C1223" s="19" t="s">
        <v>232</v>
      </c>
      <c r="D1223" s="5">
        <v>1</v>
      </c>
      <c r="E1223" s="6" t="s">
        <v>1638</v>
      </c>
      <c r="F1223" s="6" t="str">
        <f t="shared" si="19"/>
        <v>Admiraal Helfrichlaan A1.04</v>
      </c>
      <c r="G1223" s="7" t="s">
        <v>1583</v>
      </c>
      <c r="H1223" s="7" t="s">
        <v>1635</v>
      </c>
      <c r="I1223" s="8">
        <v>29.34</v>
      </c>
    </row>
    <row r="1224" spans="1:9" ht="12.75" hidden="1">
      <c r="A1224" s="4" t="s">
        <v>151</v>
      </c>
      <c r="B1224" s="4" t="s">
        <v>364</v>
      </c>
      <c r="C1224" s="19" t="s">
        <v>232</v>
      </c>
      <c r="D1224" s="5">
        <v>1</v>
      </c>
      <c r="E1224" s="6" t="s">
        <v>530</v>
      </c>
      <c r="F1224" s="6" t="str">
        <f t="shared" si="19"/>
        <v>Admiraal Helfrichlaan A1.05</v>
      </c>
      <c r="G1224" s="7" t="s">
        <v>1583</v>
      </c>
      <c r="H1224" s="7" t="s">
        <v>1635</v>
      </c>
      <c r="I1224" s="8">
        <v>23.71</v>
      </c>
    </row>
    <row r="1225" spans="1:9" ht="12.75" hidden="1">
      <c r="A1225" s="4" t="s">
        <v>151</v>
      </c>
      <c r="B1225" s="4" t="s">
        <v>364</v>
      </c>
      <c r="C1225" s="19" t="s">
        <v>232</v>
      </c>
      <c r="D1225" s="5">
        <v>1</v>
      </c>
      <c r="E1225" s="6" t="s">
        <v>1639</v>
      </c>
      <c r="F1225" s="6" t="str">
        <f t="shared" si="19"/>
        <v>Admiraal Helfrichlaan A1.06</v>
      </c>
      <c r="G1225" s="7" t="s">
        <v>1583</v>
      </c>
      <c r="H1225" s="7" t="s">
        <v>1635</v>
      </c>
      <c r="I1225" s="8">
        <v>24.31</v>
      </c>
    </row>
    <row r="1226" spans="1:9" ht="12.75" hidden="1">
      <c r="A1226" s="4" t="s">
        <v>151</v>
      </c>
      <c r="B1226" s="4" t="s">
        <v>364</v>
      </c>
      <c r="C1226" s="19" t="s">
        <v>232</v>
      </c>
      <c r="D1226" s="5">
        <v>1</v>
      </c>
      <c r="E1226" s="6" t="s">
        <v>1640</v>
      </c>
      <c r="F1226" s="6" t="str">
        <f t="shared" si="19"/>
        <v>Admiraal Helfrichlaan A1.07</v>
      </c>
      <c r="G1226" s="7" t="s">
        <v>1583</v>
      </c>
      <c r="H1226" s="7" t="s">
        <v>1635</v>
      </c>
      <c r="I1226" s="8">
        <v>25.23</v>
      </c>
    </row>
    <row r="1227" spans="1:9" ht="12.75" hidden="1">
      <c r="A1227" s="4" t="s">
        <v>151</v>
      </c>
      <c r="B1227" s="4" t="s">
        <v>364</v>
      </c>
      <c r="C1227" s="19" t="s">
        <v>232</v>
      </c>
      <c r="D1227" s="5">
        <v>1</v>
      </c>
      <c r="E1227" s="6" t="s">
        <v>1641</v>
      </c>
      <c r="F1227" s="6" t="str">
        <f t="shared" si="19"/>
        <v>Admiraal Helfrichlaan A1.09</v>
      </c>
      <c r="G1227" s="7" t="s">
        <v>1583</v>
      </c>
      <c r="H1227" s="7" t="s">
        <v>1635</v>
      </c>
      <c r="I1227" s="8">
        <v>21.74</v>
      </c>
    </row>
    <row r="1228" spans="1:9" ht="12.75" hidden="1">
      <c r="A1228" s="4" t="s">
        <v>151</v>
      </c>
      <c r="B1228" s="4" t="s">
        <v>364</v>
      </c>
      <c r="C1228" s="19" t="s">
        <v>232</v>
      </c>
      <c r="D1228" s="5">
        <v>1</v>
      </c>
      <c r="E1228" s="6" t="s">
        <v>1642</v>
      </c>
      <c r="F1228" s="6" t="str">
        <f t="shared" si="19"/>
        <v>Admiraal Helfrichlaan A1.10</v>
      </c>
      <c r="G1228" s="7" t="s">
        <v>1583</v>
      </c>
      <c r="H1228" s="7" t="s">
        <v>1635</v>
      </c>
      <c r="I1228" s="8">
        <v>21.08</v>
      </c>
    </row>
    <row r="1229" spans="1:9" ht="12.75" hidden="1">
      <c r="A1229" s="4" t="s">
        <v>151</v>
      </c>
      <c r="B1229" s="4" t="s">
        <v>364</v>
      </c>
      <c r="C1229" s="19" t="s">
        <v>232</v>
      </c>
      <c r="D1229" s="5">
        <v>1</v>
      </c>
      <c r="E1229" s="6" t="s">
        <v>1643</v>
      </c>
      <c r="F1229" s="6" t="str">
        <f t="shared" si="19"/>
        <v>Admiraal Helfrichlaan A1.11</v>
      </c>
      <c r="G1229" s="7" t="s">
        <v>1583</v>
      </c>
      <c r="H1229" s="7" t="s">
        <v>1635</v>
      </c>
      <c r="I1229" s="8">
        <v>24.2</v>
      </c>
    </row>
    <row r="1230" spans="1:9" ht="12.75" hidden="1">
      <c r="A1230" s="4" t="s">
        <v>151</v>
      </c>
      <c r="B1230" s="4" t="s">
        <v>364</v>
      </c>
      <c r="C1230" s="19" t="s">
        <v>232</v>
      </c>
      <c r="D1230" s="5">
        <v>1</v>
      </c>
      <c r="E1230" s="6" t="s">
        <v>1644</v>
      </c>
      <c r="F1230" s="6" t="str">
        <f t="shared" si="19"/>
        <v>Admiraal Helfrichlaan A1.12</v>
      </c>
      <c r="G1230" s="7" t="s">
        <v>1583</v>
      </c>
      <c r="H1230" s="7" t="s">
        <v>1635</v>
      </c>
      <c r="I1230" s="8">
        <v>24.04</v>
      </c>
    </row>
    <row r="1231" spans="1:9" ht="12.75" hidden="1">
      <c r="A1231" s="4" t="s">
        <v>151</v>
      </c>
      <c r="B1231" s="4" t="s">
        <v>364</v>
      </c>
      <c r="C1231" s="19" t="s">
        <v>232</v>
      </c>
      <c r="D1231" s="5">
        <v>1</v>
      </c>
      <c r="E1231" s="6" t="s">
        <v>1645</v>
      </c>
      <c r="F1231" s="6" t="str">
        <f t="shared" si="19"/>
        <v>Admiraal Helfrichlaan A1.13</v>
      </c>
      <c r="G1231" s="7" t="s">
        <v>1583</v>
      </c>
      <c r="H1231" s="7" t="s">
        <v>1635</v>
      </c>
      <c r="I1231" s="8">
        <v>28.81</v>
      </c>
    </row>
    <row r="1232" spans="1:9" ht="12.75" hidden="1">
      <c r="A1232" s="4" t="s">
        <v>151</v>
      </c>
      <c r="B1232" s="4" t="s">
        <v>364</v>
      </c>
      <c r="C1232" s="19" t="s">
        <v>232</v>
      </c>
      <c r="D1232" s="5">
        <v>1</v>
      </c>
      <c r="E1232" s="6" t="s">
        <v>1646</v>
      </c>
      <c r="F1232" s="6" t="str">
        <f t="shared" si="19"/>
        <v>Admiraal Helfrichlaan A1.14</v>
      </c>
      <c r="G1232" s="7" t="s">
        <v>1647</v>
      </c>
      <c r="H1232" s="7" t="s">
        <v>1648</v>
      </c>
      <c r="I1232" s="8">
        <v>4.03</v>
      </c>
    </row>
    <row r="1233" spans="1:9" ht="12.75" hidden="1">
      <c r="A1233" s="4" t="s">
        <v>151</v>
      </c>
      <c r="B1233" s="4" t="s">
        <v>364</v>
      </c>
      <c r="C1233" s="19" t="s">
        <v>232</v>
      </c>
      <c r="D1233" s="5">
        <v>1</v>
      </c>
      <c r="E1233" s="6" t="s">
        <v>1649</v>
      </c>
      <c r="F1233" s="6" t="str">
        <f t="shared" ref="F1233:F1296" si="20">CONCATENATE(A1233," ",E1233)</f>
        <v>Admiraal Helfrichlaan A1.15</v>
      </c>
      <c r="G1233" s="7" t="s">
        <v>1583</v>
      </c>
      <c r="H1233" s="7" t="s">
        <v>1635</v>
      </c>
      <c r="I1233" s="8">
        <v>20.62</v>
      </c>
    </row>
    <row r="1234" spans="1:9" ht="12.75" hidden="1">
      <c r="A1234" s="4" t="s">
        <v>151</v>
      </c>
      <c r="B1234" s="4" t="s">
        <v>364</v>
      </c>
      <c r="C1234" s="19" t="s">
        <v>232</v>
      </c>
      <c r="D1234" s="5">
        <v>1</v>
      </c>
      <c r="E1234" s="6" t="s">
        <v>1650</v>
      </c>
      <c r="F1234" s="6" t="str">
        <f t="shared" si="20"/>
        <v>Admiraal Helfrichlaan A1.16</v>
      </c>
      <c r="G1234" s="7" t="s">
        <v>1583</v>
      </c>
      <c r="H1234" s="7" t="s">
        <v>1635</v>
      </c>
      <c r="I1234" s="8">
        <v>26.82</v>
      </c>
    </row>
    <row r="1235" spans="1:9" ht="12.75" hidden="1">
      <c r="A1235" s="4" t="s">
        <v>151</v>
      </c>
      <c r="B1235" s="4" t="s">
        <v>364</v>
      </c>
      <c r="C1235" s="19" t="s">
        <v>232</v>
      </c>
      <c r="D1235" s="5">
        <v>1</v>
      </c>
      <c r="E1235" s="6" t="s">
        <v>1651</v>
      </c>
      <c r="F1235" s="6" t="str">
        <f t="shared" si="20"/>
        <v>Admiraal Helfrichlaan A1.17</v>
      </c>
      <c r="G1235" s="7" t="s">
        <v>1652</v>
      </c>
      <c r="H1235" s="7" t="s">
        <v>1653</v>
      </c>
      <c r="I1235" s="8">
        <v>62.83</v>
      </c>
    </row>
    <row r="1236" spans="1:9" ht="12.75" hidden="1">
      <c r="A1236" s="4" t="s">
        <v>151</v>
      </c>
      <c r="B1236" s="4" t="s">
        <v>364</v>
      </c>
      <c r="C1236" s="19" t="s">
        <v>232</v>
      </c>
      <c r="D1236" s="5">
        <v>1</v>
      </c>
      <c r="E1236" s="6" t="s">
        <v>536</v>
      </c>
      <c r="F1236" s="6" t="str">
        <f t="shared" si="20"/>
        <v>Admiraal Helfrichlaan B1.01</v>
      </c>
      <c r="G1236" s="7" t="s">
        <v>1583</v>
      </c>
      <c r="H1236" s="7" t="s">
        <v>1635</v>
      </c>
      <c r="I1236" s="8">
        <v>47.76</v>
      </c>
    </row>
    <row r="1237" spans="1:9" ht="12.75" hidden="1">
      <c r="A1237" s="4" t="s">
        <v>151</v>
      </c>
      <c r="B1237" s="4" t="s">
        <v>364</v>
      </c>
      <c r="C1237" s="19" t="s">
        <v>232</v>
      </c>
      <c r="D1237" s="5">
        <v>1</v>
      </c>
      <c r="E1237" s="6" t="s">
        <v>537</v>
      </c>
      <c r="F1237" s="6" t="str">
        <f t="shared" si="20"/>
        <v>Admiraal Helfrichlaan B1.02</v>
      </c>
      <c r="G1237" s="7" t="s">
        <v>1647</v>
      </c>
      <c r="H1237" s="7" t="s">
        <v>1581</v>
      </c>
      <c r="I1237" s="8">
        <v>15.45</v>
      </c>
    </row>
    <row r="1238" spans="1:9" ht="12.75" hidden="1">
      <c r="A1238" s="4" t="s">
        <v>151</v>
      </c>
      <c r="B1238" s="4" t="s">
        <v>364</v>
      </c>
      <c r="C1238" s="19" t="s">
        <v>232</v>
      </c>
      <c r="D1238" s="5">
        <v>1</v>
      </c>
      <c r="E1238" s="6" t="s">
        <v>538</v>
      </c>
      <c r="F1238" s="6" t="str">
        <f t="shared" si="20"/>
        <v>Admiraal Helfrichlaan B1.03</v>
      </c>
      <c r="G1238" s="7" t="s">
        <v>1583</v>
      </c>
      <c r="H1238" s="7" t="s">
        <v>1635</v>
      </c>
      <c r="I1238" s="8">
        <v>34.229999999999997</v>
      </c>
    </row>
    <row r="1239" spans="1:9" ht="12.75" hidden="1">
      <c r="A1239" s="4" t="s">
        <v>151</v>
      </c>
      <c r="B1239" s="4" t="s">
        <v>364</v>
      </c>
      <c r="C1239" s="19" t="s">
        <v>232</v>
      </c>
      <c r="D1239" s="5">
        <v>1</v>
      </c>
      <c r="E1239" s="6" t="s">
        <v>539</v>
      </c>
      <c r="F1239" s="6" t="str">
        <f t="shared" si="20"/>
        <v>Admiraal Helfrichlaan B1.04</v>
      </c>
      <c r="G1239" s="7" t="s">
        <v>1583</v>
      </c>
      <c r="H1239" s="7" t="s">
        <v>1635</v>
      </c>
      <c r="I1239" s="8">
        <v>66.61</v>
      </c>
    </row>
    <row r="1240" spans="1:9" ht="12.75" hidden="1">
      <c r="A1240" s="4" t="s">
        <v>151</v>
      </c>
      <c r="B1240" s="4" t="s">
        <v>364</v>
      </c>
      <c r="C1240" s="19" t="s">
        <v>232</v>
      </c>
      <c r="D1240" s="5">
        <v>1</v>
      </c>
      <c r="E1240" s="6" t="s">
        <v>1654</v>
      </c>
      <c r="F1240" s="6" t="str">
        <f t="shared" si="20"/>
        <v>Admiraal Helfrichlaan B1.04a</v>
      </c>
      <c r="G1240" s="7" t="s">
        <v>1634</v>
      </c>
      <c r="H1240" s="7" t="s">
        <v>1635</v>
      </c>
      <c r="I1240" s="8">
        <v>7.37</v>
      </c>
    </row>
    <row r="1241" spans="1:9" ht="12.75" hidden="1">
      <c r="A1241" s="4" t="s">
        <v>151</v>
      </c>
      <c r="B1241" s="4" t="s">
        <v>364</v>
      </c>
      <c r="C1241" s="19" t="s">
        <v>232</v>
      </c>
      <c r="D1241" s="5">
        <v>1</v>
      </c>
      <c r="E1241" s="6" t="s">
        <v>1655</v>
      </c>
      <c r="F1241" s="6" t="str">
        <f t="shared" si="20"/>
        <v>Admiraal Helfrichlaan B1.04b</v>
      </c>
      <c r="G1241" s="7" t="s">
        <v>1634</v>
      </c>
      <c r="H1241" s="7" t="s">
        <v>1635</v>
      </c>
      <c r="I1241" s="8">
        <v>7.38</v>
      </c>
    </row>
    <row r="1242" spans="1:9" ht="12.75" hidden="1">
      <c r="A1242" s="4" t="s">
        <v>151</v>
      </c>
      <c r="B1242" s="4" t="s">
        <v>364</v>
      </c>
      <c r="C1242" s="19" t="s">
        <v>232</v>
      </c>
      <c r="D1242" s="5">
        <v>1</v>
      </c>
      <c r="E1242" s="6" t="s">
        <v>540</v>
      </c>
      <c r="F1242" s="6" t="str">
        <f t="shared" si="20"/>
        <v>Admiraal Helfrichlaan B1.05</v>
      </c>
      <c r="G1242" s="7" t="s">
        <v>1583</v>
      </c>
      <c r="H1242" s="7" t="s">
        <v>1635</v>
      </c>
      <c r="I1242" s="8">
        <v>34.229999999999997</v>
      </c>
    </row>
    <row r="1243" spans="1:9" ht="12.75" hidden="1">
      <c r="A1243" s="4" t="s">
        <v>151</v>
      </c>
      <c r="B1243" s="4" t="s">
        <v>364</v>
      </c>
      <c r="C1243" s="19" t="s">
        <v>232</v>
      </c>
      <c r="D1243" s="5">
        <v>1</v>
      </c>
      <c r="E1243" s="6" t="s">
        <v>542</v>
      </c>
      <c r="F1243" s="6" t="str">
        <f t="shared" si="20"/>
        <v>Admiraal Helfrichlaan B1.07</v>
      </c>
      <c r="G1243" s="7" t="s">
        <v>1583</v>
      </c>
      <c r="H1243" s="7" t="s">
        <v>1635</v>
      </c>
      <c r="I1243" s="8">
        <v>34.229999999999997</v>
      </c>
    </row>
    <row r="1244" spans="1:9" ht="12.75" hidden="1">
      <c r="A1244" s="4" t="s">
        <v>151</v>
      </c>
      <c r="B1244" s="4" t="s">
        <v>364</v>
      </c>
      <c r="C1244" s="19" t="s">
        <v>232</v>
      </c>
      <c r="D1244" s="5">
        <v>1</v>
      </c>
      <c r="E1244" s="6" t="s">
        <v>543</v>
      </c>
      <c r="F1244" s="6" t="str">
        <f t="shared" si="20"/>
        <v>Admiraal Helfrichlaan B1.08</v>
      </c>
      <c r="G1244" s="7" t="s">
        <v>1583</v>
      </c>
      <c r="H1244" s="7" t="s">
        <v>1635</v>
      </c>
      <c r="I1244" s="8">
        <v>34.18</v>
      </c>
    </row>
    <row r="1245" spans="1:9" ht="12.75" hidden="1">
      <c r="A1245" s="4" t="s">
        <v>151</v>
      </c>
      <c r="B1245" s="4" t="s">
        <v>364</v>
      </c>
      <c r="C1245" s="19" t="s">
        <v>232</v>
      </c>
      <c r="D1245" s="5">
        <v>1</v>
      </c>
      <c r="E1245" s="6" t="s">
        <v>1656</v>
      </c>
      <c r="F1245" s="6" t="str">
        <f t="shared" si="20"/>
        <v>Admiraal Helfrichlaan B1.09</v>
      </c>
      <c r="G1245" s="7" t="s">
        <v>1583</v>
      </c>
      <c r="H1245" s="7" t="s">
        <v>1635</v>
      </c>
      <c r="I1245" s="8">
        <v>48.45</v>
      </c>
    </row>
    <row r="1246" spans="1:9" ht="12.75" hidden="1">
      <c r="A1246" s="4" t="s">
        <v>151</v>
      </c>
      <c r="B1246" s="4" t="s">
        <v>364</v>
      </c>
      <c r="C1246" s="19" t="s">
        <v>232</v>
      </c>
      <c r="D1246" s="5">
        <v>1</v>
      </c>
      <c r="E1246" s="6" t="s">
        <v>545</v>
      </c>
      <c r="F1246" s="6" t="str">
        <f t="shared" si="20"/>
        <v>Admiraal Helfrichlaan B1.10</v>
      </c>
      <c r="G1246" s="7" t="s">
        <v>1657</v>
      </c>
      <c r="H1246" s="7" t="s">
        <v>1617</v>
      </c>
      <c r="I1246" s="8">
        <v>106.56</v>
      </c>
    </row>
    <row r="1247" spans="1:9" ht="12.75" hidden="1">
      <c r="A1247" s="4" t="s">
        <v>151</v>
      </c>
      <c r="B1247" s="4" t="s">
        <v>364</v>
      </c>
      <c r="C1247" s="19" t="s">
        <v>232</v>
      </c>
      <c r="D1247" s="5">
        <v>1</v>
      </c>
      <c r="E1247" s="6" t="s">
        <v>1658</v>
      </c>
      <c r="F1247" s="6" t="str">
        <f t="shared" si="20"/>
        <v>Admiraal Helfrichlaan B1.11</v>
      </c>
      <c r="G1247" s="7" t="s">
        <v>1634</v>
      </c>
      <c r="H1247" s="7" t="s">
        <v>1635</v>
      </c>
      <c r="I1247" s="8">
        <v>10.59</v>
      </c>
    </row>
    <row r="1248" spans="1:9" ht="12.75" hidden="1">
      <c r="A1248" s="4" t="s">
        <v>151</v>
      </c>
      <c r="B1248" s="4" t="s">
        <v>364</v>
      </c>
      <c r="C1248" s="19" t="s">
        <v>232</v>
      </c>
      <c r="D1248" s="5">
        <v>1</v>
      </c>
      <c r="E1248" s="6" t="s">
        <v>546</v>
      </c>
      <c r="F1248" s="6" t="str">
        <f t="shared" si="20"/>
        <v>Admiraal Helfrichlaan B1.12</v>
      </c>
      <c r="G1248" s="7" t="s">
        <v>1583</v>
      </c>
      <c r="H1248" s="7" t="s">
        <v>1635</v>
      </c>
      <c r="I1248" s="8">
        <v>34.74</v>
      </c>
    </row>
    <row r="1249" spans="1:9" ht="12.75" hidden="1">
      <c r="A1249" s="4" t="s">
        <v>151</v>
      </c>
      <c r="B1249" s="4" t="s">
        <v>364</v>
      </c>
      <c r="C1249" s="19" t="s">
        <v>232</v>
      </c>
      <c r="D1249" s="5">
        <v>1</v>
      </c>
      <c r="E1249" s="6" t="s">
        <v>547</v>
      </c>
      <c r="F1249" s="6" t="str">
        <f t="shared" si="20"/>
        <v>Admiraal Helfrichlaan B1.14</v>
      </c>
      <c r="G1249" s="7" t="s">
        <v>1583</v>
      </c>
      <c r="H1249" s="7" t="s">
        <v>1635</v>
      </c>
      <c r="I1249" s="8">
        <v>45.01</v>
      </c>
    </row>
    <row r="1250" spans="1:9" ht="12.75" hidden="1">
      <c r="A1250" s="4" t="s">
        <v>151</v>
      </c>
      <c r="B1250" s="4" t="s">
        <v>364</v>
      </c>
      <c r="C1250" s="19" t="s">
        <v>232</v>
      </c>
      <c r="D1250" s="5">
        <v>1</v>
      </c>
      <c r="E1250" s="6" t="s">
        <v>1659</v>
      </c>
      <c r="F1250" s="6" t="str">
        <f t="shared" si="20"/>
        <v>Admiraal Helfrichlaan C1.02</v>
      </c>
      <c r="G1250" s="7" t="s">
        <v>1583</v>
      </c>
      <c r="H1250" s="7" t="s">
        <v>1635</v>
      </c>
      <c r="I1250" s="8">
        <v>28.44</v>
      </c>
    </row>
    <row r="1251" spans="1:9" ht="12.75" hidden="1">
      <c r="A1251" s="4" t="s">
        <v>151</v>
      </c>
      <c r="B1251" s="4" t="s">
        <v>364</v>
      </c>
      <c r="C1251" s="19" t="s">
        <v>232</v>
      </c>
      <c r="D1251" s="5">
        <v>1</v>
      </c>
      <c r="E1251" s="6" t="s">
        <v>1660</v>
      </c>
      <c r="F1251" s="6" t="str">
        <f t="shared" si="20"/>
        <v>Admiraal Helfrichlaan C1.03</v>
      </c>
      <c r="G1251" s="7" t="s">
        <v>1634</v>
      </c>
      <c r="H1251" s="7" t="s">
        <v>1635</v>
      </c>
      <c r="I1251" s="8">
        <v>28.51</v>
      </c>
    </row>
    <row r="1252" spans="1:9" ht="12.75" hidden="1">
      <c r="A1252" s="4" t="s">
        <v>151</v>
      </c>
      <c r="B1252" s="4" t="s">
        <v>364</v>
      </c>
      <c r="C1252" s="19" t="s">
        <v>232</v>
      </c>
      <c r="D1252" s="5">
        <v>1</v>
      </c>
      <c r="E1252" s="6" t="s">
        <v>1661</v>
      </c>
      <c r="F1252" s="6" t="str">
        <f t="shared" si="20"/>
        <v>Admiraal Helfrichlaan C1.05</v>
      </c>
      <c r="G1252" s="7" t="s">
        <v>1662</v>
      </c>
      <c r="H1252" s="7" t="s">
        <v>1635</v>
      </c>
      <c r="I1252" s="8">
        <v>19.940000000000001</v>
      </c>
    </row>
    <row r="1253" spans="1:9" ht="12.75" hidden="1">
      <c r="A1253" s="4" t="s">
        <v>151</v>
      </c>
      <c r="B1253" s="4" t="s">
        <v>364</v>
      </c>
      <c r="C1253" s="19" t="s">
        <v>232</v>
      </c>
      <c r="D1253" s="5">
        <v>1</v>
      </c>
      <c r="E1253" s="6" t="s">
        <v>559</v>
      </c>
      <c r="F1253" s="6" t="str">
        <f t="shared" si="20"/>
        <v>Admiraal Helfrichlaan C1.06</v>
      </c>
      <c r="G1253" s="7" t="s">
        <v>405</v>
      </c>
      <c r="H1253" s="7" t="s">
        <v>1592</v>
      </c>
      <c r="I1253" s="8">
        <v>11.78</v>
      </c>
    </row>
    <row r="1254" spans="1:9" ht="12.75" hidden="1">
      <c r="A1254" s="4" t="s">
        <v>151</v>
      </c>
      <c r="B1254" s="4" t="s">
        <v>364</v>
      </c>
      <c r="C1254" s="19" t="s">
        <v>232</v>
      </c>
      <c r="D1254" s="5">
        <v>1</v>
      </c>
      <c r="E1254" s="6" t="s">
        <v>1663</v>
      </c>
      <c r="F1254" s="6" t="str">
        <f t="shared" si="20"/>
        <v>Admiraal Helfrichlaan C1.07</v>
      </c>
      <c r="G1254" s="7" t="s">
        <v>1634</v>
      </c>
      <c r="H1254" s="7" t="s">
        <v>1581</v>
      </c>
      <c r="I1254" s="8">
        <v>20.11</v>
      </c>
    </row>
    <row r="1255" spans="1:9" ht="12.75" hidden="1">
      <c r="A1255" s="4" t="s">
        <v>151</v>
      </c>
      <c r="B1255" s="4" t="s">
        <v>364</v>
      </c>
      <c r="C1255" s="19" t="s">
        <v>232</v>
      </c>
      <c r="D1255" s="5">
        <v>1</v>
      </c>
      <c r="E1255" s="6" t="s">
        <v>560</v>
      </c>
      <c r="F1255" s="6" t="str">
        <f t="shared" si="20"/>
        <v>Admiraal Helfrichlaan C1.08</v>
      </c>
      <c r="G1255" s="7" t="s">
        <v>1664</v>
      </c>
      <c r="H1255" s="7" t="s">
        <v>1574</v>
      </c>
      <c r="I1255" s="8">
        <v>5.67</v>
      </c>
    </row>
    <row r="1256" spans="1:9" ht="12.75" hidden="1">
      <c r="A1256" s="4" t="s">
        <v>151</v>
      </c>
      <c r="B1256" s="4" t="s">
        <v>364</v>
      </c>
      <c r="C1256" s="19" t="s">
        <v>232</v>
      </c>
      <c r="D1256" s="5">
        <v>1</v>
      </c>
      <c r="E1256" s="6" t="s">
        <v>1665</v>
      </c>
      <c r="F1256" s="6" t="str">
        <f t="shared" si="20"/>
        <v>Admiraal Helfrichlaan C1.08a</v>
      </c>
      <c r="G1256" s="7" t="s">
        <v>1061</v>
      </c>
      <c r="H1256" s="7" t="s">
        <v>1574</v>
      </c>
      <c r="I1256" s="8">
        <v>1.07</v>
      </c>
    </row>
    <row r="1257" spans="1:9" ht="12.75" hidden="1">
      <c r="A1257" s="4" t="s">
        <v>151</v>
      </c>
      <c r="B1257" s="4" t="s">
        <v>364</v>
      </c>
      <c r="C1257" s="19" t="s">
        <v>232</v>
      </c>
      <c r="D1257" s="5">
        <v>1</v>
      </c>
      <c r="E1257" s="6" t="s">
        <v>1666</v>
      </c>
      <c r="F1257" s="6" t="str">
        <f t="shared" si="20"/>
        <v>Admiraal Helfrichlaan C1.08b</v>
      </c>
      <c r="G1257" s="7" t="s">
        <v>1630</v>
      </c>
      <c r="H1257" s="7" t="s">
        <v>1574</v>
      </c>
      <c r="I1257" s="8">
        <v>1.08</v>
      </c>
    </row>
    <row r="1258" spans="1:9" ht="12.75" hidden="1">
      <c r="A1258" s="4" t="s">
        <v>151</v>
      </c>
      <c r="B1258" s="4" t="s">
        <v>364</v>
      </c>
      <c r="C1258" s="19" t="s">
        <v>232</v>
      </c>
      <c r="D1258" s="5">
        <v>1</v>
      </c>
      <c r="E1258" s="6" t="s">
        <v>1667</v>
      </c>
      <c r="F1258" s="6" t="str">
        <f t="shared" si="20"/>
        <v xml:space="preserve">Admiraal Helfrichlaan C1.08c </v>
      </c>
      <c r="G1258" s="7" t="s">
        <v>1061</v>
      </c>
      <c r="H1258" s="7" t="s">
        <v>1574</v>
      </c>
      <c r="I1258" s="8">
        <v>1.08</v>
      </c>
    </row>
    <row r="1259" spans="1:9" ht="12.75" hidden="1">
      <c r="A1259" s="4" t="s">
        <v>151</v>
      </c>
      <c r="B1259" s="4" t="s">
        <v>364</v>
      </c>
      <c r="C1259" s="19" t="s">
        <v>232</v>
      </c>
      <c r="D1259" s="5">
        <v>1</v>
      </c>
      <c r="E1259" s="6" t="s">
        <v>561</v>
      </c>
      <c r="F1259" s="6" t="str">
        <f t="shared" si="20"/>
        <v>Admiraal Helfrichlaan C1.10</v>
      </c>
      <c r="G1259" s="7" t="s">
        <v>904</v>
      </c>
      <c r="H1259" s="7" t="s">
        <v>1574</v>
      </c>
      <c r="I1259" s="8">
        <v>4.45</v>
      </c>
    </row>
    <row r="1260" spans="1:9" ht="12.75" hidden="1">
      <c r="A1260" s="4" t="s">
        <v>151</v>
      </c>
      <c r="B1260" s="4" t="s">
        <v>364</v>
      </c>
      <c r="C1260" s="19" t="s">
        <v>232</v>
      </c>
      <c r="D1260" s="5">
        <v>1</v>
      </c>
      <c r="E1260" s="6" t="s">
        <v>1668</v>
      </c>
      <c r="F1260" s="6" t="str">
        <f t="shared" si="20"/>
        <v>Admiraal Helfrichlaan C1.13</v>
      </c>
      <c r="G1260" s="7" t="s">
        <v>432</v>
      </c>
      <c r="H1260" s="7" t="s">
        <v>1635</v>
      </c>
      <c r="I1260" s="8">
        <v>29.36</v>
      </c>
    </row>
    <row r="1261" spans="1:9" ht="12.75" hidden="1">
      <c r="A1261" s="4" t="s">
        <v>151</v>
      </c>
      <c r="B1261" s="4" t="s">
        <v>364</v>
      </c>
      <c r="C1261" s="19" t="s">
        <v>232</v>
      </c>
      <c r="D1261" s="5">
        <v>1</v>
      </c>
      <c r="E1261" s="6" t="s">
        <v>1669</v>
      </c>
      <c r="F1261" s="6" t="str">
        <f t="shared" si="20"/>
        <v>Admiraal Helfrichlaan C1.14</v>
      </c>
      <c r="G1261" s="7" t="s">
        <v>432</v>
      </c>
      <c r="H1261" s="7" t="s">
        <v>1635</v>
      </c>
      <c r="I1261" s="8">
        <v>23.58</v>
      </c>
    </row>
    <row r="1262" spans="1:9" ht="12.75" hidden="1">
      <c r="A1262" s="4" t="s">
        <v>151</v>
      </c>
      <c r="B1262" s="4" t="s">
        <v>364</v>
      </c>
      <c r="C1262" s="19" t="s">
        <v>232</v>
      </c>
      <c r="D1262" s="5">
        <v>1</v>
      </c>
      <c r="E1262" s="6" t="s">
        <v>1670</v>
      </c>
      <c r="F1262" s="6" t="str">
        <f t="shared" si="20"/>
        <v>Admiraal Helfrichlaan C1.15</v>
      </c>
      <c r="G1262" s="7" t="s">
        <v>1583</v>
      </c>
      <c r="H1262" s="7" t="s">
        <v>1581</v>
      </c>
      <c r="I1262" s="8">
        <v>25.28</v>
      </c>
    </row>
    <row r="1263" spans="1:9" ht="12.75" hidden="1">
      <c r="A1263" s="4" t="s">
        <v>151</v>
      </c>
      <c r="B1263" s="4" t="s">
        <v>364</v>
      </c>
      <c r="C1263" s="19" t="s">
        <v>232</v>
      </c>
      <c r="D1263" s="5">
        <v>1</v>
      </c>
      <c r="E1263" s="6" t="s">
        <v>1671</v>
      </c>
      <c r="F1263" s="6" t="str">
        <f t="shared" si="20"/>
        <v>Admiraal Helfrichlaan C1.16</v>
      </c>
      <c r="G1263" s="7" t="s">
        <v>1583</v>
      </c>
      <c r="H1263" s="7" t="s">
        <v>1581</v>
      </c>
      <c r="I1263" s="8">
        <v>24.92</v>
      </c>
    </row>
    <row r="1264" spans="1:9" ht="12.75" hidden="1">
      <c r="A1264" s="4" t="s">
        <v>151</v>
      </c>
      <c r="B1264" s="4" t="s">
        <v>364</v>
      </c>
      <c r="C1264" s="19" t="s">
        <v>232</v>
      </c>
      <c r="D1264" s="5">
        <v>1</v>
      </c>
      <c r="E1264" s="6" t="s">
        <v>1672</v>
      </c>
      <c r="F1264" s="6" t="str">
        <f t="shared" si="20"/>
        <v>Admiraal Helfrichlaan C1.17</v>
      </c>
      <c r="G1264" s="7" t="s">
        <v>1583</v>
      </c>
      <c r="H1264" s="7" t="s">
        <v>1581</v>
      </c>
      <c r="I1264" s="8">
        <v>25.55</v>
      </c>
    </row>
    <row r="1265" spans="1:9" ht="12.75" hidden="1">
      <c r="A1265" s="4" t="s">
        <v>151</v>
      </c>
      <c r="B1265" s="4" t="s">
        <v>364</v>
      </c>
      <c r="C1265" s="19" t="s">
        <v>232</v>
      </c>
      <c r="D1265" s="5">
        <v>1</v>
      </c>
      <c r="E1265" s="6" t="s">
        <v>1673</v>
      </c>
      <c r="F1265" s="6" t="str">
        <f t="shared" si="20"/>
        <v xml:space="preserve">Admiraal Helfrichlaan C1.18 </v>
      </c>
      <c r="G1265" s="7" t="s">
        <v>1583</v>
      </c>
      <c r="H1265" s="7" t="s">
        <v>1581</v>
      </c>
      <c r="I1265" s="8">
        <v>25.06</v>
      </c>
    </row>
    <row r="1266" spans="1:9" ht="12.75" hidden="1">
      <c r="A1266" s="4" t="s">
        <v>151</v>
      </c>
      <c r="B1266" s="4" t="s">
        <v>364</v>
      </c>
      <c r="C1266" s="19" t="s">
        <v>232</v>
      </c>
      <c r="D1266" s="5">
        <v>1</v>
      </c>
      <c r="E1266" s="6" t="s">
        <v>1674</v>
      </c>
      <c r="F1266" s="6" t="str">
        <f t="shared" si="20"/>
        <v>Admiraal Helfrichlaan C1.19</v>
      </c>
      <c r="G1266" s="7" t="s">
        <v>1583</v>
      </c>
      <c r="H1266" s="7" t="s">
        <v>1635</v>
      </c>
      <c r="I1266" s="8">
        <v>23.56</v>
      </c>
    </row>
    <row r="1267" spans="1:9" ht="12.75" hidden="1">
      <c r="A1267" s="4" t="s">
        <v>151</v>
      </c>
      <c r="B1267" s="4" t="s">
        <v>364</v>
      </c>
      <c r="C1267" s="19" t="s">
        <v>232</v>
      </c>
      <c r="D1267" s="5">
        <v>1</v>
      </c>
      <c r="E1267" s="6" t="s">
        <v>1675</v>
      </c>
      <c r="F1267" s="6" t="str">
        <f t="shared" si="20"/>
        <v>Admiraal Helfrichlaan C1.20</v>
      </c>
      <c r="G1267" s="7" t="s">
        <v>1583</v>
      </c>
      <c r="H1267" s="7" t="s">
        <v>1635</v>
      </c>
      <c r="I1267" s="8">
        <v>27.88</v>
      </c>
    </row>
    <row r="1268" spans="1:9" ht="12.75" hidden="1">
      <c r="A1268" s="4" t="s">
        <v>151</v>
      </c>
      <c r="B1268" s="4" t="s">
        <v>364</v>
      </c>
      <c r="C1268" s="19" t="s">
        <v>232</v>
      </c>
      <c r="D1268" s="5">
        <v>1</v>
      </c>
      <c r="E1268" s="6" t="s">
        <v>1676</v>
      </c>
      <c r="F1268" s="6" t="str">
        <f t="shared" si="20"/>
        <v>Admiraal Helfrichlaan C1.24</v>
      </c>
      <c r="G1268" s="7" t="s">
        <v>1583</v>
      </c>
      <c r="H1268" s="7" t="s">
        <v>1635</v>
      </c>
      <c r="I1268" s="8">
        <v>28.11</v>
      </c>
    </row>
    <row r="1269" spans="1:9" ht="12.75" hidden="1">
      <c r="A1269" s="4" t="s">
        <v>151</v>
      </c>
      <c r="B1269" s="4" t="s">
        <v>364</v>
      </c>
      <c r="C1269" s="19" t="s">
        <v>232</v>
      </c>
      <c r="D1269" s="5">
        <v>1</v>
      </c>
      <c r="E1269" s="6" t="s">
        <v>1677</v>
      </c>
      <c r="F1269" s="6" t="str">
        <f t="shared" si="20"/>
        <v>Admiraal Helfrichlaan GANG-A1.2</v>
      </c>
      <c r="G1269" s="7" t="s">
        <v>1678</v>
      </c>
      <c r="H1269" s="7" t="s">
        <v>1679</v>
      </c>
      <c r="I1269" s="8">
        <v>12.75</v>
      </c>
    </row>
    <row r="1270" spans="1:9" ht="12.75" hidden="1">
      <c r="A1270" s="4" t="s">
        <v>151</v>
      </c>
      <c r="B1270" s="4" t="s">
        <v>364</v>
      </c>
      <c r="C1270" s="19" t="s">
        <v>232</v>
      </c>
      <c r="D1270" s="5">
        <v>1</v>
      </c>
      <c r="E1270" s="6" t="s">
        <v>1680</v>
      </c>
      <c r="F1270" s="6" t="str">
        <f t="shared" si="20"/>
        <v>Admiraal Helfrichlaan GANG-A1.3</v>
      </c>
      <c r="G1270" s="7" t="s">
        <v>1678</v>
      </c>
      <c r="H1270" s="7" t="s">
        <v>1581</v>
      </c>
      <c r="I1270" s="8">
        <v>69.489999999999995</v>
      </c>
    </row>
    <row r="1271" spans="1:9" ht="12.75" hidden="1">
      <c r="A1271" s="4" t="s">
        <v>151</v>
      </c>
      <c r="B1271" s="4" t="s">
        <v>364</v>
      </c>
      <c r="C1271" s="19" t="s">
        <v>232</v>
      </c>
      <c r="D1271" s="5">
        <v>1</v>
      </c>
      <c r="E1271" s="6" t="s">
        <v>1681</v>
      </c>
      <c r="F1271" s="6" t="str">
        <f t="shared" si="20"/>
        <v>Admiraal Helfrichlaan GANG-B1.1</v>
      </c>
      <c r="G1271" s="7" t="s">
        <v>1678</v>
      </c>
      <c r="H1271" s="7" t="s">
        <v>1635</v>
      </c>
      <c r="I1271" s="8">
        <v>48.95</v>
      </c>
    </row>
    <row r="1272" spans="1:9" ht="12.75" hidden="1">
      <c r="A1272" s="4" t="s">
        <v>151</v>
      </c>
      <c r="B1272" s="4" t="s">
        <v>364</v>
      </c>
      <c r="C1272" s="19" t="s">
        <v>232</v>
      </c>
      <c r="D1272" s="5">
        <v>1</v>
      </c>
      <c r="E1272" s="6" t="s">
        <v>1682</v>
      </c>
      <c r="F1272" s="6" t="str">
        <f t="shared" si="20"/>
        <v>Admiraal Helfrichlaan GANG-B1.2</v>
      </c>
      <c r="G1272" s="7" t="s">
        <v>1678</v>
      </c>
      <c r="H1272" s="7" t="s">
        <v>1635</v>
      </c>
      <c r="I1272" s="8">
        <v>45.91</v>
      </c>
    </row>
    <row r="1273" spans="1:9" ht="12.75" hidden="1">
      <c r="A1273" s="4" t="s">
        <v>151</v>
      </c>
      <c r="B1273" s="4" t="s">
        <v>364</v>
      </c>
      <c r="C1273" s="19" t="s">
        <v>232</v>
      </c>
      <c r="D1273" s="5">
        <v>1</v>
      </c>
      <c r="E1273" s="6" t="s">
        <v>1683</v>
      </c>
      <c r="F1273" s="6" t="str">
        <f t="shared" si="20"/>
        <v>Admiraal Helfrichlaan GANG-C1.1</v>
      </c>
      <c r="G1273" s="7" t="s">
        <v>1678</v>
      </c>
      <c r="H1273" s="7" t="s">
        <v>1635</v>
      </c>
      <c r="I1273" s="8">
        <v>99.71</v>
      </c>
    </row>
    <row r="1274" spans="1:9" ht="12.75" hidden="1">
      <c r="A1274" s="4" t="s">
        <v>151</v>
      </c>
      <c r="B1274" s="4" t="s">
        <v>364</v>
      </c>
      <c r="C1274" s="19" t="s">
        <v>232</v>
      </c>
      <c r="D1274" s="5">
        <v>1</v>
      </c>
      <c r="E1274" s="6" t="s">
        <v>1684</v>
      </c>
      <c r="F1274" s="6" t="str">
        <f t="shared" si="20"/>
        <v>Admiraal Helfrichlaan GANG-C1.2</v>
      </c>
      <c r="G1274" s="7" t="s">
        <v>1678</v>
      </c>
      <c r="H1274" s="7" t="s">
        <v>1581</v>
      </c>
      <c r="I1274" s="8">
        <v>8.43</v>
      </c>
    </row>
    <row r="1275" spans="1:9" ht="12.75" hidden="1">
      <c r="A1275" s="4" t="s">
        <v>151</v>
      </c>
      <c r="B1275" s="4" t="s">
        <v>364</v>
      </c>
      <c r="C1275" s="19" t="s">
        <v>232</v>
      </c>
      <c r="D1275" s="5">
        <v>1</v>
      </c>
      <c r="E1275" s="6" t="s">
        <v>1616</v>
      </c>
      <c r="F1275" s="6" t="str">
        <f t="shared" si="20"/>
        <v>Admiraal Helfrichlaan LIFT-A1</v>
      </c>
      <c r="G1275" s="7" t="s">
        <v>1685</v>
      </c>
      <c r="H1275" s="7" t="s">
        <v>1617</v>
      </c>
      <c r="I1275" s="8">
        <v>1.71</v>
      </c>
    </row>
    <row r="1276" spans="1:9" ht="12.75" hidden="1">
      <c r="A1276" s="4" t="s">
        <v>151</v>
      </c>
      <c r="B1276" s="4" t="s">
        <v>364</v>
      </c>
      <c r="C1276" s="19" t="s">
        <v>232</v>
      </c>
      <c r="D1276" s="5">
        <v>1</v>
      </c>
      <c r="E1276" s="6" t="s">
        <v>1618</v>
      </c>
      <c r="F1276" s="6" t="str">
        <f t="shared" si="20"/>
        <v>Admiraal Helfrichlaan LIFT-A2</v>
      </c>
      <c r="G1276" s="7" t="s">
        <v>1685</v>
      </c>
      <c r="H1276" s="7" t="s">
        <v>1617</v>
      </c>
      <c r="I1276" s="8">
        <v>1.71</v>
      </c>
    </row>
    <row r="1277" spans="1:9" ht="12.75" hidden="1">
      <c r="A1277" s="4" t="s">
        <v>151</v>
      </c>
      <c r="B1277" s="4" t="s">
        <v>364</v>
      </c>
      <c r="C1277" s="19" t="s">
        <v>232</v>
      </c>
      <c r="D1277" s="5">
        <v>1</v>
      </c>
      <c r="E1277" s="6" t="s">
        <v>1619</v>
      </c>
      <c r="F1277" s="6" t="str">
        <f t="shared" si="20"/>
        <v>Admiraal Helfrichlaan LIFT-C</v>
      </c>
      <c r="G1277" s="7" t="s">
        <v>1685</v>
      </c>
      <c r="H1277" s="7" t="s">
        <v>1592</v>
      </c>
      <c r="I1277" s="8">
        <v>1.71</v>
      </c>
    </row>
    <row r="1278" spans="1:9" ht="12.75" hidden="1">
      <c r="A1278" s="4" t="s">
        <v>151</v>
      </c>
      <c r="B1278" s="4" t="s">
        <v>364</v>
      </c>
      <c r="C1278" s="19" t="s">
        <v>232</v>
      </c>
      <c r="D1278" s="5">
        <v>1</v>
      </c>
      <c r="E1278" s="6" t="s">
        <v>1686</v>
      </c>
      <c r="F1278" s="6" t="str">
        <f t="shared" si="20"/>
        <v>Admiraal Helfrichlaan TRAP-A1.1</v>
      </c>
      <c r="G1278" s="7" t="s">
        <v>1687</v>
      </c>
      <c r="H1278" s="7" t="s">
        <v>1574</v>
      </c>
      <c r="I1278" s="8">
        <v>9.6300000000000008</v>
      </c>
    </row>
    <row r="1279" spans="1:9" ht="12.75" hidden="1">
      <c r="A1279" s="4" t="s">
        <v>151</v>
      </c>
      <c r="B1279" s="4" t="s">
        <v>364</v>
      </c>
      <c r="C1279" s="19" t="s">
        <v>232</v>
      </c>
      <c r="D1279" s="5">
        <v>1</v>
      </c>
      <c r="E1279" s="6" t="s">
        <v>1688</v>
      </c>
      <c r="F1279" s="6" t="str">
        <f t="shared" si="20"/>
        <v>Admiraal Helfrichlaan TRAP-A1.2</v>
      </c>
      <c r="G1279" s="7" t="s">
        <v>1687</v>
      </c>
      <c r="H1279" s="7" t="s">
        <v>1574</v>
      </c>
      <c r="I1279" s="8">
        <v>12.25</v>
      </c>
    </row>
    <row r="1280" spans="1:9" ht="12.75" hidden="1">
      <c r="A1280" s="4" t="s">
        <v>151</v>
      </c>
      <c r="B1280" s="4" t="s">
        <v>364</v>
      </c>
      <c r="C1280" s="19" t="s">
        <v>232</v>
      </c>
      <c r="D1280" s="5">
        <v>1</v>
      </c>
      <c r="E1280" s="6" t="s">
        <v>1689</v>
      </c>
      <c r="F1280" s="6" t="str">
        <f t="shared" si="20"/>
        <v>Admiraal Helfrichlaan TRAP-C1.1</v>
      </c>
      <c r="G1280" s="7" t="s">
        <v>1687</v>
      </c>
      <c r="H1280" s="7" t="s">
        <v>1574</v>
      </c>
      <c r="I1280" s="8">
        <v>14.88</v>
      </c>
    </row>
    <row r="1281" spans="1:9" ht="12.75" hidden="1">
      <c r="A1281" s="4" t="s">
        <v>151</v>
      </c>
      <c r="B1281" s="4" t="s">
        <v>364</v>
      </c>
      <c r="C1281" s="19" t="s">
        <v>232</v>
      </c>
      <c r="D1281" s="5">
        <v>1</v>
      </c>
      <c r="E1281" s="6" t="s">
        <v>1690</v>
      </c>
      <c r="F1281" s="6" t="str">
        <f t="shared" si="20"/>
        <v>Admiraal Helfrichlaan TRAP-C1.2</v>
      </c>
      <c r="G1281" s="7" t="s">
        <v>1687</v>
      </c>
      <c r="H1281" s="7" t="s">
        <v>1574</v>
      </c>
      <c r="I1281" s="8">
        <v>14.61</v>
      </c>
    </row>
    <row r="1282" spans="1:9" ht="12.75" hidden="1">
      <c r="A1282" s="7" t="s">
        <v>151</v>
      </c>
      <c r="B1282" s="4" t="s">
        <v>364</v>
      </c>
      <c r="C1282" s="4" t="s">
        <v>236</v>
      </c>
      <c r="D1282" s="5">
        <v>2</v>
      </c>
      <c r="E1282" s="6" t="s">
        <v>1691</v>
      </c>
      <c r="F1282" s="6" t="str">
        <f t="shared" si="20"/>
        <v>Admiraal Helfrichlaan A2.03</v>
      </c>
      <c r="G1282" s="7" t="s">
        <v>1692</v>
      </c>
      <c r="H1282" s="7" t="s">
        <v>1693</v>
      </c>
      <c r="I1282" s="8">
        <v>7.4</v>
      </c>
    </row>
    <row r="1283" spans="1:9" ht="12.75" hidden="1">
      <c r="A1283" s="7" t="s">
        <v>151</v>
      </c>
      <c r="B1283" s="4" t="s">
        <v>364</v>
      </c>
      <c r="C1283" s="4" t="s">
        <v>236</v>
      </c>
      <c r="D1283" s="5">
        <v>2</v>
      </c>
      <c r="E1283" s="6" t="s">
        <v>1694</v>
      </c>
      <c r="F1283" s="6" t="str">
        <f t="shared" si="20"/>
        <v>Admiraal Helfrichlaan A2.05</v>
      </c>
      <c r="G1283" s="7" t="s">
        <v>1695</v>
      </c>
      <c r="H1283" s="7" t="s">
        <v>378</v>
      </c>
      <c r="I1283" s="8">
        <v>3.9</v>
      </c>
    </row>
    <row r="1284" spans="1:9" ht="12.75" hidden="1">
      <c r="A1284" s="7" t="s">
        <v>151</v>
      </c>
      <c r="B1284" s="4" t="s">
        <v>364</v>
      </c>
      <c r="C1284" s="4" t="s">
        <v>236</v>
      </c>
      <c r="D1284" s="5">
        <v>2</v>
      </c>
      <c r="E1284" s="6" t="s">
        <v>1696</v>
      </c>
      <c r="F1284" s="6" t="str">
        <f t="shared" si="20"/>
        <v>Admiraal Helfrichlaan A2.20</v>
      </c>
      <c r="G1284" s="7" t="s">
        <v>1695</v>
      </c>
      <c r="H1284" s="7" t="s">
        <v>378</v>
      </c>
      <c r="I1284" s="8">
        <v>30</v>
      </c>
    </row>
    <row r="1285" spans="1:9" ht="12.75" hidden="1">
      <c r="A1285" s="7" t="s">
        <v>151</v>
      </c>
      <c r="B1285" s="4" t="s">
        <v>364</v>
      </c>
      <c r="C1285" s="4" t="s">
        <v>236</v>
      </c>
      <c r="D1285" s="5">
        <v>2</v>
      </c>
      <c r="E1285" s="6" t="s">
        <v>1697</v>
      </c>
      <c r="F1285" s="6" t="str">
        <f t="shared" si="20"/>
        <v>Admiraal Helfrichlaan A2.21</v>
      </c>
      <c r="G1285" s="7" t="s">
        <v>1698</v>
      </c>
      <c r="H1285" s="7" t="s">
        <v>368</v>
      </c>
      <c r="I1285" s="8">
        <v>33.799999999999997</v>
      </c>
    </row>
    <row r="1286" spans="1:9" ht="12.75" hidden="1">
      <c r="A1286" s="7" t="s">
        <v>151</v>
      </c>
      <c r="B1286" s="4" t="s">
        <v>364</v>
      </c>
      <c r="C1286" s="4" t="s">
        <v>236</v>
      </c>
      <c r="D1286" s="5">
        <v>2</v>
      </c>
      <c r="E1286" s="6" t="s">
        <v>1699</v>
      </c>
      <c r="F1286" s="6" t="str">
        <f t="shared" si="20"/>
        <v>Admiraal Helfrichlaan A2.22</v>
      </c>
      <c r="G1286" s="7" t="s">
        <v>1700</v>
      </c>
      <c r="H1286" s="7" t="s">
        <v>378</v>
      </c>
      <c r="I1286" s="8">
        <v>62.5</v>
      </c>
    </row>
    <row r="1287" spans="1:9" ht="12.75" hidden="1">
      <c r="A1287" s="7" t="s">
        <v>151</v>
      </c>
      <c r="B1287" s="4" t="s">
        <v>364</v>
      </c>
      <c r="C1287" s="4" t="s">
        <v>236</v>
      </c>
      <c r="D1287" s="5">
        <v>2</v>
      </c>
      <c r="E1287" s="6" t="s">
        <v>1701</v>
      </c>
      <c r="F1287" s="6" t="str">
        <f t="shared" si="20"/>
        <v>Admiraal Helfrichlaan A2.24</v>
      </c>
      <c r="G1287" s="7" t="s">
        <v>1702</v>
      </c>
      <c r="H1287" s="7" t="s">
        <v>378</v>
      </c>
      <c r="I1287" s="8">
        <v>14</v>
      </c>
    </row>
    <row r="1288" spans="1:9" ht="12.75" hidden="1">
      <c r="A1288" s="7" t="s">
        <v>151</v>
      </c>
      <c r="B1288" s="4" t="s">
        <v>364</v>
      </c>
      <c r="C1288" s="4" t="s">
        <v>236</v>
      </c>
      <c r="D1288" s="5">
        <v>2</v>
      </c>
      <c r="E1288" s="6" t="s">
        <v>1703</v>
      </c>
      <c r="F1288" s="6" t="str">
        <f t="shared" si="20"/>
        <v>Admiraal Helfrichlaan A2.26</v>
      </c>
      <c r="G1288" s="7" t="s">
        <v>1704</v>
      </c>
      <c r="H1288" s="7" t="s">
        <v>378</v>
      </c>
      <c r="I1288" s="8">
        <v>14</v>
      </c>
    </row>
    <row r="1289" spans="1:9" ht="12.75" hidden="1">
      <c r="A1289" s="7" t="s">
        <v>151</v>
      </c>
      <c r="B1289" s="4" t="s">
        <v>364</v>
      </c>
      <c r="C1289" s="4" t="s">
        <v>236</v>
      </c>
      <c r="D1289" s="5">
        <v>2</v>
      </c>
      <c r="E1289" s="6" t="s">
        <v>1705</v>
      </c>
      <c r="F1289" s="6" t="str">
        <f t="shared" si="20"/>
        <v>Admiraal Helfrichlaan A2.28</v>
      </c>
      <c r="G1289" s="7" t="s">
        <v>1698</v>
      </c>
      <c r="H1289" s="7" t="s">
        <v>368</v>
      </c>
      <c r="I1289" s="8">
        <v>46</v>
      </c>
    </row>
    <row r="1290" spans="1:9" ht="12.75" hidden="1">
      <c r="A1290" s="7" t="s">
        <v>151</v>
      </c>
      <c r="B1290" s="4" t="s">
        <v>364</v>
      </c>
      <c r="C1290" s="4" t="s">
        <v>236</v>
      </c>
      <c r="D1290" s="5">
        <v>2</v>
      </c>
      <c r="E1290" s="6" t="s">
        <v>1706</v>
      </c>
      <c r="F1290" s="6" t="str">
        <f t="shared" si="20"/>
        <v>Admiraal Helfrichlaan A2.30</v>
      </c>
      <c r="G1290" s="7" t="s">
        <v>1698</v>
      </c>
      <c r="H1290" s="7" t="s">
        <v>378</v>
      </c>
      <c r="I1290" s="8">
        <v>54.7</v>
      </c>
    </row>
    <row r="1291" spans="1:9" ht="12.75" hidden="1">
      <c r="A1291" s="7" t="s">
        <v>151</v>
      </c>
      <c r="B1291" s="4" t="s">
        <v>364</v>
      </c>
      <c r="C1291" s="4" t="s">
        <v>236</v>
      </c>
      <c r="D1291" s="5">
        <v>2</v>
      </c>
      <c r="E1291" s="6" t="s">
        <v>1707</v>
      </c>
      <c r="F1291" s="6" t="str">
        <f t="shared" si="20"/>
        <v>Admiraal Helfrichlaan A2.31</v>
      </c>
      <c r="G1291" s="7" t="s">
        <v>1708</v>
      </c>
      <c r="H1291" s="7" t="s">
        <v>1709</v>
      </c>
      <c r="I1291" s="8">
        <v>12.3</v>
      </c>
    </row>
    <row r="1292" spans="1:9" ht="12.75" hidden="1">
      <c r="A1292" s="7" t="s">
        <v>151</v>
      </c>
      <c r="B1292" s="4" t="s">
        <v>364</v>
      </c>
      <c r="C1292" s="4" t="s">
        <v>236</v>
      </c>
      <c r="D1292" s="5">
        <v>2</v>
      </c>
      <c r="E1292" s="6" t="s">
        <v>1710</v>
      </c>
      <c r="F1292" s="6" t="str">
        <f t="shared" si="20"/>
        <v>Admiraal Helfrichlaan A2.32</v>
      </c>
      <c r="G1292" s="7" t="s">
        <v>1698</v>
      </c>
      <c r="H1292" s="7" t="s">
        <v>368</v>
      </c>
      <c r="I1292" s="8">
        <v>25.9</v>
      </c>
    </row>
    <row r="1293" spans="1:9" ht="12.75" hidden="1">
      <c r="A1293" s="7" t="s">
        <v>151</v>
      </c>
      <c r="B1293" s="4" t="s">
        <v>364</v>
      </c>
      <c r="C1293" s="4" t="s">
        <v>236</v>
      </c>
      <c r="D1293" s="5">
        <v>2</v>
      </c>
      <c r="E1293" s="6" t="s">
        <v>1711</v>
      </c>
      <c r="F1293" s="6" t="str">
        <f t="shared" si="20"/>
        <v>Admiraal Helfrichlaan A2.34</v>
      </c>
      <c r="G1293" s="7" t="s">
        <v>1712</v>
      </c>
      <c r="H1293" s="7" t="s">
        <v>368</v>
      </c>
      <c r="I1293" s="8">
        <v>34</v>
      </c>
    </row>
    <row r="1294" spans="1:9" ht="12.75" hidden="1">
      <c r="A1294" s="7" t="s">
        <v>151</v>
      </c>
      <c r="B1294" s="4" t="s">
        <v>364</v>
      </c>
      <c r="C1294" s="4" t="s">
        <v>236</v>
      </c>
      <c r="D1294" s="5">
        <v>2</v>
      </c>
      <c r="E1294" s="6" t="s">
        <v>1713</v>
      </c>
      <c r="F1294" s="6" t="str">
        <f t="shared" si="20"/>
        <v>Admiraal Helfrichlaan A2.36</v>
      </c>
      <c r="G1294" s="7" t="s">
        <v>1698</v>
      </c>
      <c r="H1294" s="7" t="s">
        <v>368</v>
      </c>
      <c r="I1294" s="8">
        <v>32.200000000000003</v>
      </c>
    </row>
    <row r="1295" spans="1:9" ht="12.75" hidden="1">
      <c r="A1295" s="7" t="s">
        <v>151</v>
      </c>
      <c r="B1295" s="4" t="s">
        <v>364</v>
      </c>
      <c r="C1295" s="12" t="s">
        <v>236</v>
      </c>
      <c r="D1295" s="5">
        <v>2</v>
      </c>
      <c r="E1295" s="14" t="s">
        <v>1714</v>
      </c>
      <c r="F1295" s="6" t="str">
        <f t="shared" si="20"/>
        <v>Admiraal Helfrichlaan A2-DT-1</v>
      </c>
      <c r="G1295" s="15" t="s">
        <v>1715</v>
      </c>
      <c r="H1295" s="15" t="s">
        <v>372</v>
      </c>
      <c r="I1295" s="16">
        <v>4.7</v>
      </c>
    </row>
    <row r="1296" spans="1:9" ht="12.75" hidden="1">
      <c r="A1296" s="7" t="s">
        <v>151</v>
      </c>
      <c r="B1296" s="4" t="s">
        <v>364</v>
      </c>
      <c r="C1296" s="12" t="s">
        <v>236</v>
      </c>
      <c r="D1296" s="5">
        <v>2</v>
      </c>
      <c r="E1296" s="14" t="s">
        <v>1716</v>
      </c>
      <c r="F1296" s="6" t="str">
        <f t="shared" si="20"/>
        <v>Admiraal Helfrichlaan A2-DT-2</v>
      </c>
      <c r="G1296" s="15" t="s">
        <v>1717</v>
      </c>
      <c r="H1296" s="15" t="s">
        <v>372</v>
      </c>
      <c r="I1296" s="16">
        <v>1.2</v>
      </c>
    </row>
    <row r="1297" spans="1:9" ht="12.75" hidden="1">
      <c r="A1297" s="7" t="s">
        <v>151</v>
      </c>
      <c r="B1297" s="4" t="s">
        <v>364</v>
      </c>
      <c r="C1297" s="12" t="s">
        <v>236</v>
      </c>
      <c r="D1297" s="5">
        <v>2</v>
      </c>
      <c r="E1297" s="14" t="s">
        <v>1718</v>
      </c>
      <c r="F1297" s="6" t="str">
        <f t="shared" ref="F1297:F1360" si="21">CONCATENATE(A1297," ",E1297)</f>
        <v>Admiraal Helfrichlaan A2-DT-3</v>
      </c>
      <c r="G1297" s="15" t="s">
        <v>1717</v>
      </c>
      <c r="H1297" s="15" t="s">
        <v>372</v>
      </c>
      <c r="I1297" s="16">
        <v>1.2</v>
      </c>
    </row>
    <row r="1298" spans="1:9" ht="12.75" hidden="1">
      <c r="A1298" s="7" t="s">
        <v>151</v>
      </c>
      <c r="B1298" s="4" t="s">
        <v>364</v>
      </c>
      <c r="C1298" s="12" t="s">
        <v>236</v>
      </c>
      <c r="D1298" s="5">
        <v>2</v>
      </c>
      <c r="E1298" s="14" t="s">
        <v>1719</v>
      </c>
      <c r="F1298" s="6" t="str">
        <f t="shared" si="21"/>
        <v>Admiraal Helfrichlaan A2-HT-1</v>
      </c>
      <c r="G1298" s="15" t="s">
        <v>1715</v>
      </c>
      <c r="H1298" s="15" t="s">
        <v>372</v>
      </c>
      <c r="I1298" s="16">
        <v>5.3</v>
      </c>
    </row>
    <row r="1299" spans="1:9" ht="12.75" hidden="1">
      <c r="A1299" s="7" t="s">
        <v>151</v>
      </c>
      <c r="B1299" s="4" t="s">
        <v>364</v>
      </c>
      <c r="C1299" s="12" t="s">
        <v>236</v>
      </c>
      <c r="D1299" s="5">
        <v>2</v>
      </c>
      <c r="E1299" s="14" t="s">
        <v>1720</v>
      </c>
      <c r="F1299" s="6" t="str">
        <f t="shared" si="21"/>
        <v>Admiraal Helfrichlaan A2-HT-2</v>
      </c>
      <c r="G1299" s="15" t="s">
        <v>1721</v>
      </c>
      <c r="H1299" s="15" t="s">
        <v>372</v>
      </c>
      <c r="I1299" s="16">
        <v>1.1000000000000001</v>
      </c>
    </row>
    <row r="1300" spans="1:9" ht="12.75" hidden="1">
      <c r="A1300" s="7" t="s">
        <v>151</v>
      </c>
      <c r="B1300" s="4" t="s">
        <v>364</v>
      </c>
      <c r="C1300" s="12" t="s">
        <v>236</v>
      </c>
      <c r="D1300" s="5">
        <v>2</v>
      </c>
      <c r="E1300" s="14" t="s">
        <v>1722</v>
      </c>
      <c r="F1300" s="6" t="str">
        <f t="shared" si="21"/>
        <v>Admiraal Helfrichlaan A2-HT-3</v>
      </c>
      <c r="G1300" s="15" t="s">
        <v>1721</v>
      </c>
      <c r="H1300" s="15" t="s">
        <v>372</v>
      </c>
      <c r="I1300" s="16">
        <v>1.1000000000000001</v>
      </c>
    </row>
    <row r="1301" spans="1:9" ht="12.75" hidden="1">
      <c r="A1301" s="7" t="s">
        <v>151</v>
      </c>
      <c r="B1301" s="4" t="s">
        <v>364</v>
      </c>
      <c r="C1301" s="12" t="s">
        <v>236</v>
      </c>
      <c r="D1301" s="5">
        <v>2</v>
      </c>
      <c r="E1301" s="14" t="s">
        <v>1723</v>
      </c>
      <c r="F1301" s="6" t="str">
        <f t="shared" si="21"/>
        <v>Admiraal Helfrichlaan A2-T-1a</v>
      </c>
      <c r="G1301" s="15" t="s">
        <v>1724</v>
      </c>
      <c r="H1301" s="15" t="s">
        <v>527</v>
      </c>
      <c r="I1301" s="16">
        <v>1.4</v>
      </c>
    </row>
    <row r="1302" spans="1:9" ht="12.75" hidden="1">
      <c r="A1302" s="7" t="s">
        <v>151</v>
      </c>
      <c r="B1302" s="4" t="s">
        <v>364</v>
      </c>
      <c r="C1302" s="12" t="s">
        <v>236</v>
      </c>
      <c r="D1302" s="5">
        <v>2</v>
      </c>
      <c r="E1302" s="14" t="s">
        <v>712</v>
      </c>
      <c r="F1302" s="6" t="str">
        <f t="shared" si="21"/>
        <v>Admiraal Helfrichlaan B2.01</v>
      </c>
      <c r="G1302" s="15" t="s">
        <v>1725</v>
      </c>
      <c r="H1302" s="15" t="s">
        <v>368</v>
      </c>
      <c r="I1302" s="16">
        <v>549.6</v>
      </c>
    </row>
    <row r="1303" spans="1:9" ht="12.75" hidden="1">
      <c r="A1303" s="7" t="s">
        <v>151</v>
      </c>
      <c r="B1303" s="4" t="s">
        <v>364</v>
      </c>
      <c r="C1303" s="12" t="s">
        <v>236</v>
      </c>
      <c r="D1303" s="5">
        <v>2</v>
      </c>
      <c r="E1303" s="14" t="s">
        <v>726</v>
      </c>
      <c r="F1303" s="6" t="str">
        <f t="shared" si="21"/>
        <v>Admiraal Helfrichlaan B2.20</v>
      </c>
      <c r="G1303" s="15" t="s">
        <v>1708</v>
      </c>
      <c r="H1303" s="15" t="s">
        <v>368</v>
      </c>
      <c r="I1303" s="16">
        <v>105.1</v>
      </c>
    </row>
    <row r="1304" spans="1:9" ht="12.75" hidden="1">
      <c r="A1304" s="7" t="s">
        <v>151</v>
      </c>
      <c r="B1304" s="4" t="s">
        <v>364</v>
      </c>
      <c r="C1304" s="12" t="s">
        <v>236</v>
      </c>
      <c r="D1304" s="5">
        <v>2</v>
      </c>
      <c r="E1304" s="14" t="s">
        <v>1726</v>
      </c>
      <c r="F1304" s="6" t="str">
        <f t="shared" si="21"/>
        <v>Admiraal Helfrichlaan C2.02</v>
      </c>
      <c r="G1304" s="15" t="s">
        <v>1727</v>
      </c>
      <c r="H1304" s="15" t="s">
        <v>378</v>
      </c>
      <c r="I1304" s="16">
        <v>3.6</v>
      </c>
    </row>
    <row r="1305" spans="1:9" ht="12.75" hidden="1">
      <c r="A1305" s="7" t="s">
        <v>151</v>
      </c>
      <c r="B1305" s="4" t="s">
        <v>364</v>
      </c>
      <c r="C1305" s="12" t="s">
        <v>236</v>
      </c>
      <c r="D1305" s="5">
        <v>2</v>
      </c>
      <c r="E1305" s="14" t="s">
        <v>1728</v>
      </c>
      <c r="F1305" s="6" t="str">
        <f t="shared" si="21"/>
        <v>Admiraal Helfrichlaan C2.20</v>
      </c>
      <c r="G1305" s="15" t="s">
        <v>1708</v>
      </c>
      <c r="H1305" s="15" t="s">
        <v>368</v>
      </c>
      <c r="I1305" s="16">
        <v>57.6</v>
      </c>
    </row>
    <row r="1306" spans="1:9" ht="12.75" hidden="1">
      <c r="A1306" s="7" t="s">
        <v>151</v>
      </c>
      <c r="B1306" s="4" t="s">
        <v>364</v>
      </c>
      <c r="C1306" s="12" t="s">
        <v>236</v>
      </c>
      <c r="D1306" s="5">
        <v>2</v>
      </c>
      <c r="E1306" s="14" t="s">
        <v>1729</v>
      </c>
      <c r="F1306" s="6" t="str">
        <f t="shared" si="21"/>
        <v>Admiraal Helfrichlaan C2.21</v>
      </c>
      <c r="G1306" s="15" t="s">
        <v>1698</v>
      </c>
      <c r="H1306" s="15" t="s">
        <v>368</v>
      </c>
      <c r="I1306" s="16">
        <v>100.4</v>
      </c>
    </row>
    <row r="1307" spans="1:9" ht="12.75" hidden="1">
      <c r="A1307" s="7" t="s">
        <v>151</v>
      </c>
      <c r="B1307" s="4" t="s">
        <v>364</v>
      </c>
      <c r="C1307" s="12" t="s">
        <v>236</v>
      </c>
      <c r="D1307" s="5">
        <v>2</v>
      </c>
      <c r="E1307" s="14" t="s">
        <v>1730</v>
      </c>
      <c r="F1307" s="6" t="str">
        <f t="shared" si="21"/>
        <v>Admiraal Helfrichlaan C2.22</v>
      </c>
      <c r="G1307" s="15" t="s">
        <v>1698</v>
      </c>
      <c r="H1307" s="15" t="s">
        <v>368</v>
      </c>
      <c r="I1307" s="16">
        <v>14.2</v>
      </c>
    </row>
    <row r="1308" spans="1:9" ht="12.75" hidden="1">
      <c r="A1308" s="7" t="s">
        <v>151</v>
      </c>
      <c r="B1308" s="4" t="s">
        <v>364</v>
      </c>
      <c r="C1308" s="12" t="s">
        <v>236</v>
      </c>
      <c r="D1308" s="5">
        <v>2</v>
      </c>
      <c r="E1308" s="14" t="s">
        <v>1731</v>
      </c>
      <c r="F1308" s="6" t="str">
        <f t="shared" si="21"/>
        <v>Admiraal Helfrichlaan C2.24</v>
      </c>
      <c r="G1308" s="15" t="s">
        <v>1727</v>
      </c>
      <c r="H1308" s="15" t="s">
        <v>368</v>
      </c>
      <c r="I1308" s="16">
        <v>1.8</v>
      </c>
    </row>
    <row r="1309" spans="1:9" ht="12.75" hidden="1">
      <c r="A1309" s="7" t="s">
        <v>151</v>
      </c>
      <c r="B1309" s="4" t="s">
        <v>364</v>
      </c>
      <c r="C1309" s="12" t="s">
        <v>236</v>
      </c>
      <c r="D1309" s="5">
        <v>2</v>
      </c>
      <c r="E1309" s="14" t="s">
        <v>1732</v>
      </c>
      <c r="F1309" s="6" t="str">
        <f t="shared" si="21"/>
        <v>Admiraal Helfrichlaan C2.26</v>
      </c>
      <c r="G1309" s="15" t="s">
        <v>1698</v>
      </c>
      <c r="H1309" s="15" t="s">
        <v>368</v>
      </c>
      <c r="I1309" s="16">
        <v>37.700000000000003</v>
      </c>
    </row>
    <row r="1310" spans="1:9" ht="12.75" hidden="1">
      <c r="A1310" s="7" t="s">
        <v>151</v>
      </c>
      <c r="B1310" s="4" t="s">
        <v>364</v>
      </c>
      <c r="C1310" s="12" t="s">
        <v>236</v>
      </c>
      <c r="D1310" s="5">
        <v>2</v>
      </c>
      <c r="E1310" s="14" t="s">
        <v>1733</v>
      </c>
      <c r="F1310" s="6" t="str">
        <f t="shared" si="21"/>
        <v>Admiraal Helfrichlaan C2.28</v>
      </c>
      <c r="G1310" s="15" t="s">
        <v>1692</v>
      </c>
      <c r="H1310" s="15" t="s">
        <v>368</v>
      </c>
      <c r="I1310" s="16">
        <v>4.5999999999999996</v>
      </c>
    </row>
    <row r="1311" spans="1:9" ht="12.75" hidden="1">
      <c r="A1311" s="7" t="s">
        <v>151</v>
      </c>
      <c r="B1311" s="4" t="s">
        <v>364</v>
      </c>
      <c r="C1311" s="12" t="s">
        <v>236</v>
      </c>
      <c r="D1311" s="5">
        <v>2</v>
      </c>
      <c r="E1311" s="14" t="s">
        <v>1734</v>
      </c>
      <c r="F1311" s="6" t="str">
        <f t="shared" si="21"/>
        <v>Admiraal Helfrichlaan C2.30</v>
      </c>
      <c r="G1311" s="15" t="s">
        <v>1698</v>
      </c>
      <c r="H1311" s="15" t="s">
        <v>368</v>
      </c>
      <c r="I1311" s="16">
        <v>22.6</v>
      </c>
    </row>
    <row r="1312" spans="1:9" ht="12.75" hidden="1">
      <c r="A1312" s="7" t="s">
        <v>151</v>
      </c>
      <c r="B1312" s="4" t="s">
        <v>364</v>
      </c>
      <c r="C1312" s="12" t="s">
        <v>236</v>
      </c>
      <c r="D1312" s="5">
        <v>2</v>
      </c>
      <c r="E1312" s="14" t="s">
        <v>1735</v>
      </c>
      <c r="F1312" s="6" t="str">
        <f t="shared" si="21"/>
        <v>Admiraal Helfrichlaan C2.31</v>
      </c>
      <c r="G1312" s="15" t="s">
        <v>1709</v>
      </c>
      <c r="H1312" s="15" t="s">
        <v>1709</v>
      </c>
      <c r="I1312" s="16">
        <v>1.8</v>
      </c>
    </row>
    <row r="1313" spans="1:9" ht="12.75" hidden="1">
      <c r="A1313" s="7" t="s">
        <v>151</v>
      </c>
      <c r="B1313" s="4" t="s">
        <v>364</v>
      </c>
      <c r="C1313" s="12" t="s">
        <v>236</v>
      </c>
      <c r="D1313" s="5">
        <v>2</v>
      </c>
      <c r="E1313" s="14" t="s">
        <v>1736</v>
      </c>
      <c r="F1313" s="6" t="str">
        <f t="shared" si="21"/>
        <v>Admiraal Helfrichlaan C2.38</v>
      </c>
      <c r="G1313" s="15" t="s">
        <v>1698</v>
      </c>
      <c r="H1313" s="15" t="s">
        <v>368</v>
      </c>
      <c r="I1313" s="16">
        <v>175.3</v>
      </c>
    </row>
    <row r="1314" spans="1:9" ht="12.75" hidden="1">
      <c r="A1314" s="7" t="s">
        <v>151</v>
      </c>
      <c r="B1314" s="4" t="s">
        <v>364</v>
      </c>
      <c r="C1314" s="12" t="s">
        <v>236</v>
      </c>
      <c r="D1314" s="5">
        <v>2</v>
      </c>
      <c r="E1314" s="14" t="s">
        <v>1737</v>
      </c>
      <c r="F1314" s="6" t="str">
        <f t="shared" si="21"/>
        <v>Admiraal Helfrichlaan C2.32</v>
      </c>
      <c r="G1314" s="15" t="s">
        <v>1698</v>
      </c>
      <c r="H1314" s="15" t="s">
        <v>368</v>
      </c>
      <c r="I1314" s="16">
        <v>127</v>
      </c>
    </row>
    <row r="1315" spans="1:9" ht="12.75" hidden="1">
      <c r="A1315" s="7" t="s">
        <v>151</v>
      </c>
      <c r="B1315" s="4" t="s">
        <v>364</v>
      </c>
      <c r="C1315" s="12" t="s">
        <v>236</v>
      </c>
      <c r="D1315" s="5">
        <v>2</v>
      </c>
      <c r="E1315" s="14" t="s">
        <v>1738</v>
      </c>
      <c r="F1315" s="6" t="str">
        <f t="shared" si="21"/>
        <v>Admiraal Helfrichlaan C2-MT-1</v>
      </c>
      <c r="G1315" s="15" t="s">
        <v>1739</v>
      </c>
      <c r="H1315" s="15" t="s">
        <v>372</v>
      </c>
      <c r="I1315" s="16">
        <v>4.5</v>
      </c>
    </row>
    <row r="1316" spans="1:9" ht="12.75" hidden="1">
      <c r="A1316" s="7" t="s">
        <v>151</v>
      </c>
      <c r="B1316" s="4" t="s">
        <v>364</v>
      </c>
      <c r="C1316" s="12" t="s">
        <v>236</v>
      </c>
      <c r="D1316" s="5">
        <v>2</v>
      </c>
      <c r="E1316" s="14" t="s">
        <v>1740</v>
      </c>
      <c r="F1316" s="6" t="str">
        <f t="shared" si="21"/>
        <v>Admiraal Helfrichlaan C2-T-1</v>
      </c>
      <c r="G1316" s="15" t="s">
        <v>1741</v>
      </c>
      <c r="H1316" s="15" t="s">
        <v>372</v>
      </c>
      <c r="I1316" s="16">
        <v>5.7</v>
      </c>
    </row>
    <row r="1317" spans="1:9" ht="12.75" hidden="1">
      <c r="A1317" s="7" t="s">
        <v>151</v>
      </c>
      <c r="B1317" s="4" t="s">
        <v>364</v>
      </c>
      <c r="C1317" s="12" t="s">
        <v>236</v>
      </c>
      <c r="D1317" s="5">
        <v>2</v>
      </c>
      <c r="E1317" s="14" t="s">
        <v>1742</v>
      </c>
      <c r="F1317" s="6" t="str">
        <f t="shared" si="21"/>
        <v>Admiraal Helfrichlaan C2-T-2</v>
      </c>
      <c r="G1317" s="15" t="s">
        <v>1741</v>
      </c>
      <c r="H1317" s="15" t="s">
        <v>372</v>
      </c>
      <c r="I1317" s="16">
        <v>1.1000000000000001</v>
      </c>
    </row>
    <row r="1318" spans="1:9" ht="12.75" hidden="1">
      <c r="A1318" s="7" t="s">
        <v>151</v>
      </c>
      <c r="B1318" s="4" t="s">
        <v>364</v>
      </c>
      <c r="C1318" s="12" t="s">
        <v>236</v>
      </c>
      <c r="D1318" s="5">
        <v>2</v>
      </c>
      <c r="E1318" s="14" t="s">
        <v>1743</v>
      </c>
      <c r="F1318" s="6" t="str">
        <f t="shared" si="21"/>
        <v>Admiraal Helfrichlaan C2-T-3</v>
      </c>
      <c r="G1318" s="15" t="s">
        <v>1741</v>
      </c>
      <c r="H1318" s="15" t="s">
        <v>372</v>
      </c>
      <c r="I1318" s="16">
        <v>1.1000000000000001</v>
      </c>
    </row>
    <row r="1319" spans="1:9" ht="12.75" hidden="1">
      <c r="A1319" s="7" t="s">
        <v>151</v>
      </c>
      <c r="B1319" s="4" t="s">
        <v>364</v>
      </c>
      <c r="C1319" s="12" t="s">
        <v>236</v>
      </c>
      <c r="D1319" s="5">
        <v>2</v>
      </c>
      <c r="E1319" s="14" t="s">
        <v>1744</v>
      </c>
      <c r="F1319" s="6" t="str">
        <f t="shared" si="21"/>
        <v>Admiraal Helfrichlaan C2-T-4</v>
      </c>
      <c r="G1319" s="15" t="s">
        <v>1741</v>
      </c>
      <c r="H1319" s="15" t="s">
        <v>372</v>
      </c>
      <c r="I1319" s="16">
        <v>1.1000000000000001</v>
      </c>
    </row>
    <row r="1320" spans="1:9" ht="12.75" hidden="1">
      <c r="A1320" s="7" t="s">
        <v>151</v>
      </c>
      <c r="B1320" s="4" t="s">
        <v>364</v>
      </c>
      <c r="C1320" s="12" t="s">
        <v>236</v>
      </c>
      <c r="D1320" s="5">
        <v>2</v>
      </c>
      <c r="E1320" s="14" t="s">
        <v>1745</v>
      </c>
      <c r="F1320" s="6" t="str">
        <f t="shared" si="21"/>
        <v>Admiraal Helfrichlaan GANG-A2.1</v>
      </c>
      <c r="G1320" s="15" t="s">
        <v>1708</v>
      </c>
      <c r="H1320" s="15" t="s">
        <v>368</v>
      </c>
      <c r="I1320" s="16">
        <v>12.7</v>
      </c>
    </row>
    <row r="1321" spans="1:9" ht="12.75" hidden="1">
      <c r="A1321" s="7" t="s">
        <v>151</v>
      </c>
      <c r="B1321" s="4" t="s">
        <v>364</v>
      </c>
      <c r="C1321" s="12" t="s">
        <v>236</v>
      </c>
      <c r="D1321" s="5">
        <v>2</v>
      </c>
      <c r="E1321" s="14" t="s">
        <v>1746</v>
      </c>
      <c r="F1321" s="6" t="str">
        <f t="shared" si="21"/>
        <v>Admiraal Helfrichlaan GANG-A2.2</v>
      </c>
      <c r="G1321" s="15" t="s">
        <v>1708</v>
      </c>
      <c r="H1321" s="15" t="s">
        <v>368</v>
      </c>
      <c r="I1321" s="16">
        <v>76.599999999999994</v>
      </c>
    </row>
    <row r="1322" spans="1:9" ht="12.75" hidden="1">
      <c r="A1322" s="7" t="s">
        <v>151</v>
      </c>
      <c r="B1322" s="4" t="s">
        <v>364</v>
      </c>
      <c r="C1322" s="12" t="s">
        <v>236</v>
      </c>
      <c r="D1322" s="5">
        <v>2</v>
      </c>
      <c r="E1322" s="14" t="s">
        <v>1747</v>
      </c>
      <c r="F1322" s="6" t="str">
        <f t="shared" si="21"/>
        <v>Admiraal Helfrichlaan Gang-C2.2</v>
      </c>
      <c r="G1322" s="15" t="s">
        <v>1708</v>
      </c>
      <c r="H1322" s="15" t="s">
        <v>1709</v>
      </c>
      <c r="I1322" s="16">
        <v>9.6</v>
      </c>
    </row>
    <row r="1323" spans="1:9" ht="12.75" hidden="1">
      <c r="A1323" s="7" t="s">
        <v>151</v>
      </c>
      <c r="B1323" s="4" t="s">
        <v>364</v>
      </c>
      <c r="C1323" s="12" t="s">
        <v>236</v>
      </c>
      <c r="D1323" s="5">
        <v>2</v>
      </c>
      <c r="E1323" s="14" t="s">
        <v>1748</v>
      </c>
      <c r="F1323" s="6" t="str">
        <f t="shared" si="21"/>
        <v>Admiraal Helfrichlaan GANG-C2.1</v>
      </c>
      <c r="G1323" s="15" t="s">
        <v>1708</v>
      </c>
      <c r="H1323" s="15" t="s">
        <v>368</v>
      </c>
      <c r="I1323" s="16">
        <v>20.2</v>
      </c>
    </row>
    <row r="1324" spans="1:9" ht="12.75" hidden="1">
      <c r="A1324" s="7" t="s">
        <v>151</v>
      </c>
      <c r="B1324" s="4" t="s">
        <v>364</v>
      </c>
      <c r="C1324" s="12" t="s">
        <v>236</v>
      </c>
      <c r="D1324" s="5">
        <v>2</v>
      </c>
      <c r="E1324" s="14" t="s">
        <v>1616</v>
      </c>
      <c r="F1324" s="6" t="str">
        <f t="shared" si="21"/>
        <v>Admiraal Helfrichlaan LIFT-A1</v>
      </c>
      <c r="G1324" s="15" t="s">
        <v>1749</v>
      </c>
      <c r="H1324" s="15" t="s">
        <v>378</v>
      </c>
      <c r="I1324" s="16">
        <v>1.7</v>
      </c>
    </row>
    <row r="1325" spans="1:9" ht="12.75" hidden="1">
      <c r="A1325" s="7" t="s">
        <v>151</v>
      </c>
      <c r="B1325" s="4" t="s">
        <v>364</v>
      </c>
      <c r="C1325" s="12" t="s">
        <v>236</v>
      </c>
      <c r="D1325" s="5">
        <v>2</v>
      </c>
      <c r="E1325" s="14" t="s">
        <v>1618</v>
      </c>
      <c r="F1325" s="6" t="str">
        <f t="shared" si="21"/>
        <v>Admiraal Helfrichlaan LIFT-A2</v>
      </c>
      <c r="G1325" s="15" t="s">
        <v>1749</v>
      </c>
      <c r="H1325" s="15" t="s">
        <v>378</v>
      </c>
      <c r="I1325" s="16">
        <v>1.7</v>
      </c>
    </row>
    <row r="1326" spans="1:9" ht="12.75" hidden="1">
      <c r="A1326" s="7" t="s">
        <v>151</v>
      </c>
      <c r="B1326" s="4" t="s">
        <v>364</v>
      </c>
      <c r="C1326" s="12" t="s">
        <v>236</v>
      </c>
      <c r="D1326" s="5">
        <v>2</v>
      </c>
      <c r="E1326" s="14" t="s">
        <v>1750</v>
      </c>
      <c r="F1326" s="6" t="str">
        <f t="shared" si="21"/>
        <v>Admiraal Helfrichlaan LIFT-C1</v>
      </c>
      <c r="G1326" s="15" t="s">
        <v>1749</v>
      </c>
      <c r="H1326" s="15" t="s">
        <v>378</v>
      </c>
      <c r="I1326" s="16">
        <v>1.7</v>
      </c>
    </row>
    <row r="1327" spans="1:9" ht="12.75" hidden="1">
      <c r="A1327" s="7" t="s">
        <v>151</v>
      </c>
      <c r="B1327" s="4" t="s">
        <v>364</v>
      </c>
      <c r="C1327" s="12" t="s">
        <v>236</v>
      </c>
      <c r="D1327" s="5">
        <v>2</v>
      </c>
      <c r="E1327" s="14" t="s">
        <v>1751</v>
      </c>
      <c r="F1327" s="6" t="str">
        <f t="shared" si="21"/>
        <v>Admiraal Helfrichlaan TRAP-A2.1</v>
      </c>
      <c r="G1327" s="15" t="s">
        <v>1752</v>
      </c>
      <c r="H1327" s="15" t="s">
        <v>1753</v>
      </c>
      <c r="I1327" s="16">
        <v>9.6</v>
      </c>
    </row>
    <row r="1328" spans="1:9" ht="12.75" hidden="1">
      <c r="A1328" s="7" t="s">
        <v>151</v>
      </c>
      <c r="B1328" s="4" t="s">
        <v>364</v>
      </c>
      <c r="C1328" s="12" t="s">
        <v>236</v>
      </c>
      <c r="D1328" s="5">
        <v>2</v>
      </c>
      <c r="E1328" s="14" t="s">
        <v>1754</v>
      </c>
      <c r="F1328" s="6" t="str">
        <f t="shared" si="21"/>
        <v>Admiraal Helfrichlaan TRAP-A2.2</v>
      </c>
      <c r="G1328" s="15" t="s">
        <v>1752</v>
      </c>
      <c r="H1328" s="15" t="s">
        <v>1753</v>
      </c>
      <c r="I1328" s="16">
        <v>12.3</v>
      </c>
    </row>
    <row r="1329" spans="1:9" ht="12.75" hidden="1">
      <c r="A1329" s="7" t="s">
        <v>151</v>
      </c>
      <c r="B1329" s="4" t="s">
        <v>364</v>
      </c>
      <c r="C1329" s="12" t="s">
        <v>236</v>
      </c>
      <c r="D1329" s="5">
        <v>2</v>
      </c>
      <c r="E1329" s="14" t="s">
        <v>1755</v>
      </c>
      <c r="F1329" s="6" t="str">
        <f t="shared" si="21"/>
        <v>Admiraal Helfrichlaan TRAP-C2.1</v>
      </c>
      <c r="G1329" s="15" t="s">
        <v>1752</v>
      </c>
      <c r="H1329" s="15" t="s">
        <v>1753</v>
      </c>
      <c r="I1329" s="16">
        <v>14.5</v>
      </c>
    </row>
    <row r="1330" spans="1:9" ht="12.75" hidden="1">
      <c r="A1330" s="7" t="s">
        <v>151</v>
      </c>
      <c r="B1330" s="4" t="s">
        <v>364</v>
      </c>
      <c r="C1330" s="12" t="s">
        <v>236</v>
      </c>
      <c r="D1330" s="5">
        <v>2</v>
      </c>
      <c r="E1330" s="14" t="s">
        <v>1756</v>
      </c>
      <c r="F1330" s="6" t="str">
        <f t="shared" si="21"/>
        <v>Admiraal Helfrichlaan TRAP-C2.2</v>
      </c>
      <c r="G1330" s="15" t="s">
        <v>1752</v>
      </c>
      <c r="H1330" s="15" t="s">
        <v>1753</v>
      </c>
      <c r="I1330" s="16">
        <v>14.5</v>
      </c>
    </row>
    <row r="1331" spans="1:9" ht="12.75" hidden="1">
      <c r="A1331" s="7" t="s">
        <v>151</v>
      </c>
      <c r="B1331" s="4" t="s">
        <v>364</v>
      </c>
      <c r="C1331" s="12" t="s">
        <v>236</v>
      </c>
      <c r="D1331" s="13">
        <v>3</v>
      </c>
      <c r="E1331" s="14" t="s">
        <v>710</v>
      </c>
      <c r="F1331" s="6" t="str">
        <f t="shared" si="21"/>
        <v>Admiraal Helfrichlaan A3.03</v>
      </c>
      <c r="G1331" s="15" t="s">
        <v>1692</v>
      </c>
      <c r="H1331" s="15" t="s">
        <v>1693</v>
      </c>
      <c r="I1331" s="16">
        <v>7.4</v>
      </c>
    </row>
    <row r="1332" spans="1:9" ht="12.75" hidden="1">
      <c r="A1332" s="7" t="s">
        <v>151</v>
      </c>
      <c r="B1332" s="4" t="s">
        <v>364</v>
      </c>
      <c r="C1332" s="12" t="s">
        <v>236</v>
      </c>
      <c r="D1332" s="13">
        <v>3</v>
      </c>
      <c r="E1332" s="14" t="s">
        <v>1757</v>
      </c>
      <c r="F1332" s="6" t="str">
        <f t="shared" si="21"/>
        <v>Admiraal Helfrichlaan A3.05</v>
      </c>
      <c r="G1332" s="15" t="s">
        <v>1695</v>
      </c>
      <c r="H1332" s="15" t="s">
        <v>378</v>
      </c>
      <c r="I1332" s="16">
        <v>3.9</v>
      </c>
    </row>
    <row r="1333" spans="1:9" ht="12.75" hidden="1">
      <c r="A1333" s="7" t="s">
        <v>151</v>
      </c>
      <c r="B1333" s="4" t="s">
        <v>364</v>
      </c>
      <c r="C1333" s="12" t="s">
        <v>236</v>
      </c>
      <c r="D1333" s="13">
        <v>3</v>
      </c>
      <c r="E1333" s="14" t="s">
        <v>1758</v>
      </c>
      <c r="F1333" s="6" t="str">
        <f t="shared" si="21"/>
        <v>Admiraal Helfrichlaan A3.22</v>
      </c>
      <c r="G1333" s="15" t="s">
        <v>1698</v>
      </c>
      <c r="H1333" s="15" t="s">
        <v>368</v>
      </c>
      <c r="I1333" s="16">
        <v>13.4</v>
      </c>
    </row>
    <row r="1334" spans="1:9" ht="12.75" hidden="1">
      <c r="A1334" s="7" t="s">
        <v>151</v>
      </c>
      <c r="B1334" s="4" t="s">
        <v>364</v>
      </c>
      <c r="C1334" s="12" t="s">
        <v>236</v>
      </c>
      <c r="D1334" s="13">
        <v>3</v>
      </c>
      <c r="E1334" s="14" t="s">
        <v>1759</v>
      </c>
      <c r="F1334" s="6" t="str">
        <f t="shared" si="21"/>
        <v>Admiraal Helfrichlaan A3.24</v>
      </c>
      <c r="G1334" s="15" t="s">
        <v>1695</v>
      </c>
      <c r="H1334" s="15" t="s">
        <v>378</v>
      </c>
      <c r="I1334" s="16">
        <v>40</v>
      </c>
    </row>
    <row r="1335" spans="1:9" ht="12.75" hidden="1">
      <c r="A1335" s="7" t="s">
        <v>151</v>
      </c>
      <c r="B1335" s="4" t="s">
        <v>364</v>
      </c>
      <c r="C1335" s="12" t="s">
        <v>236</v>
      </c>
      <c r="D1335" s="13">
        <v>3</v>
      </c>
      <c r="E1335" s="14" t="s">
        <v>1760</v>
      </c>
      <c r="F1335" s="6" t="str">
        <f t="shared" si="21"/>
        <v>Admiraal Helfrichlaan A3.26</v>
      </c>
      <c r="G1335" s="15" t="s">
        <v>1698</v>
      </c>
      <c r="H1335" s="15" t="s">
        <v>368</v>
      </c>
      <c r="I1335" s="16">
        <v>22.5</v>
      </c>
    </row>
    <row r="1336" spans="1:9" ht="12.75" hidden="1">
      <c r="A1336" s="7" t="s">
        <v>151</v>
      </c>
      <c r="B1336" s="4" t="s">
        <v>364</v>
      </c>
      <c r="C1336" s="12" t="s">
        <v>236</v>
      </c>
      <c r="D1336" s="13">
        <v>3</v>
      </c>
      <c r="E1336" s="14" t="s">
        <v>1761</v>
      </c>
      <c r="F1336" s="6" t="str">
        <f t="shared" si="21"/>
        <v>Admiraal Helfrichlaan A3.28</v>
      </c>
      <c r="G1336" s="15" t="s">
        <v>1698</v>
      </c>
      <c r="H1336" s="15" t="s">
        <v>368</v>
      </c>
      <c r="I1336" s="16">
        <v>18.3</v>
      </c>
    </row>
    <row r="1337" spans="1:9" ht="12.75" hidden="1">
      <c r="A1337" s="7" t="s">
        <v>151</v>
      </c>
      <c r="B1337" s="4" t="s">
        <v>364</v>
      </c>
      <c r="C1337" s="12" t="s">
        <v>236</v>
      </c>
      <c r="D1337" s="13">
        <v>3</v>
      </c>
      <c r="E1337" s="14" t="s">
        <v>1762</v>
      </c>
      <c r="F1337" s="6" t="str">
        <f t="shared" si="21"/>
        <v>Admiraal Helfrichlaan A3.30</v>
      </c>
      <c r="G1337" s="15" t="s">
        <v>1698</v>
      </c>
      <c r="H1337" s="15" t="s">
        <v>368</v>
      </c>
      <c r="I1337" s="16">
        <v>18.3</v>
      </c>
    </row>
    <row r="1338" spans="1:9" ht="12.75" hidden="1">
      <c r="A1338" s="7" t="s">
        <v>151</v>
      </c>
      <c r="B1338" s="4" t="s">
        <v>364</v>
      </c>
      <c r="C1338" s="12" t="s">
        <v>236</v>
      </c>
      <c r="D1338" s="13">
        <v>3</v>
      </c>
      <c r="E1338" s="14" t="s">
        <v>1763</v>
      </c>
      <c r="F1338" s="6" t="str">
        <f t="shared" si="21"/>
        <v>Admiraal Helfrichlaan A3.32</v>
      </c>
      <c r="G1338" s="15" t="s">
        <v>1698</v>
      </c>
      <c r="H1338" s="15" t="s">
        <v>368</v>
      </c>
      <c r="I1338" s="16">
        <v>37.299999999999997</v>
      </c>
    </row>
    <row r="1339" spans="1:9" ht="12.75" hidden="1">
      <c r="A1339" s="7" t="s">
        <v>151</v>
      </c>
      <c r="B1339" s="4" t="s">
        <v>364</v>
      </c>
      <c r="C1339" s="12" t="s">
        <v>236</v>
      </c>
      <c r="D1339" s="13">
        <v>3</v>
      </c>
      <c r="E1339" s="14" t="s">
        <v>1764</v>
      </c>
      <c r="F1339" s="6" t="str">
        <f t="shared" si="21"/>
        <v>Admiraal Helfrichlaan A3.34</v>
      </c>
      <c r="G1339" s="15" t="s">
        <v>1698</v>
      </c>
      <c r="H1339" s="15" t="s">
        <v>368</v>
      </c>
      <c r="I1339" s="16">
        <v>17.600000000000001</v>
      </c>
    </row>
    <row r="1340" spans="1:9" ht="12.75" hidden="1">
      <c r="A1340" s="7" t="s">
        <v>151</v>
      </c>
      <c r="B1340" s="4" t="s">
        <v>364</v>
      </c>
      <c r="C1340" s="12" t="s">
        <v>236</v>
      </c>
      <c r="D1340" s="13">
        <v>3</v>
      </c>
      <c r="E1340" s="14" t="s">
        <v>1765</v>
      </c>
      <c r="F1340" s="6" t="str">
        <f t="shared" si="21"/>
        <v>Admiraal Helfrichlaan A3.36</v>
      </c>
      <c r="G1340" s="15" t="s">
        <v>1698</v>
      </c>
      <c r="H1340" s="15" t="s">
        <v>368</v>
      </c>
      <c r="I1340" s="16">
        <v>17.600000000000001</v>
      </c>
    </row>
    <row r="1341" spans="1:9" ht="12.75" hidden="1">
      <c r="A1341" s="7" t="s">
        <v>151</v>
      </c>
      <c r="B1341" s="4" t="s">
        <v>364</v>
      </c>
      <c r="C1341" s="12" t="s">
        <v>236</v>
      </c>
      <c r="D1341" s="13">
        <v>3</v>
      </c>
      <c r="E1341" s="14" t="s">
        <v>1766</v>
      </c>
      <c r="F1341" s="6" t="str">
        <f t="shared" si="21"/>
        <v>Admiraal Helfrichlaan A3.38</v>
      </c>
      <c r="G1341" s="15" t="s">
        <v>1712</v>
      </c>
      <c r="H1341" s="15" t="s">
        <v>368</v>
      </c>
      <c r="I1341" s="16">
        <v>37.9</v>
      </c>
    </row>
    <row r="1342" spans="1:9" ht="12.75" hidden="1">
      <c r="A1342" s="7" t="s">
        <v>151</v>
      </c>
      <c r="B1342" s="4" t="s">
        <v>364</v>
      </c>
      <c r="C1342" s="12" t="s">
        <v>236</v>
      </c>
      <c r="D1342" s="13">
        <v>3</v>
      </c>
      <c r="E1342" s="14" t="s">
        <v>1767</v>
      </c>
      <c r="F1342" s="6" t="str">
        <f t="shared" si="21"/>
        <v>Admiraal Helfrichlaan A3.42</v>
      </c>
      <c r="G1342" s="15" t="s">
        <v>1712</v>
      </c>
      <c r="H1342" s="15" t="s">
        <v>368</v>
      </c>
      <c r="I1342" s="16">
        <v>11</v>
      </c>
    </row>
    <row r="1343" spans="1:9" ht="12.75" hidden="1">
      <c r="A1343" s="7" t="s">
        <v>151</v>
      </c>
      <c r="B1343" s="4" t="s">
        <v>364</v>
      </c>
      <c r="C1343" s="12" t="s">
        <v>236</v>
      </c>
      <c r="D1343" s="13">
        <v>3</v>
      </c>
      <c r="E1343" s="14" t="s">
        <v>1768</v>
      </c>
      <c r="F1343" s="6" t="str">
        <f t="shared" si="21"/>
        <v>Admiraal Helfrichlaan A3.44/46</v>
      </c>
      <c r="G1343" s="15" t="s">
        <v>1698</v>
      </c>
      <c r="H1343" s="15" t="s">
        <v>368</v>
      </c>
      <c r="I1343" s="16">
        <v>37.1</v>
      </c>
    </row>
    <row r="1344" spans="1:9" ht="12.75" hidden="1">
      <c r="A1344" s="7" t="s">
        <v>151</v>
      </c>
      <c r="B1344" s="4" t="s">
        <v>364</v>
      </c>
      <c r="C1344" s="12" t="s">
        <v>236</v>
      </c>
      <c r="D1344" s="13">
        <v>3</v>
      </c>
      <c r="E1344" s="14" t="s">
        <v>1769</v>
      </c>
      <c r="F1344" s="6" t="str">
        <f t="shared" si="21"/>
        <v>Admiraal Helfrichlaan A3.48</v>
      </c>
      <c r="G1344" s="15" t="s">
        <v>1698</v>
      </c>
      <c r="H1344" s="15" t="s">
        <v>368</v>
      </c>
      <c r="I1344" s="16">
        <v>11</v>
      </c>
    </row>
    <row r="1345" spans="1:9" ht="12.75" hidden="1">
      <c r="A1345" s="7" t="s">
        <v>151</v>
      </c>
      <c r="B1345" s="4" t="s">
        <v>364</v>
      </c>
      <c r="C1345" s="12" t="s">
        <v>236</v>
      </c>
      <c r="D1345" s="13">
        <v>3</v>
      </c>
      <c r="E1345" s="14" t="s">
        <v>1770</v>
      </c>
      <c r="F1345" s="6" t="str">
        <f t="shared" si="21"/>
        <v>Admiraal Helfrichlaan A3.50</v>
      </c>
      <c r="G1345" s="15" t="s">
        <v>1698</v>
      </c>
      <c r="H1345" s="15" t="s">
        <v>368</v>
      </c>
      <c r="I1345" s="16">
        <v>19.899999999999999</v>
      </c>
    </row>
    <row r="1346" spans="1:9" ht="12.75" hidden="1">
      <c r="A1346" s="7" t="s">
        <v>151</v>
      </c>
      <c r="B1346" s="4" t="s">
        <v>364</v>
      </c>
      <c r="C1346" s="12" t="s">
        <v>236</v>
      </c>
      <c r="D1346" s="13">
        <v>3</v>
      </c>
      <c r="E1346" s="14" t="s">
        <v>1771</v>
      </c>
      <c r="F1346" s="6" t="str">
        <f t="shared" si="21"/>
        <v>Admiraal Helfrichlaan A3.52</v>
      </c>
      <c r="G1346" s="15" t="s">
        <v>1712</v>
      </c>
      <c r="H1346" s="15" t="s">
        <v>368</v>
      </c>
      <c r="I1346" s="16">
        <v>18.3</v>
      </c>
    </row>
    <row r="1347" spans="1:9" ht="12.75" hidden="1">
      <c r="A1347" s="7" t="s">
        <v>151</v>
      </c>
      <c r="B1347" s="4" t="s">
        <v>364</v>
      </c>
      <c r="C1347" s="12" t="s">
        <v>236</v>
      </c>
      <c r="D1347" s="13">
        <v>3</v>
      </c>
      <c r="E1347" s="14" t="s">
        <v>1771</v>
      </c>
      <c r="F1347" s="6" t="str">
        <f t="shared" si="21"/>
        <v>Admiraal Helfrichlaan A3.52</v>
      </c>
      <c r="G1347" s="15" t="s">
        <v>1772</v>
      </c>
      <c r="H1347" s="15" t="s">
        <v>368</v>
      </c>
      <c r="I1347" s="16">
        <v>45.2</v>
      </c>
    </row>
    <row r="1348" spans="1:9" ht="12.75" hidden="1">
      <c r="A1348" s="7" t="s">
        <v>151</v>
      </c>
      <c r="B1348" s="4" t="s">
        <v>364</v>
      </c>
      <c r="C1348" s="12" t="s">
        <v>236</v>
      </c>
      <c r="D1348" s="13">
        <v>3</v>
      </c>
      <c r="E1348" s="14" t="s">
        <v>1773</v>
      </c>
      <c r="F1348" s="6" t="str">
        <f t="shared" si="21"/>
        <v>Admiraal Helfrichlaan A3-DT-1</v>
      </c>
      <c r="G1348" s="15" t="s">
        <v>1717</v>
      </c>
      <c r="H1348" s="15" t="s">
        <v>372</v>
      </c>
      <c r="I1348" s="16">
        <v>4.9000000000000004</v>
      </c>
    </row>
    <row r="1349" spans="1:9" ht="12.75" hidden="1">
      <c r="A1349" s="7" t="s">
        <v>151</v>
      </c>
      <c r="B1349" s="4" t="s">
        <v>364</v>
      </c>
      <c r="C1349" s="12" t="s">
        <v>236</v>
      </c>
      <c r="D1349" s="13">
        <v>3</v>
      </c>
      <c r="E1349" s="14" t="s">
        <v>1774</v>
      </c>
      <c r="F1349" s="6" t="str">
        <f t="shared" si="21"/>
        <v>Admiraal Helfrichlaan A3-DT-2</v>
      </c>
      <c r="G1349" s="15" t="s">
        <v>1717</v>
      </c>
      <c r="H1349" s="15" t="s">
        <v>372</v>
      </c>
      <c r="I1349" s="16">
        <v>1.4</v>
      </c>
    </row>
    <row r="1350" spans="1:9" ht="12.75" hidden="1">
      <c r="A1350" s="7" t="s">
        <v>151</v>
      </c>
      <c r="B1350" s="4" t="s">
        <v>364</v>
      </c>
      <c r="C1350" s="4" t="s">
        <v>236</v>
      </c>
      <c r="D1350" s="13">
        <v>3</v>
      </c>
      <c r="E1350" s="6" t="s">
        <v>1775</v>
      </c>
      <c r="F1350" s="6" t="str">
        <f t="shared" si="21"/>
        <v>Admiraal Helfrichlaan A3-DT-3</v>
      </c>
      <c r="G1350" s="7" t="s">
        <v>1717</v>
      </c>
      <c r="H1350" s="7" t="s">
        <v>372</v>
      </c>
      <c r="I1350" s="8">
        <v>1.4</v>
      </c>
    </row>
    <row r="1351" spans="1:9" ht="12.75" hidden="1">
      <c r="A1351" s="7" t="s">
        <v>151</v>
      </c>
      <c r="B1351" s="4" t="s">
        <v>364</v>
      </c>
      <c r="C1351" s="12" t="s">
        <v>236</v>
      </c>
      <c r="D1351" s="13">
        <v>3</v>
      </c>
      <c r="E1351" s="14" t="s">
        <v>1776</v>
      </c>
      <c r="F1351" s="6" t="str">
        <f t="shared" si="21"/>
        <v>Admiraal Helfrichlaan A3-HT-1</v>
      </c>
      <c r="G1351" s="15" t="s">
        <v>1721</v>
      </c>
      <c r="H1351" s="15" t="s">
        <v>372</v>
      </c>
      <c r="I1351" s="16">
        <v>5.3</v>
      </c>
    </row>
    <row r="1352" spans="1:9" ht="12.75" hidden="1">
      <c r="A1352" s="7" t="s">
        <v>151</v>
      </c>
      <c r="B1352" s="4" t="s">
        <v>364</v>
      </c>
      <c r="C1352" s="4" t="s">
        <v>236</v>
      </c>
      <c r="D1352" s="13">
        <v>3</v>
      </c>
      <c r="E1352" s="6" t="s">
        <v>1777</v>
      </c>
      <c r="F1352" s="6" t="str">
        <f t="shared" si="21"/>
        <v>Admiraal Helfrichlaan A3-HT-2</v>
      </c>
      <c r="G1352" s="7" t="s">
        <v>1721</v>
      </c>
      <c r="H1352" s="7" t="s">
        <v>372</v>
      </c>
      <c r="I1352" s="8">
        <v>1.3</v>
      </c>
    </row>
    <row r="1353" spans="1:9" ht="12.75" hidden="1">
      <c r="A1353" s="7" t="s">
        <v>151</v>
      </c>
      <c r="B1353" s="4" t="s">
        <v>364</v>
      </c>
      <c r="C1353" s="4" t="s">
        <v>236</v>
      </c>
      <c r="D1353" s="13">
        <v>3</v>
      </c>
      <c r="E1353" s="6" t="s">
        <v>1778</v>
      </c>
      <c r="F1353" s="6" t="str">
        <f t="shared" si="21"/>
        <v>Admiraal Helfrichlaan A3-HT-3</v>
      </c>
      <c r="G1353" s="7" t="s">
        <v>1721</v>
      </c>
      <c r="H1353" s="7" t="s">
        <v>372</v>
      </c>
      <c r="I1353" s="8">
        <v>1.3</v>
      </c>
    </row>
    <row r="1354" spans="1:9" ht="12.75" hidden="1">
      <c r="A1354" s="7" t="s">
        <v>151</v>
      </c>
      <c r="B1354" s="4" t="s">
        <v>364</v>
      </c>
      <c r="C1354" s="4" t="s">
        <v>236</v>
      </c>
      <c r="D1354" s="13">
        <v>3</v>
      </c>
      <c r="E1354" s="6" t="s">
        <v>1779</v>
      </c>
      <c r="F1354" s="6" t="str">
        <f t="shared" si="21"/>
        <v>Admiraal Helfrichlaan A3-T-1a</v>
      </c>
      <c r="G1354" s="7" t="s">
        <v>1724</v>
      </c>
      <c r="H1354" s="7" t="s">
        <v>527</v>
      </c>
      <c r="I1354" s="8">
        <v>1.3</v>
      </c>
    </row>
    <row r="1355" spans="1:9" ht="12.75" hidden="1">
      <c r="A1355" s="7" t="s">
        <v>151</v>
      </c>
      <c r="B1355" s="4" t="s">
        <v>364</v>
      </c>
      <c r="C1355" s="4" t="s">
        <v>236</v>
      </c>
      <c r="D1355" s="13">
        <v>3</v>
      </c>
      <c r="E1355" s="6" t="s">
        <v>1780</v>
      </c>
      <c r="F1355" s="6" t="str">
        <f t="shared" si="21"/>
        <v>Admiraal Helfrichlaan C3.02</v>
      </c>
      <c r="G1355" s="7" t="s">
        <v>1727</v>
      </c>
      <c r="H1355" s="7" t="s">
        <v>527</v>
      </c>
      <c r="I1355" s="8">
        <v>3.6</v>
      </c>
    </row>
    <row r="1356" spans="1:9" ht="12.75" hidden="1">
      <c r="A1356" s="7" t="s">
        <v>151</v>
      </c>
      <c r="B1356" s="4" t="s">
        <v>364</v>
      </c>
      <c r="C1356" s="4" t="s">
        <v>236</v>
      </c>
      <c r="D1356" s="13">
        <v>3</v>
      </c>
      <c r="E1356" s="6" t="s">
        <v>889</v>
      </c>
      <c r="F1356" s="6" t="str">
        <f t="shared" si="21"/>
        <v>Admiraal Helfrichlaan C3.04</v>
      </c>
      <c r="G1356" s="7" t="s">
        <v>1727</v>
      </c>
      <c r="H1356" s="7" t="s">
        <v>527</v>
      </c>
      <c r="I1356" s="8">
        <v>1.8</v>
      </c>
    </row>
    <row r="1357" spans="1:9" ht="12.75" hidden="1">
      <c r="A1357" s="7" t="s">
        <v>151</v>
      </c>
      <c r="B1357" s="4" t="s">
        <v>364</v>
      </c>
      <c r="C1357" s="4" t="s">
        <v>236</v>
      </c>
      <c r="D1357" s="13">
        <v>3</v>
      </c>
      <c r="E1357" s="6" t="s">
        <v>1781</v>
      </c>
      <c r="F1357" s="6" t="str">
        <f t="shared" si="21"/>
        <v>Admiraal Helfrichlaan C3.20</v>
      </c>
      <c r="G1357" s="7" t="s">
        <v>1782</v>
      </c>
      <c r="H1357" s="7" t="s">
        <v>368</v>
      </c>
      <c r="I1357" s="8">
        <v>27.9</v>
      </c>
    </row>
    <row r="1358" spans="1:9" ht="12.75" hidden="1">
      <c r="A1358" s="7" t="s">
        <v>151</v>
      </c>
      <c r="B1358" s="4" t="s">
        <v>364</v>
      </c>
      <c r="C1358" s="4" t="s">
        <v>236</v>
      </c>
      <c r="D1358" s="13">
        <v>3</v>
      </c>
      <c r="E1358" s="6" t="s">
        <v>1783</v>
      </c>
      <c r="F1358" s="6" t="str">
        <f t="shared" si="21"/>
        <v>Admiraal Helfrichlaan C3.21</v>
      </c>
      <c r="G1358" s="7" t="s">
        <v>1712</v>
      </c>
      <c r="H1358" s="7" t="s">
        <v>368</v>
      </c>
      <c r="I1358" s="8">
        <v>18.3</v>
      </c>
    </row>
    <row r="1359" spans="1:9" ht="12.75" hidden="1">
      <c r="A1359" s="7" t="s">
        <v>151</v>
      </c>
      <c r="B1359" s="4" t="s">
        <v>364</v>
      </c>
      <c r="C1359" s="4" t="s">
        <v>236</v>
      </c>
      <c r="D1359" s="13">
        <v>3</v>
      </c>
      <c r="E1359" s="6" t="s">
        <v>1784</v>
      </c>
      <c r="F1359" s="6" t="str">
        <f t="shared" si="21"/>
        <v>Admiraal Helfrichlaan C3.22</v>
      </c>
      <c r="G1359" s="7" t="s">
        <v>1528</v>
      </c>
      <c r="H1359" s="7" t="s">
        <v>378</v>
      </c>
      <c r="I1359" s="8">
        <v>27.6</v>
      </c>
    </row>
    <row r="1360" spans="1:9" ht="12.75" hidden="1">
      <c r="A1360" s="7" t="s">
        <v>151</v>
      </c>
      <c r="B1360" s="4" t="s">
        <v>364</v>
      </c>
      <c r="C1360" s="4" t="s">
        <v>236</v>
      </c>
      <c r="D1360" s="13">
        <v>3</v>
      </c>
      <c r="E1360" s="6" t="s">
        <v>1785</v>
      </c>
      <c r="F1360" s="6" t="str">
        <f t="shared" si="21"/>
        <v>Admiraal Helfrichlaan C3.23</v>
      </c>
      <c r="G1360" s="7" t="s">
        <v>1786</v>
      </c>
      <c r="H1360" s="7" t="s">
        <v>368</v>
      </c>
      <c r="I1360" s="8">
        <v>39.1</v>
      </c>
    </row>
    <row r="1361" spans="1:9" ht="12.75" hidden="1">
      <c r="A1361" s="7" t="s">
        <v>151</v>
      </c>
      <c r="B1361" s="4" t="s">
        <v>364</v>
      </c>
      <c r="C1361" s="4" t="s">
        <v>236</v>
      </c>
      <c r="D1361" s="13">
        <v>3</v>
      </c>
      <c r="E1361" s="6" t="s">
        <v>1787</v>
      </c>
      <c r="F1361" s="6" t="str">
        <f t="shared" ref="F1361:F1424" si="22">CONCATENATE(A1361," ",E1361)</f>
        <v>Admiraal Helfrichlaan C3.24</v>
      </c>
      <c r="G1361" s="7" t="s">
        <v>1698</v>
      </c>
      <c r="H1361" s="7" t="s">
        <v>368</v>
      </c>
      <c r="I1361" s="8">
        <v>17.899999999999999</v>
      </c>
    </row>
    <row r="1362" spans="1:9" ht="12.75" hidden="1">
      <c r="A1362" s="7" t="s">
        <v>151</v>
      </c>
      <c r="B1362" s="4" t="s">
        <v>364</v>
      </c>
      <c r="C1362" s="4" t="s">
        <v>236</v>
      </c>
      <c r="D1362" s="13">
        <v>3</v>
      </c>
      <c r="E1362" s="6" t="s">
        <v>1788</v>
      </c>
      <c r="F1362" s="6" t="str">
        <f t="shared" si="22"/>
        <v>Admiraal Helfrichlaan C3.25</v>
      </c>
      <c r="G1362" s="7" t="s">
        <v>1712</v>
      </c>
      <c r="H1362" s="7" t="s">
        <v>368</v>
      </c>
      <c r="I1362" s="8">
        <v>18</v>
      </c>
    </row>
    <row r="1363" spans="1:9" ht="12.75" hidden="1">
      <c r="A1363" s="7" t="s">
        <v>151</v>
      </c>
      <c r="B1363" s="4" t="s">
        <v>364</v>
      </c>
      <c r="C1363" s="4" t="s">
        <v>236</v>
      </c>
      <c r="D1363" s="13">
        <v>3</v>
      </c>
      <c r="E1363" s="6" t="s">
        <v>1789</v>
      </c>
      <c r="F1363" s="6" t="str">
        <f t="shared" si="22"/>
        <v>Admiraal Helfrichlaan C3.26</v>
      </c>
      <c r="G1363" s="7" t="s">
        <v>1698</v>
      </c>
      <c r="H1363" s="7" t="s">
        <v>368</v>
      </c>
      <c r="I1363" s="8">
        <v>37.200000000000003</v>
      </c>
    </row>
    <row r="1364" spans="1:9" ht="12.75" hidden="1">
      <c r="A1364" s="7" t="s">
        <v>151</v>
      </c>
      <c r="B1364" s="4" t="s">
        <v>364</v>
      </c>
      <c r="C1364" s="4" t="s">
        <v>236</v>
      </c>
      <c r="D1364" s="13">
        <v>3</v>
      </c>
      <c r="E1364" s="6" t="s">
        <v>1790</v>
      </c>
      <c r="F1364" s="6" t="str">
        <f t="shared" si="22"/>
        <v>Admiraal Helfrichlaan C3.27</v>
      </c>
      <c r="G1364" s="7" t="s">
        <v>1712</v>
      </c>
      <c r="H1364" s="7" t="s">
        <v>368</v>
      </c>
      <c r="I1364" s="8">
        <v>18.2</v>
      </c>
    </row>
    <row r="1365" spans="1:9" ht="12.75" hidden="1">
      <c r="A1365" s="7" t="s">
        <v>151</v>
      </c>
      <c r="B1365" s="4" t="s">
        <v>364</v>
      </c>
      <c r="C1365" s="4" t="s">
        <v>236</v>
      </c>
      <c r="D1365" s="13">
        <v>3</v>
      </c>
      <c r="E1365" s="6" t="s">
        <v>1791</v>
      </c>
      <c r="F1365" s="6" t="str">
        <f t="shared" si="22"/>
        <v>Admiraal Helfrichlaan C3.28</v>
      </c>
      <c r="G1365" s="7" t="s">
        <v>1695</v>
      </c>
      <c r="H1365" s="7" t="s">
        <v>368</v>
      </c>
      <c r="I1365" s="8">
        <v>10</v>
      </c>
    </row>
    <row r="1366" spans="1:9" ht="12.75" hidden="1">
      <c r="A1366" s="7" t="s">
        <v>151</v>
      </c>
      <c r="B1366" s="4" t="s">
        <v>364</v>
      </c>
      <c r="C1366" s="4" t="s">
        <v>236</v>
      </c>
      <c r="D1366" s="13">
        <v>3</v>
      </c>
      <c r="E1366" s="6" t="s">
        <v>1792</v>
      </c>
      <c r="F1366" s="6" t="str">
        <f t="shared" si="22"/>
        <v>Admiraal Helfrichlaan C3.29</v>
      </c>
      <c r="G1366" s="7" t="s">
        <v>1793</v>
      </c>
      <c r="H1366" s="7" t="s">
        <v>368</v>
      </c>
      <c r="I1366" s="8">
        <v>113.4</v>
      </c>
    </row>
    <row r="1367" spans="1:9" ht="12.75" hidden="1">
      <c r="A1367" s="7" t="s">
        <v>151</v>
      </c>
      <c r="B1367" s="4" t="s">
        <v>364</v>
      </c>
      <c r="C1367" s="4" t="s">
        <v>236</v>
      </c>
      <c r="D1367" s="13">
        <v>3</v>
      </c>
      <c r="E1367" s="6" t="s">
        <v>1794</v>
      </c>
      <c r="F1367" s="6" t="str">
        <f t="shared" si="22"/>
        <v>Admiraal Helfrichlaan C3.30</v>
      </c>
      <c r="G1367" s="7" t="s">
        <v>1692</v>
      </c>
      <c r="H1367" s="7" t="s">
        <v>527</v>
      </c>
      <c r="I1367" s="8">
        <v>0.7</v>
      </c>
    </row>
    <row r="1368" spans="1:9" ht="12.75" hidden="1">
      <c r="A1368" s="7" t="s">
        <v>151</v>
      </c>
      <c r="B1368" s="4" t="s">
        <v>364</v>
      </c>
      <c r="C1368" s="4" t="s">
        <v>236</v>
      </c>
      <c r="D1368" s="13">
        <v>3</v>
      </c>
      <c r="E1368" s="6" t="s">
        <v>1795</v>
      </c>
      <c r="F1368" s="6" t="str">
        <f t="shared" si="22"/>
        <v>Admiraal Helfrichlaan C3.32</v>
      </c>
      <c r="G1368" s="7" t="s">
        <v>1724</v>
      </c>
      <c r="H1368" s="7" t="s">
        <v>368</v>
      </c>
      <c r="I1368" s="8">
        <v>1.9</v>
      </c>
    </row>
    <row r="1369" spans="1:9" ht="12.75" hidden="1">
      <c r="A1369" s="7" t="s">
        <v>151</v>
      </c>
      <c r="B1369" s="4" t="s">
        <v>364</v>
      </c>
      <c r="C1369" s="4" t="s">
        <v>236</v>
      </c>
      <c r="D1369" s="13">
        <v>3</v>
      </c>
      <c r="E1369" s="6" t="s">
        <v>1796</v>
      </c>
      <c r="F1369" s="6" t="str">
        <f t="shared" si="22"/>
        <v>Admiraal Helfrichlaan C3.34</v>
      </c>
      <c r="G1369" s="7" t="s">
        <v>1702</v>
      </c>
      <c r="H1369" s="7" t="s">
        <v>368</v>
      </c>
      <c r="I1369" s="8">
        <v>21.3</v>
      </c>
    </row>
    <row r="1370" spans="1:9" ht="12.75" hidden="1">
      <c r="A1370" s="7" t="s">
        <v>151</v>
      </c>
      <c r="B1370" s="4" t="s">
        <v>364</v>
      </c>
      <c r="C1370" s="4" t="s">
        <v>236</v>
      </c>
      <c r="D1370" s="13">
        <v>3</v>
      </c>
      <c r="E1370" s="6" t="s">
        <v>1797</v>
      </c>
      <c r="F1370" s="6" t="str">
        <f t="shared" si="22"/>
        <v>Admiraal Helfrichlaan C3.34A</v>
      </c>
      <c r="G1370" s="7" t="s">
        <v>1724</v>
      </c>
      <c r="H1370" s="7" t="s">
        <v>372</v>
      </c>
      <c r="I1370" s="8">
        <v>1.9</v>
      </c>
    </row>
    <row r="1371" spans="1:9" ht="12.75" hidden="1">
      <c r="A1371" s="7" t="s">
        <v>151</v>
      </c>
      <c r="B1371" s="4" t="s">
        <v>364</v>
      </c>
      <c r="C1371" s="4" t="s">
        <v>236</v>
      </c>
      <c r="D1371" s="13">
        <v>3</v>
      </c>
      <c r="E1371" s="6" t="s">
        <v>1798</v>
      </c>
      <c r="F1371" s="6" t="str">
        <f t="shared" si="22"/>
        <v>Admiraal Helfrichlaan C3.34B</v>
      </c>
      <c r="G1371" s="7" t="s">
        <v>1724</v>
      </c>
      <c r="H1371" s="7" t="s">
        <v>372</v>
      </c>
      <c r="I1371" s="8">
        <v>1.9</v>
      </c>
    </row>
    <row r="1372" spans="1:9" ht="12.75" hidden="1">
      <c r="A1372" s="7" t="s">
        <v>151</v>
      </c>
      <c r="B1372" s="4" t="s">
        <v>364</v>
      </c>
      <c r="C1372" s="4" t="s">
        <v>236</v>
      </c>
      <c r="D1372" s="13">
        <v>3</v>
      </c>
      <c r="E1372" s="6" t="s">
        <v>1799</v>
      </c>
      <c r="F1372" s="6" t="str">
        <f t="shared" si="22"/>
        <v>Admiraal Helfrichlaan C3-MT-1</v>
      </c>
      <c r="G1372" s="7" t="s">
        <v>1800</v>
      </c>
      <c r="H1372" s="7" t="s">
        <v>372</v>
      </c>
      <c r="I1372" s="8">
        <v>4.5</v>
      </c>
    </row>
    <row r="1373" spans="1:9" ht="12.75" hidden="1">
      <c r="A1373" s="7" t="s">
        <v>151</v>
      </c>
      <c r="B1373" s="4" t="s">
        <v>364</v>
      </c>
      <c r="C1373" s="4" t="s">
        <v>236</v>
      </c>
      <c r="D1373" s="13">
        <v>3</v>
      </c>
      <c r="E1373" s="6" t="s">
        <v>1801</v>
      </c>
      <c r="F1373" s="6" t="str">
        <f t="shared" si="22"/>
        <v>Admiraal Helfrichlaan C3-T-1</v>
      </c>
      <c r="G1373" s="7" t="s">
        <v>1741</v>
      </c>
      <c r="H1373" s="7" t="s">
        <v>372</v>
      </c>
      <c r="I1373" s="8">
        <v>5.7</v>
      </c>
    </row>
    <row r="1374" spans="1:9" ht="12.75" hidden="1">
      <c r="A1374" s="7" t="s">
        <v>151</v>
      </c>
      <c r="B1374" s="4" t="s">
        <v>364</v>
      </c>
      <c r="C1374" s="4" t="s">
        <v>236</v>
      </c>
      <c r="D1374" s="13">
        <v>3</v>
      </c>
      <c r="E1374" s="6" t="s">
        <v>1802</v>
      </c>
      <c r="F1374" s="6" t="str">
        <f t="shared" si="22"/>
        <v>Admiraal Helfrichlaan C3-T-2</v>
      </c>
      <c r="G1374" s="7" t="s">
        <v>1741</v>
      </c>
      <c r="H1374" s="7" t="s">
        <v>372</v>
      </c>
      <c r="I1374" s="8">
        <v>0.9</v>
      </c>
    </row>
    <row r="1375" spans="1:9" ht="12.75" hidden="1">
      <c r="A1375" s="7" t="s">
        <v>151</v>
      </c>
      <c r="B1375" s="4" t="s">
        <v>364</v>
      </c>
      <c r="C1375" s="4" t="s">
        <v>236</v>
      </c>
      <c r="D1375" s="13">
        <v>3</v>
      </c>
      <c r="E1375" s="6" t="s">
        <v>1803</v>
      </c>
      <c r="F1375" s="6" t="str">
        <f t="shared" si="22"/>
        <v>Admiraal Helfrichlaan C3-T-3</v>
      </c>
      <c r="G1375" s="7" t="s">
        <v>1741</v>
      </c>
      <c r="H1375" s="7" t="s">
        <v>372</v>
      </c>
      <c r="I1375" s="8">
        <v>0.9</v>
      </c>
    </row>
    <row r="1376" spans="1:9" ht="12.75" hidden="1">
      <c r="A1376" s="7" t="s">
        <v>151</v>
      </c>
      <c r="B1376" s="4" t="s">
        <v>364</v>
      </c>
      <c r="C1376" s="4" t="s">
        <v>236</v>
      </c>
      <c r="D1376" s="13">
        <v>3</v>
      </c>
      <c r="E1376" s="6" t="s">
        <v>1804</v>
      </c>
      <c r="F1376" s="6" t="str">
        <f t="shared" si="22"/>
        <v>Admiraal Helfrichlaan C3-T-4</v>
      </c>
      <c r="G1376" s="7" t="s">
        <v>1741</v>
      </c>
      <c r="H1376" s="7" t="s">
        <v>372</v>
      </c>
      <c r="I1376" s="8">
        <v>0.9</v>
      </c>
    </row>
    <row r="1377" spans="1:9" ht="12.75" hidden="1">
      <c r="A1377" s="7" t="s">
        <v>151</v>
      </c>
      <c r="B1377" s="4" t="s">
        <v>364</v>
      </c>
      <c r="C1377" s="4" t="s">
        <v>236</v>
      </c>
      <c r="D1377" s="13">
        <v>3</v>
      </c>
      <c r="E1377" s="6" t="s">
        <v>1805</v>
      </c>
      <c r="F1377" s="6" t="str">
        <f t="shared" si="22"/>
        <v>Admiraal Helfrichlaan GANG-A3.1</v>
      </c>
      <c r="G1377" s="7" t="s">
        <v>1708</v>
      </c>
      <c r="H1377" s="7" t="s">
        <v>378</v>
      </c>
      <c r="I1377" s="8">
        <v>12.7</v>
      </c>
    </row>
    <row r="1378" spans="1:9" ht="12.75" hidden="1">
      <c r="A1378" s="7" t="s">
        <v>151</v>
      </c>
      <c r="B1378" s="4" t="s">
        <v>364</v>
      </c>
      <c r="C1378" s="4" t="s">
        <v>236</v>
      </c>
      <c r="D1378" s="13">
        <v>3</v>
      </c>
      <c r="E1378" s="6" t="s">
        <v>1806</v>
      </c>
      <c r="F1378" s="6" t="str">
        <f t="shared" si="22"/>
        <v>Admiraal Helfrichlaan GANG-A3.2</v>
      </c>
      <c r="G1378" s="7" t="s">
        <v>1708</v>
      </c>
      <c r="H1378" s="7" t="s">
        <v>368</v>
      </c>
      <c r="I1378" s="8">
        <v>91.3</v>
      </c>
    </row>
    <row r="1379" spans="1:9" ht="12.75" hidden="1">
      <c r="A1379" s="7" t="s">
        <v>151</v>
      </c>
      <c r="B1379" s="4" t="s">
        <v>364</v>
      </c>
      <c r="C1379" s="4" t="s">
        <v>236</v>
      </c>
      <c r="D1379" s="13">
        <v>3</v>
      </c>
      <c r="E1379" s="6" t="s">
        <v>1807</v>
      </c>
      <c r="F1379" s="6" t="str">
        <f t="shared" si="22"/>
        <v>Admiraal Helfrichlaan GANG-B3.1</v>
      </c>
      <c r="G1379" s="7" t="s">
        <v>1708</v>
      </c>
      <c r="H1379" s="7" t="s">
        <v>368</v>
      </c>
      <c r="I1379" s="8">
        <v>70.2</v>
      </c>
    </row>
    <row r="1380" spans="1:9" ht="12.75" hidden="1">
      <c r="A1380" s="7" t="s">
        <v>151</v>
      </c>
      <c r="B1380" s="4" t="s">
        <v>364</v>
      </c>
      <c r="C1380" s="4" t="s">
        <v>236</v>
      </c>
      <c r="D1380" s="13">
        <v>3</v>
      </c>
      <c r="E1380" s="6" t="s">
        <v>1808</v>
      </c>
      <c r="F1380" s="6" t="str">
        <f t="shared" si="22"/>
        <v>Admiraal Helfrichlaan GANG-C3.1</v>
      </c>
      <c r="G1380" s="7" t="s">
        <v>1708</v>
      </c>
      <c r="H1380" s="7" t="s">
        <v>368</v>
      </c>
      <c r="I1380" s="8">
        <v>9.6999999999999993</v>
      </c>
    </row>
    <row r="1381" spans="1:9" ht="12.75" hidden="1">
      <c r="A1381" s="7" t="s">
        <v>151</v>
      </c>
      <c r="B1381" s="4" t="s">
        <v>364</v>
      </c>
      <c r="C1381" s="4" t="s">
        <v>236</v>
      </c>
      <c r="D1381" s="13">
        <v>3</v>
      </c>
      <c r="E1381" s="6" t="s">
        <v>1809</v>
      </c>
      <c r="F1381" s="6" t="str">
        <f t="shared" si="22"/>
        <v>Admiraal Helfrichlaan GANG-C3.2</v>
      </c>
      <c r="G1381" s="7" t="s">
        <v>1708</v>
      </c>
      <c r="H1381" s="7" t="s">
        <v>368</v>
      </c>
      <c r="I1381" s="8">
        <v>58.7</v>
      </c>
    </row>
    <row r="1382" spans="1:9" ht="12.75" hidden="1">
      <c r="A1382" s="7" t="s">
        <v>151</v>
      </c>
      <c r="B1382" s="4" t="s">
        <v>364</v>
      </c>
      <c r="C1382" s="4" t="s">
        <v>236</v>
      </c>
      <c r="D1382" s="13">
        <v>3</v>
      </c>
      <c r="E1382" s="6" t="s">
        <v>1810</v>
      </c>
      <c r="F1382" s="6" t="str">
        <f t="shared" si="22"/>
        <v>Admiraal Helfrichlaan GANG-C3.4</v>
      </c>
      <c r="G1382" s="7" t="s">
        <v>1708</v>
      </c>
      <c r="H1382" s="7" t="s">
        <v>368</v>
      </c>
      <c r="I1382" s="8">
        <v>41.9</v>
      </c>
    </row>
    <row r="1383" spans="1:9" ht="12.75" hidden="1">
      <c r="A1383" s="7" t="s">
        <v>151</v>
      </c>
      <c r="B1383" s="4" t="s">
        <v>364</v>
      </c>
      <c r="C1383" s="4" t="s">
        <v>236</v>
      </c>
      <c r="D1383" s="13">
        <v>3</v>
      </c>
      <c r="E1383" s="6" t="s">
        <v>1616</v>
      </c>
      <c r="F1383" s="6" t="str">
        <f t="shared" si="22"/>
        <v>Admiraal Helfrichlaan LIFT-A1</v>
      </c>
      <c r="G1383" s="7" t="s">
        <v>1749</v>
      </c>
      <c r="H1383" s="7" t="s">
        <v>378</v>
      </c>
      <c r="I1383" s="8">
        <v>1.7</v>
      </c>
    </row>
    <row r="1384" spans="1:9" ht="12.75" hidden="1">
      <c r="A1384" s="7" t="s">
        <v>151</v>
      </c>
      <c r="B1384" s="4" t="s">
        <v>364</v>
      </c>
      <c r="C1384" s="4" t="s">
        <v>236</v>
      </c>
      <c r="D1384" s="13">
        <v>3</v>
      </c>
      <c r="E1384" s="6" t="s">
        <v>1618</v>
      </c>
      <c r="F1384" s="6" t="str">
        <f t="shared" si="22"/>
        <v>Admiraal Helfrichlaan LIFT-A2</v>
      </c>
      <c r="G1384" s="7" t="s">
        <v>1749</v>
      </c>
      <c r="H1384" s="7" t="e" cm="1">
        <f t="array" aca="1" ref="H1384" ca="1">A1:G1384Lino</f>
        <v>#NAME?</v>
      </c>
      <c r="I1384" s="8">
        <v>1.7</v>
      </c>
    </row>
    <row r="1385" spans="1:9" ht="12.75" hidden="1">
      <c r="A1385" s="7" t="s">
        <v>151</v>
      </c>
      <c r="B1385" s="4" t="s">
        <v>364</v>
      </c>
      <c r="C1385" s="4" t="s">
        <v>236</v>
      </c>
      <c r="D1385" s="13">
        <v>3</v>
      </c>
      <c r="E1385" s="6" t="s">
        <v>1811</v>
      </c>
      <c r="F1385" s="6" t="str">
        <f t="shared" si="22"/>
        <v>Admiraal Helfrichlaan LIFT-C2</v>
      </c>
      <c r="G1385" s="7" t="s">
        <v>1749</v>
      </c>
      <c r="H1385" s="7" t="s">
        <v>378</v>
      </c>
      <c r="I1385" s="8">
        <v>1.7</v>
      </c>
    </row>
    <row r="1386" spans="1:9" ht="12.75" hidden="1">
      <c r="A1386" s="7" t="s">
        <v>151</v>
      </c>
      <c r="B1386" s="4" t="s">
        <v>364</v>
      </c>
      <c r="C1386" s="4" t="s">
        <v>236</v>
      </c>
      <c r="D1386" s="13">
        <v>3</v>
      </c>
      <c r="E1386" s="6" t="s">
        <v>1812</v>
      </c>
      <c r="F1386" s="6" t="str">
        <f t="shared" si="22"/>
        <v>Admiraal Helfrichlaan TRAP-A3.1</v>
      </c>
      <c r="G1386" s="7" t="s">
        <v>1752</v>
      </c>
      <c r="H1386" s="7" t="s">
        <v>1753</v>
      </c>
      <c r="I1386" s="8">
        <v>9.6</v>
      </c>
    </row>
    <row r="1387" spans="1:9" ht="12.75" hidden="1">
      <c r="A1387" s="7" t="s">
        <v>151</v>
      </c>
      <c r="B1387" s="4" t="s">
        <v>364</v>
      </c>
      <c r="C1387" s="4" t="s">
        <v>236</v>
      </c>
      <c r="D1387" s="13">
        <v>3</v>
      </c>
      <c r="E1387" s="6" t="s">
        <v>1813</v>
      </c>
      <c r="F1387" s="6" t="str">
        <f t="shared" si="22"/>
        <v>Admiraal Helfrichlaan TRAP-A3.2</v>
      </c>
      <c r="G1387" s="7" t="s">
        <v>1752</v>
      </c>
      <c r="H1387" s="7" t="s">
        <v>1753</v>
      </c>
      <c r="I1387" s="8">
        <v>12.3</v>
      </c>
    </row>
    <row r="1388" spans="1:9" ht="12.75" hidden="1">
      <c r="A1388" s="7" t="s">
        <v>151</v>
      </c>
      <c r="B1388" s="4" t="s">
        <v>364</v>
      </c>
      <c r="C1388" s="4" t="s">
        <v>236</v>
      </c>
      <c r="D1388" s="13">
        <v>3</v>
      </c>
      <c r="E1388" s="6" t="s">
        <v>1814</v>
      </c>
      <c r="F1388" s="6" t="str">
        <f t="shared" si="22"/>
        <v>Admiraal Helfrichlaan TRAP-C3.1</v>
      </c>
      <c r="G1388" s="7" t="s">
        <v>1752</v>
      </c>
      <c r="H1388" s="7" t="s">
        <v>1753</v>
      </c>
      <c r="I1388" s="8">
        <v>14.6</v>
      </c>
    </row>
    <row r="1389" spans="1:9" ht="12.75" hidden="1">
      <c r="A1389" s="7" t="s">
        <v>151</v>
      </c>
      <c r="B1389" s="4" t="s">
        <v>364</v>
      </c>
      <c r="C1389" s="4" t="s">
        <v>236</v>
      </c>
      <c r="D1389" s="13">
        <v>3</v>
      </c>
      <c r="E1389" s="6" t="s">
        <v>1815</v>
      </c>
      <c r="F1389" s="6" t="str">
        <f t="shared" si="22"/>
        <v>Admiraal Helfrichlaan TRAP-C3.2</v>
      </c>
      <c r="G1389" s="7" t="s">
        <v>1752</v>
      </c>
      <c r="H1389" s="7" t="s">
        <v>1753</v>
      </c>
      <c r="I1389" s="8">
        <v>14.6</v>
      </c>
    </row>
    <row r="1390" spans="1:9" ht="12.75" hidden="1">
      <c r="A1390" s="4" t="s">
        <v>151</v>
      </c>
      <c r="B1390" s="4" t="s">
        <v>364</v>
      </c>
      <c r="C1390" s="19" t="s">
        <v>232</v>
      </c>
      <c r="D1390" s="5">
        <v>4</v>
      </c>
      <c r="E1390" s="6" t="s">
        <v>1816</v>
      </c>
      <c r="F1390" s="6" t="str">
        <f t="shared" si="22"/>
        <v>Admiraal Helfrichlaan A4-DT-1</v>
      </c>
      <c r="G1390" s="7" t="s">
        <v>1664</v>
      </c>
      <c r="H1390" s="7" t="s">
        <v>1574</v>
      </c>
      <c r="I1390" s="8">
        <v>4.95</v>
      </c>
    </row>
    <row r="1391" spans="1:9" ht="12.75" hidden="1">
      <c r="A1391" s="4" t="s">
        <v>151</v>
      </c>
      <c r="B1391" s="4" t="s">
        <v>364</v>
      </c>
      <c r="C1391" s="19" t="s">
        <v>232</v>
      </c>
      <c r="D1391" s="5">
        <v>4</v>
      </c>
      <c r="E1391" s="6" t="s">
        <v>1817</v>
      </c>
      <c r="F1391" s="6" t="str">
        <f t="shared" si="22"/>
        <v>Admiraal Helfrichlaan A4-DT-2</v>
      </c>
      <c r="G1391" s="7" t="s">
        <v>1626</v>
      </c>
      <c r="H1391" s="7" t="s">
        <v>1574</v>
      </c>
      <c r="I1391" s="8">
        <v>1.37</v>
      </c>
    </row>
    <row r="1392" spans="1:9" ht="12.75" hidden="1">
      <c r="A1392" s="4" t="s">
        <v>151</v>
      </c>
      <c r="B1392" s="4" t="s">
        <v>364</v>
      </c>
      <c r="C1392" s="19" t="s">
        <v>232</v>
      </c>
      <c r="D1392" s="5">
        <v>4</v>
      </c>
      <c r="E1392" s="6" t="s">
        <v>1818</v>
      </c>
      <c r="F1392" s="6" t="str">
        <f t="shared" si="22"/>
        <v>Admiraal Helfrichlaan A4-DT-3</v>
      </c>
      <c r="G1392" s="7" t="s">
        <v>1626</v>
      </c>
      <c r="H1392" s="7" t="s">
        <v>1574</v>
      </c>
      <c r="I1392" s="8">
        <v>1.38</v>
      </c>
    </row>
    <row r="1393" spans="1:9" ht="12.75" hidden="1">
      <c r="A1393" s="4" t="s">
        <v>151</v>
      </c>
      <c r="B1393" s="4" t="s">
        <v>364</v>
      </c>
      <c r="C1393" s="19" t="s">
        <v>232</v>
      </c>
      <c r="D1393" s="5">
        <v>4</v>
      </c>
      <c r="E1393" s="6" t="s">
        <v>1819</v>
      </c>
      <c r="F1393" s="6" t="str">
        <f t="shared" si="22"/>
        <v>Admiraal Helfrichlaan A4-HT-1</v>
      </c>
      <c r="G1393" s="7" t="s">
        <v>1664</v>
      </c>
      <c r="H1393" s="7" t="s">
        <v>1574</v>
      </c>
      <c r="I1393" s="8">
        <v>4.8499999999999996</v>
      </c>
    </row>
    <row r="1394" spans="1:9" ht="12.75" hidden="1">
      <c r="A1394" s="4" t="s">
        <v>151</v>
      </c>
      <c r="B1394" s="4" t="s">
        <v>364</v>
      </c>
      <c r="C1394" s="19" t="s">
        <v>232</v>
      </c>
      <c r="D1394" s="5">
        <v>4</v>
      </c>
      <c r="E1394" s="6" t="s">
        <v>1820</v>
      </c>
      <c r="F1394" s="6" t="str">
        <f t="shared" si="22"/>
        <v>Admiraal Helfrichlaan A4-HT-2</v>
      </c>
      <c r="G1394" s="7" t="s">
        <v>1630</v>
      </c>
      <c r="H1394" s="7" t="s">
        <v>1574</v>
      </c>
      <c r="I1394" s="8">
        <v>1.1100000000000001</v>
      </c>
    </row>
    <row r="1395" spans="1:9" ht="12.75" hidden="1">
      <c r="A1395" s="4" t="s">
        <v>151</v>
      </c>
      <c r="B1395" s="4" t="s">
        <v>364</v>
      </c>
      <c r="C1395" s="19" t="s">
        <v>232</v>
      </c>
      <c r="D1395" s="5">
        <v>4</v>
      </c>
      <c r="E1395" s="6" t="s">
        <v>1821</v>
      </c>
      <c r="F1395" s="6" t="str">
        <f t="shared" si="22"/>
        <v>Admiraal Helfrichlaan A4-HT-3</v>
      </c>
      <c r="G1395" s="7" t="s">
        <v>1630</v>
      </c>
      <c r="H1395" s="7" t="s">
        <v>1574</v>
      </c>
      <c r="I1395" s="8">
        <v>1.1000000000000001</v>
      </c>
    </row>
    <row r="1396" spans="1:9" ht="12.75" hidden="1">
      <c r="A1396" s="7" t="s">
        <v>151</v>
      </c>
      <c r="B1396" s="4" t="s">
        <v>364</v>
      </c>
      <c r="C1396" s="19" t="s">
        <v>236</v>
      </c>
      <c r="D1396" s="5">
        <v>4</v>
      </c>
      <c r="E1396" s="6" t="s">
        <v>1822</v>
      </c>
      <c r="F1396" s="6" t="str">
        <f t="shared" si="22"/>
        <v>Admiraal Helfrichlaan A4.01</v>
      </c>
      <c r="G1396" s="7" t="s">
        <v>1634</v>
      </c>
      <c r="H1396" s="7" t="s">
        <v>1635</v>
      </c>
      <c r="I1396" s="8">
        <v>19.350000000000001</v>
      </c>
    </row>
    <row r="1397" spans="1:9" ht="12.75" hidden="1">
      <c r="A1397" s="7" t="s">
        <v>151</v>
      </c>
      <c r="B1397" s="4" t="s">
        <v>364</v>
      </c>
      <c r="C1397" s="19" t="s">
        <v>236</v>
      </c>
      <c r="D1397" s="5">
        <v>4</v>
      </c>
      <c r="E1397" s="6" t="s">
        <v>1023</v>
      </c>
      <c r="F1397" s="6" t="str">
        <f t="shared" si="22"/>
        <v>Admiraal Helfrichlaan A4.02</v>
      </c>
      <c r="G1397" s="7" t="s">
        <v>1583</v>
      </c>
      <c r="H1397" s="7" t="s">
        <v>1635</v>
      </c>
      <c r="I1397" s="8">
        <v>18.2</v>
      </c>
    </row>
    <row r="1398" spans="1:9" ht="12.75" hidden="1">
      <c r="A1398" s="7" t="s">
        <v>151</v>
      </c>
      <c r="B1398" s="4" t="s">
        <v>364</v>
      </c>
      <c r="C1398" s="19" t="s">
        <v>236</v>
      </c>
      <c r="D1398" s="5">
        <v>4</v>
      </c>
      <c r="E1398" s="6" t="s">
        <v>1823</v>
      </c>
      <c r="F1398" s="6" t="str">
        <f t="shared" si="22"/>
        <v>Admiraal Helfrichlaan A4.03</v>
      </c>
      <c r="G1398" s="7" t="s">
        <v>1583</v>
      </c>
      <c r="H1398" s="7" t="s">
        <v>1635</v>
      </c>
      <c r="I1398" s="8">
        <v>58.71</v>
      </c>
    </row>
    <row r="1399" spans="1:9" ht="12.75" hidden="1">
      <c r="A1399" s="7" t="s">
        <v>151</v>
      </c>
      <c r="B1399" s="4" t="s">
        <v>364</v>
      </c>
      <c r="C1399" s="19" t="s">
        <v>236</v>
      </c>
      <c r="D1399" s="5">
        <v>4</v>
      </c>
      <c r="E1399" s="6" t="s">
        <v>1025</v>
      </c>
      <c r="F1399" s="6" t="str">
        <f t="shared" si="22"/>
        <v>Admiraal Helfrichlaan A4.04</v>
      </c>
      <c r="G1399" s="7" t="s">
        <v>1634</v>
      </c>
      <c r="H1399" s="7" t="s">
        <v>1635</v>
      </c>
      <c r="I1399" s="8">
        <v>19.350000000000001</v>
      </c>
    </row>
    <row r="1400" spans="1:9" ht="12.75" hidden="1">
      <c r="A1400" s="7" t="s">
        <v>151</v>
      </c>
      <c r="B1400" s="4" t="s">
        <v>364</v>
      </c>
      <c r="C1400" s="19" t="s">
        <v>236</v>
      </c>
      <c r="D1400" s="5">
        <v>4</v>
      </c>
      <c r="E1400" s="6" t="s">
        <v>1824</v>
      </c>
      <c r="F1400" s="6" t="str">
        <f t="shared" si="22"/>
        <v>Admiraal Helfrichlaan A4.05</v>
      </c>
      <c r="G1400" s="7" t="s">
        <v>1583</v>
      </c>
      <c r="H1400" s="7" t="s">
        <v>1635</v>
      </c>
      <c r="I1400" s="8">
        <v>18.2</v>
      </c>
    </row>
    <row r="1401" spans="1:9" ht="12.75" hidden="1">
      <c r="A1401" s="7" t="s">
        <v>151</v>
      </c>
      <c r="B1401" s="4" t="s">
        <v>364</v>
      </c>
      <c r="C1401" s="19" t="s">
        <v>236</v>
      </c>
      <c r="D1401" s="5">
        <v>4</v>
      </c>
      <c r="E1401" s="6" t="s">
        <v>1026</v>
      </c>
      <c r="F1401" s="6" t="str">
        <f t="shared" si="22"/>
        <v>Admiraal Helfrichlaan A4.06</v>
      </c>
      <c r="G1401" s="7" t="s">
        <v>1634</v>
      </c>
      <c r="H1401" s="7" t="s">
        <v>1635</v>
      </c>
      <c r="I1401" s="8">
        <v>49.25</v>
      </c>
    </row>
    <row r="1402" spans="1:9" ht="12.75" hidden="1">
      <c r="A1402" s="4" t="s">
        <v>151</v>
      </c>
      <c r="B1402" s="4" t="s">
        <v>364</v>
      </c>
      <c r="C1402" s="19" t="s">
        <v>232</v>
      </c>
      <c r="D1402" s="5">
        <v>4</v>
      </c>
      <c r="E1402" s="6" t="s">
        <v>1028</v>
      </c>
      <c r="F1402" s="6" t="str">
        <f t="shared" si="22"/>
        <v>Admiraal Helfrichlaan A4.08</v>
      </c>
      <c r="G1402" s="7" t="s">
        <v>1583</v>
      </c>
      <c r="H1402" s="7" t="s">
        <v>1635</v>
      </c>
      <c r="I1402" s="8">
        <v>28.71</v>
      </c>
    </row>
    <row r="1403" spans="1:9" ht="12.75" hidden="1">
      <c r="A1403" s="4" t="s">
        <v>151</v>
      </c>
      <c r="B1403" s="4" t="s">
        <v>364</v>
      </c>
      <c r="C1403" s="19" t="s">
        <v>232</v>
      </c>
      <c r="D1403" s="5">
        <v>4</v>
      </c>
      <c r="E1403" s="6" t="s">
        <v>1825</v>
      </c>
      <c r="F1403" s="6" t="str">
        <f t="shared" si="22"/>
        <v>Admiraal Helfrichlaan A4.09</v>
      </c>
      <c r="G1403" s="7" t="s">
        <v>1583</v>
      </c>
      <c r="H1403" s="7" t="s">
        <v>1635</v>
      </c>
      <c r="I1403" s="8">
        <v>87.73</v>
      </c>
    </row>
    <row r="1404" spans="1:9" ht="12.75" hidden="1">
      <c r="A1404" s="4" t="s">
        <v>151</v>
      </c>
      <c r="B1404" s="4" t="s">
        <v>364</v>
      </c>
      <c r="C1404" s="19" t="s">
        <v>232</v>
      </c>
      <c r="D1404" s="5">
        <v>4</v>
      </c>
      <c r="E1404" s="6" t="s">
        <v>1029</v>
      </c>
      <c r="F1404" s="6" t="str">
        <f t="shared" si="22"/>
        <v>Admiraal Helfrichlaan A4.10</v>
      </c>
      <c r="G1404" s="7" t="s">
        <v>1647</v>
      </c>
      <c r="H1404" s="7" t="s">
        <v>1617</v>
      </c>
      <c r="I1404" s="8">
        <v>4.1500000000000004</v>
      </c>
    </row>
    <row r="1405" spans="1:9" ht="12.75" hidden="1">
      <c r="A1405" s="4" t="s">
        <v>151</v>
      </c>
      <c r="B1405" s="4" t="s">
        <v>364</v>
      </c>
      <c r="C1405" s="19" t="s">
        <v>232</v>
      </c>
      <c r="D1405" s="5">
        <v>4</v>
      </c>
      <c r="E1405" s="6" t="s">
        <v>1826</v>
      </c>
      <c r="F1405" s="6" t="str">
        <f t="shared" si="22"/>
        <v>Admiraal Helfrichlaan A4.11</v>
      </c>
      <c r="G1405" s="7" t="s">
        <v>1634</v>
      </c>
      <c r="H1405" s="7" t="s">
        <v>1635</v>
      </c>
      <c r="I1405" s="8">
        <v>28.33</v>
      </c>
    </row>
    <row r="1406" spans="1:9" ht="12.75" hidden="1">
      <c r="A1406" s="4" t="s">
        <v>151</v>
      </c>
      <c r="B1406" s="4" t="s">
        <v>364</v>
      </c>
      <c r="C1406" s="19" t="s">
        <v>232</v>
      </c>
      <c r="D1406" s="5">
        <v>4</v>
      </c>
      <c r="E1406" s="6" t="s">
        <v>1827</v>
      </c>
      <c r="F1406" s="6" t="str">
        <f t="shared" si="22"/>
        <v>Admiraal Helfrichlaan A4.12</v>
      </c>
      <c r="G1406" s="7" t="s">
        <v>1583</v>
      </c>
      <c r="H1406" s="7" t="s">
        <v>1635</v>
      </c>
      <c r="I1406" s="8">
        <v>58.71</v>
      </c>
    </row>
    <row r="1407" spans="1:9" ht="12.75" hidden="1">
      <c r="A1407" s="4" t="s">
        <v>151</v>
      </c>
      <c r="B1407" s="4" t="s">
        <v>364</v>
      </c>
      <c r="C1407" s="19" t="s">
        <v>232</v>
      </c>
      <c r="D1407" s="5">
        <v>4</v>
      </c>
      <c r="E1407" s="6" t="s">
        <v>1828</v>
      </c>
      <c r="F1407" s="6" t="str">
        <f t="shared" si="22"/>
        <v>Admiraal Helfrichlaan GANG-A4.1</v>
      </c>
      <c r="G1407" s="7" t="s">
        <v>1678</v>
      </c>
      <c r="H1407" s="7" t="s">
        <v>1635</v>
      </c>
      <c r="I1407" s="8">
        <v>79.2</v>
      </c>
    </row>
    <row r="1408" spans="1:9" ht="12.75" hidden="1">
      <c r="A1408" s="4" t="s">
        <v>151</v>
      </c>
      <c r="B1408" s="4" t="s">
        <v>364</v>
      </c>
      <c r="C1408" s="19" t="s">
        <v>232</v>
      </c>
      <c r="D1408" s="5">
        <v>4</v>
      </c>
      <c r="E1408" s="6" t="s">
        <v>1829</v>
      </c>
      <c r="F1408" s="6" t="str">
        <f t="shared" si="22"/>
        <v>Admiraal Helfrichlaan LIFT-A4.2</v>
      </c>
      <c r="G1408" s="7" t="s">
        <v>1830</v>
      </c>
      <c r="H1408" s="7" t="s">
        <v>1617</v>
      </c>
      <c r="I1408" s="8">
        <v>2.65</v>
      </c>
    </row>
    <row r="1409" spans="1:9" ht="12.75" hidden="1">
      <c r="A1409" s="4" t="s">
        <v>151</v>
      </c>
      <c r="B1409" s="4" t="s">
        <v>364</v>
      </c>
      <c r="C1409" s="19" t="s">
        <v>232</v>
      </c>
      <c r="D1409" s="5">
        <v>4</v>
      </c>
      <c r="E1409" s="6" t="s">
        <v>1831</v>
      </c>
      <c r="F1409" s="6" t="str">
        <f t="shared" si="22"/>
        <v>Admiraal Helfrichlaan LIFT-A4.1</v>
      </c>
      <c r="G1409" s="7" t="s">
        <v>1685</v>
      </c>
      <c r="H1409" s="7" t="s">
        <v>1617</v>
      </c>
      <c r="I1409" s="8">
        <v>1.71</v>
      </c>
    </row>
    <row r="1410" spans="1:9" ht="12.75" hidden="1">
      <c r="A1410" s="4" t="s">
        <v>151</v>
      </c>
      <c r="B1410" s="4" t="s">
        <v>364</v>
      </c>
      <c r="C1410" s="19" t="s">
        <v>232</v>
      </c>
      <c r="D1410" s="5">
        <v>4</v>
      </c>
      <c r="E1410" s="6" t="s">
        <v>1829</v>
      </c>
      <c r="F1410" s="6" t="str">
        <f t="shared" si="22"/>
        <v>Admiraal Helfrichlaan LIFT-A4.2</v>
      </c>
      <c r="G1410" s="7" t="s">
        <v>1685</v>
      </c>
      <c r="H1410" s="7" t="s">
        <v>1617</v>
      </c>
      <c r="I1410" s="8">
        <v>1.71</v>
      </c>
    </row>
    <row r="1411" spans="1:9" ht="12.75" hidden="1">
      <c r="A1411" s="4" t="s">
        <v>151</v>
      </c>
      <c r="B1411" s="4" t="s">
        <v>364</v>
      </c>
      <c r="C1411" s="19" t="s">
        <v>232</v>
      </c>
      <c r="D1411" s="5">
        <v>4</v>
      </c>
      <c r="E1411" s="6" t="s">
        <v>1832</v>
      </c>
      <c r="F1411" s="6" t="str">
        <f t="shared" si="22"/>
        <v>Admiraal Helfrichlaan TRAP-A4.1</v>
      </c>
      <c r="G1411" s="7" t="s">
        <v>1687</v>
      </c>
      <c r="H1411" s="7" t="s">
        <v>1833</v>
      </c>
      <c r="I1411" s="8">
        <v>9.6300000000000008</v>
      </c>
    </row>
    <row r="1412" spans="1:9" ht="12.75" hidden="1">
      <c r="A1412" s="4" t="s">
        <v>151</v>
      </c>
      <c r="B1412" s="4" t="s">
        <v>364</v>
      </c>
      <c r="C1412" s="19" t="s">
        <v>232</v>
      </c>
      <c r="D1412" s="5">
        <v>4</v>
      </c>
      <c r="E1412" s="6" t="s">
        <v>1834</v>
      </c>
      <c r="F1412" s="6" t="str">
        <f t="shared" si="22"/>
        <v>Admiraal Helfrichlaan TRAP-A4.2</v>
      </c>
      <c r="G1412" s="7" t="s">
        <v>1687</v>
      </c>
      <c r="H1412" s="7" t="s">
        <v>1835</v>
      </c>
      <c r="I1412" s="8">
        <v>9.3000000000000007</v>
      </c>
    </row>
    <row r="1413" spans="1:9" ht="12.75" hidden="1">
      <c r="A1413" s="4" t="s">
        <v>151</v>
      </c>
      <c r="B1413" s="4" t="s">
        <v>364</v>
      </c>
      <c r="C1413" s="19" t="s">
        <v>232</v>
      </c>
      <c r="D1413" s="13">
        <v>5</v>
      </c>
      <c r="E1413" s="14" t="s">
        <v>1836</v>
      </c>
      <c r="F1413" s="6" t="str">
        <f t="shared" si="22"/>
        <v>Admiraal Helfrichlaan A5-DT-1</v>
      </c>
      <c r="G1413" s="7" t="s">
        <v>1837</v>
      </c>
      <c r="H1413" s="7" t="s">
        <v>1574</v>
      </c>
      <c r="I1413" s="8">
        <v>6</v>
      </c>
    </row>
    <row r="1414" spans="1:9" ht="12.75" hidden="1">
      <c r="A1414" s="4" t="s">
        <v>151</v>
      </c>
      <c r="B1414" s="4" t="s">
        <v>364</v>
      </c>
      <c r="C1414" s="19" t="s">
        <v>232</v>
      </c>
      <c r="D1414" s="13">
        <v>5</v>
      </c>
      <c r="E1414" s="14" t="s">
        <v>1838</v>
      </c>
      <c r="F1414" s="6" t="str">
        <f t="shared" si="22"/>
        <v>Admiraal Helfrichlaan A5-DT-2</v>
      </c>
      <c r="G1414" s="7" t="s">
        <v>1837</v>
      </c>
      <c r="H1414" s="7" t="s">
        <v>1574</v>
      </c>
      <c r="I1414" s="8">
        <v>1.1100000000000001</v>
      </c>
    </row>
    <row r="1415" spans="1:9" ht="12.75" hidden="1">
      <c r="A1415" s="4" t="s">
        <v>151</v>
      </c>
      <c r="B1415" s="4" t="s">
        <v>364</v>
      </c>
      <c r="C1415" s="19" t="s">
        <v>232</v>
      </c>
      <c r="D1415" s="13">
        <v>5</v>
      </c>
      <c r="E1415" s="14" t="s">
        <v>1839</v>
      </c>
      <c r="F1415" s="6" t="str">
        <f t="shared" si="22"/>
        <v>Admiraal Helfrichlaan A5-DT-3</v>
      </c>
      <c r="G1415" s="7" t="s">
        <v>1837</v>
      </c>
      <c r="H1415" s="7" t="s">
        <v>1574</v>
      </c>
      <c r="I1415" s="8">
        <v>1.1499999999999999</v>
      </c>
    </row>
    <row r="1416" spans="1:9" ht="12.75" hidden="1">
      <c r="A1416" s="4" t="s">
        <v>151</v>
      </c>
      <c r="B1416" s="4" t="s">
        <v>364</v>
      </c>
      <c r="C1416" s="19" t="s">
        <v>232</v>
      </c>
      <c r="D1416" s="13">
        <v>5</v>
      </c>
      <c r="E1416" s="14" t="s">
        <v>1840</v>
      </c>
      <c r="F1416" s="6" t="str">
        <f t="shared" si="22"/>
        <v>Admiraal Helfrichlaan A5-HT-2</v>
      </c>
      <c r="G1416" s="7" t="s">
        <v>1837</v>
      </c>
      <c r="H1416" s="7" t="s">
        <v>1574</v>
      </c>
      <c r="I1416" s="8">
        <v>1.1499999999999999</v>
      </c>
    </row>
    <row r="1417" spans="1:9" ht="12.75" hidden="1">
      <c r="A1417" s="4" t="s">
        <v>151</v>
      </c>
      <c r="B1417" s="4" t="s">
        <v>364</v>
      </c>
      <c r="C1417" s="19" t="s">
        <v>232</v>
      </c>
      <c r="D1417" s="13">
        <v>5</v>
      </c>
      <c r="E1417" s="14" t="s">
        <v>1841</v>
      </c>
      <c r="F1417" s="6" t="str">
        <f t="shared" si="22"/>
        <v>Admiraal Helfrichlaan A5-HT-1</v>
      </c>
      <c r="G1417" s="7" t="s">
        <v>1837</v>
      </c>
      <c r="H1417" s="7" t="s">
        <v>1574</v>
      </c>
      <c r="I1417" s="8">
        <v>4.9000000000000004</v>
      </c>
    </row>
    <row r="1418" spans="1:9" ht="12.75" hidden="1">
      <c r="A1418" s="4" t="s">
        <v>151</v>
      </c>
      <c r="B1418" s="4" t="s">
        <v>364</v>
      </c>
      <c r="C1418" s="19" t="s">
        <v>232</v>
      </c>
      <c r="D1418" s="13">
        <v>5</v>
      </c>
      <c r="E1418" s="14" t="s">
        <v>1842</v>
      </c>
      <c r="F1418" s="6" t="str">
        <f t="shared" si="22"/>
        <v>Admiraal Helfrichlaan A5-HT-3</v>
      </c>
      <c r="G1418" s="7" t="s">
        <v>1837</v>
      </c>
      <c r="H1418" s="7" t="s">
        <v>1574</v>
      </c>
      <c r="I1418" s="8">
        <v>1.1499999999999999</v>
      </c>
    </row>
    <row r="1419" spans="1:9" ht="12.75" hidden="1">
      <c r="A1419" s="4" t="s">
        <v>151</v>
      </c>
      <c r="B1419" s="4" t="s">
        <v>364</v>
      </c>
      <c r="C1419" s="19" t="s">
        <v>232</v>
      </c>
      <c r="D1419" s="13">
        <v>5</v>
      </c>
      <c r="E1419" s="14" t="s">
        <v>1843</v>
      </c>
      <c r="F1419" s="6" t="str">
        <f t="shared" si="22"/>
        <v>Admiraal Helfrichlaan A5.01</v>
      </c>
      <c r="G1419" s="7" t="s">
        <v>432</v>
      </c>
      <c r="H1419" s="7" t="s">
        <v>1581</v>
      </c>
      <c r="I1419" s="8">
        <v>73.84</v>
      </c>
    </row>
    <row r="1420" spans="1:9" ht="12.75" hidden="1">
      <c r="A1420" s="4" t="s">
        <v>151</v>
      </c>
      <c r="B1420" s="4" t="s">
        <v>364</v>
      </c>
      <c r="C1420" s="19" t="s">
        <v>232</v>
      </c>
      <c r="D1420" s="13">
        <v>5</v>
      </c>
      <c r="E1420" s="14" t="s">
        <v>1188</v>
      </c>
      <c r="F1420" s="6" t="str">
        <f t="shared" si="22"/>
        <v>Admiraal Helfrichlaan A5.02</v>
      </c>
      <c r="G1420" s="7" t="s">
        <v>432</v>
      </c>
      <c r="H1420" s="7" t="s">
        <v>1581</v>
      </c>
      <c r="I1420" s="8">
        <v>18.2</v>
      </c>
    </row>
    <row r="1421" spans="1:9" ht="12.75" hidden="1">
      <c r="A1421" s="4" t="s">
        <v>151</v>
      </c>
      <c r="B1421" s="4" t="s">
        <v>364</v>
      </c>
      <c r="C1421" s="19" t="s">
        <v>232</v>
      </c>
      <c r="D1421" s="13">
        <v>5</v>
      </c>
      <c r="E1421" s="14" t="s">
        <v>1844</v>
      </c>
      <c r="F1421" s="6" t="str">
        <f t="shared" si="22"/>
        <v>Admiraal Helfrichlaan A5.03</v>
      </c>
      <c r="G1421" s="7" t="s">
        <v>432</v>
      </c>
      <c r="H1421" s="7" t="s">
        <v>1581</v>
      </c>
      <c r="I1421" s="8">
        <v>58.7</v>
      </c>
    </row>
    <row r="1422" spans="1:9" ht="12.75" hidden="1">
      <c r="A1422" s="4" t="s">
        <v>151</v>
      </c>
      <c r="B1422" s="4" t="s">
        <v>364</v>
      </c>
      <c r="C1422" s="19" t="s">
        <v>232</v>
      </c>
      <c r="D1422" s="13">
        <v>5</v>
      </c>
      <c r="E1422" s="14" t="s">
        <v>1190</v>
      </c>
      <c r="F1422" s="6" t="str">
        <f t="shared" si="22"/>
        <v>Admiraal Helfrichlaan A5.04</v>
      </c>
      <c r="G1422" s="7" t="s">
        <v>432</v>
      </c>
      <c r="H1422" s="7" t="s">
        <v>1581</v>
      </c>
      <c r="I1422" s="8">
        <v>19.399999999999999</v>
      </c>
    </row>
    <row r="1423" spans="1:9" ht="12.75" hidden="1">
      <c r="A1423" s="4" t="s">
        <v>151</v>
      </c>
      <c r="B1423" s="4" t="s">
        <v>364</v>
      </c>
      <c r="C1423" s="19" t="s">
        <v>232</v>
      </c>
      <c r="D1423" s="13">
        <v>5</v>
      </c>
      <c r="E1423" s="14" t="s">
        <v>1845</v>
      </c>
      <c r="F1423" s="6" t="str">
        <f t="shared" si="22"/>
        <v>Admiraal Helfrichlaan A5.05</v>
      </c>
      <c r="G1423" s="7" t="s">
        <v>432</v>
      </c>
      <c r="H1423" s="7" t="s">
        <v>1581</v>
      </c>
      <c r="I1423" s="8">
        <v>18.2</v>
      </c>
    </row>
    <row r="1424" spans="1:9" ht="12.75" hidden="1">
      <c r="A1424" s="4" t="s">
        <v>151</v>
      </c>
      <c r="B1424" s="4" t="s">
        <v>364</v>
      </c>
      <c r="C1424" s="19" t="s">
        <v>232</v>
      </c>
      <c r="D1424" s="13">
        <v>5</v>
      </c>
      <c r="E1424" s="14" t="s">
        <v>1191</v>
      </c>
      <c r="F1424" s="6" t="str">
        <f t="shared" si="22"/>
        <v>Admiraal Helfrichlaan A5.06</v>
      </c>
      <c r="G1424" s="7" t="s">
        <v>432</v>
      </c>
      <c r="H1424" s="7" t="s">
        <v>1581</v>
      </c>
      <c r="I1424" s="8">
        <v>49.3</v>
      </c>
    </row>
    <row r="1425" spans="1:9" ht="12.75" hidden="1">
      <c r="A1425" s="4" t="s">
        <v>151</v>
      </c>
      <c r="B1425" s="4" t="s">
        <v>364</v>
      </c>
      <c r="C1425" s="19" t="s">
        <v>232</v>
      </c>
      <c r="D1425" s="13">
        <v>5</v>
      </c>
      <c r="E1425" s="14" t="s">
        <v>1846</v>
      </c>
      <c r="F1425" s="6" t="str">
        <f t="shared" ref="F1425:F1488" si="23">CONCATENATE(A1425," ",E1425)</f>
        <v>Admiraal Helfrichlaan A5.07</v>
      </c>
      <c r="G1425" s="7" t="s">
        <v>432</v>
      </c>
      <c r="H1425" s="7" t="s">
        <v>1581</v>
      </c>
      <c r="I1425" s="8">
        <v>28.7</v>
      </c>
    </row>
    <row r="1426" spans="1:9" ht="12.75" hidden="1">
      <c r="A1426" s="4" t="s">
        <v>151</v>
      </c>
      <c r="B1426" s="4" t="s">
        <v>364</v>
      </c>
      <c r="C1426" s="19" t="s">
        <v>232</v>
      </c>
      <c r="D1426" s="13">
        <v>5</v>
      </c>
      <c r="E1426" s="14" t="s">
        <v>1847</v>
      </c>
      <c r="F1426" s="6" t="str">
        <f t="shared" si="23"/>
        <v>Admiraal Helfrichlaan A5.09</v>
      </c>
      <c r="G1426" s="7" t="s">
        <v>432</v>
      </c>
      <c r="H1426" s="7" t="s">
        <v>1581</v>
      </c>
      <c r="I1426" s="8">
        <v>87.7</v>
      </c>
    </row>
    <row r="1427" spans="1:9" ht="12.75" hidden="1">
      <c r="A1427" s="4" t="s">
        <v>151</v>
      </c>
      <c r="B1427" s="4" t="s">
        <v>364</v>
      </c>
      <c r="C1427" s="19" t="s">
        <v>232</v>
      </c>
      <c r="D1427" s="13">
        <v>5</v>
      </c>
      <c r="E1427" s="14" t="s">
        <v>1848</v>
      </c>
      <c r="F1427" s="6" t="str">
        <f t="shared" si="23"/>
        <v>Admiraal Helfrichlaan A5.11</v>
      </c>
      <c r="G1427" s="7" t="s">
        <v>432</v>
      </c>
      <c r="H1427" s="7" t="s">
        <v>1581</v>
      </c>
      <c r="I1427" s="8">
        <v>28.3</v>
      </c>
    </row>
    <row r="1428" spans="1:9" ht="12.75" hidden="1">
      <c r="A1428" s="4" t="s">
        <v>151</v>
      </c>
      <c r="B1428" s="4" t="s">
        <v>364</v>
      </c>
      <c r="C1428" s="19" t="s">
        <v>232</v>
      </c>
      <c r="D1428" s="13">
        <v>5</v>
      </c>
      <c r="E1428" s="14" t="s">
        <v>1194</v>
      </c>
      <c r="F1428" s="6" t="str">
        <f t="shared" si="23"/>
        <v>Admiraal Helfrichlaan A5.10</v>
      </c>
      <c r="G1428" s="7" t="s">
        <v>405</v>
      </c>
      <c r="H1428" s="7" t="s">
        <v>1617</v>
      </c>
      <c r="I1428" s="8">
        <v>4.2</v>
      </c>
    </row>
    <row r="1429" spans="1:9" ht="12.75" hidden="1">
      <c r="A1429" s="4" t="s">
        <v>151</v>
      </c>
      <c r="B1429" s="4" t="s">
        <v>364</v>
      </c>
      <c r="C1429" s="19" t="s">
        <v>232</v>
      </c>
      <c r="D1429" s="13">
        <v>5</v>
      </c>
      <c r="E1429" s="14" t="s">
        <v>1849</v>
      </c>
      <c r="F1429" s="6" t="str">
        <f t="shared" si="23"/>
        <v>Admiraal Helfrichlaan A5.12</v>
      </c>
      <c r="G1429" s="7" t="s">
        <v>432</v>
      </c>
      <c r="H1429" s="7" t="s">
        <v>1581</v>
      </c>
      <c r="I1429" s="8">
        <v>58.7</v>
      </c>
    </row>
    <row r="1430" spans="1:9" ht="12.75" hidden="1">
      <c r="A1430" s="4" t="s">
        <v>151</v>
      </c>
      <c r="B1430" s="4" t="s">
        <v>364</v>
      </c>
      <c r="C1430" s="19" t="s">
        <v>232</v>
      </c>
      <c r="D1430" s="13">
        <v>5</v>
      </c>
      <c r="E1430" s="14" t="s">
        <v>1850</v>
      </c>
      <c r="F1430" s="6" t="str">
        <f t="shared" si="23"/>
        <v>Admiraal Helfrichlaan GANG-A5.1</v>
      </c>
      <c r="G1430" s="7" t="s">
        <v>1851</v>
      </c>
      <c r="H1430" s="7" t="s">
        <v>1617</v>
      </c>
      <c r="I1430" s="8">
        <v>12.73</v>
      </c>
    </row>
    <row r="1431" spans="1:9" ht="12.75" hidden="1">
      <c r="A1431" s="4" t="s">
        <v>151</v>
      </c>
      <c r="B1431" s="4" t="s">
        <v>364</v>
      </c>
      <c r="C1431" s="19" t="s">
        <v>232</v>
      </c>
      <c r="D1431" s="13">
        <v>5</v>
      </c>
      <c r="E1431" s="14" t="s">
        <v>1852</v>
      </c>
      <c r="F1431" s="6" t="str">
        <f t="shared" si="23"/>
        <v>Admiraal Helfrichlaan GANG-A5.2</v>
      </c>
      <c r="G1431" s="7" t="s">
        <v>1851</v>
      </c>
      <c r="H1431" s="7" t="s">
        <v>1581</v>
      </c>
      <c r="I1431" s="8">
        <v>79.2</v>
      </c>
    </row>
    <row r="1432" spans="1:9" ht="12.75" hidden="1">
      <c r="A1432" s="4" t="s">
        <v>151</v>
      </c>
      <c r="B1432" s="4" t="s">
        <v>364</v>
      </c>
      <c r="C1432" s="19" t="s">
        <v>232</v>
      </c>
      <c r="D1432" s="5">
        <v>5</v>
      </c>
      <c r="E1432" s="6" t="s">
        <v>1853</v>
      </c>
      <c r="F1432" s="6" t="str">
        <f t="shared" si="23"/>
        <v>Admiraal Helfrichlaan TRAP-A5.1</v>
      </c>
      <c r="G1432" s="7" t="s">
        <v>1854</v>
      </c>
      <c r="H1432" s="7" t="s">
        <v>1574</v>
      </c>
      <c r="I1432" s="8">
        <v>9.6300000000000008</v>
      </c>
    </row>
    <row r="1433" spans="1:9" ht="12.75" hidden="1">
      <c r="A1433" s="4" t="s">
        <v>151</v>
      </c>
      <c r="B1433" s="4" t="s">
        <v>364</v>
      </c>
      <c r="C1433" s="19" t="s">
        <v>232</v>
      </c>
      <c r="D1433" s="5">
        <v>5</v>
      </c>
      <c r="E1433" s="6" t="s">
        <v>1855</v>
      </c>
      <c r="F1433" s="6" t="str">
        <f t="shared" si="23"/>
        <v>Admiraal Helfrichlaan TRAP-A5.2</v>
      </c>
      <c r="G1433" s="7" t="s">
        <v>1854</v>
      </c>
      <c r="H1433" s="7" t="s">
        <v>1574</v>
      </c>
      <c r="I1433" s="8">
        <v>12.25</v>
      </c>
    </row>
    <row r="1434" spans="1:9" ht="12.75" hidden="1">
      <c r="A1434" s="4" t="s">
        <v>151</v>
      </c>
      <c r="B1434" s="4" t="s">
        <v>364</v>
      </c>
      <c r="C1434" s="19" t="s">
        <v>232</v>
      </c>
      <c r="D1434" s="5">
        <v>6</v>
      </c>
      <c r="E1434" s="6" t="s">
        <v>1856</v>
      </c>
      <c r="F1434" s="6" t="str">
        <f t="shared" si="23"/>
        <v>Admiraal Helfrichlaan A6-DT-1</v>
      </c>
      <c r="G1434" s="7" t="s">
        <v>1837</v>
      </c>
      <c r="H1434" s="7" t="s">
        <v>1574</v>
      </c>
      <c r="I1434" s="8">
        <v>6</v>
      </c>
    </row>
    <row r="1435" spans="1:9" ht="12.75" hidden="1">
      <c r="A1435" s="4" t="s">
        <v>151</v>
      </c>
      <c r="B1435" s="4" t="s">
        <v>364</v>
      </c>
      <c r="C1435" s="19" t="s">
        <v>232</v>
      </c>
      <c r="D1435" s="5">
        <v>6</v>
      </c>
      <c r="E1435" s="6" t="s">
        <v>1857</v>
      </c>
      <c r="F1435" s="6" t="str">
        <f t="shared" si="23"/>
        <v>Admiraal Helfrichlaan A6-DT-2</v>
      </c>
      <c r="G1435" s="7" t="s">
        <v>1837</v>
      </c>
      <c r="H1435" s="7" t="s">
        <v>1574</v>
      </c>
      <c r="I1435" s="8">
        <v>1.1100000000000001</v>
      </c>
    </row>
    <row r="1436" spans="1:9" ht="12.75" hidden="1">
      <c r="A1436" s="4" t="s">
        <v>151</v>
      </c>
      <c r="B1436" s="4" t="s">
        <v>364</v>
      </c>
      <c r="C1436" s="19" t="s">
        <v>232</v>
      </c>
      <c r="D1436" s="5">
        <v>6</v>
      </c>
      <c r="E1436" s="6" t="s">
        <v>1858</v>
      </c>
      <c r="F1436" s="6" t="str">
        <f t="shared" si="23"/>
        <v>Admiraal Helfrichlaan A6-DT-3</v>
      </c>
      <c r="G1436" s="7" t="s">
        <v>1837</v>
      </c>
      <c r="H1436" s="7" t="s">
        <v>1574</v>
      </c>
      <c r="I1436" s="8">
        <v>1.1499999999999999</v>
      </c>
    </row>
    <row r="1437" spans="1:9" ht="12.75" hidden="1">
      <c r="A1437" s="4" t="s">
        <v>151</v>
      </c>
      <c r="B1437" s="4" t="s">
        <v>364</v>
      </c>
      <c r="C1437" s="19" t="s">
        <v>232</v>
      </c>
      <c r="D1437" s="5">
        <v>6</v>
      </c>
      <c r="E1437" s="6" t="s">
        <v>1859</v>
      </c>
      <c r="F1437" s="6" t="str">
        <f t="shared" si="23"/>
        <v>Admiraal Helfrichlaan A6-HT-2</v>
      </c>
      <c r="G1437" s="7" t="s">
        <v>1837</v>
      </c>
      <c r="H1437" s="7" t="s">
        <v>1574</v>
      </c>
      <c r="I1437" s="8">
        <v>1.1499999999999999</v>
      </c>
    </row>
    <row r="1438" spans="1:9" ht="12.75" hidden="1">
      <c r="A1438" s="4" t="s">
        <v>151</v>
      </c>
      <c r="B1438" s="4" t="s">
        <v>364</v>
      </c>
      <c r="C1438" s="19" t="s">
        <v>232</v>
      </c>
      <c r="D1438" s="5">
        <v>6</v>
      </c>
      <c r="E1438" s="6" t="s">
        <v>1860</v>
      </c>
      <c r="F1438" s="6" t="str">
        <f t="shared" si="23"/>
        <v>Admiraal Helfrichlaan A6-HT-1</v>
      </c>
      <c r="G1438" s="7" t="s">
        <v>1837</v>
      </c>
      <c r="H1438" s="7" t="s">
        <v>1574</v>
      </c>
      <c r="I1438" s="8">
        <v>4.9000000000000004</v>
      </c>
    </row>
    <row r="1439" spans="1:9" ht="12.75" hidden="1">
      <c r="A1439" s="4" t="s">
        <v>151</v>
      </c>
      <c r="B1439" s="4" t="s">
        <v>364</v>
      </c>
      <c r="C1439" s="19" t="s">
        <v>232</v>
      </c>
      <c r="D1439" s="5">
        <v>6</v>
      </c>
      <c r="E1439" s="6" t="s">
        <v>1861</v>
      </c>
      <c r="F1439" s="6" t="str">
        <f t="shared" si="23"/>
        <v>Admiraal Helfrichlaan A6-HT-3</v>
      </c>
      <c r="G1439" s="7" t="s">
        <v>1837</v>
      </c>
      <c r="H1439" s="7" t="s">
        <v>1574</v>
      </c>
      <c r="I1439" s="8">
        <v>1.1499999999999999</v>
      </c>
    </row>
    <row r="1440" spans="1:9" ht="12.75" hidden="1">
      <c r="A1440" s="4" t="s">
        <v>151</v>
      </c>
      <c r="B1440" s="4" t="s">
        <v>364</v>
      </c>
      <c r="C1440" s="19" t="s">
        <v>232</v>
      </c>
      <c r="D1440" s="5">
        <v>6</v>
      </c>
      <c r="E1440" s="6" t="s">
        <v>1862</v>
      </c>
      <c r="F1440" s="6" t="str">
        <f t="shared" si="23"/>
        <v>Admiraal Helfrichlaan A6.01</v>
      </c>
      <c r="G1440" s="7" t="s">
        <v>432</v>
      </c>
      <c r="H1440" s="7" t="s">
        <v>1617</v>
      </c>
      <c r="I1440" s="8">
        <v>37.5</v>
      </c>
    </row>
    <row r="1441" spans="1:9" ht="12.75" hidden="1">
      <c r="A1441" s="4" t="s">
        <v>151</v>
      </c>
      <c r="B1441" s="4" t="s">
        <v>364</v>
      </c>
      <c r="C1441" s="19" t="s">
        <v>232</v>
      </c>
      <c r="D1441" s="5">
        <v>6</v>
      </c>
      <c r="E1441" s="6" t="s">
        <v>1863</v>
      </c>
      <c r="F1441" s="6" t="str">
        <f t="shared" si="23"/>
        <v>Admiraal Helfrichlaan A6.02</v>
      </c>
      <c r="G1441" s="7" t="s">
        <v>1864</v>
      </c>
      <c r="H1441" s="7" t="s">
        <v>1581</v>
      </c>
      <c r="I1441" s="8">
        <v>78</v>
      </c>
    </row>
    <row r="1442" spans="1:9" ht="12.75" hidden="1">
      <c r="A1442" s="4" t="s">
        <v>151</v>
      </c>
      <c r="B1442" s="4" t="s">
        <v>364</v>
      </c>
      <c r="C1442" s="19" t="s">
        <v>232</v>
      </c>
      <c r="D1442" s="5">
        <v>6</v>
      </c>
      <c r="E1442" s="6" t="s">
        <v>1865</v>
      </c>
      <c r="F1442" s="6" t="str">
        <f t="shared" si="23"/>
        <v>Admiraal Helfrichlaan A6.03</v>
      </c>
      <c r="G1442" s="7" t="s">
        <v>1864</v>
      </c>
      <c r="H1442" s="7" t="s">
        <v>1581</v>
      </c>
      <c r="I1442" s="8">
        <v>78</v>
      </c>
    </row>
    <row r="1443" spans="1:9" ht="12.75" hidden="1">
      <c r="A1443" s="4" t="s">
        <v>151</v>
      </c>
      <c r="B1443" s="4" t="s">
        <v>364</v>
      </c>
      <c r="C1443" s="19" t="s">
        <v>232</v>
      </c>
      <c r="D1443" s="5">
        <v>6</v>
      </c>
      <c r="E1443" s="6" t="s">
        <v>1866</v>
      </c>
      <c r="F1443" s="6" t="str">
        <f t="shared" si="23"/>
        <v>Admiraal Helfrichlaan A6.05</v>
      </c>
      <c r="G1443" s="7" t="s">
        <v>1532</v>
      </c>
      <c r="H1443" s="7" t="s">
        <v>1617</v>
      </c>
      <c r="I1443" s="8">
        <v>17.350000000000001</v>
      </c>
    </row>
    <row r="1444" spans="1:9" ht="12.75" hidden="1">
      <c r="A1444" s="4" t="s">
        <v>151</v>
      </c>
      <c r="B1444" s="4" t="s">
        <v>364</v>
      </c>
      <c r="C1444" s="19" t="s">
        <v>232</v>
      </c>
      <c r="D1444" s="5">
        <v>6</v>
      </c>
      <c r="E1444" s="6" t="s">
        <v>1237</v>
      </c>
      <c r="F1444" s="6" t="str">
        <f t="shared" si="23"/>
        <v>Admiraal Helfrichlaan A6.07</v>
      </c>
      <c r="G1444" s="7" t="s">
        <v>1864</v>
      </c>
      <c r="H1444" s="7" t="s">
        <v>1581</v>
      </c>
      <c r="I1444" s="8">
        <v>78</v>
      </c>
    </row>
    <row r="1445" spans="1:9" ht="12.75" hidden="1">
      <c r="A1445" s="4" t="s">
        <v>151</v>
      </c>
      <c r="B1445" s="4" t="s">
        <v>364</v>
      </c>
      <c r="C1445" s="19" t="s">
        <v>232</v>
      </c>
      <c r="D1445" s="5">
        <v>6</v>
      </c>
      <c r="E1445" s="6" t="s">
        <v>1867</v>
      </c>
      <c r="F1445" s="6" t="str">
        <f t="shared" si="23"/>
        <v>Admiraal Helfrichlaan A6.08</v>
      </c>
      <c r="G1445" s="7" t="s">
        <v>405</v>
      </c>
      <c r="H1445" s="7" t="s">
        <v>1617</v>
      </c>
      <c r="I1445" s="8">
        <v>7</v>
      </c>
    </row>
    <row r="1446" spans="1:9" ht="12.75" hidden="1">
      <c r="A1446" s="4" t="s">
        <v>151</v>
      </c>
      <c r="B1446" s="4" t="s">
        <v>364</v>
      </c>
      <c r="C1446" s="19" t="s">
        <v>232</v>
      </c>
      <c r="D1446" s="5">
        <v>6</v>
      </c>
      <c r="E1446" s="6" t="s">
        <v>1238</v>
      </c>
      <c r="F1446" s="6" t="str">
        <f t="shared" si="23"/>
        <v>Admiraal Helfrichlaan A6.09</v>
      </c>
      <c r="G1446" s="7" t="s">
        <v>1864</v>
      </c>
      <c r="H1446" s="7" t="s">
        <v>1581</v>
      </c>
      <c r="I1446" s="8">
        <v>78</v>
      </c>
    </row>
    <row r="1447" spans="1:9" ht="12.75" hidden="1">
      <c r="A1447" s="4" t="s">
        <v>151</v>
      </c>
      <c r="B1447" s="4" t="s">
        <v>364</v>
      </c>
      <c r="C1447" s="19" t="s">
        <v>232</v>
      </c>
      <c r="D1447" s="5">
        <v>6</v>
      </c>
      <c r="E1447" s="6" t="s">
        <v>1868</v>
      </c>
      <c r="F1447" s="6" t="str">
        <f t="shared" si="23"/>
        <v>Admiraal Helfrichlaan GANG-A6.1</v>
      </c>
      <c r="G1447" s="7" t="s">
        <v>1851</v>
      </c>
      <c r="H1447" s="7" t="s">
        <v>1617</v>
      </c>
      <c r="I1447" s="8">
        <v>12.73</v>
      </c>
    </row>
    <row r="1448" spans="1:9" ht="12.75" hidden="1">
      <c r="A1448" s="4" t="s">
        <v>151</v>
      </c>
      <c r="B1448" s="4" t="s">
        <v>364</v>
      </c>
      <c r="C1448" s="19" t="s">
        <v>232</v>
      </c>
      <c r="D1448" s="5">
        <v>6</v>
      </c>
      <c r="E1448" s="6" t="s">
        <v>1869</v>
      </c>
      <c r="F1448" s="6" t="str">
        <f t="shared" si="23"/>
        <v>Admiraal Helfrichlaan GANG-A6.2</v>
      </c>
      <c r="G1448" s="7" t="s">
        <v>1851</v>
      </c>
      <c r="H1448" s="7" t="s">
        <v>1617</v>
      </c>
      <c r="I1448" s="8">
        <v>75.3</v>
      </c>
    </row>
    <row r="1449" spans="1:9" ht="12.75" hidden="1">
      <c r="A1449" s="4" t="s">
        <v>151</v>
      </c>
      <c r="B1449" s="4" t="s">
        <v>364</v>
      </c>
      <c r="C1449" s="19" t="s">
        <v>232</v>
      </c>
      <c r="D1449" s="5">
        <v>6</v>
      </c>
      <c r="E1449" s="6" t="s">
        <v>1870</v>
      </c>
      <c r="F1449" s="6" t="str">
        <f t="shared" si="23"/>
        <v>Admiraal Helfrichlaan TRAP-A6.1</v>
      </c>
      <c r="G1449" s="7" t="s">
        <v>1854</v>
      </c>
      <c r="H1449" s="7" t="s">
        <v>1574</v>
      </c>
      <c r="I1449" s="8">
        <v>9.6300000000000008</v>
      </c>
    </row>
    <row r="1450" spans="1:9" ht="12.75" hidden="1">
      <c r="A1450" s="4" t="s">
        <v>151</v>
      </c>
      <c r="B1450" s="4" t="s">
        <v>364</v>
      </c>
      <c r="C1450" s="19" t="s">
        <v>232</v>
      </c>
      <c r="D1450" s="5">
        <v>6</v>
      </c>
      <c r="E1450" s="6" t="s">
        <v>1871</v>
      </c>
      <c r="F1450" s="6" t="str">
        <f t="shared" si="23"/>
        <v>Admiraal Helfrichlaan TRAP-A6.2</v>
      </c>
      <c r="G1450" s="7" t="s">
        <v>1854</v>
      </c>
      <c r="H1450" s="7" t="s">
        <v>1574</v>
      </c>
      <c r="I1450" s="8">
        <v>12.25</v>
      </c>
    </row>
    <row r="1451" spans="1:9" ht="12.75" hidden="1">
      <c r="A1451" s="4" t="s">
        <v>151</v>
      </c>
      <c r="B1451" s="4" t="s">
        <v>364</v>
      </c>
      <c r="C1451" s="19" t="s">
        <v>232</v>
      </c>
      <c r="D1451" s="5">
        <v>7</v>
      </c>
      <c r="E1451" s="6" t="s">
        <v>1872</v>
      </c>
      <c r="F1451" s="6" t="str">
        <f t="shared" si="23"/>
        <v>Admiraal Helfrichlaan A7-DT-1</v>
      </c>
      <c r="G1451" s="7" t="s">
        <v>1837</v>
      </c>
      <c r="H1451" s="7" t="s">
        <v>1574</v>
      </c>
      <c r="I1451" s="8">
        <v>6</v>
      </c>
    </row>
    <row r="1452" spans="1:9" ht="12.75" hidden="1">
      <c r="A1452" s="4" t="s">
        <v>151</v>
      </c>
      <c r="B1452" s="4" t="s">
        <v>364</v>
      </c>
      <c r="C1452" s="19" t="s">
        <v>232</v>
      </c>
      <c r="D1452" s="5">
        <v>7</v>
      </c>
      <c r="E1452" s="6" t="s">
        <v>1873</v>
      </c>
      <c r="F1452" s="6" t="str">
        <f t="shared" si="23"/>
        <v>Admiraal Helfrichlaan A7-DT-2</v>
      </c>
      <c r="G1452" s="7" t="s">
        <v>1837</v>
      </c>
      <c r="H1452" s="7" t="s">
        <v>1574</v>
      </c>
      <c r="I1452" s="8">
        <v>1.1100000000000001</v>
      </c>
    </row>
    <row r="1453" spans="1:9" ht="12.75" hidden="1">
      <c r="A1453" s="4" t="s">
        <v>151</v>
      </c>
      <c r="B1453" s="4" t="s">
        <v>364</v>
      </c>
      <c r="C1453" s="19" t="s">
        <v>232</v>
      </c>
      <c r="D1453" s="5">
        <v>7</v>
      </c>
      <c r="E1453" s="6" t="s">
        <v>1874</v>
      </c>
      <c r="F1453" s="6" t="str">
        <f t="shared" si="23"/>
        <v>Admiraal Helfrichlaan A7-DT-3</v>
      </c>
      <c r="G1453" s="7" t="s">
        <v>1837</v>
      </c>
      <c r="H1453" s="7" t="s">
        <v>1574</v>
      </c>
      <c r="I1453" s="8">
        <v>1.1499999999999999</v>
      </c>
    </row>
    <row r="1454" spans="1:9" ht="12.75" hidden="1">
      <c r="A1454" s="4" t="s">
        <v>151</v>
      </c>
      <c r="B1454" s="4" t="s">
        <v>364</v>
      </c>
      <c r="C1454" s="19" t="s">
        <v>232</v>
      </c>
      <c r="D1454" s="5">
        <v>7</v>
      </c>
      <c r="E1454" s="6" t="s">
        <v>1875</v>
      </c>
      <c r="F1454" s="6" t="str">
        <f t="shared" si="23"/>
        <v>Admiraal Helfrichlaan A7-HT-2</v>
      </c>
      <c r="G1454" s="7" t="s">
        <v>1837</v>
      </c>
      <c r="H1454" s="7" t="s">
        <v>1574</v>
      </c>
      <c r="I1454" s="8">
        <v>1.1499999999999999</v>
      </c>
    </row>
    <row r="1455" spans="1:9" ht="12.75" hidden="1">
      <c r="A1455" s="4" t="s">
        <v>151</v>
      </c>
      <c r="B1455" s="4" t="s">
        <v>364</v>
      </c>
      <c r="C1455" s="19" t="s">
        <v>232</v>
      </c>
      <c r="D1455" s="5">
        <v>7</v>
      </c>
      <c r="E1455" s="6" t="s">
        <v>1876</v>
      </c>
      <c r="F1455" s="6" t="str">
        <f t="shared" si="23"/>
        <v>Admiraal Helfrichlaan A7-HT-1</v>
      </c>
      <c r="G1455" s="7" t="s">
        <v>1837</v>
      </c>
      <c r="H1455" s="7" t="s">
        <v>1574</v>
      </c>
      <c r="I1455" s="8">
        <v>6.05</v>
      </c>
    </row>
    <row r="1456" spans="1:9" ht="12.75" hidden="1">
      <c r="A1456" s="4" t="s">
        <v>151</v>
      </c>
      <c r="B1456" s="4" t="s">
        <v>364</v>
      </c>
      <c r="C1456" s="19" t="s">
        <v>232</v>
      </c>
      <c r="D1456" s="5">
        <v>7</v>
      </c>
      <c r="E1456" s="6" t="s">
        <v>1877</v>
      </c>
      <c r="F1456" s="6" t="str">
        <f t="shared" si="23"/>
        <v>Admiraal Helfrichlaan A7-HT-3</v>
      </c>
      <c r="G1456" s="7" t="s">
        <v>1837</v>
      </c>
      <c r="H1456" s="7" t="s">
        <v>1574</v>
      </c>
      <c r="I1456" s="8">
        <v>1.1499999999999999</v>
      </c>
    </row>
    <row r="1457" spans="1:9" ht="12.75" hidden="1">
      <c r="A1457" s="4" t="s">
        <v>151</v>
      </c>
      <c r="B1457" s="4" t="s">
        <v>364</v>
      </c>
      <c r="C1457" s="19" t="s">
        <v>232</v>
      </c>
      <c r="D1457" s="5">
        <v>7</v>
      </c>
      <c r="E1457" s="6" t="s">
        <v>1264</v>
      </c>
      <c r="F1457" s="6" t="str">
        <f t="shared" si="23"/>
        <v>Admiraal Helfrichlaan A7.01</v>
      </c>
      <c r="G1457" s="7" t="s">
        <v>1312</v>
      </c>
      <c r="H1457" s="7" t="s">
        <v>1617</v>
      </c>
      <c r="I1457" s="8">
        <v>32.5</v>
      </c>
    </row>
    <row r="1458" spans="1:9" ht="12.75" hidden="1">
      <c r="A1458" s="4" t="s">
        <v>151</v>
      </c>
      <c r="B1458" s="4" t="s">
        <v>364</v>
      </c>
      <c r="C1458" s="19" t="s">
        <v>232</v>
      </c>
      <c r="D1458" s="5">
        <v>7</v>
      </c>
      <c r="E1458" s="6" t="s">
        <v>1266</v>
      </c>
      <c r="F1458" s="6" t="str">
        <f t="shared" si="23"/>
        <v>Admiraal Helfrichlaan A7.03</v>
      </c>
      <c r="G1458" s="7" t="s">
        <v>1864</v>
      </c>
      <c r="H1458" s="7" t="s">
        <v>1581</v>
      </c>
      <c r="I1458" s="8">
        <v>78.2</v>
      </c>
    </row>
    <row r="1459" spans="1:9" ht="12.75" hidden="1">
      <c r="A1459" s="4" t="s">
        <v>151</v>
      </c>
      <c r="B1459" s="4" t="s">
        <v>364</v>
      </c>
      <c r="C1459" s="19" t="s">
        <v>232</v>
      </c>
      <c r="D1459" s="5">
        <v>7</v>
      </c>
      <c r="E1459" s="6" t="s">
        <v>1267</v>
      </c>
      <c r="F1459" s="6" t="str">
        <f t="shared" si="23"/>
        <v>Admiraal Helfrichlaan A7.04</v>
      </c>
      <c r="G1459" s="7" t="s">
        <v>432</v>
      </c>
      <c r="H1459" s="7" t="s">
        <v>1581</v>
      </c>
      <c r="I1459" s="8">
        <v>37.200000000000003</v>
      </c>
    </row>
    <row r="1460" spans="1:9" ht="12.75" hidden="1">
      <c r="A1460" s="4" t="s">
        <v>151</v>
      </c>
      <c r="B1460" s="4" t="s">
        <v>364</v>
      </c>
      <c r="C1460" s="19" t="s">
        <v>232</v>
      </c>
      <c r="D1460" s="5">
        <v>7</v>
      </c>
      <c r="E1460" s="6" t="s">
        <v>1270</v>
      </c>
      <c r="F1460" s="6" t="str">
        <f t="shared" si="23"/>
        <v>Admiraal Helfrichlaan A7.05</v>
      </c>
      <c r="G1460" s="7" t="s">
        <v>1864</v>
      </c>
      <c r="H1460" s="7" t="s">
        <v>1581</v>
      </c>
      <c r="I1460" s="8">
        <v>39.6</v>
      </c>
    </row>
    <row r="1461" spans="1:9" ht="12.75" hidden="1">
      <c r="A1461" s="4" t="s">
        <v>151</v>
      </c>
      <c r="B1461" s="4" t="s">
        <v>364</v>
      </c>
      <c r="C1461" s="19" t="s">
        <v>232</v>
      </c>
      <c r="D1461" s="5">
        <v>7</v>
      </c>
      <c r="E1461" s="6" t="s">
        <v>1271</v>
      </c>
      <c r="F1461" s="6" t="str">
        <f t="shared" si="23"/>
        <v>Admiraal Helfrichlaan A7.06</v>
      </c>
      <c r="G1461" s="7" t="s">
        <v>1864</v>
      </c>
      <c r="H1461" s="7" t="s">
        <v>1581</v>
      </c>
      <c r="I1461" s="8">
        <v>38</v>
      </c>
    </row>
    <row r="1462" spans="1:9" ht="12.75" hidden="1">
      <c r="A1462" s="4" t="s">
        <v>151</v>
      </c>
      <c r="B1462" s="4" t="s">
        <v>364</v>
      </c>
      <c r="C1462" s="19" t="s">
        <v>232</v>
      </c>
      <c r="D1462" s="5">
        <v>7</v>
      </c>
      <c r="E1462" s="6" t="s">
        <v>1878</v>
      </c>
      <c r="F1462" s="6" t="str">
        <f t="shared" si="23"/>
        <v>Admiraal Helfrichlaan A7.08</v>
      </c>
      <c r="G1462" s="7" t="s">
        <v>381</v>
      </c>
      <c r="H1462" s="7" t="s">
        <v>1581</v>
      </c>
      <c r="I1462" s="8">
        <v>38</v>
      </c>
    </row>
    <row r="1463" spans="1:9" ht="12.75" hidden="1">
      <c r="A1463" s="4" t="s">
        <v>151</v>
      </c>
      <c r="B1463" s="4" t="s">
        <v>364</v>
      </c>
      <c r="C1463" s="19" t="s">
        <v>232</v>
      </c>
      <c r="D1463" s="5">
        <v>7</v>
      </c>
      <c r="E1463" s="6" t="s">
        <v>1879</v>
      </c>
      <c r="F1463" s="6" t="str">
        <f t="shared" si="23"/>
        <v>Admiraal Helfrichlaan A7.09</v>
      </c>
      <c r="G1463" s="7" t="s">
        <v>381</v>
      </c>
      <c r="H1463" s="7" t="s">
        <v>1581</v>
      </c>
      <c r="I1463" s="8">
        <v>11.9</v>
      </c>
    </row>
    <row r="1464" spans="1:9" ht="12.75" hidden="1">
      <c r="A1464" s="4" t="s">
        <v>151</v>
      </c>
      <c r="B1464" s="4" t="s">
        <v>364</v>
      </c>
      <c r="C1464" s="19" t="s">
        <v>232</v>
      </c>
      <c r="D1464" s="5">
        <v>7</v>
      </c>
      <c r="E1464" s="6" t="s">
        <v>1880</v>
      </c>
      <c r="F1464" s="6" t="str">
        <f t="shared" si="23"/>
        <v>Admiraal Helfrichlaan A7.10</v>
      </c>
      <c r="G1464" s="7" t="s">
        <v>381</v>
      </c>
      <c r="H1464" s="7" t="s">
        <v>1581</v>
      </c>
      <c r="I1464" s="8">
        <v>10.5</v>
      </c>
    </row>
    <row r="1465" spans="1:9" ht="12.75" hidden="1">
      <c r="A1465" s="4" t="s">
        <v>151</v>
      </c>
      <c r="B1465" s="4" t="s">
        <v>364</v>
      </c>
      <c r="C1465" s="19" t="s">
        <v>232</v>
      </c>
      <c r="D1465" s="5">
        <v>7</v>
      </c>
      <c r="E1465" s="6" t="s">
        <v>1881</v>
      </c>
      <c r="F1465" s="6" t="str">
        <f t="shared" si="23"/>
        <v>Admiraal Helfrichlaan A7.11</v>
      </c>
      <c r="G1465" s="7" t="s">
        <v>391</v>
      </c>
      <c r="H1465" s="7" t="s">
        <v>1617</v>
      </c>
      <c r="I1465" s="8">
        <v>21.4</v>
      </c>
    </row>
    <row r="1466" spans="1:9" ht="12.75" hidden="1">
      <c r="A1466" s="4" t="s">
        <v>151</v>
      </c>
      <c r="B1466" s="4" t="s">
        <v>364</v>
      </c>
      <c r="C1466" s="19" t="s">
        <v>232</v>
      </c>
      <c r="D1466" s="5">
        <v>7</v>
      </c>
      <c r="E1466" s="6" t="s">
        <v>1882</v>
      </c>
      <c r="F1466" s="6" t="str">
        <f t="shared" si="23"/>
        <v>Admiraal Helfrichlaan A7.12</v>
      </c>
      <c r="G1466" s="7" t="s">
        <v>432</v>
      </c>
      <c r="H1466" s="7" t="s">
        <v>1581</v>
      </c>
      <c r="I1466" s="8">
        <v>34.200000000000003</v>
      </c>
    </row>
    <row r="1467" spans="1:9" ht="12.75" hidden="1">
      <c r="A1467" s="4" t="s">
        <v>151</v>
      </c>
      <c r="B1467" s="4" t="s">
        <v>364</v>
      </c>
      <c r="C1467" s="19" t="s">
        <v>232</v>
      </c>
      <c r="D1467" s="5">
        <v>7</v>
      </c>
      <c r="E1467" s="6" t="s">
        <v>1883</v>
      </c>
      <c r="F1467" s="6" t="str">
        <f t="shared" si="23"/>
        <v>Admiraal Helfrichlaan A7.13</v>
      </c>
      <c r="G1467" s="7" t="s">
        <v>405</v>
      </c>
      <c r="H1467" s="7" t="s">
        <v>1617</v>
      </c>
      <c r="I1467" s="8">
        <v>6.99</v>
      </c>
    </row>
    <row r="1468" spans="1:9" ht="12.75" hidden="1">
      <c r="A1468" s="4" t="s">
        <v>151</v>
      </c>
      <c r="B1468" s="4" t="s">
        <v>364</v>
      </c>
      <c r="C1468" s="19" t="s">
        <v>232</v>
      </c>
      <c r="D1468" s="5">
        <v>7</v>
      </c>
      <c r="E1468" s="6" t="s">
        <v>1884</v>
      </c>
      <c r="F1468" s="6" t="str">
        <f t="shared" si="23"/>
        <v>Admiraal Helfrichlaan A7.14</v>
      </c>
      <c r="G1468" s="7" t="s">
        <v>432</v>
      </c>
      <c r="H1468" s="7" t="s">
        <v>1581</v>
      </c>
      <c r="I1468" s="8">
        <v>40.799999999999997</v>
      </c>
    </row>
    <row r="1469" spans="1:9" ht="12.75" hidden="1">
      <c r="A1469" s="4" t="s">
        <v>151</v>
      </c>
      <c r="B1469" s="4" t="s">
        <v>364</v>
      </c>
      <c r="C1469" s="19" t="s">
        <v>232</v>
      </c>
      <c r="D1469" s="5">
        <v>7</v>
      </c>
      <c r="E1469" s="6" t="s">
        <v>1885</v>
      </c>
      <c r="F1469" s="6" t="str">
        <f t="shared" si="23"/>
        <v>Admiraal Helfrichlaan GANG-A7.1</v>
      </c>
      <c r="G1469" s="7" t="s">
        <v>1851</v>
      </c>
      <c r="H1469" s="7" t="s">
        <v>1617</v>
      </c>
      <c r="I1469" s="8">
        <v>12.73</v>
      </c>
    </row>
    <row r="1470" spans="1:9" ht="12.75" hidden="1">
      <c r="A1470" s="4" t="s">
        <v>151</v>
      </c>
      <c r="B1470" s="4" t="s">
        <v>364</v>
      </c>
      <c r="C1470" s="19" t="s">
        <v>232</v>
      </c>
      <c r="D1470" s="5">
        <v>7</v>
      </c>
      <c r="E1470" s="6" t="s">
        <v>1886</v>
      </c>
      <c r="F1470" s="6" t="str">
        <f t="shared" si="23"/>
        <v>Admiraal Helfrichlaan GANG-A7.2</v>
      </c>
      <c r="G1470" s="7" t="s">
        <v>1851</v>
      </c>
      <c r="H1470" s="7" t="s">
        <v>1617</v>
      </c>
      <c r="I1470" s="8">
        <v>76.099999999999994</v>
      </c>
    </row>
    <row r="1471" spans="1:9" ht="12.75" hidden="1">
      <c r="A1471" s="4" t="s">
        <v>151</v>
      </c>
      <c r="B1471" s="4" t="s">
        <v>364</v>
      </c>
      <c r="C1471" s="19" t="s">
        <v>232</v>
      </c>
      <c r="D1471" s="5">
        <v>7</v>
      </c>
      <c r="E1471" s="6" t="s">
        <v>1887</v>
      </c>
      <c r="F1471" s="6" t="str">
        <f t="shared" si="23"/>
        <v>Admiraal Helfrichlaan TRAP-A7.1</v>
      </c>
      <c r="G1471" s="7" t="s">
        <v>1854</v>
      </c>
      <c r="H1471" s="7" t="s">
        <v>1574</v>
      </c>
      <c r="I1471" s="8">
        <v>9.6300000000000008</v>
      </c>
    </row>
    <row r="1472" spans="1:9" ht="12.75" hidden="1">
      <c r="A1472" s="4" t="s">
        <v>151</v>
      </c>
      <c r="B1472" s="4" t="s">
        <v>364</v>
      </c>
      <c r="C1472" s="19" t="s">
        <v>232</v>
      </c>
      <c r="D1472" s="5">
        <v>7</v>
      </c>
      <c r="E1472" s="6" t="s">
        <v>1888</v>
      </c>
      <c r="F1472" s="6" t="str">
        <f t="shared" si="23"/>
        <v>Admiraal Helfrichlaan TRAP-A7.2</v>
      </c>
      <c r="G1472" s="7" t="s">
        <v>1854</v>
      </c>
      <c r="H1472" s="7" t="s">
        <v>1574</v>
      </c>
      <c r="I1472" s="8">
        <v>12.25</v>
      </c>
    </row>
    <row r="1473" spans="1:9" ht="12.75" hidden="1">
      <c r="A1473" s="4" t="s">
        <v>151</v>
      </c>
      <c r="B1473" s="4" t="s">
        <v>364</v>
      </c>
      <c r="C1473" s="19" t="s">
        <v>232</v>
      </c>
      <c r="D1473" s="5">
        <v>8</v>
      </c>
      <c r="E1473" s="6" t="s">
        <v>1889</v>
      </c>
      <c r="F1473" s="6" t="str">
        <f t="shared" si="23"/>
        <v>Admiraal Helfrichlaan A8-DT-1</v>
      </c>
      <c r="G1473" s="7" t="s">
        <v>1837</v>
      </c>
      <c r="H1473" s="7" t="s">
        <v>1574</v>
      </c>
      <c r="I1473" s="8">
        <v>4.97</v>
      </c>
    </row>
    <row r="1474" spans="1:9" ht="12.75" hidden="1">
      <c r="A1474" s="4" t="s">
        <v>151</v>
      </c>
      <c r="B1474" s="4" t="s">
        <v>364</v>
      </c>
      <c r="C1474" s="19" t="s">
        <v>232</v>
      </c>
      <c r="D1474" s="5">
        <v>8</v>
      </c>
      <c r="E1474" s="6" t="s">
        <v>1890</v>
      </c>
      <c r="F1474" s="6" t="str">
        <f t="shared" si="23"/>
        <v>Admiraal Helfrichlaan A8-DT-2</v>
      </c>
      <c r="G1474" s="7" t="s">
        <v>1837</v>
      </c>
      <c r="H1474" s="7" t="s">
        <v>1574</v>
      </c>
      <c r="I1474" s="8">
        <v>1.4</v>
      </c>
    </row>
    <row r="1475" spans="1:9" ht="12.75" hidden="1">
      <c r="A1475" s="4" t="s">
        <v>151</v>
      </c>
      <c r="B1475" s="4" t="s">
        <v>364</v>
      </c>
      <c r="C1475" s="19" t="s">
        <v>232</v>
      </c>
      <c r="D1475" s="5">
        <v>8</v>
      </c>
      <c r="E1475" s="6" t="s">
        <v>1891</v>
      </c>
      <c r="F1475" s="6" t="str">
        <f t="shared" si="23"/>
        <v>Admiraal Helfrichlaan A8-DT-3</v>
      </c>
      <c r="G1475" s="7" t="s">
        <v>1837</v>
      </c>
      <c r="H1475" s="7" t="s">
        <v>1574</v>
      </c>
      <c r="I1475" s="8">
        <v>1.4</v>
      </c>
    </row>
    <row r="1476" spans="1:9" ht="12.75" hidden="1">
      <c r="A1476" s="4" t="s">
        <v>151</v>
      </c>
      <c r="B1476" s="4" t="s">
        <v>364</v>
      </c>
      <c r="C1476" s="19" t="s">
        <v>232</v>
      </c>
      <c r="D1476" s="5">
        <v>8</v>
      </c>
      <c r="E1476" s="6" t="s">
        <v>1892</v>
      </c>
      <c r="F1476" s="6" t="str">
        <f t="shared" si="23"/>
        <v>Admiraal Helfrichlaan A8-HT-1</v>
      </c>
      <c r="G1476" s="7" t="s">
        <v>1837</v>
      </c>
      <c r="H1476" s="7" t="s">
        <v>1574</v>
      </c>
      <c r="I1476" s="8">
        <v>4.9000000000000004</v>
      </c>
    </row>
    <row r="1477" spans="1:9" ht="12.75" hidden="1">
      <c r="A1477" s="4" t="s">
        <v>151</v>
      </c>
      <c r="B1477" s="4" t="s">
        <v>364</v>
      </c>
      <c r="C1477" s="19" t="s">
        <v>232</v>
      </c>
      <c r="D1477" s="5">
        <v>8</v>
      </c>
      <c r="E1477" s="6" t="s">
        <v>1893</v>
      </c>
      <c r="F1477" s="6" t="str">
        <f t="shared" si="23"/>
        <v>Admiraal Helfrichlaan A8-HT-2</v>
      </c>
      <c r="G1477" s="7" t="s">
        <v>1837</v>
      </c>
      <c r="H1477" s="7" t="s">
        <v>1574</v>
      </c>
      <c r="I1477" s="8">
        <v>1.1000000000000001</v>
      </c>
    </row>
    <row r="1478" spans="1:9" ht="12.75" hidden="1">
      <c r="A1478" s="4" t="s">
        <v>151</v>
      </c>
      <c r="B1478" s="4" t="s">
        <v>364</v>
      </c>
      <c r="C1478" s="19" t="s">
        <v>232</v>
      </c>
      <c r="D1478" s="5">
        <v>8</v>
      </c>
      <c r="E1478" s="6" t="s">
        <v>1894</v>
      </c>
      <c r="F1478" s="6" t="str">
        <f t="shared" si="23"/>
        <v>Admiraal Helfrichlaan A8-HT-3</v>
      </c>
      <c r="G1478" s="7" t="s">
        <v>1837</v>
      </c>
      <c r="H1478" s="7" t="s">
        <v>1574</v>
      </c>
      <c r="I1478" s="8">
        <v>1.1000000000000001</v>
      </c>
    </row>
    <row r="1479" spans="1:9" ht="12.75" hidden="1">
      <c r="A1479" s="4" t="s">
        <v>151</v>
      </c>
      <c r="B1479" s="4" t="s">
        <v>364</v>
      </c>
      <c r="C1479" s="19" t="s">
        <v>232</v>
      </c>
      <c r="D1479" s="5">
        <v>8</v>
      </c>
      <c r="E1479" s="6" t="s">
        <v>1282</v>
      </c>
      <c r="F1479" s="6" t="str">
        <f t="shared" si="23"/>
        <v>Admiraal Helfrichlaan A8.02</v>
      </c>
      <c r="G1479" s="7" t="s">
        <v>1895</v>
      </c>
      <c r="H1479" s="7" t="s">
        <v>1617</v>
      </c>
      <c r="I1479" s="8">
        <v>35.1</v>
      </c>
    </row>
    <row r="1480" spans="1:9" ht="12.75" hidden="1">
      <c r="A1480" s="4" t="s">
        <v>151</v>
      </c>
      <c r="B1480" s="4" t="s">
        <v>364</v>
      </c>
      <c r="C1480" s="19" t="s">
        <v>232</v>
      </c>
      <c r="D1480" s="5">
        <v>8</v>
      </c>
      <c r="E1480" s="6" t="s">
        <v>1283</v>
      </c>
      <c r="F1480" s="6" t="str">
        <f t="shared" si="23"/>
        <v>Admiraal Helfrichlaan A8.03</v>
      </c>
      <c r="G1480" s="7" t="s">
        <v>381</v>
      </c>
      <c r="H1480" s="7" t="s">
        <v>1581</v>
      </c>
      <c r="I1480" s="8">
        <v>39.299999999999997</v>
      </c>
    </row>
    <row r="1481" spans="1:9" ht="12.75" hidden="1">
      <c r="A1481" s="4" t="s">
        <v>151</v>
      </c>
      <c r="B1481" s="4" t="s">
        <v>364</v>
      </c>
      <c r="C1481" s="19" t="s">
        <v>232</v>
      </c>
      <c r="D1481" s="5">
        <v>8</v>
      </c>
      <c r="E1481" s="6" t="s">
        <v>1284</v>
      </c>
      <c r="F1481" s="6" t="str">
        <f t="shared" si="23"/>
        <v>Admiraal Helfrichlaan A8.04</v>
      </c>
      <c r="G1481" s="7" t="s">
        <v>381</v>
      </c>
      <c r="H1481" s="7" t="s">
        <v>1581</v>
      </c>
      <c r="I1481" s="8">
        <v>18.899999999999999</v>
      </c>
    </row>
    <row r="1482" spans="1:9" ht="12.75" hidden="1">
      <c r="A1482" s="4" t="s">
        <v>151</v>
      </c>
      <c r="B1482" s="4" t="s">
        <v>364</v>
      </c>
      <c r="C1482" s="19" t="s">
        <v>232</v>
      </c>
      <c r="D1482" s="17">
        <v>8</v>
      </c>
      <c r="E1482" s="6" t="s">
        <v>1285</v>
      </c>
      <c r="F1482" s="6" t="str">
        <f t="shared" si="23"/>
        <v>Admiraal Helfrichlaan A8.05</v>
      </c>
      <c r="G1482" s="7" t="s">
        <v>381</v>
      </c>
      <c r="H1482" s="7" t="s">
        <v>1581</v>
      </c>
      <c r="I1482" s="18">
        <v>37.4</v>
      </c>
    </row>
    <row r="1483" spans="1:9" ht="12.75" hidden="1">
      <c r="A1483" s="4" t="s">
        <v>151</v>
      </c>
      <c r="B1483" s="4" t="s">
        <v>364</v>
      </c>
      <c r="C1483" s="19" t="s">
        <v>232</v>
      </c>
      <c r="D1483" s="17">
        <v>8</v>
      </c>
      <c r="E1483" s="6" t="s">
        <v>1286</v>
      </c>
      <c r="F1483" s="6" t="str">
        <f t="shared" si="23"/>
        <v>Admiraal Helfrichlaan A8.06</v>
      </c>
      <c r="G1483" s="7" t="s">
        <v>432</v>
      </c>
      <c r="H1483" s="7" t="s">
        <v>1581</v>
      </c>
      <c r="I1483" s="18">
        <v>60.2</v>
      </c>
    </row>
    <row r="1484" spans="1:9" ht="12.75" hidden="1">
      <c r="A1484" s="4" t="s">
        <v>151</v>
      </c>
      <c r="B1484" s="4" t="s">
        <v>364</v>
      </c>
      <c r="C1484" s="19" t="s">
        <v>232</v>
      </c>
      <c r="D1484" s="17">
        <v>8</v>
      </c>
      <c r="E1484" s="6" t="s">
        <v>1288</v>
      </c>
      <c r="F1484" s="6" t="str">
        <f t="shared" si="23"/>
        <v>Admiraal Helfrichlaan A8.08</v>
      </c>
      <c r="G1484" s="7" t="s">
        <v>432</v>
      </c>
      <c r="H1484" s="7" t="s">
        <v>1581</v>
      </c>
      <c r="I1484" s="8">
        <v>38.5</v>
      </c>
    </row>
    <row r="1485" spans="1:9" ht="12.75" hidden="1">
      <c r="A1485" s="4" t="s">
        <v>151</v>
      </c>
      <c r="B1485" s="4" t="s">
        <v>364</v>
      </c>
      <c r="C1485" s="19" t="s">
        <v>232</v>
      </c>
      <c r="D1485" s="17">
        <v>8</v>
      </c>
      <c r="E1485" s="6" t="s">
        <v>1896</v>
      </c>
      <c r="F1485" s="6" t="str">
        <f t="shared" si="23"/>
        <v>Admiraal Helfrichlaan A8.09</v>
      </c>
      <c r="G1485" s="7" t="s">
        <v>432</v>
      </c>
      <c r="H1485" s="7" t="s">
        <v>1581</v>
      </c>
      <c r="I1485" s="8">
        <v>39.1</v>
      </c>
    </row>
    <row r="1486" spans="1:9" ht="12.75" hidden="1">
      <c r="A1486" s="4" t="s">
        <v>151</v>
      </c>
      <c r="B1486" s="4" t="s">
        <v>364</v>
      </c>
      <c r="C1486" s="19" t="s">
        <v>232</v>
      </c>
      <c r="D1486" s="17">
        <v>8</v>
      </c>
      <c r="E1486" s="6" t="s">
        <v>1897</v>
      </c>
      <c r="F1486" s="6" t="str">
        <f t="shared" si="23"/>
        <v>Admiraal Helfrichlaan A8.10</v>
      </c>
      <c r="G1486" s="7" t="s">
        <v>432</v>
      </c>
      <c r="H1486" s="7" t="s">
        <v>1581</v>
      </c>
      <c r="I1486" s="8">
        <v>23.3</v>
      </c>
    </row>
    <row r="1487" spans="1:9" ht="12.75" hidden="1">
      <c r="A1487" s="4" t="s">
        <v>151</v>
      </c>
      <c r="B1487" s="4" t="s">
        <v>364</v>
      </c>
      <c r="C1487" s="19" t="s">
        <v>232</v>
      </c>
      <c r="D1487" s="5">
        <v>8</v>
      </c>
      <c r="E1487" s="6" t="s">
        <v>1898</v>
      </c>
      <c r="F1487" s="6" t="str">
        <f t="shared" si="23"/>
        <v>Admiraal Helfrichlaan A8.11</v>
      </c>
      <c r="G1487" s="4" t="s">
        <v>432</v>
      </c>
      <c r="H1487" s="7" t="s">
        <v>1581</v>
      </c>
      <c r="I1487" s="8">
        <v>27</v>
      </c>
    </row>
    <row r="1488" spans="1:9" ht="12.75" hidden="1">
      <c r="A1488" s="4" t="s">
        <v>151</v>
      </c>
      <c r="B1488" s="4" t="s">
        <v>364</v>
      </c>
      <c r="C1488" s="19" t="s">
        <v>232</v>
      </c>
      <c r="D1488" s="5">
        <v>8</v>
      </c>
      <c r="E1488" s="6" t="s">
        <v>1899</v>
      </c>
      <c r="F1488" s="6" t="str">
        <f t="shared" si="23"/>
        <v>Admiraal Helfrichlaan A8.12</v>
      </c>
      <c r="G1488" s="4" t="s">
        <v>405</v>
      </c>
      <c r="H1488" s="7" t="s">
        <v>1617</v>
      </c>
      <c r="I1488" s="8">
        <v>4.2</v>
      </c>
    </row>
    <row r="1489" spans="1:9" ht="12.75" hidden="1">
      <c r="A1489" s="4" t="s">
        <v>151</v>
      </c>
      <c r="B1489" s="4" t="s">
        <v>364</v>
      </c>
      <c r="C1489" s="19" t="s">
        <v>232</v>
      </c>
      <c r="D1489" s="5">
        <v>8</v>
      </c>
      <c r="E1489" s="6" t="s">
        <v>1900</v>
      </c>
      <c r="F1489" s="6" t="str">
        <f t="shared" ref="F1489:F1552" si="24">CONCATENATE(A1489," ",E1489)</f>
        <v>Admiraal Helfrichlaan A8.13</v>
      </c>
      <c r="G1489" s="7" t="s">
        <v>432</v>
      </c>
      <c r="H1489" s="7" t="s">
        <v>1581</v>
      </c>
      <c r="I1489" s="8">
        <v>23.4</v>
      </c>
    </row>
    <row r="1490" spans="1:9" ht="12.75" hidden="1">
      <c r="A1490" s="4" t="s">
        <v>151</v>
      </c>
      <c r="B1490" s="4" t="s">
        <v>364</v>
      </c>
      <c r="C1490" s="19" t="s">
        <v>232</v>
      </c>
      <c r="D1490" s="5">
        <v>8</v>
      </c>
      <c r="E1490" s="6" t="s">
        <v>1901</v>
      </c>
      <c r="F1490" s="6" t="str">
        <f t="shared" si="24"/>
        <v>Admiraal Helfrichlaan A8.14</v>
      </c>
      <c r="G1490" s="7" t="s">
        <v>381</v>
      </c>
      <c r="H1490" s="7" t="s">
        <v>1581</v>
      </c>
      <c r="I1490" s="8">
        <v>39.9</v>
      </c>
    </row>
    <row r="1491" spans="1:9" ht="12.75" hidden="1">
      <c r="A1491" s="4" t="s">
        <v>151</v>
      </c>
      <c r="B1491" s="4" t="s">
        <v>364</v>
      </c>
      <c r="C1491" s="19" t="s">
        <v>232</v>
      </c>
      <c r="D1491" s="5">
        <v>8</v>
      </c>
      <c r="E1491" s="6" t="s">
        <v>1902</v>
      </c>
      <c r="F1491" s="6" t="str">
        <f t="shared" si="24"/>
        <v>Admiraal Helfrichlaan GANG-A8.1</v>
      </c>
      <c r="G1491" s="7" t="s">
        <v>1851</v>
      </c>
      <c r="H1491" s="7" t="s">
        <v>1617</v>
      </c>
      <c r="I1491" s="8">
        <v>80.099999999999994</v>
      </c>
    </row>
    <row r="1492" spans="1:9" ht="12.75" hidden="1">
      <c r="A1492" s="4" t="s">
        <v>151</v>
      </c>
      <c r="B1492" s="4" t="s">
        <v>364</v>
      </c>
      <c r="C1492" s="19" t="s">
        <v>232</v>
      </c>
      <c r="D1492" s="5">
        <v>8</v>
      </c>
      <c r="E1492" s="6" t="s">
        <v>1903</v>
      </c>
      <c r="F1492" s="6" t="str">
        <f t="shared" si="24"/>
        <v>Admiraal Helfrichlaan HAL-A8.1</v>
      </c>
      <c r="G1492" s="7" t="s">
        <v>1851</v>
      </c>
      <c r="H1492" s="7" t="s">
        <v>1617</v>
      </c>
      <c r="I1492" s="8">
        <v>12.7</v>
      </c>
    </row>
    <row r="1493" spans="1:9" ht="12.75" hidden="1">
      <c r="A1493" s="4" t="s">
        <v>151</v>
      </c>
      <c r="B1493" s="4" t="s">
        <v>364</v>
      </c>
      <c r="C1493" s="19" t="s">
        <v>232</v>
      </c>
      <c r="D1493" s="5">
        <v>8</v>
      </c>
      <c r="E1493" s="6" t="s">
        <v>1904</v>
      </c>
      <c r="F1493" s="6" t="str">
        <f t="shared" si="24"/>
        <v>Admiraal Helfrichlaan TRAP-A8.1</v>
      </c>
      <c r="G1493" s="143" t="s">
        <v>1854</v>
      </c>
      <c r="H1493" s="7" t="s">
        <v>1574</v>
      </c>
      <c r="I1493" s="8">
        <v>9.64</v>
      </c>
    </row>
    <row r="1494" spans="1:9" ht="12.75" hidden="1">
      <c r="A1494" s="4" t="s">
        <v>151</v>
      </c>
      <c r="B1494" s="4" t="s">
        <v>364</v>
      </c>
      <c r="C1494" s="19" t="s">
        <v>232</v>
      </c>
      <c r="D1494" s="5">
        <v>8</v>
      </c>
      <c r="E1494" s="6" t="s">
        <v>1905</v>
      </c>
      <c r="F1494" s="6" t="str">
        <f t="shared" si="24"/>
        <v>Admiraal Helfrichlaan TRAP-A8.2</v>
      </c>
      <c r="G1494" s="7" t="s">
        <v>1854</v>
      </c>
      <c r="H1494" s="246" t="s">
        <v>1574</v>
      </c>
      <c r="I1494" s="8">
        <v>9.64</v>
      </c>
    </row>
    <row r="1495" spans="1:9" ht="12.75" hidden="1">
      <c r="A1495" s="4" t="s">
        <v>151</v>
      </c>
      <c r="B1495" s="4" t="s">
        <v>364</v>
      </c>
      <c r="C1495" s="19" t="s">
        <v>232</v>
      </c>
      <c r="D1495" s="9">
        <v>9</v>
      </c>
      <c r="E1495" s="10" t="s">
        <v>1906</v>
      </c>
      <c r="F1495" s="6" t="str">
        <f>CONCATENATE(A1495," ",E1495)</f>
        <v>Admiraal Helfrichlaan A9-DT-1</v>
      </c>
      <c r="G1495" s="11" t="s">
        <v>1626</v>
      </c>
      <c r="H1495" s="7" t="s">
        <v>1574</v>
      </c>
      <c r="I1495" s="8">
        <v>4.97</v>
      </c>
    </row>
    <row r="1496" spans="1:9" ht="12.75" hidden="1">
      <c r="A1496" s="4" t="s">
        <v>151</v>
      </c>
      <c r="B1496" s="4" t="s">
        <v>364</v>
      </c>
      <c r="C1496" s="19" t="s">
        <v>232</v>
      </c>
      <c r="D1496" s="5">
        <v>9</v>
      </c>
      <c r="E1496" s="6" t="s">
        <v>1907</v>
      </c>
      <c r="F1496" s="6" t="str">
        <f t="shared" si="24"/>
        <v>Admiraal Helfrichlaan A9-DT-2</v>
      </c>
      <c r="G1496" s="7" t="s">
        <v>1626</v>
      </c>
      <c r="H1496" s="7" t="s">
        <v>1574</v>
      </c>
      <c r="I1496" s="8">
        <v>1.34</v>
      </c>
    </row>
    <row r="1497" spans="1:9" ht="12.75" hidden="1">
      <c r="A1497" s="4" t="s">
        <v>151</v>
      </c>
      <c r="B1497" s="4" t="s">
        <v>364</v>
      </c>
      <c r="C1497" s="19" t="s">
        <v>232</v>
      </c>
      <c r="D1497" s="5">
        <v>9</v>
      </c>
      <c r="E1497" s="6" t="s">
        <v>1908</v>
      </c>
      <c r="F1497" s="6" t="str">
        <f t="shared" si="24"/>
        <v>Admiraal Helfrichlaan A9-DT-3</v>
      </c>
      <c r="G1497" s="7" t="s">
        <v>1626</v>
      </c>
      <c r="H1497" s="7" t="s">
        <v>1574</v>
      </c>
      <c r="I1497" s="8">
        <v>1.2</v>
      </c>
    </row>
    <row r="1498" spans="1:9" ht="12.75" hidden="1">
      <c r="A1498" s="4" t="s">
        <v>151</v>
      </c>
      <c r="B1498" s="4" t="s">
        <v>364</v>
      </c>
      <c r="C1498" s="19" t="s">
        <v>232</v>
      </c>
      <c r="D1498" s="5">
        <v>9</v>
      </c>
      <c r="E1498" s="6" t="s">
        <v>1909</v>
      </c>
      <c r="F1498" s="6" t="str">
        <f t="shared" si="24"/>
        <v>Admiraal Helfrichlaan A9-HT-1</v>
      </c>
      <c r="G1498" s="7" t="s">
        <v>1664</v>
      </c>
      <c r="H1498" s="7" t="s">
        <v>1910</v>
      </c>
      <c r="I1498" s="8">
        <v>6.33</v>
      </c>
    </row>
    <row r="1499" spans="1:9" ht="12.75" hidden="1">
      <c r="A1499" s="4" t="s">
        <v>151</v>
      </c>
      <c r="B1499" s="4" t="s">
        <v>364</v>
      </c>
      <c r="C1499" s="19" t="s">
        <v>232</v>
      </c>
      <c r="D1499" s="5">
        <v>9</v>
      </c>
      <c r="E1499" s="6" t="s">
        <v>1911</v>
      </c>
      <c r="F1499" s="6" t="str">
        <f t="shared" si="24"/>
        <v>Admiraal Helfrichlaan A9-HT-2</v>
      </c>
      <c r="G1499" s="7" t="s">
        <v>1630</v>
      </c>
      <c r="H1499" s="7" t="s">
        <v>1574</v>
      </c>
      <c r="I1499" s="8">
        <v>1.1100000000000001</v>
      </c>
    </row>
    <row r="1500" spans="1:9" ht="12.75" hidden="1">
      <c r="A1500" s="4" t="s">
        <v>151</v>
      </c>
      <c r="B1500" s="4" t="s">
        <v>364</v>
      </c>
      <c r="C1500" s="19" t="s">
        <v>232</v>
      </c>
      <c r="D1500" s="5">
        <v>9</v>
      </c>
      <c r="E1500" s="6" t="s">
        <v>1912</v>
      </c>
      <c r="F1500" s="6" t="str">
        <f t="shared" si="24"/>
        <v>Admiraal Helfrichlaan A9-HT-3</v>
      </c>
      <c r="G1500" s="7" t="s">
        <v>1630</v>
      </c>
      <c r="H1500" s="7" t="s">
        <v>1574</v>
      </c>
      <c r="I1500" s="8">
        <v>1.1000000000000001</v>
      </c>
    </row>
    <row r="1501" spans="1:9" ht="12.75" hidden="1">
      <c r="A1501" s="4" t="s">
        <v>151</v>
      </c>
      <c r="B1501" s="4" t="s">
        <v>364</v>
      </c>
      <c r="C1501" s="19" t="s">
        <v>232</v>
      </c>
      <c r="D1501" s="5">
        <v>9</v>
      </c>
      <c r="E1501" s="6" t="s">
        <v>1294</v>
      </c>
      <c r="F1501" s="6" t="str">
        <f t="shared" si="24"/>
        <v>Admiraal Helfrichlaan A9.01</v>
      </c>
      <c r="G1501" s="7" t="s">
        <v>1913</v>
      </c>
      <c r="H1501" s="7" t="s">
        <v>1617</v>
      </c>
      <c r="I1501" s="8">
        <v>91.65</v>
      </c>
    </row>
    <row r="1502" spans="1:9" ht="12.75" hidden="1">
      <c r="A1502" s="4" t="s">
        <v>151</v>
      </c>
      <c r="B1502" s="4" t="s">
        <v>364</v>
      </c>
      <c r="C1502" s="19" t="s">
        <v>232</v>
      </c>
      <c r="D1502" s="5">
        <v>9</v>
      </c>
      <c r="E1502" s="6" t="s">
        <v>1914</v>
      </c>
      <c r="F1502" s="6" t="str">
        <f t="shared" si="24"/>
        <v>Admiraal Helfrichlaan A9.01a</v>
      </c>
      <c r="G1502" s="7" t="s">
        <v>1913</v>
      </c>
      <c r="H1502" s="7" t="s">
        <v>1617</v>
      </c>
      <c r="I1502" s="8">
        <v>128.44</v>
      </c>
    </row>
    <row r="1503" spans="1:9" ht="12.75" hidden="1">
      <c r="A1503" s="4" t="s">
        <v>151</v>
      </c>
      <c r="B1503" s="4" t="s">
        <v>364</v>
      </c>
      <c r="C1503" s="19" t="s">
        <v>232</v>
      </c>
      <c r="D1503" s="5">
        <v>9</v>
      </c>
      <c r="E1503" s="6" t="s">
        <v>1915</v>
      </c>
      <c r="F1503" s="6" t="str">
        <f t="shared" si="24"/>
        <v>Admiraal Helfrichlaan A9.01b</v>
      </c>
      <c r="G1503" s="7" t="s">
        <v>1913</v>
      </c>
      <c r="H1503" s="7" t="s">
        <v>1617</v>
      </c>
      <c r="I1503" s="8">
        <v>87.61</v>
      </c>
    </row>
    <row r="1504" spans="1:9" ht="12.75" hidden="1">
      <c r="A1504" s="4" t="s">
        <v>151</v>
      </c>
      <c r="B1504" s="4" t="s">
        <v>364</v>
      </c>
      <c r="C1504" s="19" t="s">
        <v>232</v>
      </c>
      <c r="D1504" s="5">
        <v>9</v>
      </c>
      <c r="E1504" s="6" t="s">
        <v>1296</v>
      </c>
      <c r="F1504" s="6" t="str">
        <f t="shared" si="24"/>
        <v>Admiraal Helfrichlaan A9.03</v>
      </c>
      <c r="G1504" s="7" t="s">
        <v>1916</v>
      </c>
      <c r="H1504" s="7" t="s">
        <v>1574</v>
      </c>
      <c r="I1504" s="8">
        <v>12.54</v>
      </c>
    </row>
    <row r="1505" spans="1:9" ht="12.75" hidden="1">
      <c r="A1505" s="4" t="s">
        <v>151</v>
      </c>
      <c r="B1505" s="4" t="s">
        <v>364</v>
      </c>
      <c r="C1505" s="19" t="s">
        <v>232</v>
      </c>
      <c r="D1505" s="5">
        <v>9</v>
      </c>
      <c r="E1505" s="6" t="s">
        <v>1297</v>
      </c>
      <c r="F1505" s="6" t="str">
        <f t="shared" si="24"/>
        <v>Admiraal Helfrichlaan A9.04</v>
      </c>
      <c r="G1505" s="7" t="s">
        <v>1583</v>
      </c>
      <c r="H1505" s="7" t="s">
        <v>1917</v>
      </c>
      <c r="I1505" s="8">
        <v>5.72</v>
      </c>
    </row>
    <row r="1506" spans="1:9" ht="12.75" hidden="1">
      <c r="A1506" s="4" t="s">
        <v>151</v>
      </c>
      <c r="B1506" s="4" t="s">
        <v>364</v>
      </c>
      <c r="C1506" s="19" t="s">
        <v>232</v>
      </c>
      <c r="D1506" s="5">
        <v>9</v>
      </c>
      <c r="E1506" s="6" t="s">
        <v>1299</v>
      </c>
      <c r="F1506" s="6" t="str">
        <f t="shared" si="24"/>
        <v>Admiraal Helfrichlaan A9.06</v>
      </c>
      <c r="G1506" s="7" t="s">
        <v>1918</v>
      </c>
      <c r="H1506" s="7" t="s">
        <v>1574</v>
      </c>
      <c r="I1506" s="8">
        <v>9.89</v>
      </c>
    </row>
    <row r="1507" spans="1:9" ht="12.75" hidden="1">
      <c r="A1507" s="4" t="s">
        <v>151</v>
      </c>
      <c r="B1507" s="4" t="s">
        <v>364</v>
      </c>
      <c r="C1507" s="19" t="s">
        <v>232</v>
      </c>
      <c r="D1507" s="5">
        <v>9</v>
      </c>
      <c r="E1507" s="6" t="s">
        <v>1919</v>
      </c>
      <c r="F1507" s="6" t="str">
        <f t="shared" si="24"/>
        <v>Admiraal Helfrichlaan GANG-A9.1</v>
      </c>
      <c r="G1507" s="7" t="s">
        <v>1678</v>
      </c>
      <c r="H1507" s="7" t="s">
        <v>1920</v>
      </c>
      <c r="I1507" s="8">
        <v>12.73</v>
      </c>
    </row>
    <row r="1508" spans="1:9" ht="12.75" hidden="1">
      <c r="A1508" s="4" t="s">
        <v>151</v>
      </c>
      <c r="B1508" s="4" t="s">
        <v>364</v>
      </c>
      <c r="C1508" s="19" t="s">
        <v>232</v>
      </c>
      <c r="D1508" s="5">
        <v>9</v>
      </c>
      <c r="E1508" s="6" t="s">
        <v>1921</v>
      </c>
      <c r="F1508" s="6" t="str">
        <f t="shared" si="24"/>
        <v>Admiraal Helfrichlaan LIFT-A9.1</v>
      </c>
      <c r="G1508" s="7" t="s">
        <v>1685</v>
      </c>
      <c r="H1508" s="7" t="s">
        <v>1617</v>
      </c>
      <c r="I1508" s="8">
        <v>0</v>
      </c>
    </row>
    <row r="1509" spans="1:9" ht="12.75" hidden="1">
      <c r="A1509" s="4" t="s">
        <v>151</v>
      </c>
      <c r="B1509" s="4" t="s">
        <v>364</v>
      </c>
      <c r="C1509" s="19" t="s">
        <v>232</v>
      </c>
      <c r="D1509" s="5">
        <v>9</v>
      </c>
      <c r="E1509" s="6" t="s">
        <v>1922</v>
      </c>
      <c r="F1509" s="6" t="str">
        <f t="shared" si="24"/>
        <v>Admiraal Helfrichlaan LIFT-A9.2</v>
      </c>
      <c r="G1509" s="7" t="s">
        <v>1685</v>
      </c>
      <c r="H1509" s="7" t="s">
        <v>1617</v>
      </c>
      <c r="I1509" s="8">
        <v>0</v>
      </c>
    </row>
    <row r="1510" spans="1:9" ht="12.75" hidden="1">
      <c r="A1510" s="4" t="s">
        <v>151</v>
      </c>
      <c r="B1510" s="4" t="s">
        <v>364</v>
      </c>
      <c r="C1510" s="19" t="s">
        <v>232</v>
      </c>
      <c r="D1510" s="5">
        <v>9</v>
      </c>
      <c r="E1510" s="6" t="s">
        <v>1923</v>
      </c>
      <c r="F1510" s="6" t="str">
        <f t="shared" si="24"/>
        <v>Admiraal Helfrichlaan TRAP-A9.1</v>
      </c>
      <c r="G1510" s="7" t="s">
        <v>1687</v>
      </c>
      <c r="H1510" s="7" t="s">
        <v>1574</v>
      </c>
      <c r="I1510" s="8">
        <v>12.25</v>
      </c>
    </row>
    <row r="1511" spans="1:9" ht="12.75" hidden="1">
      <c r="A1511" s="4" t="s">
        <v>151</v>
      </c>
      <c r="B1511" s="4" t="s">
        <v>364</v>
      </c>
      <c r="C1511" s="19" t="s">
        <v>232</v>
      </c>
      <c r="D1511" s="5">
        <v>9</v>
      </c>
      <c r="E1511" s="6" t="s">
        <v>1924</v>
      </c>
      <c r="F1511" s="6" t="str">
        <f t="shared" si="24"/>
        <v>Admiraal Helfrichlaan TRAP-A9.2</v>
      </c>
      <c r="G1511" s="7" t="s">
        <v>1687</v>
      </c>
      <c r="H1511" s="7" t="s">
        <v>1574</v>
      </c>
      <c r="I1511" s="8">
        <v>12.25</v>
      </c>
    </row>
    <row r="1512" spans="1:9" ht="12.75" hidden="1">
      <c r="A1512" s="4" t="s">
        <v>151</v>
      </c>
      <c r="B1512" s="4" t="s">
        <v>364</v>
      </c>
      <c r="C1512" s="19" t="s">
        <v>232</v>
      </c>
      <c r="D1512" s="5">
        <v>1</v>
      </c>
      <c r="E1512" s="6" t="s">
        <v>1925</v>
      </c>
      <c r="F1512" s="6" t="str">
        <f t="shared" si="24"/>
        <v>Admiraal Helfrichlaan D1.HT1</v>
      </c>
      <c r="G1512" s="7" t="s">
        <v>1664</v>
      </c>
      <c r="H1512" s="7" t="s">
        <v>1574</v>
      </c>
      <c r="I1512" s="8">
        <v>3.34</v>
      </c>
    </row>
    <row r="1513" spans="1:9" ht="12.75" hidden="1">
      <c r="A1513" s="4" t="s">
        <v>151</v>
      </c>
      <c r="B1513" s="4" t="s">
        <v>364</v>
      </c>
      <c r="C1513" s="19" t="s">
        <v>232</v>
      </c>
      <c r="D1513" s="5">
        <v>1</v>
      </c>
      <c r="E1513" s="6" t="s">
        <v>1926</v>
      </c>
      <c r="F1513" s="6" t="str">
        <f t="shared" si="24"/>
        <v>Admiraal Helfrichlaan D1.HT2</v>
      </c>
      <c r="G1513" s="7" t="s">
        <v>1630</v>
      </c>
      <c r="H1513" s="7" t="s">
        <v>1574</v>
      </c>
      <c r="I1513" s="8">
        <v>1.21</v>
      </c>
    </row>
    <row r="1514" spans="1:9" ht="12.75" hidden="1">
      <c r="A1514" s="4" t="s">
        <v>151</v>
      </c>
      <c r="B1514" s="4" t="s">
        <v>364</v>
      </c>
      <c r="C1514" s="19" t="s">
        <v>232</v>
      </c>
      <c r="D1514" s="5">
        <v>1</v>
      </c>
      <c r="E1514" s="6" t="s">
        <v>1927</v>
      </c>
      <c r="F1514" s="6" t="str">
        <f t="shared" si="24"/>
        <v>Admiraal Helfrichlaan D1.HT3</v>
      </c>
      <c r="G1514" s="7" t="s">
        <v>1630</v>
      </c>
      <c r="H1514" s="7" t="s">
        <v>1574</v>
      </c>
      <c r="I1514" s="8">
        <v>1.26</v>
      </c>
    </row>
    <row r="1515" spans="1:9" ht="12.75" hidden="1">
      <c r="A1515" s="4" t="s">
        <v>151</v>
      </c>
      <c r="B1515" s="4" t="s">
        <v>364</v>
      </c>
      <c r="C1515" s="19" t="s">
        <v>232</v>
      </c>
      <c r="D1515" s="5">
        <v>1</v>
      </c>
      <c r="E1515" s="6" t="s">
        <v>1928</v>
      </c>
      <c r="F1515" s="6" t="str">
        <f t="shared" si="24"/>
        <v>Admiraal Helfrichlaan D1.MIVA</v>
      </c>
      <c r="G1515" s="7" t="s">
        <v>904</v>
      </c>
      <c r="H1515" s="7" t="s">
        <v>1574</v>
      </c>
      <c r="I1515" s="8">
        <v>5.14</v>
      </c>
    </row>
    <row r="1516" spans="1:9" ht="12.75" hidden="1">
      <c r="A1516" s="4" t="s">
        <v>151</v>
      </c>
      <c r="B1516" s="4" t="s">
        <v>364</v>
      </c>
      <c r="C1516" s="19" t="s">
        <v>232</v>
      </c>
      <c r="D1516" s="5" t="s">
        <v>1929</v>
      </c>
      <c r="E1516" s="6" t="s">
        <v>1930</v>
      </c>
      <c r="F1516" s="6" t="str">
        <f t="shared" si="24"/>
        <v>Admiraal Helfrichlaan D.03</v>
      </c>
      <c r="G1516" s="7" t="s">
        <v>432</v>
      </c>
      <c r="H1516" s="7" t="s">
        <v>1581</v>
      </c>
      <c r="I1516" s="8">
        <v>49</v>
      </c>
    </row>
    <row r="1517" spans="1:9" ht="12.75" hidden="1">
      <c r="A1517" s="4" t="s">
        <v>151</v>
      </c>
      <c r="B1517" s="4" t="s">
        <v>364</v>
      </c>
      <c r="C1517" s="19" t="s">
        <v>232</v>
      </c>
      <c r="D1517" s="5">
        <v>2</v>
      </c>
      <c r="E1517" s="6" t="s">
        <v>748</v>
      </c>
      <c r="F1517" s="6" t="str">
        <f t="shared" si="24"/>
        <v>Admiraal Helfrichlaan D2.04</v>
      </c>
      <c r="G1517" s="7" t="s">
        <v>432</v>
      </c>
      <c r="H1517" s="7" t="s">
        <v>1581</v>
      </c>
      <c r="I1517" s="8">
        <v>86.36</v>
      </c>
    </row>
    <row r="1518" spans="1:9" ht="12.75" hidden="1">
      <c r="A1518" s="4" t="s">
        <v>151</v>
      </c>
      <c r="B1518" s="4" t="s">
        <v>364</v>
      </c>
      <c r="C1518" s="19" t="s">
        <v>232</v>
      </c>
      <c r="D1518" s="5">
        <v>2</v>
      </c>
      <c r="E1518" s="6" t="s">
        <v>1931</v>
      </c>
      <c r="F1518" s="6" t="str">
        <f t="shared" si="24"/>
        <v xml:space="preserve">Admiraal Helfrichlaan D2.05           </v>
      </c>
      <c r="G1518" s="7" t="s">
        <v>432</v>
      </c>
      <c r="H1518" s="7" t="s">
        <v>1581</v>
      </c>
      <c r="I1518" s="8">
        <v>16.29</v>
      </c>
    </row>
    <row r="1519" spans="1:9" ht="12.75" hidden="1">
      <c r="A1519" s="4" t="s">
        <v>151</v>
      </c>
      <c r="B1519" s="4" t="s">
        <v>364</v>
      </c>
      <c r="C1519" s="19" t="s">
        <v>232</v>
      </c>
      <c r="D1519" s="5">
        <v>2</v>
      </c>
      <c r="E1519" s="6" t="s">
        <v>1932</v>
      </c>
      <c r="F1519" s="6" t="str">
        <f t="shared" si="24"/>
        <v xml:space="preserve">Admiraal Helfrichlaan D2.06           </v>
      </c>
      <c r="G1519" s="7" t="s">
        <v>432</v>
      </c>
      <c r="H1519" s="7" t="s">
        <v>1581</v>
      </c>
      <c r="I1519" s="8">
        <v>11.06</v>
      </c>
    </row>
    <row r="1520" spans="1:9" ht="12.75" hidden="1">
      <c r="A1520" s="4" t="s">
        <v>151</v>
      </c>
      <c r="B1520" s="4" t="s">
        <v>364</v>
      </c>
      <c r="C1520" s="19" t="s">
        <v>232</v>
      </c>
      <c r="D1520" s="5">
        <v>2</v>
      </c>
      <c r="E1520" s="6" t="s">
        <v>1933</v>
      </c>
      <c r="F1520" s="6" t="str">
        <f t="shared" si="24"/>
        <v xml:space="preserve">Admiraal Helfrichlaan D2.07           </v>
      </c>
      <c r="G1520" s="7" t="s">
        <v>1934</v>
      </c>
      <c r="H1520" s="7" t="s">
        <v>1581</v>
      </c>
      <c r="I1520" s="8">
        <v>14.65</v>
      </c>
    </row>
    <row r="1521" spans="1:9" ht="12.75" hidden="1">
      <c r="A1521" s="4" t="s">
        <v>151</v>
      </c>
      <c r="B1521" s="4" t="s">
        <v>364</v>
      </c>
      <c r="C1521" s="19" t="s">
        <v>232</v>
      </c>
      <c r="D1521" s="5">
        <v>2</v>
      </c>
      <c r="E1521" s="6" t="s">
        <v>1935</v>
      </c>
      <c r="F1521" s="6" t="str">
        <f t="shared" si="24"/>
        <v xml:space="preserve">Admiraal Helfrichlaan D2.08           </v>
      </c>
      <c r="G1521" s="7" t="s">
        <v>381</v>
      </c>
      <c r="H1521" s="7" t="s">
        <v>1581</v>
      </c>
      <c r="I1521" s="8">
        <v>34.369999999999997</v>
      </c>
    </row>
    <row r="1522" spans="1:9" ht="12.75" hidden="1">
      <c r="A1522" s="4" t="s">
        <v>151</v>
      </c>
      <c r="B1522" s="4" t="s">
        <v>364</v>
      </c>
      <c r="C1522" s="19" t="s">
        <v>232</v>
      </c>
      <c r="D1522" s="5">
        <v>2</v>
      </c>
      <c r="E1522" s="6" t="s">
        <v>1936</v>
      </c>
      <c r="F1522" s="6" t="str">
        <f t="shared" si="24"/>
        <v xml:space="preserve">Admiraal Helfrichlaan D2.09           </v>
      </c>
      <c r="G1522" s="7" t="s">
        <v>405</v>
      </c>
      <c r="H1522" s="7" t="s">
        <v>1937</v>
      </c>
      <c r="I1522" s="8">
        <v>26.31</v>
      </c>
    </row>
    <row r="1523" spans="1:9" ht="12.75" hidden="1">
      <c r="A1523" s="4" t="s">
        <v>151</v>
      </c>
      <c r="B1523" s="4" t="s">
        <v>364</v>
      </c>
      <c r="C1523" s="19" t="s">
        <v>232</v>
      </c>
      <c r="D1523" s="5">
        <v>2</v>
      </c>
      <c r="E1523" s="6" t="s">
        <v>1938</v>
      </c>
      <c r="F1523" s="6" t="str">
        <f t="shared" si="24"/>
        <v xml:space="preserve">Admiraal Helfrichlaan D2.DT1          </v>
      </c>
      <c r="G1523" s="7" t="s">
        <v>1597</v>
      </c>
      <c r="H1523" s="7" t="s">
        <v>1574</v>
      </c>
      <c r="I1523" s="8">
        <v>2.0699999999999998</v>
      </c>
    </row>
    <row r="1524" spans="1:9" ht="12.75" hidden="1">
      <c r="A1524" s="4" t="s">
        <v>151</v>
      </c>
      <c r="B1524" s="4" t="s">
        <v>364</v>
      </c>
      <c r="C1524" s="19" t="s">
        <v>232</v>
      </c>
      <c r="D1524" s="5">
        <v>2</v>
      </c>
      <c r="E1524" s="6" t="s">
        <v>1939</v>
      </c>
      <c r="F1524" s="6" t="str">
        <f t="shared" si="24"/>
        <v xml:space="preserve">Admiraal Helfrichlaan D2.DT2          </v>
      </c>
      <c r="G1524" s="7" t="s">
        <v>1573</v>
      </c>
      <c r="H1524" s="7" t="s">
        <v>1574</v>
      </c>
      <c r="I1524" s="8">
        <v>1.66</v>
      </c>
    </row>
    <row r="1525" spans="1:9" ht="12.75" hidden="1">
      <c r="A1525" s="4" t="s">
        <v>151</v>
      </c>
      <c r="B1525" s="4" t="s">
        <v>364</v>
      </c>
      <c r="C1525" s="19" t="s">
        <v>232</v>
      </c>
      <c r="D1525" s="5">
        <v>2</v>
      </c>
      <c r="E1525" s="6" t="s">
        <v>1940</v>
      </c>
      <c r="F1525" s="6" t="str">
        <f t="shared" si="24"/>
        <v xml:space="preserve">Admiraal Helfrichlaan D2.HT1          </v>
      </c>
      <c r="G1525" s="7" t="s">
        <v>1597</v>
      </c>
      <c r="H1525" s="7" t="s">
        <v>1574</v>
      </c>
      <c r="I1525" s="8">
        <v>3.34</v>
      </c>
    </row>
    <row r="1526" spans="1:9" ht="12.75" hidden="1">
      <c r="A1526" s="4" t="s">
        <v>151</v>
      </c>
      <c r="B1526" s="4" t="s">
        <v>364</v>
      </c>
      <c r="C1526" s="19" t="s">
        <v>232</v>
      </c>
      <c r="D1526" s="5">
        <v>2</v>
      </c>
      <c r="E1526" s="6" t="s">
        <v>1941</v>
      </c>
      <c r="F1526" s="6" t="str">
        <f t="shared" si="24"/>
        <v xml:space="preserve">Admiraal Helfrichlaan D2.HT2          </v>
      </c>
      <c r="G1526" s="7" t="s">
        <v>1061</v>
      </c>
      <c r="H1526" s="7" t="s">
        <v>1574</v>
      </c>
      <c r="I1526" s="8">
        <v>1.21</v>
      </c>
    </row>
    <row r="1527" spans="1:9" ht="12.75" hidden="1">
      <c r="A1527" s="4" t="s">
        <v>151</v>
      </c>
      <c r="B1527" s="4" t="s">
        <v>364</v>
      </c>
      <c r="C1527" s="19" t="s">
        <v>232</v>
      </c>
      <c r="D1527" s="5">
        <v>2</v>
      </c>
      <c r="E1527" s="6" t="s">
        <v>1942</v>
      </c>
      <c r="F1527" s="6" t="str">
        <f t="shared" si="24"/>
        <v xml:space="preserve">Admiraal Helfrichlaan D2.HT3          </v>
      </c>
      <c r="G1527" s="7" t="s">
        <v>1061</v>
      </c>
      <c r="H1527" s="7" t="s">
        <v>1574</v>
      </c>
      <c r="I1527" s="8">
        <v>1.26</v>
      </c>
    </row>
    <row r="1528" spans="1:9" ht="12.75" hidden="1">
      <c r="A1528" s="4" t="s">
        <v>151</v>
      </c>
      <c r="B1528" s="4" t="s">
        <v>364</v>
      </c>
      <c r="C1528" s="19" t="s">
        <v>232</v>
      </c>
      <c r="D1528" s="5">
        <v>3</v>
      </c>
      <c r="E1528" s="6" t="s">
        <v>1943</v>
      </c>
      <c r="F1528" s="6" t="str">
        <f t="shared" si="24"/>
        <v xml:space="preserve">Admiraal Helfrichlaan D3.04           </v>
      </c>
      <c r="G1528" s="7" t="s">
        <v>381</v>
      </c>
      <c r="H1528" s="7" t="s">
        <v>1581</v>
      </c>
      <c r="I1528" s="8">
        <v>42</v>
      </c>
    </row>
    <row r="1529" spans="1:9" ht="12.75" hidden="1">
      <c r="A1529" s="4" t="s">
        <v>151</v>
      </c>
      <c r="B1529" s="4" t="s">
        <v>364</v>
      </c>
      <c r="C1529" s="19" t="s">
        <v>232</v>
      </c>
      <c r="D1529" s="13">
        <v>3</v>
      </c>
      <c r="E1529" s="14" t="s">
        <v>907</v>
      </c>
      <c r="F1529" s="6" t="str">
        <f t="shared" si="24"/>
        <v>Admiraal Helfrichlaan D3.05</v>
      </c>
      <c r="G1529" s="7" t="s">
        <v>1583</v>
      </c>
      <c r="H1529" s="7" t="s">
        <v>1581</v>
      </c>
      <c r="I1529" s="8">
        <v>16.100000000000001</v>
      </c>
    </row>
    <row r="1530" spans="1:9" ht="12.75" hidden="1">
      <c r="A1530" s="4" t="s">
        <v>151</v>
      </c>
      <c r="B1530" s="4" t="s">
        <v>364</v>
      </c>
      <c r="C1530" s="19" t="s">
        <v>232</v>
      </c>
      <c r="D1530" s="13">
        <v>3</v>
      </c>
      <c r="E1530" s="14" t="s">
        <v>908</v>
      </c>
      <c r="F1530" s="6" t="str">
        <f t="shared" si="24"/>
        <v>Admiraal Helfrichlaan D3.06</v>
      </c>
      <c r="G1530" s="7" t="s">
        <v>1583</v>
      </c>
      <c r="H1530" s="7" t="s">
        <v>1581</v>
      </c>
      <c r="I1530" s="8">
        <v>17.68</v>
      </c>
    </row>
    <row r="1531" spans="1:9" ht="12.75" hidden="1">
      <c r="A1531" s="4" t="s">
        <v>151</v>
      </c>
      <c r="B1531" s="4" t="s">
        <v>364</v>
      </c>
      <c r="C1531" s="19" t="s">
        <v>232</v>
      </c>
      <c r="D1531" s="13">
        <v>3</v>
      </c>
      <c r="E1531" s="14" t="s">
        <v>909</v>
      </c>
      <c r="F1531" s="6" t="str">
        <f t="shared" si="24"/>
        <v>Admiraal Helfrichlaan D3.07</v>
      </c>
      <c r="G1531" s="7" t="s">
        <v>1583</v>
      </c>
      <c r="H1531" s="7" t="s">
        <v>1581</v>
      </c>
      <c r="I1531" s="8">
        <v>22.01</v>
      </c>
    </row>
    <row r="1532" spans="1:9" ht="12.75" hidden="1">
      <c r="A1532" s="4" t="s">
        <v>151</v>
      </c>
      <c r="B1532" s="4" t="s">
        <v>364</v>
      </c>
      <c r="C1532" s="19" t="s">
        <v>232</v>
      </c>
      <c r="D1532" s="13">
        <v>3</v>
      </c>
      <c r="E1532" s="14" t="s">
        <v>910</v>
      </c>
      <c r="F1532" s="6" t="str">
        <f t="shared" si="24"/>
        <v>Admiraal Helfrichlaan D3.08</v>
      </c>
      <c r="G1532" s="7" t="s">
        <v>1583</v>
      </c>
      <c r="H1532" s="7" t="s">
        <v>1581</v>
      </c>
      <c r="I1532" s="8">
        <v>30.76</v>
      </c>
    </row>
    <row r="1533" spans="1:9" ht="12.75" hidden="1">
      <c r="A1533" s="4" t="s">
        <v>151</v>
      </c>
      <c r="B1533" s="4" t="s">
        <v>364</v>
      </c>
      <c r="C1533" s="19" t="s">
        <v>232</v>
      </c>
      <c r="D1533" s="13">
        <v>3</v>
      </c>
      <c r="E1533" s="14" t="s">
        <v>1944</v>
      </c>
      <c r="F1533" s="6" t="str">
        <f t="shared" si="24"/>
        <v>Admiraal Helfrichlaan D3.09</v>
      </c>
      <c r="G1533" s="7" t="s">
        <v>1583</v>
      </c>
      <c r="H1533" s="7" t="s">
        <v>1581</v>
      </c>
      <c r="I1533" s="8">
        <v>23.41</v>
      </c>
    </row>
    <row r="1534" spans="1:9" ht="12.75" hidden="1">
      <c r="A1534" s="4" t="s">
        <v>151</v>
      </c>
      <c r="B1534" s="4" t="s">
        <v>364</v>
      </c>
      <c r="C1534" s="19" t="s">
        <v>232</v>
      </c>
      <c r="D1534" s="5">
        <v>3</v>
      </c>
      <c r="E1534" s="6" t="s">
        <v>912</v>
      </c>
      <c r="F1534" s="6" t="str">
        <f t="shared" si="24"/>
        <v>Admiraal Helfrichlaan D3.10</v>
      </c>
      <c r="G1534" s="7" t="s">
        <v>1647</v>
      </c>
      <c r="H1534" s="7" t="s">
        <v>1617</v>
      </c>
      <c r="I1534" s="8">
        <v>4.16</v>
      </c>
    </row>
    <row r="1535" spans="1:9" ht="12.75" hidden="1">
      <c r="A1535" s="4" t="s">
        <v>151</v>
      </c>
      <c r="B1535" s="4" t="s">
        <v>364</v>
      </c>
      <c r="C1535" s="19" t="s">
        <v>232</v>
      </c>
      <c r="D1535" s="5">
        <v>3</v>
      </c>
      <c r="E1535" s="6" t="s">
        <v>1945</v>
      </c>
      <c r="F1535" s="6" t="str">
        <f t="shared" si="24"/>
        <v>Admiraal Helfrichlaan D3.DT1</v>
      </c>
      <c r="G1535" s="7" t="s">
        <v>1664</v>
      </c>
      <c r="H1535" s="7" t="s">
        <v>1574</v>
      </c>
      <c r="I1535" s="8">
        <v>1.96</v>
      </c>
    </row>
    <row r="1536" spans="1:9" ht="12.75" hidden="1">
      <c r="A1536" s="4" t="s">
        <v>151</v>
      </c>
      <c r="B1536" s="4" t="s">
        <v>364</v>
      </c>
      <c r="C1536" s="19" t="s">
        <v>232</v>
      </c>
      <c r="D1536" s="5">
        <v>3</v>
      </c>
      <c r="E1536" s="6" t="s">
        <v>1946</v>
      </c>
      <c r="F1536" s="6" t="str">
        <f t="shared" si="24"/>
        <v>Admiraal Helfrichlaan D3.DT2</v>
      </c>
      <c r="G1536" s="7" t="s">
        <v>1626</v>
      </c>
      <c r="H1536" s="7" t="s">
        <v>1574</v>
      </c>
      <c r="I1536" s="8">
        <v>1.5</v>
      </c>
    </row>
    <row r="1537" spans="1:9" ht="12.75" hidden="1">
      <c r="A1537" s="4" t="s">
        <v>151</v>
      </c>
      <c r="B1537" s="4" t="s">
        <v>364</v>
      </c>
      <c r="C1537" s="19" t="s">
        <v>232</v>
      </c>
      <c r="D1537" s="5">
        <v>3</v>
      </c>
      <c r="E1537" s="6" t="s">
        <v>1947</v>
      </c>
      <c r="F1537" s="6" t="str">
        <f t="shared" si="24"/>
        <v>Admiraal Helfrichlaan D3.HT1</v>
      </c>
      <c r="G1537" s="7" t="s">
        <v>1664</v>
      </c>
      <c r="H1537" s="7" t="s">
        <v>1574</v>
      </c>
      <c r="I1537" s="8">
        <v>3.17</v>
      </c>
    </row>
    <row r="1538" spans="1:9" ht="12.75" hidden="1">
      <c r="A1538" s="4" t="s">
        <v>151</v>
      </c>
      <c r="B1538" s="4" t="s">
        <v>364</v>
      </c>
      <c r="C1538" s="19" t="s">
        <v>232</v>
      </c>
      <c r="D1538" s="5">
        <v>3</v>
      </c>
      <c r="E1538" s="6" t="s">
        <v>1948</v>
      </c>
      <c r="F1538" s="6" t="str">
        <f t="shared" si="24"/>
        <v>Admiraal Helfrichlaan D3.HT2</v>
      </c>
      <c r="G1538" s="7" t="s">
        <v>1630</v>
      </c>
      <c r="H1538" s="7" t="s">
        <v>1574</v>
      </c>
      <c r="I1538" s="8">
        <v>1.08</v>
      </c>
    </row>
    <row r="1539" spans="1:9" ht="12.75" hidden="1">
      <c r="A1539" s="4" t="s">
        <v>151</v>
      </c>
      <c r="B1539" s="4" t="s">
        <v>364</v>
      </c>
      <c r="C1539" s="19" t="s">
        <v>232</v>
      </c>
      <c r="D1539" s="5">
        <v>3</v>
      </c>
      <c r="E1539" s="6" t="s">
        <v>1949</v>
      </c>
      <c r="F1539" s="6" t="str">
        <f t="shared" si="24"/>
        <v>Admiraal Helfrichlaan D3.HT3</v>
      </c>
      <c r="G1539" s="7" t="s">
        <v>1630</v>
      </c>
      <c r="H1539" s="7" t="s">
        <v>1574</v>
      </c>
      <c r="I1539" s="8">
        <v>1.1299999999999999</v>
      </c>
    </row>
    <row r="1540" spans="1:9" ht="12.75" hidden="1">
      <c r="A1540" s="4" t="s">
        <v>151</v>
      </c>
      <c r="B1540" s="4" t="s">
        <v>364</v>
      </c>
      <c r="C1540" s="19" t="s">
        <v>232</v>
      </c>
      <c r="D1540" s="5">
        <v>0</v>
      </c>
      <c r="E1540" s="6" t="s">
        <v>1950</v>
      </c>
      <c r="F1540" s="6" t="str">
        <f t="shared" si="24"/>
        <v>Admiraal Helfrichlaan TRAP-D0</v>
      </c>
      <c r="G1540" s="7" t="s">
        <v>1678</v>
      </c>
      <c r="H1540" s="7" t="s">
        <v>1574</v>
      </c>
      <c r="I1540" s="8">
        <v>10.43</v>
      </c>
    </row>
    <row r="1541" spans="1:9" ht="12.75" hidden="1">
      <c r="A1541" s="4" t="s">
        <v>151</v>
      </c>
      <c r="B1541" s="4" t="s">
        <v>364</v>
      </c>
      <c r="C1541" s="19" t="s">
        <v>232</v>
      </c>
      <c r="D1541" s="5">
        <v>0</v>
      </c>
      <c r="E1541" s="6" t="s">
        <v>1951</v>
      </c>
      <c r="F1541" s="6" t="str">
        <f t="shared" si="24"/>
        <v>Admiraal Helfrichlaan HAL-D0</v>
      </c>
      <c r="G1541" s="7" t="s">
        <v>1952</v>
      </c>
      <c r="H1541" s="7" t="s">
        <v>1574</v>
      </c>
      <c r="I1541" s="8">
        <v>28.4</v>
      </c>
    </row>
    <row r="1542" spans="1:9" ht="12.75" hidden="1">
      <c r="A1542" s="4" t="s">
        <v>151</v>
      </c>
      <c r="B1542" s="4" t="s">
        <v>364</v>
      </c>
      <c r="C1542" s="19" t="s">
        <v>232</v>
      </c>
      <c r="D1542" s="5">
        <v>1</v>
      </c>
      <c r="E1542" s="6" t="s">
        <v>1953</v>
      </c>
      <c r="F1542" s="6" t="str">
        <f t="shared" si="24"/>
        <v>Admiraal Helfrichlaan GANG-D1.1</v>
      </c>
      <c r="G1542" s="7" t="s">
        <v>375</v>
      </c>
      <c r="H1542" s="7" t="s">
        <v>1581</v>
      </c>
      <c r="I1542" s="8">
        <v>9.93</v>
      </c>
    </row>
    <row r="1543" spans="1:9" ht="12.75" hidden="1">
      <c r="A1543" s="4" t="s">
        <v>151</v>
      </c>
      <c r="B1543" s="4" t="s">
        <v>364</v>
      </c>
      <c r="C1543" s="19" t="s">
        <v>232</v>
      </c>
      <c r="D1543" s="5">
        <v>1</v>
      </c>
      <c r="E1543" s="6" t="s">
        <v>1954</v>
      </c>
      <c r="F1543" s="6" t="str">
        <f t="shared" si="24"/>
        <v>Admiraal Helfrichlaan TRAP D1</v>
      </c>
      <c r="G1543" s="7" t="s">
        <v>1621</v>
      </c>
      <c r="H1543" s="7" t="s">
        <v>1955</v>
      </c>
      <c r="I1543" s="8"/>
    </row>
    <row r="1544" spans="1:9" ht="12.75" hidden="1">
      <c r="A1544" s="4" t="s">
        <v>151</v>
      </c>
      <c r="B1544" s="4" t="s">
        <v>364</v>
      </c>
      <c r="C1544" s="19" t="s">
        <v>232</v>
      </c>
      <c r="D1544" s="5">
        <v>2</v>
      </c>
      <c r="E1544" s="6" t="s">
        <v>1956</v>
      </c>
      <c r="F1544" s="6" t="str">
        <f t="shared" si="24"/>
        <v xml:space="preserve">Admiraal Helfrichlaan GANG-D2.1       </v>
      </c>
      <c r="G1544" s="7" t="s">
        <v>375</v>
      </c>
      <c r="H1544" s="7" t="s">
        <v>1581</v>
      </c>
      <c r="I1544" s="8">
        <v>9.9700000000000006</v>
      </c>
    </row>
    <row r="1545" spans="1:9" ht="12.75" hidden="1">
      <c r="A1545" s="4" t="s">
        <v>151</v>
      </c>
      <c r="B1545" s="4" t="s">
        <v>364</v>
      </c>
      <c r="C1545" s="19" t="s">
        <v>232</v>
      </c>
      <c r="D1545" s="5">
        <v>2</v>
      </c>
      <c r="E1545" s="6" t="s">
        <v>1957</v>
      </c>
      <c r="F1545" s="6" t="str">
        <f t="shared" si="24"/>
        <v>Admiraal Helfrichlaan GANG-D2.2</v>
      </c>
      <c r="G1545" s="7" t="s">
        <v>375</v>
      </c>
      <c r="H1545" s="7" t="s">
        <v>1581</v>
      </c>
      <c r="I1545" s="8">
        <v>34.35</v>
      </c>
    </row>
    <row r="1546" spans="1:9" ht="12.75" hidden="1">
      <c r="A1546" s="4" t="s">
        <v>151</v>
      </c>
      <c r="B1546" s="4" t="s">
        <v>364</v>
      </c>
      <c r="C1546" s="19" t="s">
        <v>232</v>
      </c>
      <c r="D1546" s="5">
        <v>2</v>
      </c>
      <c r="E1546" s="6" t="s">
        <v>1958</v>
      </c>
      <c r="F1546" s="6" t="str">
        <f t="shared" si="24"/>
        <v>Admiraal Helfrichlaan TRAP D2</v>
      </c>
      <c r="G1546" s="7" t="s">
        <v>1621</v>
      </c>
      <c r="H1546" s="7" t="s">
        <v>1955</v>
      </c>
      <c r="I1546" s="8"/>
    </row>
    <row r="1547" spans="1:9" ht="12.75" hidden="1">
      <c r="A1547" s="4" t="s">
        <v>151</v>
      </c>
      <c r="B1547" s="4" t="s">
        <v>364</v>
      </c>
      <c r="C1547" s="19" t="s">
        <v>232</v>
      </c>
      <c r="D1547" s="5">
        <v>3</v>
      </c>
      <c r="E1547" s="6" t="s">
        <v>1959</v>
      </c>
      <c r="F1547" s="6" t="str">
        <f t="shared" si="24"/>
        <v>Admiraal Helfrichlaan GANG-D3.1</v>
      </c>
      <c r="G1547" s="7" t="s">
        <v>375</v>
      </c>
      <c r="H1547" s="7" t="s">
        <v>1581</v>
      </c>
      <c r="I1547" s="8">
        <v>9.9700000000000006</v>
      </c>
    </row>
    <row r="1548" spans="1:9" ht="12.75" hidden="1">
      <c r="A1548" s="4" t="s">
        <v>151</v>
      </c>
      <c r="B1548" s="4" t="s">
        <v>364</v>
      </c>
      <c r="C1548" s="19" t="s">
        <v>232</v>
      </c>
      <c r="D1548" s="5">
        <v>3</v>
      </c>
      <c r="E1548" s="6" t="s">
        <v>1960</v>
      </c>
      <c r="F1548" s="6" t="str">
        <f t="shared" si="24"/>
        <v>Admiraal Helfrichlaan GANG-D3.2</v>
      </c>
      <c r="G1548" s="7" t="s">
        <v>375</v>
      </c>
      <c r="H1548" s="7" t="s">
        <v>1581</v>
      </c>
      <c r="I1548" s="8">
        <v>19.8</v>
      </c>
    </row>
    <row r="1549" spans="1:9" ht="12.75" hidden="1">
      <c r="A1549" s="4" t="s">
        <v>151</v>
      </c>
      <c r="B1549" s="4" t="s">
        <v>364</v>
      </c>
      <c r="C1549" s="19" t="s">
        <v>232</v>
      </c>
      <c r="D1549" s="13">
        <v>3</v>
      </c>
      <c r="E1549" s="14" t="s">
        <v>1961</v>
      </c>
      <c r="F1549" s="6" t="str">
        <f t="shared" si="24"/>
        <v>Admiraal Helfrichlaan LIFT D-gebouw</v>
      </c>
      <c r="G1549" s="15" t="s">
        <v>377</v>
      </c>
      <c r="H1549" s="15" t="s">
        <v>1917</v>
      </c>
      <c r="I1549" s="16">
        <v>4.5</v>
      </c>
    </row>
    <row r="1550" spans="1:9" ht="12.75" hidden="1">
      <c r="A1550" s="4" t="s">
        <v>151</v>
      </c>
      <c r="B1550" s="4" t="s">
        <v>364</v>
      </c>
      <c r="C1550" s="19" t="s">
        <v>232</v>
      </c>
      <c r="D1550" s="5">
        <v>3</v>
      </c>
      <c r="E1550" s="6" t="s">
        <v>1962</v>
      </c>
      <c r="F1550" s="6" t="str">
        <f t="shared" si="24"/>
        <v>Admiraal Helfrichlaan TRAP D3</v>
      </c>
      <c r="G1550" s="7" t="s">
        <v>1621</v>
      </c>
      <c r="H1550" s="7" t="s">
        <v>1955</v>
      </c>
      <c r="I1550" s="8"/>
    </row>
    <row r="1551" spans="1:9" ht="12.75" hidden="1">
      <c r="A1551" s="4" t="s">
        <v>239</v>
      </c>
      <c r="B1551" s="4" t="s">
        <v>345</v>
      </c>
      <c r="C1551" s="19" t="s">
        <v>241</v>
      </c>
      <c r="D1551" s="5" t="s">
        <v>369</v>
      </c>
      <c r="E1551" s="21" t="s">
        <v>1963</v>
      </c>
      <c r="F1551" s="237" t="str">
        <f t="shared" si="24"/>
        <v>De Driehoek 0.01</v>
      </c>
      <c r="G1551" s="6" t="s">
        <v>1964</v>
      </c>
      <c r="H1551" s="7" t="s">
        <v>1917</v>
      </c>
      <c r="I1551" s="8">
        <v>13.2</v>
      </c>
    </row>
    <row r="1552" spans="1:9" ht="12.75" hidden="1">
      <c r="A1552" s="4" t="s">
        <v>239</v>
      </c>
      <c r="B1552" s="4" t="s">
        <v>345</v>
      </c>
      <c r="C1552" s="19" t="s">
        <v>241</v>
      </c>
      <c r="D1552" s="5" t="s">
        <v>369</v>
      </c>
      <c r="E1552" s="22" t="s">
        <v>1965</v>
      </c>
      <c r="F1552" s="237" t="str">
        <f t="shared" si="24"/>
        <v>De Driehoek 0.01A</v>
      </c>
      <c r="G1552" s="6" t="s">
        <v>1966</v>
      </c>
      <c r="H1552" s="7" t="s">
        <v>1917</v>
      </c>
      <c r="I1552" s="8">
        <v>7.6</v>
      </c>
    </row>
    <row r="1553" spans="1:9" ht="12.75" hidden="1">
      <c r="A1553" s="4" t="s">
        <v>239</v>
      </c>
      <c r="B1553" s="4" t="s">
        <v>345</v>
      </c>
      <c r="C1553" s="19" t="s">
        <v>241</v>
      </c>
      <c r="D1553" s="5" t="s">
        <v>369</v>
      </c>
      <c r="E1553" s="22" t="s">
        <v>1967</v>
      </c>
      <c r="F1553" s="237" t="str">
        <f t="shared" ref="F1553:F1616" si="25">CONCATENATE(A1553," ",E1553)</f>
        <v>De Driehoek 0.01B</v>
      </c>
      <c r="G1553" s="6" t="s">
        <v>1968</v>
      </c>
      <c r="H1553" s="7" t="s">
        <v>1917</v>
      </c>
      <c r="I1553" s="8">
        <v>8.5</v>
      </c>
    </row>
    <row r="1554" spans="1:9" ht="12.75" hidden="1">
      <c r="A1554" s="4" t="s">
        <v>239</v>
      </c>
      <c r="B1554" s="4" t="s">
        <v>345</v>
      </c>
      <c r="C1554" s="19" t="s">
        <v>241</v>
      </c>
      <c r="D1554" s="5" t="s">
        <v>369</v>
      </c>
      <c r="E1554" s="22" t="s">
        <v>1969</v>
      </c>
      <c r="F1554" s="237" t="str">
        <f t="shared" si="25"/>
        <v>De Driehoek 0.02A</v>
      </c>
      <c r="G1554" s="6" t="s">
        <v>1970</v>
      </c>
      <c r="H1554" s="7" t="s">
        <v>1581</v>
      </c>
      <c r="I1554" s="8">
        <v>4.9000000000000004</v>
      </c>
    </row>
    <row r="1555" spans="1:9" ht="12.75" hidden="1">
      <c r="A1555" s="4" t="s">
        <v>239</v>
      </c>
      <c r="B1555" s="4" t="s">
        <v>345</v>
      </c>
      <c r="C1555" s="19" t="s">
        <v>241</v>
      </c>
      <c r="D1555" s="5" t="s">
        <v>369</v>
      </c>
      <c r="E1555" s="22" t="s">
        <v>1971</v>
      </c>
      <c r="F1555" s="237" t="str">
        <f t="shared" si="25"/>
        <v>De Driehoek 0.02B</v>
      </c>
      <c r="G1555" s="6" t="s">
        <v>1970</v>
      </c>
      <c r="H1555" s="7" t="s">
        <v>1581</v>
      </c>
      <c r="I1555" s="8">
        <v>4.9000000000000004</v>
      </c>
    </row>
    <row r="1556" spans="1:9" ht="12.75" hidden="1">
      <c r="A1556" s="4" t="s">
        <v>239</v>
      </c>
      <c r="B1556" s="4" t="s">
        <v>345</v>
      </c>
      <c r="C1556" s="19" t="s">
        <v>241</v>
      </c>
      <c r="D1556" s="5" t="s">
        <v>369</v>
      </c>
      <c r="E1556" s="22" t="s">
        <v>1306</v>
      </c>
      <c r="F1556" s="237" t="str">
        <f t="shared" si="25"/>
        <v>De Driehoek 0.03</v>
      </c>
      <c r="G1556" s="6" t="s">
        <v>1704</v>
      </c>
      <c r="H1556" s="7" t="s">
        <v>1581</v>
      </c>
      <c r="I1556" s="8">
        <v>1.7</v>
      </c>
    </row>
    <row r="1557" spans="1:9" ht="12.75" hidden="1">
      <c r="A1557" s="4" t="s">
        <v>239</v>
      </c>
      <c r="B1557" s="4" t="s">
        <v>345</v>
      </c>
      <c r="C1557" s="19" t="s">
        <v>241</v>
      </c>
      <c r="D1557" s="5" t="s">
        <v>369</v>
      </c>
      <c r="E1557" s="22" t="s">
        <v>1307</v>
      </c>
      <c r="F1557" s="237" t="str">
        <f t="shared" si="25"/>
        <v>De Driehoek 0.04</v>
      </c>
      <c r="G1557" s="6" t="s">
        <v>1972</v>
      </c>
      <c r="H1557" s="7" t="s">
        <v>1581</v>
      </c>
      <c r="I1557" s="8">
        <v>3.8</v>
      </c>
    </row>
    <row r="1558" spans="1:9" ht="12.75" hidden="1">
      <c r="A1558" s="4" t="s">
        <v>239</v>
      </c>
      <c r="B1558" s="4" t="s">
        <v>345</v>
      </c>
      <c r="C1558" s="19" t="s">
        <v>241</v>
      </c>
      <c r="D1558" s="5" t="s">
        <v>369</v>
      </c>
      <c r="E1558" s="22" t="s">
        <v>1973</v>
      </c>
      <c r="F1558" s="237" t="str">
        <f t="shared" si="25"/>
        <v>De Driehoek 0.05</v>
      </c>
      <c r="G1558" s="6" t="s">
        <v>1974</v>
      </c>
      <c r="H1558" s="7" t="s">
        <v>1581</v>
      </c>
      <c r="I1558" s="8">
        <v>176.9</v>
      </c>
    </row>
    <row r="1559" spans="1:9" ht="12.75" hidden="1">
      <c r="A1559" s="4" t="s">
        <v>239</v>
      </c>
      <c r="B1559" s="4" t="s">
        <v>345</v>
      </c>
      <c r="C1559" s="19" t="s">
        <v>241</v>
      </c>
      <c r="D1559" s="5" t="s">
        <v>369</v>
      </c>
      <c r="E1559" s="22" t="s">
        <v>1975</v>
      </c>
      <c r="F1559" s="237" t="str">
        <f t="shared" si="25"/>
        <v>De Driehoek 0.06</v>
      </c>
      <c r="G1559" s="6" t="s">
        <v>1976</v>
      </c>
      <c r="H1559" s="7" t="s">
        <v>1581</v>
      </c>
      <c r="I1559" s="8">
        <v>28.8</v>
      </c>
    </row>
    <row r="1560" spans="1:9" ht="12.75" hidden="1">
      <c r="A1560" s="4" t="s">
        <v>239</v>
      </c>
      <c r="B1560" s="4" t="s">
        <v>345</v>
      </c>
      <c r="C1560" s="19" t="s">
        <v>241</v>
      </c>
      <c r="D1560" s="5" t="s">
        <v>369</v>
      </c>
      <c r="E1560" s="22" t="s">
        <v>1977</v>
      </c>
      <c r="F1560" s="237" t="str">
        <f t="shared" si="25"/>
        <v>De Driehoek 0.07</v>
      </c>
      <c r="G1560" s="6" t="s">
        <v>1978</v>
      </c>
      <c r="H1560" s="7" t="s">
        <v>1581</v>
      </c>
      <c r="I1560" s="8">
        <v>10.1</v>
      </c>
    </row>
    <row r="1561" spans="1:9" ht="12.75" hidden="1">
      <c r="A1561" s="4" t="s">
        <v>239</v>
      </c>
      <c r="B1561" s="4" t="s">
        <v>345</v>
      </c>
      <c r="C1561" s="19" t="s">
        <v>241</v>
      </c>
      <c r="D1561" s="5" t="s">
        <v>369</v>
      </c>
      <c r="E1561" s="22" t="s">
        <v>1309</v>
      </c>
      <c r="F1561" s="237" t="str">
        <f t="shared" si="25"/>
        <v>De Driehoek 0.08</v>
      </c>
      <c r="G1561" s="6" t="s">
        <v>1978</v>
      </c>
      <c r="H1561" s="7" t="s">
        <v>1581</v>
      </c>
      <c r="I1561" s="8">
        <v>10.1</v>
      </c>
    </row>
    <row r="1562" spans="1:9" ht="12.75" hidden="1">
      <c r="A1562" s="4" t="s">
        <v>239</v>
      </c>
      <c r="B1562" s="4" t="s">
        <v>345</v>
      </c>
      <c r="C1562" s="19" t="s">
        <v>241</v>
      </c>
      <c r="D1562" s="5" t="s">
        <v>369</v>
      </c>
      <c r="E1562" s="22" t="s">
        <v>1979</v>
      </c>
      <c r="F1562" s="237" t="str">
        <f t="shared" si="25"/>
        <v>De Driehoek 0.09</v>
      </c>
      <c r="G1562" s="6" t="s">
        <v>1976</v>
      </c>
      <c r="H1562" s="7" t="s">
        <v>1581</v>
      </c>
      <c r="I1562" s="8">
        <v>50.2</v>
      </c>
    </row>
    <row r="1563" spans="1:9" ht="12.75" hidden="1">
      <c r="A1563" s="4" t="s">
        <v>239</v>
      </c>
      <c r="B1563" s="4" t="s">
        <v>345</v>
      </c>
      <c r="C1563" s="19" t="s">
        <v>241</v>
      </c>
      <c r="D1563" s="5" t="s">
        <v>369</v>
      </c>
      <c r="E1563" s="22" t="s">
        <v>1310</v>
      </c>
      <c r="F1563" s="237" t="str">
        <f t="shared" si="25"/>
        <v>De Driehoek 0.10</v>
      </c>
      <c r="G1563" s="6" t="s">
        <v>1976</v>
      </c>
      <c r="H1563" s="7" t="s">
        <v>1581</v>
      </c>
      <c r="I1563" s="8">
        <v>50.2</v>
      </c>
    </row>
    <row r="1564" spans="1:9" ht="12.75" hidden="1">
      <c r="A1564" s="4" t="s">
        <v>239</v>
      </c>
      <c r="B1564" s="4" t="s">
        <v>345</v>
      </c>
      <c r="C1564" s="19" t="s">
        <v>241</v>
      </c>
      <c r="D1564" s="5" t="s">
        <v>369</v>
      </c>
      <c r="E1564" s="22" t="s">
        <v>1311</v>
      </c>
      <c r="F1564" s="237" t="str">
        <f t="shared" si="25"/>
        <v>De Driehoek 0.11</v>
      </c>
      <c r="G1564" s="6" t="s">
        <v>1980</v>
      </c>
      <c r="H1564" s="7" t="s">
        <v>1581</v>
      </c>
      <c r="I1564" s="8">
        <v>137.4</v>
      </c>
    </row>
    <row r="1565" spans="1:9" ht="12.75" hidden="1">
      <c r="A1565" s="4" t="s">
        <v>239</v>
      </c>
      <c r="B1565" s="4" t="s">
        <v>345</v>
      </c>
      <c r="C1565" s="19" t="s">
        <v>241</v>
      </c>
      <c r="D1565" s="5" t="s">
        <v>369</v>
      </c>
      <c r="E1565" s="22" t="s">
        <v>1981</v>
      </c>
      <c r="F1565" s="237" t="str">
        <f t="shared" si="25"/>
        <v>De Driehoek 0.2</v>
      </c>
      <c r="G1565" s="6" t="s">
        <v>1982</v>
      </c>
      <c r="H1565" s="7" t="s">
        <v>1917</v>
      </c>
      <c r="I1565" s="8">
        <v>20.6</v>
      </c>
    </row>
    <row r="1566" spans="1:9" ht="12.75" hidden="1">
      <c r="A1566" s="4" t="s">
        <v>239</v>
      </c>
      <c r="B1566" s="4" t="s">
        <v>345</v>
      </c>
      <c r="C1566" s="19" t="s">
        <v>241</v>
      </c>
      <c r="D1566" s="5" t="s">
        <v>369</v>
      </c>
      <c r="E1566" s="22" t="s">
        <v>1983</v>
      </c>
      <c r="F1566" s="237" t="str">
        <f t="shared" si="25"/>
        <v>De Driehoek 0.34</v>
      </c>
      <c r="G1566" s="6" t="s">
        <v>1984</v>
      </c>
      <c r="H1566" s="7" t="s">
        <v>1917</v>
      </c>
      <c r="I1566" s="8">
        <v>8.4</v>
      </c>
    </row>
    <row r="1567" spans="1:9" ht="12.75" hidden="1">
      <c r="A1567" s="4" t="s">
        <v>239</v>
      </c>
      <c r="B1567" s="4" t="s">
        <v>345</v>
      </c>
      <c r="C1567" s="19" t="s">
        <v>241</v>
      </c>
      <c r="D1567" s="5" t="s">
        <v>369</v>
      </c>
      <c r="E1567" s="22" t="s">
        <v>1981</v>
      </c>
      <c r="F1567" s="237" t="str">
        <f t="shared" si="25"/>
        <v>De Driehoek 0.2</v>
      </c>
      <c r="G1567" s="6" t="s">
        <v>1985</v>
      </c>
      <c r="H1567" s="7" t="s">
        <v>1581</v>
      </c>
      <c r="I1567" s="8">
        <v>50.2</v>
      </c>
    </row>
    <row r="1568" spans="1:9" ht="12.75" hidden="1">
      <c r="A1568" s="4" t="s">
        <v>239</v>
      </c>
      <c r="B1568" s="4" t="s">
        <v>345</v>
      </c>
      <c r="C1568" s="19" t="s">
        <v>241</v>
      </c>
      <c r="D1568" s="5" t="s">
        <v>369</v>
      </c>
      <c r="E1568" s="22" t="s">
        <v>1986</v>
      </c>
      <c r="F1568" s="237" t="str">
        <f>CONCATENATE(A1568," ",E1568)</f>
        <v>De Driehoek 0.30</v>
      </c>
      <c r="G1568" s="6" t="s">
        <v>1987</v>
      </c>
      <c r="H1568" s="7" t="s">
        <v>1581</v>
      </c>
      <c r="I1568" s="8">
        <v>8.6999999999999993</v>
      </c>
    </row>
    <row r="1569" spans="1:9" ht="12.75" hidden="1">
      <c r="A1569" s="4" t="s">
        <v>239</v>
      </c>
      <c r="B1569" s="4" t="s">
        <v>345</v>
      </c>
      <c r="C1569" s="19" t="s">
        <v>241</v>
      </c>
      <c r="D1569" s="5" t="s">
        <v>369</v>
      </c>
      <c r="E1569" s="22" t="s">
        <v>1988</v>
      </c>
      <c r="F1569" s="237" t="str">
        <f t="shared" si="25"/>
        <v>De Driehoek e-01</v>
      </c>
      <c r="G1569" s="6" t="s">
        <v>1989</v>
      </c>
      <c r="H1569" s="7" t="s">
        <v>1581</v>
      </c>
      <c r="I1569" s="8">
        <v>7</v>
      </c>
    </row>
    <row r="1570" spans="1:9" ht="12.75" hidden="1">
      <c r="A1570" s="4" t="s">
        <v>239</v>
      </c>
      <c r="B1570" s="4" t="s">
        <v>345</v>
      </c>
      <c r="C1570" s="19" t="s">
        <v>241</v>
      </c>
      <c r="D1570" s="5" t="s">
        <v>369</v>
      </c>
      <c r="E1570" s="22" t="s">
        <v>1990</v>
      </c>
      <c r="F1570" s="237" t="str">
        <f t="shared" si="25"/>
        <v>De Driehoek 0.31</v>
      </c>
      <c r="G1570" s="6" t="s">
        <v>1991</v>
      </c>
      <c r="H1570" s="7" t="s">
        <v>1581</v>
      </c>
      <c r="I1570" s="8">
        <v>28</v>
      </c>
    </row>
    <row r="1571" spans="1:9" ht="12.75" hidden="1">
      <c r="A1571" s="4" t="s">
        <v>239</v>
      </c>
      <c r="B1571" s="4" t="s">
        <v>345</v>
      </c>
      <c r="C1571" s="19" t="s">
        <v>241</v>
      </c>
      <c r="D1571" s="5" t="s">
        <v>369</v>
      </c>
      <c r="E1571" s="22" t="s">
        <v>1992</v>
      </c>
      <c r="F1571" s="237" t="str">
        <f t="shared" si="25"/>
        <v>De Driehoek 0.1</v>
      </c>
      <c r="G1571" s="6" t="s">
        <v>1993</v>
      </c>
      <c r="H1571" s="7" t="s">
        <v>1581</v>
      </c>
      <c r="I1571" s="8">
        <v>69.400000000000006</v>
      </c>
    </row>
    <row r="1572" spans="1:9" ht="12.75" hidden="1">
      <c r="A1572" s="4" t="s">
        <v>239</v>
      </c>
      <c r="B1572" s="4" t="s">
        <v>345</v>
      </c>
      <c r="C1572" s="19" t="s">
        <v>241</v>
      </c>
      <c r="D1572" s="5" t="s">
        <v>369</v>
      </c>
      <c r="E1572" s="22" t="s">
        <v>1994</v>
      </c>
      <c r="F1572" s="237" t="str">
        <f t="shared" si="25"/>
        <v>De Driehoek 0.26</v>
      </c>
      <c r="G1572" s="6" t="s">
        <v>1995</v>
      </c>
      <c r="H1572" s="7" t="s">
        <v>1581</v>
      </c>
      <c r="I1572" s="8">
        <v>13.8</v>
      </c>
    </row>
    <row r="1573" spans="1:9" ht="12.75" hidden="1">
      <c r="A1573" s="4" t="s">
        <v>239</v>
      </c>
      <c r="B1573" s="4" t="s">
        <v>345</v>
      </c>
      <c r="C1573" s="19" t="s">
        <v>241</v>
      </c>
      <c r="D1573" s="5" t="s">
        <v>369</v>
      </c>
      <c r="E1573" s="22" t="s">
        <v>1332</v>
      </c>
      <c r="F1573" s="237" t="str">
        <f t="shared" si="25"/>
        <v>De Driehoek 0.24</v>
      </c>
      <c r="G1573" s="6" t="s">
        <v>1976</v>
      </c>
      <c r="H1573" s="7" t="s">
        <v>1581</v>
      </c>
      <c r="I1573" s="8">
        <v>54.4</v>
      </c>
    </row>
    <row r="1574" spans="1:9" ht="12.75" hidden="1">
      <c r="A1574" s="4" t="s">
        <v>239</v>
      </c>
      <c r="B1574" s="4" t="s">
        <v>345</v>
      </c>
      <c r="C1574" s="19" t="s">
        <v>241</v>
      </c>
      <c r="D1574" s="5" t="s">
        <v>369</v>
      </c>
      <c r="E1574" s="22" t="s">
        <v>1996</v>
      </c>
      <c r="F1574" s="237" t="str">
        <f t="shared" si="25"/>
        <v>De Driehoek 0.27</v>
      </c>
      <c r="G1574" s="6" t="s">
        <v>1727</v>
      </c>
      <c r="H1574" s="7" t="s">
        <v>1917</v>
      </c>
      <c r="I1574" s="8">
        <v>3.8</v>
      </c>
    </row>
    <row r="1575" spans="1:9" ht="12.75" hidden="1">
      <c r="A1575" s="4" t="s">
        <v>239</v>
      </c>
      <c r="B1575" s="4" t="s">
        <v>345</v>
      </c>
      <c r="C1575" s="19" t="s">
        <v>241</v>
      </c>
      <c r="D1575" s="5" t="s">
        <v>369</v>
      </c>
      <c r="E1575" s="22" t="s">
        <v>1333</v>
      </c>
      <c r="F1575" s="237" t="str">
        <f t="shared" si="25"/>
        <v>De Driehoek 0.25</v>
      </c>
      <c r="G1575" s="6" t="s">
        <v>1997</v>
      </c>
      <c r="H1575" s="7" t="s">
        <v>1574</v>
      </c>
      <c r="I1575" s="8">
        <v>3.3</v>
      </c>
    </row>
    <row r="1576" spans="1:9" ht="12.75" hidden="1">
      <c r="A1576" s="4" t="s">
        <v>239</v>
      </c>
      <c r="B1576" s="4" t="s">
        <v>345</v>
      </c>
      <c r="C1576" s="19" t="s">
        <v>241</v>
      </c>
      <c r="D1576" s="5" t="s">
        <v>369</v>
      </c>
      <c r="E1576" s="22" t="s">
        <v>1998</v>
      </c>
      <c r="F1576" s="237" t="str">
        <f t="shared" si="25"/>
        <v>De Driehoek 0.24A</v>
      </c>
      <c r="G1576" s="6" t="s">
        <v>1999</v>
      </c>
      <c r="H1576" s="7" t="s">
        <v>1917</v>
      </c>
      <c r="I1576" s="8">
        <v>4.8</v>
      </c>
    </row>
    <row r="1577" spans="1:9" ht="12.75" hidden="1">
      <c r="A1577" s="4" t="s">
        <v>239</v>
      </c>
      <c r="B1577" s="4" t="s">
        <v>345</v>
      </c>
      <c r="C1577" s="19" t="s">
        <v>241</v>
      </c>
      <c r="D1577" s="5" t="s">
        <v>369</v>
      </c>
      <c r="E1577" s="22" t="s">
        <v>1992</v>
      </c>
      <c r="F1577" s="237" t="str">
        <f t="shared" si="25"/>
        <v>De Driehoek 0.1</v>
      </c>
      <c r="G1577" s="6" t="s">
        <v>2000</v>
      </c>
      <c r="H1577" s="7" t="s">
        <v>1581</v>
      </c>
      <c r="I1577" s="8">
        <v>18</v>
      </c>
    </row>
    <row r="1578" spans="1:9" ht="12.75" hidden="1">
      <c r="A1578" s="4" t="s">
        <v>239</v>
      </c>
      <c r="B1578" s="4" t="s">
        <v>345</v>
      </c>
      <c r="C1578" s="19" t="s">
        <v>241</v>
      </c>
      <c r="D1578" s="5" t="s">
        <v>369</v>
      </c>
      <c r="E1578" s="22" t="s">
        <v>2001</v>
      </c>
      <c r="F1578" s="237" t="str">
        <f t="shared" si="25"/>
        <v>De Driehoek 0.3</v>
      </c>
      <c r="G1578" s="6" t="s">
        <v>2002</v>
      </c>
      <c r="H1578" s="7" t="s">
        <v>1581</v>
      </c>
      <c r="I1578" s="8">
        <v>40.6</v>
      </c>
    </row>
    <row r="1579" spans="1:9" ht="12.75" hidden="1">
      <c r="A1579" s="4" t="s">
        <v>239</v>
      </c>
      <c r="B1579" s="4" t="s">
        <v>345</v>
      </c>
      <c r="C1579" s="19" t="s">
        <v>241</v>
      </c>
      <c r="D1579" s="5" t="s">
        <v>369</v>
      </c>
      <c r="E1579" s="22" t="s">
        <v>2003</v>
      </c>
      <c r="F1579" s="237" t="str">
        <f t="shared" si="25"/>
        <v>De Driehoek 0.21</v>
      </c>
      <c r="G1579" s="6" t="s">
        <v>2004</v>
      </c>
      <c r="H1579" s="7" t="s">
        <v>1581</v>
      </c>
      <c r="I1579" s="8">
        <v>160.6</v>
      </c>
    </row>
    <row r="1580" spans="1:9" ht="12.75" hidden="1">
      <c r="A1580" s="4" t="s">
        <v>239</v>
      </c>
      <c r="B1580" s="4" t="s">
        <v>345</v>
      </c>
      <c r="C1580" s="19" t="s">
        <v>241</v>
      </c>
      <c r="D1580" s="5" t="s">
        <v>369</v>
      </c>
      <c r="E1580" s="22"/>
      <c r="F1580" s="237" t="str">
        <f t="shared" si="25"/>
        <v xml:space="preserve">De Driehoek </v>
      </c>
      <c r="G1580" s="6" t="s">
        <v>2005</v>
      </c>
      <c r="H1580" s="7" t="s">
        <v>1917</v>
      </c>
      <c r="I1580" s="8">
        <v>4</v>
      </c>
    </row>
    <row r="1581" spans="1:9" ht="12.75" hidden="1">
      <c r="A1581" s="4" t="s">
        <v>239</v>
      </c>
      <c r="B1581" s="4" t="s">
        <v>345</v>
      </c>
      <c r="C1581" s="19" t="s">
        <v>241</v>
      </c>
      <c r="D1581" s="5" t="s">
        <v>369</v>
      </c>
      <c r="E1581" s="22" t="s">
        <v>2006</v>
      </c>
      <c r="F1581" s="237" t="str">
        <f t="shared" si="25"/>
        <v>De Driehoek 0.17</v>
      </c>
      <c r="G1581" s="6" t="s">
        <v>2007</v>
      </c>
      <c r="H1581" s="7" t="s">
        <v>1574</v>
      </c>
      <c r="I1581" s="8">
        <v>8</v>
      </c>
    </row>
    <row r="1582" spans="1:9" ht="12.75" hidden="1">
      <c r="A1582" s="4" t="s">
        <v>239</v>
      </c>
      <c r="B1582" s="4" t="s">
        <v>345</v>
      </c>
      <c r="C1582" s="19" t="s">
        <v>241</v>
      </c>
      <c r="D1582" s="5" t="s">
        <v>369</v>
      </c>
      <c r="E1582" s="22" t="s">
        <v>2008</v>
      </c>
      <c r="F1582" s="237" t="str">
        <f t="shared" si="25"/>
        <v>De Driehoek 0.18</v>
      </c>
      <c r="G1582" s="6" t="s">
        <v>2009</v>
      </c>
      <c r="H1582" s="7" t="s">
        <v>1574</v>
      </c>
      <c r="I1582" s="8">
        <v>8</v>
      </c>
    </row>
    <row r="1583" spans="1:9" ht="12.75" hidden="1">
      <c r="A1583" s="4" t="s">
        <v>239</v>
      </c>
      <c r="B1583" s="4" t="s">
        <v>345</v>
      </c>
      <c r="C1583" s="19" t="s">
        <v>241</v>
      </c>
      <c r="D1583" s="5" t="s">
        <v>369</v>
      </c>
      <c r="E1583" s="22" t="s">
        <v>1339</v>
      </c>
      <c r="F1583" s="237" t="str">
        <f t="shared" si="25"/>
        <v>De Driehoek 0.32</v>
      </c>
      <c r="G1583" s="6" t="s">
        <v>2007</v>
      </c>
      <c r="H1583" s="7" t="s">
        <v>1574</v>
      </c>
      <c r="I1583" s="8">
        <v>8</v>
      </c>
    </row>
    <row r="1584" spans="1:9" ht="12.75" hidden="1">
      <c r="A1584" s="4" t="s">
        <v>239</v>
      </c>
      <c r="B1584" s="4" t="s">
        <v>345</v>
      </c>
      <c r="C1584" s="19" t="s">
        <v>241</v>
      </c>
      <c r="D1584" s="5" t="s">
        <v>369</v>
      </c>
      <c r="E1584" s="22" t="s">
        <v>1340</v>
      </c>
      <c r="F1584" s="237" t="str">
        <f t="shared" si="25"/>
        <v>De Driehoek 0.33</v>
      </c>
      <c r="G1584" s="6" t="s">
        <v>2009</v>
      </c>
      <c r="H1584" s="7" t="s">
        <v>1574</v>
      </c>
      <c r="I1584" s="8">
        <v>8</v>
      </c>
    </row>
    <row r="1585" spans="1:9" ht="12.75" hidden="1">
      <c r="A1585" s="4" t="s">
        <v>239</v>
      </c>
      <c r="B1585" s="4" t="s">
        <v>345</v>
      </c>
      <c r="C1585" s="19" t="s">
        <v>241</v>
      </c>
      <c r="D1585" s="5" t="s">
        <v>369</v>
      </c>
      <c r="E1585" s="22" t="s">
        <v>2010</v>
      </c>
      <c r="F1585" s="237" t="str">
        <f t="shared" si="25"/>
        <v>De Driehoek 0.19</v>
      </c>
      <c r="G1585" s="6" t="s">
        <v>2011</v>
      </c>
      <c r="H1585" s="7" t="s">
        <v>1917</v>
      </c>
      <c r="I1585" s="8">
        <v>17.399999999999999</v>
      </c>
    </row>
    <row r="1586" spans="1:9" ht="12.75" hidden="1">
      <c r="A1586" s="4" t="s">
        <v>239</v>
      </c>
      <c r="B1586" s="4" t="s">
        <v>345</v>
      </c>
      <c r="C1586" s="19" t="s">
        <v>241</v>
      </c>
      <c r="D1586" s="5" t="s">
        <v>369</v>
      </c>
      <c r="E1586" s="22" t="s">
        <v>2012</v>
      </c>
      <c r="F1586" s="237" t="str">
        <f t="shared" si="25"/>
        <v>De Driehoek 0.5</v>
      </c>
      <c r="G1586" s="6" t="s">
        <v>2013</v>
      </c>
      <c r="H1586" s="7" t="s">
        <v>1581</v>
      </c>
      <c r="I1586" s="8">
        <v>54.7</v>
      </c>
    </row>
    <row r="1587" spans="1:9" ht="12.75" hidden="1">
      <c r="A1587" s="4" t="s">
        <v>239</v>
      </c>
      <c r="B1587" s="4" t="s">
        <v>345</v>
      </c>
      <c r="C1587" s="19" t="s">
        <v>241</v>
      </c>
      <c r="D1587" s="5" t="s">
        <v>369</v>
      </c>
      <c r="E1587" s="22" t="s">
        <v>1313</v>
      </c>
      <c r="F1587" s="237" t="str">
        <f t="shared" si="25"/>
        <v>De Driehoek 0.12</v>
      </c>
      <c r="G1587" s="6" t="s">
        <v>2014</v>
      </c>
      <c r="H1587" s="7" t="s">
        <v>1581</v>
      </c>
      <c r="I1587" s="8">
        <v>6.9</v>
      </c>
    </row>
    <row r="1588" spans="1:9" ht="12.75" hidden="1">
      <c r="A1588" s="4" t="s">
        <v>239</v>
      </c>
      <c r="B1588" s="4" t="s">
        <v>345</v>
      </c>
      <c r="C1588" s="19" t="s">
        <v>241</v>
      </c>
      <c r="D1588" s="5" t="s">
        <v>369</v>
      </c>
      <c r="E1588" s="22" t="s">
        <v>2015</v>
      </c>
      <c r="F1588" s="237" t="str">
        <f t="shared" si="25"/>
        <v>De Driehoek 0.4</v>
      </c>
      <c r="G1588" s="6" t="s">
        <v>2016</v>
      </c>
      <c r="H1588" s="7" t="s">
        <v>1581</v>
      </c>
      <c r="I1588" s="8">
        <v>93.5</v>
      </c>
    </row>
    <row r="1589" spans="1:9" ht="12.75" hidden="1">
      <c r="A1589" s="4" t="s">
        <v>239</v>
      </c>
      <c r="B1589" s="4" t="s">
        <v>345</v>
      </c>
      <c r="C1589" s="19" t="s">
        <v>241</v>
      </c>
      <c r="D1589" s="5" t="s">
        <v>369</v>
      </c>
      <c r="E1589" s="22" t="s">
        <v>2017</v>
      </c>
      <c r="F1589" s="237" t="str">
        <f t="shared" si="25"/>
        <v>De Driehoek 0.23</v>
      </c>
      <c r="G1589" s="6" t="s">
        <v>2018</v>
      </c>
      <c r="H1589" s="7" t="s">
        <v>1581</v>
      </c>
      <c r="I1589" s="8">
        <v>73</v>
      </c>
    </row>
    <row r="1590" spans="1:9" ht="12.75" hidden="1">
      <c r="A1590" s="4" t="s">
        <v>239</v>
      </c>
      <c r="B1590" s="4" t="s">
        <v>345</v>
      </c>
      <c r="C1590" s="19" t="s">
        <v>241</v>
      </c>
      <c r="D1590" s="5" t="s">
        <v>369</v>
      </c>
      <c r="E1590" s="22" t="s">
        <v>2019</v>
      </c>
      <c r="F1590" s="237" t="str">
        <f t="shared" si="25"/>
        <v>De Driehoek 0.22</v>
      </c>
      <c r="G1590" s="6" t="s">
        <v>1698</v>
      </c>
      <c r="H1590" s="7" t="s">
        <v>1581</v>
      </c>
      <c r="I1590" s="8">
        <v>17.8</v>
      </c>
    </row>
    <row r="1591" spans="1:9" ht="12.75" hidden="1">
      <c r="A1591" s="4" t="s">
        <v>239</v>
      </c>
      <c r="B1591" s="4" t="s">
        <v>345</v>
      </c>
      <c r="C1591" s="19" t="s">
        <v>241</v>
      </c>
      <c r="D1591" s="5" t="s">
        <v>369</v>
      </c>
      <c r="E1591" s="22" t="s">
        <v>1318</v>
      </c>
      <c r="F1591" s="237" t="str">
        <f t="shared" si="25"/>
        <v>De Driehoek 0.20</v>
      </c>
      <c r="G1591" s="6" t="s">
        <v>2020</v>
      </c>
      <c r="H1591" s="7" t="s">
        <v>1581</v>
      </c>
      <c r="I1591" s="8">
        <v>73.2</v>
      </c>
    </row>
    <row r="1592" spans="1:9" ht="12.75" hidden="1">
      <c r="A1592" s="4" t="s">
        <v>239</v>
      </c>
      <c r="B1592" s="4" t="s">
        <v>345</v>
      </c>
      <c r="C1592" s="19" t="s">
        <v>241</v>
      </c>
      <c r="D1592" s="5" t="s">
        <v>369</v>
      </c>
      <c r="E1592" s="22" t="s">
        <v>2021</v>
      </c>
      <c r="F1592" s="237" t="str">
        <f t="shared" si="25"/>
        <v>De Driehoek 0.16</v>
      </c>
      <c r="G1592" s="6" t="s">
        <v>2022</v>
      </c>
      <c r="H1592" s="7" t="s">
        <v>1581</v>
      </c>
      <c r="I1592" s="8">
        <v>73.099999999999994</v>
      </c>
    </row>
    <row r="1593" spans="1:9" ht="12.75" hidden="1">
      <c r="A1593" s="4" t="s">
        <v>239</v>
      </c>
      <c r="B1593" s="4" t="s">
        <v>345</v>
      </c>
      <c r="C1593" s="19" t="s">
        <v>241</v>
      </c>
      <c r="D1593" s="5" t="s">
        <v>369</v>
      </c>
      <c r="E1593" s="22" t="s">
        <v>1317</v>
      </c>
      <c r="F1593" s="237" t="str">
        <f t="shared" si="25"/>
        <v>De Driehoek 0.15</v>
      </c>
      <c r="G1593" s="6" t="s">
        <v>1978</v>
      </c>
      <c r="H1593" s="7" t="s">
        <v>1581</v>
      </c>
      <c r="I1593" s="8">
        <v>12.3</v>
      </c>
    </row>
    <row r="1594" spans="1:9" ht="12.75" hidden="1">
      <c r="A1594" s="4" t="s">
        <v>239</v>
      </c>
      <c r="B1594" s="4" t="s">
        <v>345</v>
      </c>
      <c r="C1594" s="19" t="s">
        <v>241</v>
      </c>
      <c r="D1594" s="5" t="s">
        <v>369</v>
      </c>
      <c r="E1594" s="22" t="s">
        <v>1315</v>
      </c>
      <c r="F1594" s="237" t="str">
        <f t="shared" si="25"/>
        <v>De Driehoek 0.14</v>
      </c>
      <c r="G1594" s="6" t="s">
        <v>1978</v>
      </c>
      <c r="H1594" s="7" t="s">
        <v>1581</v>
      </c>
      <c r="I1594" s="8">
        <v>12.3</v>
      </c>
    </row>
    <row r="1595" spans="1:9" ht="12.75" hidden="1">
      <c r="A1595" s="4" t="s">
        <v>239</v>
      </c>
      <c r="B1595" s="4" t="s">
        <v>345</v>
      </c>
      <c r="C1595" s="19" t="s">
        <v>241</v>
      </c>
      <c r="D1595" s="5" t="s">
        <v>369</v>
      </c>
      <c r="E1595" s="22" t="s">
        <v>1314</v>
      </c>
      <c r="F1595" s="237" t="str">
        <f t="shared" si="25"/>
        <v>De Driehoek 0.13</v>
      </c>
      <c r="G1595" s="6" t="s">
        <v>1978</v>
      </c>
      <c r="H1595" s="7" t="s">
        <v>1581</v>
      </c>
      <c r="I1595" s="8">
        <v>12.2</v>
      </c>
    </row>
    <row r="1596" spans="1:9" ht="12.75" hidden="1">
      <c r="A1596" s="4" t="s">
        <v>239</v>
      </c>
      <c r="B1596" s="4" t="s">
        <v>345</v>
      </c>
      <c r="C1596" s="19" t="s">
        <v>241</v>
      </c>
      <c r="D1596" s="5">
        <v>1</v>
      </c>
      <c r="E1596" s="22" t="s">
        <v>2023</v>
      </c>
      <c r="F1596" s="237" t="str">
        <f t="shared" si="25"/>
        <v>De Driehoek 1.02B</v>
      </c>
      <c r="G1596" s="6" t="s">
        <v>1978</v>
      </c>
      <c r="H1596" s="7" t="s">
        <v>1581</v>
      </c>
      <c r="I1596" s="8">
        <v>6.7</v>
      </c>
    </row>
    <row r="1597" spans="1:9" ht="12.75" hidden="1">
      <c r="A1597" s="4" t="s">
        <v>239</v>
      </c>
      <c r="B1597" s="4" t="s">
        <v>345</v>
      </c>
      <c r="C1597" s="19" t="s">
        <v>241</v>
      </c>
      <c r="D1597" s="5">
        <v>1</v>
      </c>
      <c r="E1597" s="22" t="s">
        <v>2024</v>
      </c>
      <c r="F1597" s="237" t="str">
        <f t="shared" si="25"/>
        <v>De Driehoek 1.02A</v>
      </c>
      <c r="G1597" s="6" t="s">
        <v>1978</v>
      </c>
      <c r="H1597" s="7" t="s">
        <v>1581</v>
      </c>
      <c r="I1597" s="8">
        <v>8.6999999999999993</v>
      </c>
    </row>
    <row r="1598" spans="1:9" ht="12.75" hidden="1">
      <c r="A1598" s="4" t="s">
        <v>239</v>
      </c>
      <c r="B1598" s="4" t="s">
        <v>345</v>
      </c>
      <c r="C1598" s="19" t="s">
        <v>241</v>
      </c>
      <c r="D1598" s="5">
        <v>1</v>
      </c>
      <c r="E1598" s="22" t="s">
        <v>2025</v>
      </c>
      <c r="F1598" s="237" t="str">
        <f t="shared" si="25"/>
        <v>De Driehoek 1.01</v>
      </c>
      <c r="G1598" s="6" t="s">
        <v>1704</v>
      </c>
      <c r="H1598" s="7" t="s">
        <v>1917</v>
      </c>
      <c r="I1598" s="8">
        <v>5</v>
      </c>
    </row>
    <row r="1599" spans="1:9" ht="12.75" hidden="1">
      <c r="A1599" s="4" t="s">
        <v>239</v>
      </c>
      <c r="B1599" s="4" t="s">
        <v>345</v>
      </c>
      <c r="C1599" s="19" t="s">
        <v>241</v>
      </c>
      <c r="D1599" s="5">
        <v>1</v>
      </c>
      <c r="E1599" s="22" t="s">
        <v>2026</v>
      </c>
      <c r="F1599" s="237" t="str">
        <f t="shared" si="25"/>
        <v>De Driehoek 1.00</v>
      </c>
      <c r="G1599" s="6" t="s">
        <v>2027</v>
      </c>
      <c r="H1599" s="7" t="s">
        <v>1917</v>
      </c>
      <c r="I1599" s="8">
        <v>8.6</v>
      </c>
    </row>
    <row r="1600" spans="1:9" ht="12.75" hidden="1">
      <c r="A1600" s="4" t="s">
        <v>239</v>
      </c>
      <c r="B1600" s="4" t="s">
        <v>345</v>
      </c>
      <c r="C1600" s="19" t="s">
        <v>241</v>
      </c>
      <c r="D1600" s="5">
        <v>1</v>
      </c>
      <c r="E1600" s="22" t="s">
        <v>1367</v>
      </c>
      <c r="F1600" s="237" t="str">
        <f t="shared" si="25"/>
        <v>De Driehoek 1.03</v>
      </c>
      <c r="G1600" s="6" t="s">
        <v>2028</v>
      </c>
      <c r="H1600" s="7" t="s">
        <v>1581</v>
      </c>
      <c r="I1600" s="8">
        <v>191.8</v>
      </c>
    </row>
    <row r="1601" spans="1:9" ht="12.75" hidden="1">
      <c r="A1601" s="4" t="s">
        <v>239</v>
      </c>
      <c r="B1601" s="4" t="s">
        <v>345</v>
      </c>
      <c r="C1601" s="19" t="s">
        <v>241</v>
      </c>
      <c r="D1601" s="5">
        <v>1</v>
      </c>
      <c r="E1601" s="22" t="s">
        <v>1368</v>
      </c>
      <c r="F1601" s="237" t="str">
        <f t="shared" si="25"/>
        <v>De Driehoek 1.04</v>
      </c>
      <c r="G1601" s="6" t="s">
        <v>2028</v>
      </c>
      <c r="H1601" s="7" t="s">
        <v>1581</v>
      </c>
      <c r="I1601" s="8">
        <v>50.9</v>
      </c>
    </row>
    <row r="1602" spans="1:9" ht="12.75" hidden="1">
      <c r="A1602" s="4" t="s">
        <v>239</v>
      </c>
      <c r="B1602" s="4" t="s">
        <v>345</v>
      </c>
      <c r="C1602" s="19" t="s">
        <v>241</v>
      </c>
      <c r="D1602" s="5">
        <v>1</v>
      </c>
      <c r="E1602" s="22" t="s">
        <v>2029</v>
      </c>
      <c r="F1602" s="237" t="str">
        <f t="shared" si="25"/>
        <v>De Driehoek 1.05</v>
      </c>
      <c r="G1602" s="6" t="s">
        <v>1976</v>
      </c>
      <c r="H1602" s="7" t="s">
        <v>1581</v>
      </c>
      <c r="I1602" s="8">
        <v>25.7</v>
      </c>
    </row>
    <row r="1603" spans="1:9" ht="12.75" hidden="1">
      <c r="A1603" s="4" t="s">
        <v>239</v>
      </c>
      <c r="B1603" s="4" t="s">
        <v>345</v>
      </c>
      <c r="C1603" s="19" t="s">
        <v>241</v>
      </c>
      <c r="D1603" s="5">
        <v>1</v>
      </c>
      <c r="E1603" s="22" t="s">
        <v>1369</v>
      </c>
      <c r="F1603" s="237" t="str">
        <f t="shared" si="25"/>
        <v>De Driehoek 1.06</v>
      </c>
      <c r="G1603" s="6" t="s">
        <v>1978</v>
      </c>
      <c r="H1603" s="7" t="s">
        <v>1581</v>
      </c>
      <c r="I1603" s="8">
        <v>12.3</v>
      </c>
    </row>
    <row r="1604" spans="1:9" ht="12.75" hidden="1">
      <c r="A1604" s="4" t="s">
        <v>239</v>
      </c>
      <c r="B1604" s="4" t="s">
        <v>345</v>
      </c>
      <c r="C1604" s="19" t="s">
        <v>241</v>
      </c>
      <c r="D1604" s="5">
        <v>1</v>
      </c>
      <c r="E1604" s="22" t="s">
        <v>2030</v>
      </c>
      <c r="F1604" s="237" t="str">
        <f t="shared" si="25"/>
        <v>De Driehoek 1.07</v>
      </c>
      <c r="G1604" s="6" t="s">
        <v>1978</v>
      </c>
      <c r="H1604" s="7" t="s">
        <v>1581</v>
      </c>
      <c r="I1604" s="8">
        <v>12.3</v>
      </c>
    </row>
    <row r="1605" spans="1:9" ht="12.75" hidden="1">
      <c r="A1605" s="4" t="s">
        <v>239</v>
      </c>
      <c r="B1605" s="4" t="s">
        <v>345</v>
      </c>
      <c r="C1605" s="19" t="s">
        <v>241</v>
      </c>
      <c r="D1605" s="5">
        <v>1</v>
      </c>
      <c r="E1605" s="22" t="s">
        <v>1370</v>
      </c>
      <c r="F1605" s="237" t="str">
        <f t="shared" si="25"/>
        <v>De Driehoek 1.08</v>
      </c>
      <c r="G1605" s="6" t="s">
        <v>1976</v>
      </c>
      <c r="H1605" s="7" t="s">
        <v>1581</v>
      </c>
      <c r="I1605" s="8">
        <v>51.3</v>
      </c>
    </row>
    <row r="1606" spans="1:9" ht="12.75" hidden="1">
      <c r="A1606" s="4" t="s">
        <v>239</v>
      </c>
      <c r="B1606" s="4" t="s">
        <v>345</v>
      </c>
      <c r="C1606" s="19" t="s">
        <v>241</v>
      </c>
      <c r="D1606" s="5">
        <v>1</v>
      </c>
      <c r="E1606" s="22" t="s">
        <v>2031</v>
      </c>
      <c r="F1606" s="237" t="str">
        <f t="shared" si="25"/>
        <v>De Driehoek 1.09</v>
      </c>
      <c r="G1606" s="6" t="s">
        <v>1976</v>
      </c>
      <c r="H1606" s="7" t="s">
        <v>1581</v>
      </c>
      <c r="I1606" s="8">
        <v>51.2</v>
      </c>
    </row>
    <row r="1607" spans="1:9" ht="12.75" hidden="1">
      <c r="A1607" s="4" t="s">
        <v>239</v>
      </c>
      <c r="B1607" s="4" t="s">
        <v>345</v>
      </c>
      <c r="C1607" s="19" t="s">
        <v>241</v>
      </c>
      <c r="D1607" s="5">
        <v>1</v>
      </c>
      <c r="E1607" s="22" t="s">
        <v>1371</v>
      </c>
      <c r="F1607" s="237" t="str">
        <f t="shared" si="25"/>
        <v>De Driehoek 1.10</v>
      </c>
      <c r="G1607" s="6" t="s">
        <v>2032</v>
      </c>
      <c r="H1607" s="7" t="s">
        <v>1581</v>
      </c>
      <c r="I1607" s="8">
        <v>157.6</v>
      </c>
    </row>
    <row r="1608" spans="1:9" ht="12.75" hidden="1">
      <c r="A1608" s="4" t="s">
        <v>239</v>
      </c>
      <c r="B1608" s="4" t="s">
        <v>345</v>
      </c>
      <c r="C1608" s="19" t="s">
        <v>241</v>
      </c>
      <c r="D1608" s="5">
        <v>1</v>
      </c>
      <c r="E1608" s="22" t="s">
        <v>2033</v>
      </c>
      <c r="F1608" s="237" t="str">
        <f t="shared" si="25"/>
        <v>De Driehoek 1.2</v>
      </c>
      <c r="G1608" s="6" t="s">
        <v>1982</v>
      </c>
      <c r="H1608" s="7" t="s">
        <v>1917</v>
      </c>
      <c r="I1608" s="8">
        <v>9.3000000000000007</v>
      </c>
    </row>
    <row r="1609" spans="1:9" ht="12.75" hidden="1">
      <c r="A1609" s="4" t="s">
        <v>239</v>
      </c>
      <c r="B1609" s="4" t="s">
        <v>345</v>
      </c>
      <c r="C1609" s="19" t="s">
        <v>241</v>
      </c>
      <c r="D1609" s="5">
        <v>1</v>
      </c>
      <c r="E1609" s="22" t="s">
        <v>2034</v>
      </c>
      <c r="F1609" s="237" t="str">
        <f t="shared" si="25"/>
        <v>De Driehoek 1.3</v>
      </c>
      <c r="G1609" s="6" t="s">
        <v>2035</v>
      </c>
      <c r="H1609" s="7" t="s">
        <v>1581</v>
      </c>
      <c r="I1609" s="8">
        <v>90.9</v>
      </c>
    </row>
    <row r="1610" spans="1:9" ht="12.75" hidden="1">
      <c r="A1610" s="4" t="s">
        <v>239</v>
      </c>
      <c r="B1610" s="4" t="s">
        <v>345</v>
      </c>
      <c r="C1610" s="19" t="s">
        <v>241</v>
      </c>
      <c r="D1610" s="5">
        <v>1</v>
      </c>
      <c r="E1610" s="22" t="s">
        <v>2036</v>
      </c>
      <c r="F1610" s="237" t="str">
        <f t="shared" si="25"/>
        <v>De Driehoek 1.26</v>
      </c>
      <c r="G1610" s="6" t="s">
        <v>2037</v>
      </c>
      <c r="H1610" s="7" t="s">
        <v>1581</v>
      </c>
      <c r="I1610" s="8">
        <v>11.7</v>
      </c>
    </row>
    <row r="1611" spans="1:9" ht="12.75" hidden="1">
      <c r="A1611" s="4" t="s">
        <v>239</v>
      </c>
      <c r="B1611" s="4" t="s">
        <v>345</v>
      </c>
      <c r="C1611" s="19" t="s">
        <v>241</v>
      </c>
      <c r="D1611" s="5">
        <v>1</v>
      </c>
      <c r="E1611" s="22" t="s">
        <v>2038</v>
      </c>
      <c r="F1611" s="237" t="str">
        <f t="shared" si="25"/>
        <v>De Driehoek 1.25</v>
      </c>
      <c r="G1611" s="6" t="s">
        <v>1976</v>
      </c>
      <c r="H1611" s="7" t="s">
        <v>1581</v>
      </c>
      <c r="I1611" s="8">
        <v>36.4</v>
      </c>
    </row>
    <row r="1612" spans="1:9" ht="12.75" hidden="1">
      <c r="A1612" s="4" t="s">
        <v>239</v>
      </c>
      <c r="B1612" s="4" t="s">
        <v>345</v>
      </c>
      <c r="C1612" s="19" t="s">
        <v>241</v>
      </c>
      <c r="D1612" s="5">
        <v>1</v>
      </c>
      <c r="E1612" s="22" t="s">
        <v>1379</v>
      </c>
      <c r="F1612" s="237" t="str">
        <f t="shared" si="25"/>
        <v>De Driehoek 1.22</v>
      </c>
      <c r="G1612" s="6" t="s">
        <v>1978</v>
      </c>
      <c r="H1612" s="7" t="s">
        <v>1581</v>
      </c>
      <c r="I1612" s="8">
        <v>14.1</v>
      </c>
    </row>
    <row r="1613" spans="1:9" ht="12.75" hidden="1">
      <c r="A1613" s="4" t="s">
        <v>239</v>
      </c>
      <c r="B1613" s="4" t="s">
        <v>345</v>
      </c>
      <c r="C1613" s="19" t="s">
        <v>241</v>
      </c>
      <c r="D1613" s="5">
        <v>1</v>
      </c>
      <c r="E1613" s="22" t="s">
        <v>2039</v>
      </c>
      <c r="F1613" s="237" t="str">
        <f t="shared" si="25"/>
        <v>De Driehoek 1.21</v>
      </c>
      <c r="G1613" s="6" t="s">
        <v>1976</v>
      </c>
      <c r="H1613" s="7" t="s">
        <v>1581</v>
      </c>
      <c r="I1613" s="8">
        <v>72.7</v>
      </c>
    </row>
    <row r="1614" spans="1:9" ht="12.75" hidden="1">
      <c r="A1614" s="4" t="s">
        <v>239</v>
      </c>
      <c r="B1614" s="4" t="s">
        <v>345</v>
      </c>
      <c r="C1614" s="19" t="s">
        <v>241</v>
      </c>
      <c r="D1614" s="5">
        <v>1</v>
      </c>
      <c r="E1614" s="22" t="s">
        <v>1383</v>
      </c>
      <c r="F1614" s="237" t="str">
        <f t="shared" si="25"/>
        <v>De Driehoek 1.31</v>
      </c>
      <c r="G1614" s="6" t="s">
        <v>2007</v>
      </c>
      <c r="H1614" s="7" t="s">
        <v>1574</v>
      </c>
      <c r="I1614" s="8">
        <v>8</v>
      </c>
    </row>
    <row r="1615" spans="1:9" ht="12.75" hidden="1">
      <c r="A1615" s="4" t="s">
        <v>239</v>
      </c>
      <c r="B1615" s="4" t="s">
        <v>345</v>
      </c>
      <c r="C1615" s="19" t="s">
        <v>241</v>
      </c>
      <c r="D1615" s="5">
        <v>1</v>
      </c>
      <c r="E1615" s="22" t="s">
        <v>2040</v>
      </c>
      <c r="F1615" s="237" t="str">
        <f t="shared" si="25"/>
        <v>De Driehoek 1.32</v>
      </c>
      <c r="G1615" s="6" t="s">
        <v>2009</v>
      </c>
      <c r="H1615" s="7" t="s">
        <v>1574</v>
      </c>
      <c r="I1615" s="8">
        <v>8</v>
      </c>
    </row>
    <row r="1616" spans="1:9" ht="12.75" hidden="1">
      <c r="A1616" s="4" t="s">
        <v>239</v>
      </c>
      <c r="B1616" s="4" t="s">
        <v>345</v>
      </c>
      <c r="C1616" s="19" t="s">
        <v>241</v>
      </c>
      <c r="D1616" s="5">
        <v>1</v>
      </c>
      <c r="E1616" s="22" t="s">
        <v>2041</v>
      </c>
      <c r="F1616" s="237" t="str">
        <f t="shared" si="25"/>
        <v>De Driehoek 1.29</v>
      </c>
      <c r="G1616" s="6" t="s">
        <v>2007</v>
      </c>
      <c r="H1616" s="7" t="s">
        <v>1574</v>
      </c>
      <c r="I1616" s="8">
        <v>8</v>
      </c>
    </row>
    <row r="1617" spans="1:9" ht="12.75" hidden="1">
      <c r="A1617" s="4" t="s">
        <v>239</v>
      </c>
      <c r="B1617" s="4" t="s">
        <v>345</v>
      </c>
      <c r="C1617" s="19" t="s">
        <v>241</v>
      </c>
      <c r="D1617" s="5">
        <v>1</v>
      </c>
      <c r="E1617" s="22" t="s">
        <v>2042</v>
      </c>
      <c r="F1617" s="237" t="str">
        <f t="shared" ref="F1617:F1680" si="26">CONCATENATE(A1617," ",E1617)</f>
        <v>De Driehoek 1.30</v>
      </c>
      <c r="G1617" s="6" t="s">
        <v>2009</v>
      </c>
      <c r="H1617" s="7" t="s">
        <v>1574</v>
      </c>
      <c r="I1617" s="8">
        <v>8</v>
      </c>
    </row>
    <row r="1618" spans="1:9" ht="12.75" hidden="1">
      <c r="A1618" s="4" t="s">
        <v>239</v>
      </c>
      <c r="B1618" s="4" t="s">
        <v>345</v>
      </c>
      <c r="C1618" s="19" t="s">
        <v>241</v>
      </c>
      <c r="D1618" s="5">
        <v>1</v>
      </c>
      <c r="E1618" s="22" t="s">
        <v>2043</v>
      </c>
      <c r="F1618" s="237" t="str">
        <f t="shared" si="26"/>
        <v>De Driehoek 1.1</v>
      </c>
      <c r="G1618" s="6" t="s">
        <v>2035</v>
      </c>
      <c r="H1618" s="7" t="s">
        <v>1581</v>
      </c>
      <c r="I1618" s="8">
        <v>56.9</v>
      </c>
    </row>
    <row r="1619" spans="1:9" ht="12.75" hidden="1">
      <c r="A1619" s="4" t="s">
        <v>239</v>
      </c>
      <c r="B1619" s="4" t="s">
        <v>345</v>
      </c>
      <c r="C1619" s="19" t="s">
        <v>241</v>
      </c>
      <c r="D1619" s="5">
        <v>1</v>
      </c>
      <c r="E1619" s="22" t="s">
        <v>2043</v>
      </c>
      <c r="F1619" s="237" t="str">
        <f t="shared" si="26"/>
        <v>De Driehoek 1.1</v>
      </c>
      <c r="G1619" s="6" t="s">
        <v>2000</v>
      </c>
      <c r="H1619" s="7" t="s">
        <v>1917</v>
      </c>
      <c r="I1619" s="8">
        <v>5.0999999999999996</v>
      </c>
    </row>
    <row r="1620" spans="1:9" ht="12.75" hidden="1">
      <c r="A1620" s="4" t="s">
        <v>239</v>
      </c>
      <c r="B1620" s="4" t="s">
        <v>345</v>
      </c>
      <c r="C1620" s="19" t="s">
        <v>241</v>
      </c>
      <c r="D1620" s="5">
        <v>1</v>
      </c>
      <c r="E1620" s="22" t="s">
        <v>2044</v>
      </c>
      <c r="F1620" s="237" t="str">
        <f t="shared" si="26"/>
        <v>De Driehoek 1.4</v>
      </c>
      <c r="G1620" s="6" t="s">
        <v>2035</v>
      </c>
      <c r="H1620" s="7" t="s">
        <v>1581</v>
      </c>
      <c r="I1620" s="8">
        <v>54.8</v>
      </c>
    </row>
    <row r="1621" spans="1:9" ht="12.75" hidden="1">
      <c r="A1621" s="4" t="s">
        <v>239</v>
      </c>
      <c r="B1621" s="4" t="s">
        <v>345</v>
      </c>
      <c r="C1621" s="19" t="s">
        <v>241</v>
      </c>
      <c r="D1621" s="5">
        <v>1</v>
      </c>
      <c r="E1621" s="22" t="s">
        <v>2045</v>
      </c>
      <c r="F1621" s="237" t="str">
        <f t="shared" si="26"/>
        <v>De Driehoek 1.19</v>
      </c>
      <c r="G1621" s="6" t="s">
        <v>2046</v>
      </c>
      <c r="H1621" s="7" t="s">
        <v>1581</v>
      </c>
      <c r="I1621" s="8">
        <v>54.9</v>
      </c>
    </row>
    <row r="1622" spans="1:9" ht="12.75" hidden="1">
      <c r="A1622" s="4" t="s">
        <v>239</v>
      </c>
      <c r="B1622" s="4" t="s">
        <v>345</v>
      </c>
      <c r="C1622" s="19" t="s">
        <v>241</v>
      </c>
      <c r="D1622" s="5">
        <v>1</v>
      </c>
      <c r="E1622" s="22" t="s">
        <v>1377</v>
      </c>
      <c r="F1622" s="237" t="str">
        <f t="shared" si="26"/>
        <v>De Driehoek 1.18</v>
      </c>
      <c r="G1622" s="6" t="s">
        <v>2046</v>
      </c>
      <c r="H1622" s="7" t="s">
        <v>1581</v>
      </c>
      <c r="I1622" s="8">
        <v>36.299999999999997</v>
      </c>
    </row>
    <row r="1623" spans="1:9" ht="12.75" hidden="1">
      <c r="A1623" s="4" t="s">
        <v>239</v>
      </c>
      <c r="B1623" s="4" t="s">
        <v>345</v>
      </c>
      <c r="C1623" s="19" t="s">
        <v>241</v>
      </c>
      <c r="D1623" s="5">
        <v>1</v>
      </c>
      <c r="E1623" s="22" t="s">
        <v>2047</v>
      </c>
      <c r="F1623" s="237" t="str">
        <f t="shared" si="26"/>
        <v>De Driehoek 1.17</v>
      </c>
      <c r="G1623" s="6" t="s">
        <v>2046</v>
      </c>
      <c r="H1623" s="7" t="s">
        <v>1581</v>
      </c>
      <c r="I1623" s="8">
        <v>36.299999999999997</v>
      </c>
    </row>
    <row r="1624" spans="1:9" ht="12.75" hidden="1">
      <c r="A1624" s="4" t="s">
        <v>239</v>
      </c>
      <c r="B1624" s="4" t="s">
        <v>345</v>
      </c>
      <c r="C1624" s="19" t="s">
        <v>241</v>
      </c>
      <c r="D1624" s="5">
        <v>1</v>
      </c>
      <c r="E1624" s="22" t="s">
        <v>1374</v>
      </c>
      <c r="F1624" s="237" t="str">
        <f t="shared" si="26"/>
        <v>De Driehoek 1.16</v>
      </c>
      <c r="G1624" s="6" t="s">
        <v>2046</v>
      </c>
      <c r="H1624" s="7" t="s">
        <v>1581</v>
      </c>
      <c r="I1624" s="8">
        <v>132.69999999999999</v>
      </c>
    </row>
    <row r="1625" spans="1:9" ht="12.75" hidden="1">
      <c r="A1625" s="4" t="s">
        <v>239</v>
      </c>
      <c r="B1625" s="4" t="s">
        <v>345</v>
      </c>
      <c r="C1625" s="19" t="s">
        <v>241</v>
      </c>
      <c r="D1625" s="5">
        <v>1</v>
      </c>
      <c r="E1625" s="22" t="s">
        <v>2048</v>
      </c>
      <c r="F1625" s="237" t="str">
        <f t="shared" si="26"/>
        <v>De Driehoek 1.15</v>
      </c>
      <c r="G1625" s="6" t="s">
        <v>1978</v>
      </c>
      <c r="H1625" s="7" t="s">
        <v>1581</v>
      </c>
      <c r="I1625" s="8">
        <v>11.8</v>
      </c>
    </row>
    <row r="1626" spans="1:9" ht="12.75" hidden="1">
      <c r="A1626" s="4" t="s">
        <v>239</v>
      </c>
      <c r="B1626" s="4" t="s">
        <v>345</v>
      </c>
      <c r="C1626" s="19" t="s">
        <v>241</v>
      </c>
      <c r="D1626" s="5">
        <v>1</v>
      </c>
      <c r="E1626" s="22" t="s">
        <v>2049</v>
      </c>
      <c r="F1626" s="237" t="str">
        <f t="shared" si="26"/>
        <v>De Driehoek 1.14</v>
      </c>
      <c r="G1626" s="6" t="s">
        <v>1978</v>
      </c>
      <c r="H1626" s="7" t="s">
        <v>1581</v>
      </c>
      <c r="I1626" s="8">
        <v>10</v>
      </c>
    </row>
    <row r="1627" spans="1:9" ht="12.75" hidden="1">
      <c r="A1627" s="4" t="s">
        <v>239</v>
      </c>
      <c r="B1627" s="4" t="s">
        <v>345</v>
      </c>
      <c r="C1627" s="19" t="s">
        <v>241</v>
      </c>
      <c r="D1627" s="5">
        <v>1</v>
      </c>
      <c r="E1627" s="22" t="s">
        <v>1378</v>
      </c>
      <c r="F1627" s="237" t="str">
        <f t="shared" si="26"/>
        <v>De Driehoek 1.20</v>
      </c>
      <c r="G1627" s="6" t="s">
        <v>2050</v>
      </c>
      <c r="H1627" s="7" t="s">
        <v>1581</v>
      </c>
      <c r="I1627" s="8">
        <v>63.9</v>
      </c>
    </row>
    <row r="1628" spans="1:9" ht="12.75" hidden="1">
      <c r="A1628" s="4" t="s">
        <v>56</v>
      </c>
      <c r="B1628" s="4" t="s">
        <v>2051</v>
      </c>
      <c r="C1628" s="4" t="s">
        <v>2052</v>
      </c>
      <c r="D1628" s="5"/>
      <c r="E1628" s="6"/>
      <c r="F1628" s="6" t="str">
        <f t="shared" si="26"/>
        <v xml:space="preserve">Gebouw 8 </v>
      </c>
      <c r="G1628" s="7" t="s">
        <v>432</v>
      </c>
      <c r="H1628" s="7" t="s">
        <v>1581</v>
      </c>
      <c r="I1628" s="8">
        <v>55</v>
      </c>
    </row>
    <row r="1629" spans="1:9" ht="12.75" hidden="1">
      <c r="A1629" s="4" t="s">
        <v>56</v>
      </c>
      <c r="B1629" s="4" t="s">
        <v>2051</v>
      </c>
      <c r="C1629" s="4" t="s">
        <v>2052</v>
      </c>
      <c r="D1629" s="5"/>
      <c r="E1629" s="6"/>
      <c r="F1629" s="6" t="str">
        <f t="shared" si="26"/>
        <v xml:space="preserve">Gebouw 8 </v>
      </c>
      <c r="G1629" s="7" t="s">
        <v>1626</v>
      </c>
      <c r="H1629" s="7" t="s">
        <v>372</v>
      </c>
      <c r="I1629" s="8">
        <v>2.5</v>
      </c>
    </row>
    <row r="1630" spans="1:9" ht="12.75" hidden="1">
      <c r="A1630" s="4" t="s">
        <v>56</v>
      </c>
      <c r="B1630" s="4" t="s">
        <v>2051</v>
      </c>
      <c r="C1630" s="4" t="s">
        <v>2052</v>
      </c>
      <c r="D1630" s="5"/>
      <c r="E1630" s="6"/>
      <c r="F1630" s="6" t="str">
        <f t="shared" si="26"/>
        <v xml:space="preserve">Gebouw 8 </v>
      </c>
      <c r="G1630" s="7" t="s">
        <v>1061</v>
      </c>
      <c r="H1630" s="7" t="s">
        <v>372</v>
      </c>
      <c r="I1630" s="8">
        <v>6</v>
      </c>
    </row>
    <row r="1631" spans="1:9" ht="12.75" hidden="1">
      <c r="A1631" s="4" t="s">
        <v>56</v>
      </c>
      <c r="B1631" s="4" t="s">
        <v>2051</v>
      </c>
      <c r="C1631" s="4" t="s">
        <v>2052</v>
      </c>
      <c r="D1631" s="5"/>
      <c r="E1631" s="6"/>
      <c r="F1631" s="6" t="str">
        <f t="shared" si="26"/>
        <v xml:space="preserve">Gebouw 8 </v>
      </c>
      <c r="G1631" s="7" t="s">
        <v>1597</v>
      </c>
      <c r="H1631" s="7" t="s">
        <v>372</v>
      </c>
      <c r="I1631" s="8">
        <v>4</v>
      </c>
    </row>
    <row r="1632" spans="1:9" ht="12.75" hidden="1">
      <c r="A1632" s="4" t="s">
        <v>56</v>
      </c>
      <c r="B1632" s="4" t="s">
        <v>2051</v>
      </c>
      <c r="C1632" s="4" t="s">
        <v>2052</v>
      </c>
      <c r="D1632" s="5"/>
      <c r="E1632" s="6"/>
      <c r="F1632" s="6" t="str">
        <f t="shared" si="26"/>
        <v xml:space="preserve">Gebouw 8 </v>
      </c>
      <c r="G1632" s="7" t="s">
        <v>375</v>
      </c>
      <c r="H1632" s="7" t="s">
        <v>1917</v>
      </c>
      <c r="I1632" s="8">
        <v>70</v>
      </c>
    </row>
    <row r="1633" spans="1:9" ht="12.75" hidden="1">
      <c r="A1633" s="4" t="s">
        <v>56</v>
      </c>
      <c r="B1633" s="4" t="s">
        <v>2051</v>
      </c>
      <c r="C1633" s="4" t="s">
        <v>2052</v>
      </c>
      <c r="D1633" s="5"/>
      <c r="E1633" s="6"/>
      <c r="F1633" s="6" t="str">
        <f t="shared" si="26"/>
        <v xml:space="preserve">Gebouw 8 </v>
      </c>
      <c r="G1633" s="7" t="s">
        <v>405</v>
      </c>
      <c r="H1633" s="7" t="s">
        <v>1917</v>
      </c>
      <c r="I1633" s="8">
        <v>15</v>
      </c>
    </row>
    <row r="1634" spans="1:9" ht="12.75" hidden="1">
      <c r="A1634" s="4" t="s">
        <v>56</v>
      </c>
      <c r="B1634" s="4" t="s">
        <v>2051</v>
      </c>
      <c r="C1634" s="4" t="s">
        <v>2052</v>
      </c>
      <c r="D1634" s="5"/>
      <c r="E1634" s="6"/>
      <c r="F1634" s="6" t="str">
        <f t="shared" si="26"/>
        <v xml:space="preserve">Gebouw 8 </v>
      </c>
      <c r="G1634" s="7" t="s">
        <v>381</v>
      </c>
      <c r="H1634" s="7" t="s">
        <v>1581</v>
      </c>
      <c r="I1634" s="8">
        <v>25</v>
      </c>
    </row>
    <row r="1635" spans="1:9" ht="12.75" hidden="1">
      <c r="A1635" s="4" t="s">
        <v>2053</v>
      </c>
      <c r="B1635" s="4" t="s">
        <v>364</v>
      </c>
      <c r="C1635" s="4" t="s">
        <v>241</v>
      </c>
      <c r="D1635" s="5">
        <v>5</v>
      </c>
      <c r="E1635" s="6"/>
      <c r="F1635" s="6" t="str">
        <f t="shared" si="26"/>
        <v xml:space="preserve">Volksbank Utrecht </v>
      </c>
      <c r="G1635" s="15" t="s">
        <v>1583</v>
      </c>
      <c r="H1635" s="15" t="s">
        <v>1635</v>
      </c>
      <c r="I1635" s="16">
        <v>1005.7</v>
      </c>
    </row>
    <row r="1636" spans="1:9" ht="12.75" hidden="1">
      <c r="A1636" s="4" t="s">
        <v>2053</v>
      </c>
      <c r="B1636" s="4" t="s">
        <v>364</v>
      </c>
      <c r="C1636" s="4" t="s">
        <v>241</v>
      </c>
      <c r="D1636" s="5">
        <v>5</v>
      </c>
      <c r="E1636" s="6"/>
      <c r="F1636" s="6" t="str">
        <f t="shared" si="26"/>
        <v xml:space="preserve">Volksbank Utrecht </v>
      </c>
      <c r="G1636" s="15" t="s">
        <v>375</v>
      </c>
      <c r="H1636" s="15" t="s">
        <v>1581</v>
      </c>
      <c r="I1636" s="16">
        <v>62</v>
      </c>
    </row>
    <row r="1637" spans="1:9" ht="12.75" hidden="1">
      <c r="A1637" s="4" t="s">
        <v>2053</v>
      </c>
      <c r="B1637" s="4" t="s">
        <v>364</v>
      </c>
      <c r="C1637" s="4" t="s">
        <v>241</v>
      </c>
      <c r="D1637" s="5">
        <v>5</v>
      </c>
      <c r="E1637" s="6"/>
      <c r="F1637" s="6" t="str">
        <f t="shared" si="26"/>
        <v xml:space="preserve">Volksbank Utrecht </v>
      </c>
      <c r="G1637" s="15" t="s">
        <v>2054</v>
      </c>
      <c r="H1637" s="15" t="s">
        <v>372</v>
      </c>
      <c r="I1637" s="16">
        <v>30</v>
      </c>
    </row>
    <row r="1638" spans="1:9" ht="12.75" hidden="1">
      <c r="A1638" s="4" t="s">
        <v>2053</v>
      </c>
      <c r="B1638" s="4" t="s">
        <v>364</v>
      </c>
      <c r="C1638" s="4" t="s">
        <v>241</v>
      </c>
      <c r="D1638" s="5">
        <v>6</v>
      </c>
      <c r="E1638" s="6"/>
      <c r="F1638" s="6" t="str">
        <f t="shared" si="26"/>
        <v xml:space="preserve">Volksbank Utrecht </v>
      </c>
      <c r="G1638" s="15" t="s">
        <v>432</v>
      </c>
      <c r="H1638" s="15" t="s">
        <v>1581</v>
      </c>
      <c r="I1638" s="16">
        <v>526.29999999999995</v>
      </c>
    </row>
    <row r="1639" spans="1:9" ht="12.75" hidden="1">
      <c r="A1639" s="4" t="s">
        <v>2053</v>
      </c>
      <c r="B1639" s="4" t="s">
        <v>364</v>
      </c>
      <c r="C1639" s="4" t="s">
        <v>241</v>
      </c>
      <c r="D1639" s="5">
        <v>6</v>
      </c>
      <c r="E1639" s="6"/>
      <c r="F1639" s="6" t="str">
        <f t="shared" si="26"/>
        <v xml:space="preserve">Volksbank Utrecht </v>
      </c>
      <c r="G1639" s="15" t="s">
        <v>375</v>
      </c>
      <c r="H1639" s="15" t="s">
        <v>1581</v>
      </c>
      <c r="I1639" s="16">
        <v>34.9</v>
      </c>
    </row>
    <row r="1640" spans="1:9" ht="12.75" hidden="1">
      <c r="A1640" s="4" t="s">
        <v>2053</v>
      </c>
      <c r="B1640" s="4" t="s">
        <v>364</v>
      </c>
      <c r="C1640" s="4" t="s">
        <v>241</v>
      </c>
      <c r="D1640" s="5">
        <v>6</v>
      </c>
      <c r="E1640" s="6"/>
      <c r="F1640" s="6" t="str">
        <f t="shared" si="26"/>
        <v xml:space="preserve">Volksbank Utrecht </v>
      </c>
      <c r="G1640" s="15" t="s">
        <v>2054</v>
      </c>
      <c r="H1640" s="15" t="s">
        <v>372</v>
      </c>
      <c r="I1640" s="16">
        <v>30</v>
      </c>
    </row>
    <row r="1641" spans="1:9" ht="12.75" hidden="1">
      <c r="A1641" s="4" t="s">
        <v>2053</v>
      </c>
      <c r="B1641" s="4" t="s">
        <v>364</v>
      </c>
      <c r="C1641" s="4" t="s">
        <v>241</v>
      </c>
      <c r="D1641" s="5">
        <v>7</v>
      </c>
      <c r="E1641" s="6"/>
      <c r="F1641" s="6" t="str">
        <f t="shared" si="26"/>
        <v xml:space="preserve">Volksbank Utrecht </v>
      </c>
      <c r="G1641" s="15" t="s">
        <v>432</v>
      </c>
      <c r="H1641" s="15" t="s">
        <v>368</v>
      </c>
      <c r="I1641" s="16">
        <v>526.29999999999995</v>
      </c>
    </row>
    <row r="1642" spans="1:9" ht="12.75" hidden="1">
      <c r="A1642" s="4" t="s">
        <v>2053</v>
      </c>
      <c r="B1642" s="4" t="s">
        <v>364</v>
      </c>
      <c r="C1642" s="4" t="s">
        <v>241</v>
      </c>
      <c r="D1642" s="5">
        <v>7</v>
      </c>
      <c r="E1642" s="6"/>
      <c r="F1642" s="6" t="str">
        <f t="shared" si="26"/>
        <v xml:space="preserve">Volksbank Utrecht </v>
      </c>
      <c r="G1642" s="15" t="s">
        <v>375</v>
      </c>
      <c r="H1642" s="15" t="s">
        <v>1581</v>
      </c>
      <c r="I1642" s="16">
        <v>34.9</v>
      </c>
    </row>
    <row r="1643" spans="1:9" ht="12.75" hidden="1">
      <c r="A1643" s="4" t="s">
        <v>2053</v>
      </c>
      <c r="B1643" s="4" t="s">
        <v>364</v>
      </c>
      <c r="C1643" s="4" t="s">
        <v>241</v>
      </c>
      <c r="D1643" s="5">
        <v>7</v>
      </c>
      <c r="E1643" s="6"/>
      <c r="F1643" s="6" t="str">
        <f t="shared" si="26"/>
        <v xml:space="preserve">Volksbank Utrecht </v>
      </c>
      <c r="G1643" s="15" t="s">
        <v>2054</v>
      </c>
      <c r="H1643" s="15" t="s">
        <v>372</v>
      </c>
      <c r="I1643" s="16">
        <v>30</v>
      </c>
    </row>
    <row r="1644" spans="1:9" ht="12.75" hidden="1">
      <c r="A1644" s="4" t="s">
        <v>2055</v>
      </c>
      <c r="B1644" s="4" t="s">
        <v>2056</v>
      </c>
      <c r="C1644" s="4" t="s">
        <v>244</v>
      </c>
      <c r="D1644" s="13" t="s">
        <v>369</v>
      </c>
      <c r="E1644" s="23"/>
      <c r="F1644" s="6" t="str">
        <f t="shared" si="26"/>
        <v xml:space="preserve">VL-post Alkmaar </v>
      </c>
      <c r="G1644" s="24" t="s">
        <v>2057</v>
      </c>
      <c r="H1644" s="24" t="s">
        <v>2058</v>
      </c>
      <c r="I1644" s="25">
        <v>2.2698006922186256</v>
      </c>
    </row>
    <row r="1645" spans="1:9" ht="12.75" hidden="1">
      <c r="A1645" s="4" t="s">
        <v>2055</v>
      </c>
      <c r="B1645" s="4" t="s">
        <v>2056</v>
      </c>
      <c r="C1645" s="4" t="s">
        <v>244</v>
      </c>
      <c r="D1645" s="13" t="s">
        <v>369</v>
      </c>
      <c r="E1645" s="23" t="s">
        <v>2059</v>
      </c>
      <c r="F1645" s="6" t="str">
        <f t="shared" si="26"/>
        <v>VL-post Alkmaar HAL-01</v>
      </c>
      <c r="G1645" s="24" t="s">
        <v>2060</v>
      </c>
      <c r="H1645" s="24" t="s">
        <v>378</v>
      </c>
      <c r="I1645" s="25">
        <v>9.6</v>
      </c>
    </row>
    <row r="1646" spans="1:9" ht="12.75" hidden="1">
      <c r="A1646" s="4" t="s">
        <v>2055</v>
      </c>
      <c r="B1646" s="4" t="s">
        <v>2056</v>
      </c>
      <c r="C1646" s="4" t="s">
        <v>244</v>
      </c>
      <c r="D1646" s="13" t="s">
        <v>369</v>
      </c>
      <c r="E1646" s="23" t="s">
        <v>2061</v>
      </c>
      <c r="F1646" s="6" t="str">
        <f t="shared" si="26"/>
        <v>VL-post Alkmaar HAL-02</v>
      </c>
      <c r="G1646" s="24" t="s">
        <v>2060</v>
      </c>
      <c r="H1646" s="24" t="s">
        <v>378</v>
      </c>
      <c r="I1646" s="25">
        <v>21.3</v>
      </c>
    </row>
    <row r="1647" spans="1:9" ht="12.75" hidden="1">
      <c r="A1647" s="4" t="s">
        <v>2055</v>
      </c>
      <c r="B1647" s="4" t="s">
        <v>2056</v>
      </c>
      <c r="C1647" s="4" t="s">
        <v>244</v>
      </c>
      <c r="D1647" s="13" t="s">
        <v>369</v>
      </c>
      <c r="E1647" s="23" t="s">
        <v>2062</v>
      </c>
      <c r="F1647" s="6" t="str">
        <f t="shared" si="26"/>
        <v>VL-post Alkmaar GANG-01</v>
      </c>
      <c r="G1647" s="24" t="s">
        <v>375</v>
      </c>
      <c r="H1647" s="24" t="s">
        <v>378</v>
      </c>
      <c r="I1647" s="25">
        <v>21.8</v>
      </c>
    </row>
    <row r="1648" spans="1:9" ht="12.75" hidden="1">
      <c r="A1648" s="4" t="s">
        <v>2055</v>
      </c>
      <c r="B1648" s="4" t="s">
        <v>2056</v>
      </c>
      <c r="C1648" s="4" t="s">
        <v>244</v>
      </c>
      <c r="D1648" s="13" t="s">
        <v>369</v>
      </c>
      <c r="E1648" s="23" t="s">
        <v>1973</v>
      </c>
      <c r="F1648" s="6" t="str">
        <f t="shared" si="26"/>
        <v>VL-post Alkmaar 0.05</v>
      </c>
      <c r="G1648" s="24" t="s">
        <v>2063</v>
      </c>
      <c r="H1648" s="24" t="s">
        <v>2064</v>
      </c>
      <c r="I1648" s="25">
        <v>4.8</v>
      </c>
    </row>
    <row r="1649" spans="1:9" ht="12.75" hidden="1">
      <c r="A1649" s="4" t="s">
        <v>2055</v>
      </c>
      <c r="B1649" s="4" t="s">
        <v>2056</v>
      </c>
      <c r="C1649" s="4" t="s">
        <v>244</v>
      </c>
      <c r="D1649" s="13" t="s">
        <v>369</v>
      </c>
      <c r="E1649" s="23" t="s">
        <v>1310</v>
      </c>
      <c r="F1649" s="6" t="str">
        <f t="shared" si="26"/>
        <v>VL-post Alkmaar 0.10</v>
      </c>
      <c r="G1649" s="24" t="s">
        <v>381</v>
      </c>
      <c r="H1649" s="24" t="s">
        <v>378</v>
      </c>
      <c r="I1649" s="25">
        <v>25.4</v>
      </c>
    </row>
    <row r="1650" spans="1:9" ht="12.75" hidden="1">
      <c r="A1650" s="4" t="s">
        <v>2055</v>
      </c>
      <c r="B1650" s="4" t="s">
        <v>2056</v>
      </c>
      <c r="C1650" s="4" t="s">
        <v>244</v>
      </c>
      <c r="D1650" s="13" t="s">
        <v>369</v>
      </c>
      <c r="E1650" s="23" t="s">
        <v>1311</v>
      </c>
      <c r="F1650" s="6" t="str">
        <f t="shared" si="26"/>
        <v>VL-post Alkmaar 0.11</v>
      </c>
      <c r="G1650" s="24" t="s">
        <v>432</v>
      </c>
      <c r="H1650" s="24" t="s">
        <v>378</v>
      </c>
      <c r="I1650" s="25">
        <v>13.6</v>
      </c>
    </row>
    <row r="1651" spans="1:9" ht="12.75" hidden="1">
      <c r="A1651" s="4" t="s">
        <v>2055</v>
      </c>
      <c r="B1651" s="4" t="s">
        <v>2056</v>
      </c>
      <c r="C1651" s="4" t="s">
        <v>244</v>
      </c>
      <c r="D1651" s="13" t="s">
        <v>369</v>
      </c>
      <c r="E1651" s="23" t="s">
        <v>2006</v>
      </c>
      <c r="F1651" s="6" t="str">
        <f t="shared" si="26"/>
        <v>VL-post Alkmaar 0.17</v>
      </c>
      <c r="G1651" s="24" t="s">
        <v>2065</v>
      </c>
      <c r="H1651" s="24" t="s">
        <v>378</v>
      </c>
      <c r="I1651" s="25">
        <v>28.9</v>
      </c>
    </row>
    <row r="1652" spans="1:9" ht="12.75" hidden="1">
      <c r="A1652" s="4" t="s">
        <v>2055</v>
      </c>
      <c r="B1652" s="4" t="s">
        <v>2056</v>
      </c>
      <c r="C1652" s="4" t="s">
        <v>244</v>
      </c>
      <c r="D1652" s="13" t="s">
        <v>369</v>
      </c>
      <c r="E1652" s="23" t="s">
        <v>2066</v>
      </c>
      <c r="F1652" s="6" t="str">
        <f t="shared" si="26"/>
        <v>VL-post Alkmaar TRAP1</v>
      </c>
      <c r="G1652" s="24" t="s">
        <v>525</v>
      </c>
      <c r="H1652" s="24" t="s">
        <v>449</v>
      </c>
      <c r="I1652" s="25">
        <v>19.7</v>
      </c>
    </row>
    <row r="1653" spans="1:9" ht="12.75" hidden="1">
      <c r="A1653" s="4" t="s">
        <v>2055</v>
      </c>
      <c r="B1653" s="4" t="s">
        <v>2056</v>
      </c>
      <c r="C1653" s="4" t="s">
        <v>244</v>
      </c>
      <c r="D1653" s="13">
        <v>1</v>
      </c>
      <c r="E1653" s="23" t="s">
        <v>2067</v>
      </c>
      <c r="F1653" s="6" t="str">
        <f t="shared" si="26"/>
        <v>VL-post Alkmaar 1.02</v>
      </c>
      <c r="G1653" s="24" t="s">
        <v>1573</v>
      </c>
      <c r="H1653" s="24" t="s">
        <v>406</v>
      </c>
      <c r="I1653" s="25">
        <v>3.9</v>
      </c>
    </row>
    <row r="1654" spans="1:9" ht="12.75" hidden="1">
      <c r="A1654" s="4" t="s">
        <v>2055</v>
      </c>
      <c r="B1654" s="4" t="s">
        <v>2056</v>
      </c>
      <c r="C1654" s="4" t="s">
        <v>244</v>
      </c>
      <c r="D1654" s="13">
        <v>1</v>
      </c>
      <c r="E1654" s="23" t="s">
        <v>1367</v>
      </c>
      <c r="F1654" s="6" t="str">
        <f t="shared" si="26"/>
        <v>VL-post Alkmaar 1.03</v>
      </c>
      <c r="G1654" s="24" t="s">
        <v>1308</v>
      </c>
      <c r="H1654" s="24" t="s">
        <v>406</v>
      </c>
      <c r="I1654" s="25">
        <v>4.5</v>
      </c>
    </row>
    <row r="1655" spans="1:9" ht="12.75" hidden="1">
      <c r="A1655" s="4" t="s">
        <v>2055</v>
      </c>
      <c r="B1655" s="4" t="s">
        <v>2056</v>
      </c>
      <c r="C1655" s="4" t="s">
        <v>244</v>
      </c>
      <c r="D1655" s="13">
        <v>1</v>
      </c>
      <c r="E1655" s="23" t="s">
        <v>1368</v>
      </c>
      <c r="F1655" s="6" t="str">
        <f t="shared" si="26"/>
        <v>VL-post Alkmaar 1.04</v>
      </c>
      <c r="G1655" s="24" t="s">
        <v>1061</v>
      </c>
      <c r="H1655" s="24" t="s">
        <v>406</v>
      </c>
      <c r="I1655" s="25">
        <v>7.9</v>
      </c>
    </row>
    <row r="1656" spans="1:9" ht="12.75" hidden="1">
      <c r="A1656" s="4" t="s">
        <v>2055</v>
      </c>
      <c r="B1656" s="4" t="s">
        <v>2056</v>
      </c>
      <c r="C1656" s="4" t="s">
        <v>244</v>
      </c>
      <c r="D1656" s="13">
        <v>1</v>
      </c>
      <c r="E1656" s="23" t="s">
        <v>2029</v>
      </c>
      <c r="F1656" s="6" t="str">
        <f t="shared" si="26"/>
        <v>VL-post Alkmaar 1.05</v>
      </c>
      <c r="G1656" s="24" t="s">
        <v>1532</v>
      </c>
      <c r="H1656" s="24" t="s">
        <v>378</v>
      </c>
      <c r="I1656" s="25">
        <v>3.9</v>
      </c>
    </row>
    <row r="1657" spans="1:9" ht="12.75" hidden="1">
      <c r="A1657" s="4" t="s">
        <v>2055</v>
      </c>
      <c r="B1657" s="4" t="s">
        <v>2056</v>
      </c>
      <c r="C1657" s="4" t="s">
        <v>244</v>
      </c>
      <c r="D1657" s="13">
        <v>1</v>
      </c>
      <c r="E1657" s="23" t="s">
        <v>1369</v>
      </c>
      <c r="F1657" s="6" t="str">
        <f t="shared" si="26"/>
        <v>VL-post Alkmaar 1.06</v>
      </c>
      <c r="G1657" s="24" t="s">
        <v>432</v>
      </c>
      <c r="H1657" s="24" t="s">
        <v>378</v>
      </c>
      <c r="I1657" s="25">
        <v>47.5</v>
      </c>
    </row>
    <row r="1658" spans="1:9" ht="12.75" hidden="1">
      <c r="A1658" s="4" t="s">
        <v>2055</v>
      </c>
      <c r="B1658" s="4" t="s">
        <v>2056</v>
      </c>
      <c r="C1658" s="4" t="s">
        <v>244</v>
      </c>
      <c r="D1658" s="13">
        <v>1</v>
      </c>
      <c r="E1658" s="23" t="s">
        <v>2030</v>
      </c>
      <c r="F1658" s="6" t="str">
        <f t="shared" si="26"/>
        <v>VL-post Alkmaar 1.07</v>
      </c>
      <c r="G1658" s="24" t="s">
        <v>412</v>
      </c>
      <c r="H1658" s="24" t="s">
        <v>406</v>
      </c>
      <c r="I1658" s="25">
        <v>1.7</v>
      </c>
    </row>
    <row r="1659" spans="1:9" ht="12.75" hidden="1">
      <c r="A1659" s="4" t="s">
        <v>2055</v>
      </c>
      <c r="B1659" s="4" t="s">
        <v>2056</v>
      </c>
      <c r="C1659" s="4" t="s">
        <v>244</v>
      </c>
      <c r="D1659" s="13">
        <v>1</v>
      </c>
      <c r="E1659" s="23" t="s">
        <v>1370</v>
      </c>
      <c r="F1659" s="6" t="str">
        <f t="shared" si="26"/>
        <v>VL-post Alkmaar 1.08</v>
      </c>
      <c r="G1659" s="24" t="s">
        <v>405</v>
      </c>
      <c r="H1659" s="24" t="s">
        <v>378</v>
      </c>
      <c r="I1659" s="25">
        <v>2.9</v>
      </c>
    </row>
    <row r="1660" spans="1:9" ht="12.75" hidden="1">
      <c r="A1660" s="4" t="s">
        <v>2055</v>
      </c>
      <c r="B1660" s="4" t="s">
        <v>2056</v>
      </c>
      <c r="C1660" s="4" t="s">
        <v>244</v>
      </c>
      <c r="D1660" s="13">
        <v>1</v>
      </c>
      <c r="E1660" s="23" t="s">
        <v>2031</v>
      </c>
      <c r="F1660" s="6" t="str">
        <f t="shared" si="26"/>
        <v>VL-post Alkmaar 1.09</v>
      </c>
      <c r="G1660" s="24" t="s">
        <v>2068</v>
      </c>
      <c r="H1660" s="24" t="s">
        <v>378</v>
      </c>
      <c r="I1660" s="25">
        <v>3.9</v>
      </c>
    </row>
    <row r="1661" spans="1:9" ht="12.75" hidden="1">
      <c r="A1661" s="4" t="s">
        <v>2055</v>
      </c>
      <c r="B1661" s="4" t="s">
        <v>2056</v>
      </c>
      <c r="C1661" s="4" t="s">
        <v>244</v>
      </c>
      <c r="D1661" s="13">
        <v>1</v>
      </c>
      <c r="E1661" s="23" t="s">
        <v>2069</v>
      </c>
      <c r="F1661" s="6" t="str">
        <f t="shared" si="26"/>
        <v>VL-post Alkmaar GANG-1.1</v>
      </c>
      <c r="G1661" s="24" t="s">
        <v>375</v>
      </c>
      <c r="H1661" s="24" t="s">
        <v>378</v>
      </c>
      <c r="I1661" s="25">
        <v>11.4</v>
      </c>
    </row>
    <row r="1662" spans="1:9" ht="12.75" hidden="1">
      <c r="A1662" s="4" t="s">
        <v>2055</v>
      </c>
      <c r="B1662" s="4" t="s">
        <v>2056</v>
      </c>
      <c r="C1662" s="4" t="s">
        <v>244</v>
      </c>
      <c r="D1662" s="13">
        <v>1</v>
      </c>
      <c r="E1662" s="23" t="s">
        <v>1371</v>
      </c>
      <c r="F1662" s="6" t="str">
        <f t="shared" si="26"/>
        <v>VL-post Alkmaar 1.10</v>
      </c>
      <c r="G1662" s="24" t="s">
        <v>2070</v>
      </c>
      <c r="H1662" s="24" t="s">
        <v>378</v>
      </c>
      <c r="I1662" s="25">
        <v>203.74</v>
      </c>
    </row>
    <row r="1663" spans="1:9" ht="12.75" hidden="1">
      <c r="A1663" s="4" t="s">
        <v>2071</v>
      </c>
      <c r="B1663" s="4" t="s">
        <v>2072</v>
      </c>
      <c r="C1663" s="4" t="s">
        <v>244</v>
      </c>
      <c r="D1663" s="5">
        <v>-1</v>
      </c>
      <c r="E1663" s="6" t="s">
        <v>1364</v>
      </c>
      <c r="F1663" s="6" t="str">
        <f t="shared" si="26"/>
        <v>VL-post Amersfoort TRAP-2</v>
      </c>
      <c r="G1663" s="7" t="s">
        <v>525</v>
      </c>
      <c r="H1663" s="7" t="s">
        <v>449</v>
      </c>
      <c r="I1663" s="8">
        <v>5.35</v>
      </c>
    </row>
    <row r="1664" spans="1:9" ht="12.75" hidden="1">
      <c r="A1664" s="4" t="s">
        <v>2071</v>
      </c>
      <c r="B1664" s="4" t="s">
        <v>2072</v>
      </c>
      <c r="C1664" s="4" t="s">
        <v>244</v>
      </c>
      <c r="D1664" s="5" t="s">
        <v>369</v>
      </c>
      <c r="E1664" s="6"/>
      <c r="F1664" s="6" t="str">
        <f t="shared" si="26"/>
        <v xml:space="preserve">VL-post Amersfoort </v>
      </c>
      <c r="G1664" s="7" t="s">
        <v>2057</v>
      </c>
      <c r="H1664" s="7" t="s">
        <v>2058</v>
      </c>
      <c r="I1664" s="8">
        <v>2.2698006922186256</v>
      </c>
    </row>
    <row r="1665" spans="1:9" ht="12.75" hidden="1">
      <c r="A1665" s="4" t="s">
        <v>2071</v>
      </c>
      <c r="B1665" s="4" t="s">
        <v>2072</v>
      </c>
      <c r="C1665" s="4" t="s">
        <v>244</v>
      </c>
      <c r="D1665" s="13" t="s">
        <v>369</v>
      </c>
      <c r="E1665" s="14" t="s">
        <v>1963</v>
      </c>
      <c r="F1665" s="6" t="str">
        <f t="shared" si="26"/>
        <v>VL-post Amersfoort 0.01</v>
      </c>
      <c r="G1665" s="15" t="s">
        <v>1952</v>
      </c>
      <c r="H1665" s="15" t="s">
        <v>368</v>
      </c>
      <c r="I1665" s="8">
        <v>41.73</v>
      </c>
    </row>
    <row r="1666" spans="1:9" ht="12.75" hidden="1">
      <c r="A1666" s="4" t="s">
        <v>2071</v>
      </c>
      <c r="B1666" s="4" t="s">
        <v>2072</v>
      </c>
      <c r="C1666" s="4" t="s">
        <v>244</v>
      </c>
      <c r="D1666" s="13" t="s">
        <v>369</v>
      </c>
      <c r="E1666" s="14" t="s">
        <v>1305</v>
      </c>
      <c r="F1666" s="6" t="str">
        <f t="shared" si="26"/>
        <v>VL-post Amersfoort 0.02</v>
      </c>
      <c r="G1666" s="15" t="s">
        <v>1952</v>
      </c>
      <c r="H1666" s="15" t="s">
        <v>368</v>
      </c>
      <c r="I1666" s="8">
        <v>15.52</v>
      </c>
    </row>
    <row r="1667" spans="1:9" ht="12.75" hidden="1">
      <c r="A1667" s="4" t="s">
        <v>2071</v>
      </c>
      <c r="B1667" s="4" t="s">
        <v>2072</v>
      </c>
      <c r="C1667" s="4" t="s">
        <v>244</v>
      </c>
      <c r="D1667" s="5" t="s">
        <v>369</v>
      </c>
      <c r="E1667" s="6" t="s">
        <v>1975</v>
      </c>
      <c r="F1667" s="6" t="str">
        <f t="shared" si="26"/>
        <v>VL-post Amersfoort 0.06</v>
      </c>
      <c r="G1667" s="7" t="s">
        <v>2073</v>
      </c>
      <c r="H1667" s="7" t="s">
        <v>368</v>
      </c>
      <c r="I1667" s="8">
        <v>12.49</v>
      </c>
    </row>
    <row r="1668" spans="1:9" ht="12.75" hidden="1">
      <c r="A1668" s="4" t="s">
        <v>2071</v>
      </c>
      <c r="B1668" s="4" t="s">
        <v>2072</v>
      </c>
      <c r="C1668" s="4" t="s">
        <v>244</v>
      </c>
      <c r="D1668" s="5" t="s">
        <v>369</v>
      </c>
      <c r="E1668" s="6" t="s">
        <v>375</v>
      </c>
      <c r="F1668" s="6" t="str">
        <f t="shared" si="26"/>
        <v>VL-post Amersfoort GANG</v>
      </c>
      <c r="G1668" s="7" t="s">
        <v>375</v>
      </c>
      <c r="H1668" s="7" t="s">
        <v>368</v>
      </c>
      <c r="I1668" s="8">
        <v>13.52</v>
      </c>
    </row>
    <row r="1669" spans="1:9" ht="12.75" hidden="1">
      <c r="A1669" s="4" t="s">
        <v>2071</v>
      </c>
      <c r="B1669" s="4" t="s">
        <v>2072</v>
      </c>
      <c r="C1669" s="4" t="s">
        <v>244</v>
      </c>
      <c r="D1669" s="5" t="s">
        <v>369</v>
      </c>
      <c r="E1669" s="6" t="s">
        <v>377</v>
      </c>
      <c r="F1669" s="6" t="str">
        <f t="shared" si="26"/>
        <v>VL-post Amersfoort LIFT</v>
      </c>
      <c r="G1669" s="7" t="s">
        <v>377</v>
      </c>
      <c r="H1669" s="7" t="s">
        <v>378</v>
      </c>
      <c r="I1669" s="8">
        <v>4.1500000000000004</v>
      </c>
    </row>
    <row r="1670" spans="1:9" ht="12.75" hidden="1">
      <c r="A1670" s="4" t="s">
        <v>2071</v>
      </c>
      <c r="B1670" s="4" t="s">
        <v>2072</v>
      </c>
      <c r="C1670" s="4" t="s">
        <v>244</v>
      </c>
      <c r="D1670" s="5" t="s">
        <v>369</v>
      </c>
      <c r="E1670" s="6" t="s">
        <v>1363</v>
      </c>
      <c r="F1670" s="6" t="str">
        <f t="shared" si="26"/>
        <v>VL-post Amersfoort TRAP-1</v>
      </c>
      <c r="G1670" s="7" t="s">
        <v>525</v>
      </c>
      <c r="H1670" s="7" t="s">
        <v>449</v>
      </c>
      <c r="I1670" s="8">
        <v>9.6300000000000008</v>
      </c>
    </row>
    <row r="1671" spans="1:9" ht="12.75" hidden="1">
      <c r="A1671" s="4" t="s">
        <v>2071</v>
      </c>
      <c r="B1671" s="4" t="s">
        <v>2072</v>
      </c>
      <c r="C1671" s="4" t="s">
        <v>244</v>
      </c>
      <c r="D1671" s="5" t="s">
        <v>369</v>
      </c>
      <c r="E1671" s="6" t="s">
        <v>1364</v>
      </c>
      <c r="F1671" s="6" t="str">
        <f t="shared" si="26"/>
        <v>VL-post Amersfoort TRAP-2</v>
      </c>
      <c r="G1671" s="7" t="s">
        <v>525</v>
      </c>
      <c r="H1671" s="7" t="s">
        <v>449</v>
      </c>
      <c r="I1671" s="8">
        <v>13.66</v>
      </c>
    </row>
    <row r="1672" spans="1:9" ht="12.75" hidden="1">
      <c r="A1672" s="4" t="s">
        <v>2071</v>
      </c>
      <c r="B1672" s="4" t="s">
        <v>2072</v>
      </c>
      <c r="C1672" s="4" t="s">
        <v>244</v>
      </c>
      <c r="D1672" s="5">
        <v>1</v>
      </c>
      <c r="E1672" s="6" t="s">
        <v>2025</v>
      </c>
      <c r="F1672" s="6" t="str">
        <f t="shared" si="26"/>
        <v>VL-post Amersfoort 1.01</v>
      </c>
      <c r="G1672" s="7" t="s">
        <v>2070</v>
      </c>
      <c r="H1672" s="7" t="s">
        <v>368</v>
      </c>
      <c r="I1672" s="8">
        <v>135.81</v>
      </c>
    </row>
    <row r="1673" spans="1:9" ht="12.75" hidden="1">
      <c r="A1673" s="4" t="s">
        <v>2071</v>
      </c>
      <c r="B1673" s="4" t="s">
        <v>2072</v>
      </c>
      <c r="C1673" s="4" t="s">
        <v>244</v>
      </c>
      <c r="D1673" s="5">
        <v>1</v>
      </c>
      <c r="E1673" s="6" t="s">
        <v>2029</v>
      </c>
      <c r="F1673" s="6" t="str">
        <f t="shared" si="26"/>
        <v>VL-post Amersfoort 1.05</v>
      </c>
      <c r="G1673" s="7" t="s">
        <v>412</v>
      </c>
      <c r="H1673" s="7" t="s">
        <v>406</v>
      </c>
      <c r="I1673" s="8">
        <v>4.72</v>
      </c>
    </row>
    <row r="1674" spans="1:9" ht="12.75" hidden="1">
      <c r="A1674" s="4" t="s">
        <v>2071</v>
      </c>
      <c r="B1674" s="4" t="s">
        <v>2072</v>
      </c>
      <c r="C1674" s="4" t="s">
        <v>244</v>
      </c>
      <c r="D1674" s="5">
        <v>1</v>
      </c>
      <c r="E1674" s="6" t="s">
        <v>2074</v>
      </c>
      <c r="F1674" s="6" t="str">
        <f t="shared" si="26"/>
        <v>VL-post Amersfoort 1.05A</v>
      </c>
      <c r="G1674" s="7" t="s">
        <v>412</v>
      </c>
      <c r="H1674" s="7" t="s">
        <v>406</v>
      </c>
      <c r="I1674" s="8">
        <v>1.34</v>
      </c>
    </row>
    <row r="1675" spans="1:9" ht="12.75" hidden="1">
      <c r="A1675" s="4" t="s">
        <v>2071</v>
      </c>
      <c r="B1675" s="4" t="s">
        <v>2072</v>
      </c>
      <c r="C1675" s="4" t="s">
        <v>244</v>
      </c>
      <c r="D1675" s="5">
        <v>1</v>
      </c>
      <c r="E1675" s="6" t="s">
        <v>2075</v>
      </c>
      <c r="F1675" s="6" t="str">
        <f t="shared" si="26"/>
        <v>VL-post Amersfoort 1.05B</v>
      </c>
      <c r="G1675" s="7" t="s">
        <v>412</v>
      </c>
      <c r="H1675" s="7" t="s">
        <v>406</v>
      </c>
      <c r="I1675" s="8">
        <v>1.34</v>
      </c>
    </row>
    <row r="1676" spans="1:9" ht="12.75" hidden="1">
      <c r="A1676" s="4" t="s">
        <v>2071</v>
      </c>
      <c r="B1676" s="4" t="s">
        <v>2072</v>
      </c>
      <c r="C1676" s="4" t="s">
        <v>244</v>
      </c>
      <c r="D1676" s="5">
        <v>1</v>
      </c>
      <c r="E1676" s="6" t="s">
        <v>1369</v>
      </c>
      <c r="F1676" s="6" t="str">
        <f t="shared" si="26"/>
        <v>VL-post Amersfoort 1.06</v>
      </c>
      <c r="G1676" s="7" t="s">
        <v>432</v>
      </c>
      <c r="H1676" s="7" t="s">
        <v>368</v>
      </c>
      <c r="I1676" s="8">
        <v>17.829999999999998</v>
      </c>
    </row>
    <row r="1677" spans="1:9" ht="12.75" hidden="1">
      <c r="A1677" s="4" t="s">
        <v>2071</v>
      </c>
      <c r="B1677" s="4" t="s">
        <v>2072</v>
      </c>
      <c r="C1677" s="4" t="s">
        <v>244</v>
      </c>
      <c r="D1677" s="5">
        <v>1</v>
      </c>
      <c r="E1677" s="6" t="s">
        <v>1372</v>
      </c>
      <c r="F1677" s="6" t="str">
        <f t="shared" si="26"/>
        <v>VL-post Amersfoort 1.12</v>
      </c>
      <c r="G1677" s="7" t="s">
        <v>2076</v>
      </c>
      <c r="H1677" s="7" t="s">
        <v>368</v>
      </c>
      <c r="I1677" s="8">
        <v>15.57</v>
      </c>
    </row>
    <row r="1678" spans="1:9" ht="12.75" hidden="1">
      <c r="A1678" s="4" t="s">
        <v>2071</v>
      </c>
      <c r="B1678" s="4" t="s">
        <v>2072</v>
      </c>
      <c r="C1678" s="4" t="s">
        <v>244</v>
      </c>
      <c r="D1678" s="5">
        <v>1</v>
      </c>
      <c r="E1678" s="6" t="s">
        <v>2077</v>
      </c>
      <c r="F1678" s="6" t="str">
        <f t="shared" si="26"/>
        <v>VL-post Amersfoort 1.13</v>
      </c>
      <c r="G1678" s="7" t="s">
        <v>2076</v>
      </c>
      <c r="H1678" s="7" t="s">
        <v>368</v>
      </c>
      <c r="I1678" s="8">
        <v>16.61</v>
      </c>
    </row>
    <row r="1679" spans="1:9" ht="12.75" hidden="1">
      <c r="A1679" s="4" t="s">
        <v>2071</v>
      </c>
      <c r="B1679" s="4" t="s">
        <v>2072</v>
      </c>
      <c r="C1679" s="4" t="s">
        <v>244</v>
      </c>
      <c r="D1679" s="5">
        <v>1</v>
      </c>
      <c r="E1679" s="6" t="s">
        <v>2048</v>
      </c>
      <c r="F1679" s="6" t="str">
        <f t="shared" si="26"/>
        <v>VL-post Amersfoort 1.15</v>
      </c>
      <c r="G1679" s="7" t="s">
        <v>2076</v>
      </c>
      <c r="H1679" s="7" t="s">
        <v>368</v>
      </c>
      <c r="I1679" s="8">
        <v>36.42</v>
      </c>
    </row>
    <row r="1680" spans="1:9" ht="12.75" hidden="1">
      <c r="A1680" s="4" t="s">
        <v>2071</v>
      </c>
      <c r="B1680" s="4" t="s">
        <v>2072</v>
      </c>
      <c r="C1680" s="12" t="s">
        <v>244</v>
      </c>
      <c r="D1680" s="13">
        <v>1</v>
      </c>
      <c r="E1680" s="14" t="s">
        <v>1374</v>
      </c>
      <c r="F1680" s="6" t="str">
        <f t="shared" si="26"/>
        <v>VL-post Amersfoort 1.16</v>
      </c>
      <c r="G1680" s="15" t="s">
        <v>2078</v>
      </c>
      <c r="H1680" s="15" t="s">
        <v>378</v>
      </c>
      <c r="I1680" s="16">
        <v>26.82</v>
      </c>
    </row>
    <row r="1681" spans="1:9" ht="12.75" hidden="1">
      <c r="A1681" s="4" t="s">
        <v>2071</v>
      </c>
      <c r="B1681" s="4" t="s">
        <v>2072</v>
      </c>
      <c r="C1681" s="4" t="s">
        <v>244</v>
      </c>
      <c r="D1681" s="5">
        <v>1</v>
      </c>
      <c r="E1681" s="6" t="s">
        <v>2047</v>
      </c>
      <c r="F1681" s="6" t="str">
        <f t="shared" ref="F1681:F1744" si="27">CONCATENATE(A1681," ",E1681)</f>
        <v>VL-post Amersfoort 1.17</v>
      </c>
      <c r="G1681" s="7" t="s">
        <v>2079</v>
      </c>
      <c r="H1681" s="7" t="s">
        <v>368</v>
      </c>
      <c r="I1681" s="8">
        <v>53.73</v>
      </c>
    </row>
    <row r="1682" spans="1:9" ht="12.75" hidden="1">
      <c r="A1682" s="4" t="s">
        <v>2071</v>
      </c>
      <c r="B1682" s="4" t="s">
        <v>2072</v>
      </c>
      <c r="C1682" s="4" t="s">
        <v>244</v>
      </c>
      <c r="D1682" s="5">
        <v>1</v>
      </c>
      <c r="E1682" s="6" t="s">
        <v>1377</v>
      </c>
      <c r="F1682" s="6" t="str">
        <f t="shared" si="27"/>
        <v>VL-post Amersfoort 1.18</v>
      </c>
      <c r="G1682" s="7" t="s">
        <v>2080</v>
      </c>
      <c r="H1682" s="7" t="s">
        <v>406</v>
      </c>
      <c r="I1682" s="8">
        <v>12.12</v>
      </c>
    </row>
    <row r="1683" spans="1:9" ht="12.75" hidden="1">
      <c r="A1683" s="4" t="s">
        <v>2071</v>
      </c>
      <c r="B1683" s="4" t="s">
        <v>2072</v>
      </c>
      <c r="C1683" s="4" t="s">
        <v>244</v>
      </c>
      <c r="D1683" s="5">
        <v>1</v>
      </c>
      <c r="E1683" s="6" t="s">
        <v>1378</v>
      </c>
      <c r="F1683" s="6" t="str">
        <f t="shared" si="27"/>
        <v>VL-post Amersfoort 1.20</v>
      </c>
      <c r="G1683" s="7" t="s">
        <v>2081</v>
      </c>
      <c r="H1683" s="7" t="s">
        <v>406</v>
      </c>
      <c r="I1683" s="8">
        <v>3.81</v>
      </c>
    </row>
    <row r="1684" spans="1:9" ht="12.75" hidden="1">
      <c r="A1684" s="4" t="s">
        <v>2071</v>
      </c>
      <c r="B1684" s="4" t="s">
        <v>2072</v>
      </c>
      <c r="C1684" s="4" t="s">
        <v>244</v>
      </c>
      <c r="D1684" s="5">
        <v>1</v>
      </c>
      <c r="E1684" s="6" t="s">
        <v>2082</v>
      </c>
      <c r="F1684" s="6" t="str">
        <f t="shared" si="27"/>
        <v>VL-post Amersfoort GANG-1</v>
      </c>
      <c r="G1684" s="7" t="s">
        <v>375</v>
      </c>
      <c r="H1684" s="7" t="s">
        <v>368</v>
      </c>
      <c r="I1684" s="8">
        <v>20.27</v>
      </c>
    </row>
    <row r="1685" spans="1:9" ht="12.75" hidden="1">
      <c r="A1685" s="4" t="s">
        <v>2071</v>
      </c>
      <c r="B1685" s="4" t="s">
        <v>2072</v>
      </c>
      <c r="C1685" s="4" t="s">
        <v>244</v>
      </c>
      <c r="D1685" s="5">
        <v>1</v>
      </c>
      <c r="E1685" s="6" t="s">
        <v>2083</v>
      </c>
      <c r="F1685" s="6" t="str">
        <f t="shared" si="27"/>
        <v>VL-post Amersfoort GANG-2</v>
      </c>
      <c r="G1685" s="7" t="s">
        <v>375</v>
      </c>
      <c r="H1685" s="7" t="s">
        <v>368</v>
      </c>
      <c r="I1685" s="8">
        <v>24.6</v>
      </c>
    </row>
    <row r="1686" spans="1:9" ht="12.75" hidden="1">
      <c r="A1686" s="4" t="s">
        <v>2071</v>
      </c>
      <c r="B1686" s="4" t="s">
        <v>2072</v>
      </c>
      <c r="C1686" s="4" t="s">
        <v>244</v>
      </c>
      <c r="D1686" s="5">
        <v>1</v>
      </c>
      <c r="E1686" s="6" t="s">
        <v>2084</v>
      </c>
      <c r="F1686" s="6" t="str">
        <f t="shared" si="27"/>
        <v>VL-post Amersfoort GANG-3</v>
      </c>
      <c r="G1686" s="7" t="s">
        <v>375</v>
      </c>
      <c r="H1686" s="7" t="s">
        <v>368</v>
      </c>
      <c r="I1686" s="8">
        <v>5.0999999999999996</v>
      </c>
    </row>
    <row r="1687" spans="1:9" ht="12.75" hidden="1">
      <c r="A1687" s="4" t="s">
        <v>2071</v>
      </c>
      <c r="B1687" s="4" t="s">
        <v>2072</v>
      </c>
      <c r="C1687" s="4" t="s">
        <v>244</v>
      </c>
      <c r="D1687" s="5">
        <v>1</v>
      </c>
      <c r="E1687" s="6" t="s">
        <v>1363</v>
      </c>
      <c r="F1687" s="6" t="str">
        <f t="shared" si="27"/>
        <v>VL-post Amersfoort TRAP-1</v>
      </c>
      <c r="G1687" s="7" t="s">
        <v>525</v>
      </c>
      <c r="H1687" s="7" t="s">
        <v>449</v>
      </c>
      <c r="I1687" s="8">
        <v>11.58</v>
      </c>
    </row>
    <row r="1688" spans="1:9" ht="12.75" hidden="1">
      <c r="A1688" s="4" t="s">
        <v>2071</v>
      </c>
      <c r="B1688" s="4" t="s">
        <v>2072</v>
      </c>
      <c r="C1688" s="4" t="s">
        <v>244</v>
      </c>
      <c r="D1688" s="5">
        <v>1</v>
      </c>
      <c r="E1688" s="6" t="s">
        <v>1364</v>
      </c>
      <c r="F1688" s="6" t="str">
        <f t="shared" si="27"/>
        <v>VL-post Amersfoort TRAP-2</v>
      </c>
      <c r="G1688" s="7" t="s">
        <v>525</v>
      </c>
      <c r="H1688" s="7" t="s">
        <v>449</v>
      </c>
      <c r="I1688" s="8">
        <v>11.72</v>
      </c>
    </row>
    <row r="1689" spans="1:9" ht="12.75" hidden="1">
      <c r="A1689" s="4" t="s">
        <v>157</v>
      </c>
      <c r="B1689" s="4" t="s">
        <v>345</v>
      </c>
      <c r="C1689" s="19" t="s">
        <v>232</v>
      </c>
      <c r="D1689" s="5" t="s">
        <v>369</v>
      </c>
      <c r="E1689" s="6" t="s">
        <v>2085</v>
      </c>
      <c r="F1689" s="6" t="str">
        <f t="shared" si="27"/>
        <v>VLTC V0.01</v>
      </c>
      <c r="G1689" s="7" t="s">
        <v>525</v>
      </c>
      <c r="H1689" s="7" t="s">
        <v>449</v>
      </c>
      <c r="I1689" s="8">
        <v>50.3</v>
      </c>
    </row>
    <row r="1690" spans="1:9" ht="12.75" hidden="1">
      <c r="A1690" s="4" t="s">
        <v>157</v>
      </c>
      <c r="B1690" s="4" t="s">
        <v>345</v>
      </c>
      <c r="C1690" s="19" t="s">
        <v>232</v>
      </c>
      <c r="D1690" s="13" t="s">
        <v>369</v>
      </c>
      <c r="E1690" s="14" t="s">
        <v>1305</v>
      </c>
      <c r="F1690" s="6" t="str">
        <f t="shared" si="27"/>
        <v>VLTC 0.02</v>
      </c>
      <c r="G1690" s="15" t="s">
        <v>529</v>
      </c>
      <c r="H1690" s="15" t="s">
        <v>1917</v>
      </c>
      <c r="I1690" s="16">
        <v>68.3</v>
      </c>
    </row>
    <row r="1691" spans="1:9" ht="12.75" hidden="1">
      <c r="A1691" s="4" t="s">
        <v>157</v>
      </c>
      <c r="B1691" s="4" t="s">
        <v>345</v>
      </c>
      <c r="C1691" s="19" t="s">
        <v>232</v>
      </c>
      <c r="D1691" s="5" t="s">
        <v>369</v>
      </c>
      <c r="E1691" s="6" t="s">
        <v>2086</v>
      </c>
      <c r="F1691" s="6" t="str">
        <f t="shared" si="27"/>
        <v>VLTC S0.01</v>
      </c>
      <c r="G1691" s="7" t="s">
        <v>412</v>
      </c>
      <c r="H1691" s="7" t="s">
        <v>406</v>
      </c>
      <c r="I1691" s="8">
        <v>1.4</v>
      </c>
    </row>
    <row r="1692" spans="1:9" ht="12.75" hidden="1">
      <c r="A1692" s="4" t="s">
        <v>157</v>
      </c>
      <c r="B1692" s="4" t="s">
        <v>345</v>
      </c>
      <c r="C1692" s="19" t="s">
        <v>232</v>
      </c>
      <c r="D1692" s="5" t="s">
        <v>369</v>
      </c>
      <c r="E1692" s="6" t="s">
        <v>2087</v>
      </c>
      <c r="F1692" s="6" t="str">
        <f t="shared" si="27"/>
        <v>VLTC S0.01A</v>
      </c>
      <c r="G1692" s="7" t="s">
        <v>412</v>
      </c>
      <c r="H1692" s="7" t="s">
        <v>406</v>
      </c>
      <c r="I1692" s="8">
        <v>1.6</v>
      </c>
    </row>
    <row r="1693" spans="1:9" ht="12.75" hidden="1">
      <c r="A1693" s="4" t="s">
        <v>157</v>
      </c>
      <c r="B1693" s="4" t="s">
        <v>345</v>
      </c>
      <c r="C1693" s="19" t="s">
        <v>232</v>
      </c>
      <c r="D1693" s="5" t="s">
        <v>369</v>
      </c>
      <c r="E1693" s="6" t="s">
        <v>2088</v>
      </c>
      <c r="F1693" s="6" t="str">
        <f t="shared" si="27"/>
        <v>VLTC V0.03</v>
      </c>
      <c r="G1693" s="7" t="s">
        <v>525</v>
      </c>
      <c r="H1693" s="7" t="s">
        <v>449</v>
      </c>
      <c r="I1693" s="8">
        <v>15.2</v>
      </c>
    </row>
    <row r="1694" spans="1:9" ht="12.75" hidden="1">
      <c r="A1694" s="4" t="s">
        <v>157</v>
      </c>
      <c r="B1694" s="4" t="s">
        <v>345</v>
      </c>
      <c r="C1694" s="19" t="s">
        <v>232</v>
      </c>
      <c r="D1694" s="5" t="s">
        <v>369</v>
      </c>
      <c r="E1694" s="6" t="s">
        <v>2089</v>
      </c>
      <c r="F1694" s="6" t="str">
        <f t="shared" si="27"/>
        <v>VLTC V0.04</v>
      </c>
      <c r="G1694" s="7" t="s">
        <v>525</v>
      </c>
      <c r="H1694" s="7" t="s">
        <v>449</v>
      </c>
      <c r="I1694" s="8">
        <v>15.2</v>
      </c>
    </row>
    <row r="1695" spans="1:9" ht="12.75" hidden="1">
      <c r="A1695" s="4" t="s">
        <v>157</v>
      </c>
      <c r="B1695" s="4" t="s">
        <v>345</v>
      </c>
      <c r="C1695" s="19" t="s">
        <v>232</v>
      </c>
      <c r="D1695" s="5">
        <v>1</v>
      </c>
      <c r="E1695" s="6" t="s">
        <v>2090</v>
      </c>
      <c r="F1695" s="6" t="str">
        <f t="shared" si="27"/>
        <v>VLTC 1.08/1.09</v>
      </c>
      <c r="G1695" s="7" t="s">
        <v>381</v>
      </c>
      <c r="H1695" s="7" t="s">
        <v>368</v>
      </c>
      <c r="I1695" s="8">
        <v>68.2</v>
      </c>
    </row>
    <row r="1696" spans="1:9" ht="12.75" hidden="1">
      <c r="A1696" s="4" t="s">
        <v>157</v>
      </c>
      <c r="B1696" s="4" t="s">
        <v>345</v>
      </c>
      <c r="C1696" s="19" t="s">
        <v>232</v>
      </c>
      <c r="D1696" s="5">
        <v>1</v>
      </c>
      <c r="E1696" s="6" t="s">
        <v>1371</v>
      </c>
      <c r="F1696" s="6" t="str">
        <f t="shared" si="27"/>
        <v>VLTC 1.10</v>
      </c>
      <c r="G1696" s="7" t="s">
        <v>375</v>
      </c>
      <c r="H1696" s="7" t="s">
        <v>406</v>
      </c>
      <c r="I1696" s="8">
        <v>5.0999999999999996</v>
      </c>
    </row>
    <row r="1697" spans="1:9" ht="12.75" hidden="1">
      <c r="A1697" s="4" t="s">
        <v>157</v>
      </c>
      <c r="B1697" s="4" t="s">
        <v>345</v>
      </c>
      <c r="C1697" s="19" t="s">
        <v>232</v>
      </c>
      <c r="D1697" s="5">
        <v>1</v>
      </c>
      <c r="E1697" s="6" t="s">
        <v>2029</v>
      </c>
      <c r="F1697" s="6" t="str">
        <f t="shared" si="27"/>
        <v>VLTC 1.05</v>
      </c>
      <c r="G1697" s="7" t="s">
        <v>375</v>
      </c>
      <c r="H1697" s="7" t="s">
        <v>406</v>
      </c>
      <c r="I1697" s="8">
        <v>54.6</v>
      </c>
    </row>
    <row r="1698" spans="1:9" ht="12.75" hidden="1">
      <c r="A1698" s="4" t="s">
        <v>157</v>
      </c>
      <c r="B1698" s="4" t="s">
        <v>345</v>
      </c>
      <c r="C1698" s="19" t="s">
        <v>232</v>
      </c>
      <c r="D1698" s="5">
        <v>1</v>
      </c>
      <c r="E1698" s="6" t="s">
        <v>2030</v>
      </c>
      <c r="F1698" s="6" t="str">
        <f t="shared" si="27"/>
        <v>VLTC 1.07</v>
      </c>
      <c r="G1698" s="7" t="s">
        <v>381</v>
      </c>
      <c r="H1698" s="7" t="s">
        <v>368</v>
      </c>
      <c r="I1698" s="8">
        <v>44.2</v>
      </c>
    </row>
    <row r="1699" spans="1:9" ht="12.75" hidden="1">
      <c r="A1699" s="4" t="s">
        <v>157</v>
      </c>
      <c r="B1699" s="4" t="s">
        <v>345</v>
      </c>
      <c r="C1699" s="19" t="s">
        <v>232</v>
      </c>
      <c r="D1699" s="5">
        <v>1</v>
      </c>
      <c r="E1699" s="6" t="s">
        <v>1368</v>
      </c>
      <c r="F1699" s="6" t="str">
        <f t="shared" si="27"/>
        <v>VLTC 1.04</v>
      </c>
      <c r="G1699" s="7" t="s">
        <v>381</v>
      </c>
      <c r="H1699" s="7" t="s">
        <v>368</v>
      </c>
      <c r="I1699" s="8">
        <v>21</v>
      </c>
    </row>
    <row r="1700" spans="1:9" ht="12.75" hidden="1">
      <c r="A1700" s="4" t="s">
        <v>157</v>
      </c>
      <c r="B1700" s="4" t="s">
        <v>345</v>
      </c>
      <c r="C1700" s="19" t="s">
        <v>232</v>
      </c>
      <c r="D1700" s="5">
        <v>1</v>
      </c>
      <c r="E1700" s="6" t="s">
        <v>2067</v>
      </c>
      <c r="F1700" s="6" t="str">
        <f t="shared" si="27"/>
        <v>VLTC 1.02</v>
      </c>
      <c r="G1700" s="7" t="s">
        <v>2091</v>
      </c>
      <c r="H1700" s="7" t="s">
        <v>368</v>
      </c>
      <c r="I1700" s="8">
        <v>12.6</v>
      </c>
    </row>
    <row r="1701" spans="1:9" ht="12.75" hidden="1">
      <c r="A1701" s="4" t="s">
        <v>157</v>
      </c>
      <c r="B1701" s="4" t="s">
        <v>345</v>
      </c>
      <c r="C1701" s="19" t="s">
        <v>232</v>
      </c>
      <c r="D1701" s="5">
        <v>1</v>
      </c>
      <c r="E1701" s="6" t="s">
        <v>1367</v>
      </c>
      <c r="F1701" s="6" t="str">
        <f t="shared" si="27"/>
        <v>VLTC 1.03</v>
      </c>
      <c r="G1701" s="7" t="s">
        <v>381</v>
      </c>
      <c r="H1701" s="7" t="s">
        <v>368</v>
      </c>
      <c r="I1701" s="8">
        <v>23</v>
      </c>
    </row>
    <row r="1702" spans="1:9" ht="12.75" hidden="1">
      <c r="A1702" s="4" t="s">
        <v>157</v>
      </c>
      <c r="B1702" s="4" t="s">
        <v>345</v>
      </c>
      <c r="C1702" s="19" t="s">
        <v>232</v>
      </c>
      <c r="D1702" s="5">
        <v>1</v>
      </c>
      <c r="E1702" s="6" t="s">
        <v>2025</v>
      </c>
      <c r="F1702" s="6" t="str">
        <f t="shared" si="27"/>
        <v>VLTC 1.01</v>
      </c>
      <c r="G1702" s="7" t="s">
        <v>2091</v>
      </c>
      <c r="H1702" s="7" t="s">
        <v>368</v>
      </c>
      <c r="I1702" s="8">
        <v>11.6</v>
      </c>
    </row>
    <row r="1703" spans="1:9" ht="12.75" hidden="1">
      <c r="A1703" s="4" t="s">
        <v>157</v>
      </c>
      <c r="B1703" s="4" t="s">
        <v>345</v>
      </c>
      <c r="C1703" s="19" t="s">
        <v>232</v>
      </c>
      <c r="D1703" s="5">
        <v>1</v>
      </c>
      <c r="E1703" s="6" t="s">
        <v>2092</v>
      </c>
      <c r="F1703" s="6" t="str">
        <f t="shared" si="27"/>
        <v>VLTC V1.01</v>
      </c>
      <c r="G1703" s="7" t="s">
        <v>525</v>
      </c>
      <c r="H1703" s="7" t="s">
        <v>406</v>
      </c>
      <c r="I1703" s="8">
        <v>36.6</v>
      </c>
    </row>
    <row r="1704" spans="1:9" ht="12.75" hidden="1">
      <c r="A1704" s="4" t="s">
        <v>157</v>
      </c>
      <c r="B1704" s="4" t="s">
        <v>345</v>
      </c>
      <c r="C1704" s="19" t="s">
        <v>232</v>
      </c>
      <c r="D1704" s="5">
        <v>1</v>
      </c>
      <c r="E1704" s="6" t="s">
        <v>1369</v>
      </c>
      <c r="F1704" s="6" t="str">
        <f t="shared" si="27"/>
        <v>VLTC 1.06</v>
      </c>
      <c r="G1704" s="7" t="s">
        <v>375</v>
      </c>
      <c r="H1704" s="7" t="s">
        <v>368</v>
      </c>
      <c r="I1704" s="8">
        <v>5.2</v>
      </c>
    </row>
    <row r="1705" spans="1:9" ht="12.75" hidden="1">
      <c r="A1705" s="4" t="s">
        <v>157</v>
      </c>
      <c r="B1705" s="4" t="s">
        <v>345</v>
      </c>
      <c r="C1705" s="19" t="s">
        <v>232</v>
      </c>
      <c r="D1705" s="5">
        <v>1</v>
      </c>
      <c r="E1705" s="6" t="s">
        <v>2093</v>
      </c>
      <c r="F1705" s="6" t="str">
        <f t="shared" si="27"/>
        <v>VLTC S1.01</v>
      </c>
      <c r="G1705" s="7" t="s">
        <v>412</v>
      </c>
      <c r="H1705" s="7" t="s">
        <v>406</v>
      </c>
      <c r="I1705" s="8">
        <v>3.5</v>
      </c>
    </row>
    <row r="1706" spans="1:9" ht="12.75" hidden="1">
      <c r="A1706" s="4" t="s">
        <v>157</v>
      </c>
      <c r="B1706" s="4" t="s">
        <v>345</v>
      </c>
      <c r="C1706" s="19" t="s">
        <v>232</v>
      </c>
      <c r="D1706" s="5">
        <v>1</v>
      </c>
      <c r="E1706" s="6" t="s">
        <v>2094</v>
      </c>
      <c r="F1706" s="6" t="str">
        <f t="shared" si="27"/>
        <v>VLTC S1.02</v>
      </c>
      <c r="G1706" s="7" t="s">
        <v>412</v>
      </c>
      <c r="H1706" s="7" t="s">
        <v>406</v>
      </c>
      <c r="I1706" s="8">
        <v>6</v>
      </c>
    </row>
    <row r="1707" spans="1:9" ht="12.75" hidden="1">
      <c r="A1707" s="4" t="s">
        <v>157</v>
      </c>
      <c r="B1707" s="4" t="s">
        <v>345</v>
      </c>
      <c r="C1707" s="19" t="s">
        <v>232</v>
      </c>
      <c r="D1707" s="5">
        <v>1</v>
      </c>
      <c r="E1707" s="6" t="s">
        <v>2095</v>
      </c>
      <c r="F1707" s="6" t="str">
        <f t="shared" si="27"/>
        <v>VLTC S1.02C</v>
      </c>
      <c r="G1707" s="7" t="s">
        <v>412</v>
      </c>
      <c r="H1707" s="7" t="s">
        <v>406</v>
      </c>
      <c r="I1707" s="8">
        <v>1.2</v>
      </c>
    </row>
    <row r="1708" spans="1:9" ht="12.75" hidden="1">
      <c r="A1708" s="4" t="s">
        <v>157</v>
      </c>
      <c r="B1708" s="4" t="s">
        <v>345</v>
      </c>
      <c r="C1708" s="19" t="s">
        <v>232</v>
      </c>
      <c r="D1708" s="5">
        <v>1</v>
      </c>
      <c r="E1708" s="6" t="s">
        <v>2096</v>
      </c>
      <c r="F1708" s="6" t="str">
        <f t="shared" si="27"/>
        <v>VLTC S1.02B</v>
      </c>
      <c r="G1708" s="7" t="s">
        <v>412</v>
      </c>
      <c r="H1708" s="7" t="s">
        <v>406</v>
      </c>
      <c r="I1708" s="8">
        <v>1.2</v>
      </c>
    </row>
    <row r="1709" spans="1:9" ht="12.75" hidden="1">
      <c r="A1709" s="4" t="s">
        <v>157</v>
      </c>
      <c r="B1709" s="4" t="s">
        <v>345</v>
      </c>
      <c r="C1709" s="19" t="s">
        <v>232</v>
      </c>
      <c r="D1709" s="5">
        <v>1</v>
      </c>
      <c r="E1709" s="6" t="s">
        <v>2097</v>
      </c>
      <c r="F1709" s="6" t="str">
        <f t="shared" si="27"/>
        <v>VLTC S1.02A</v>
      </c>
      <c r="G1709" s="7" t="s">
        <v>412</v>
      </c>
      <c r="H1709" s="7" t="s">
        <v>406</v>
      </c>
      <c r="I1709" s="8">
        <v>1.04</v>
      </c>
    </row>
    <row r="1710" spans="1:9" ht="12.75" hidden="1">
      <c r="A1710" s="4" t="s">
        <v>157</v>
      </c>
      <c r="B1710" s="4" t="s">
        <v>345</v>
      </c>
      <c r="C1710" s="19" t="s">
        <v>232</v>
      </c>
      <c r="D1710" s="5">
        <v>1</v>
      </c>
      <c r="E1710" s="6" t="s">
        <v>2098</v>
      </c>
      <c r="F1710" s="6" t="str">
        <f t="shared" si="27"/>
        <v>VLTC S1.03</v>
      </c>
      <c r="G1710" s="7" t="s">
        <v>412</v>
      </c>
      <c r="H1710" s="7" t="s">
        <v>406</v>
      </c>
      <c r="I1710" s="8">
        <v>3.9</v>
      </c>
    </row>
    <row r="1711" spans="1:9" ht="12.75" hidden="1">
      <c r="A1711" s="4" t="s">
        <v>157</v>
      </c>
      <c r="B1711" s="4" t="s">
        <v>345</v>
      </c>
      <c r="C1711" s="19" t="s">
        <v>232</v>
      </c>
      <c r="D1711" s="5">
        <v>1</v>
      </c>
      <c r="E1711" s="6" t="s">
        <v>2099</v>
      </c>
      <c r="F1711" s="6" t="str">
        <f t="shared" si="27"/>
        <v>VLTC S1.04</v>
      </c>
      <c r="G1711" s="7" t="s">
        <v>412</v>
      </c>
      <c r="H1711" s="7" t="s">
        <v>406</v>
      </c>
      <c r="I1711" s="8">
        <v>6.8</v>
      </c>
    </row>
    <row r="1712" spans="1:9" ht="12.75" hidden="1">
      <c r="A1712" s="4" t="s">
        <v>157</v>
      </c>
      <c r="B1712" s="4" t="s">
        <v>345</v>
      </c>
      <c r="C1712" s="19" t="s">
        <v>232</v>
      </c>
      <c r="D1712" s="5">
        <v>1</v>
      </c>
      <c r="E1712" s="6" t="s">
        <v>2100</v>
      </c>
      <c r="F1712" s="6" t="str">
        <f t="shared" si="27"/>
        <v>VLTC S1.04A</v>
      </c>
      <c r="G1712" s="7" t="s">
        <v>412</v>
      </c>
      <c r="H1712" s="7" t="s">
        <v>406</v>
      </c>
      <c r="I1712" s="8">
        <v>1.2</v>
      </c>
    </row>
    <row r="1713" spans="1:9" ht="12.75" hidden="1">
      <c r="A1713" s="4" t="s">
        <v>157</v>
      </c>
      <c r="B1713" s="4" t="s">
        <v>345</v>
      </c>
      <c r="C1713" s="19" t="s">
        <v>232</v>
      </c>
      <c r="D1713" s="5">
        <v>1</v>
      </c>
      <c r="E1713" s="6" t="s">
        <v>2101</v>
      </c>
      <c r="F1713" s="6" t="str">
        <f t="shared" si="27"/>
        <v>VLTC S1.04B</v>
      </c>
      <c r="G1713" s="7" t="s">
        <v>412</v>
      </c>
      <c r="H1713" s="7" t="s">
        <v>406</v>
      </c>
      <c r="I1713" s="8">
        <v>1.2</v>
      </c>
    </row>
    <row r="1714" spans="1:9" ht="12.75" hidden="1">
      <c r="A1714" s="4" t="s">
        <v>157</v>
      </c>
      <c r="B1714" s="4" t="s">
        <v>345</v>
      </c>
      <c r="C1714" s="19" t="s">
        <v>232</v>
      </c>
      <c r="D1714" s="5">
        <v>1</v>
      </c>
      <c r="E1714" s="6" t="s">
        <v>2102</v>
      </c>
      <c r="F1714" s="6" t="str">
        <f t="shared" si="27"/>
        <v>VLTC S1.04C</v>
      </c>
      <c r="G1714" s="7" t="s">
        <v>412</v>
      </c>
      <c r="H1714" s="7" t="s">
        <v>406</v>
      </c>
      <c r="I1714" s="8">
        <v>1.2</v>
      </c>
    </row>
    <row r="1715" spans="1:9" ht="12.75" hidden="1">
      <c r="A1715" s="4" t="s">
        <v>157</v>
      </c>
      <c r="B1715" s="4" t="s">
        <v>345</v>
      </c>
      <c r="C1715" s="19" t="s">
        <v>232</v>
      </c>
      <c r="D1715" s="5">
        <v>1</v>
      </c>
      <c r="E1715" s="6" t="s">
        <v>2103</v>
      </c>
      <c r="F1715" s="6" t="str">
        <f t="shared" si="27"/>
        <v>VLTC 1.11</v>
      </c>
      <c r="G1715" s="7" t="s">
        <v>2104</v>
      </c>
      <c r="H1715" s="7" t="s">
        <v>1917</v>
      </c>
      <c r="I1715" s="8">
        <v>498</v>
      </c>
    </row>
    <row r="1716" spans="1:9" ht="12.75" hidden="1">
      <c r="A1716" s="4" t="s">
        <v>157</v>
      </c>
      <c r="B1716" s="4" t="s">
        <v>345</v>
      </c>
      <c r="C1716" s="19" t="s">
        <v>232</v>
      </c>
      <c r="D1716" s="5">
        <v>1</v>
      </c>
      <c r="E1716" s="6" t="s">
        <v>1372</v>
      </c>
      <c r="F1716" s="6" t="str">
        <f t="shared" si="27"/>
        <v>VLTC 1.12</v>
      </c>
      <c r="G1716" s="7" t="s">
        <v>1695</v>
      </c>
      <c r="H1716" s="7" t="s">
        <v>406</v>
      </c>
      <c r="I1716" s="8">
        <v>15.5</v>
      </c>
    </row>
    <row r="1717" spans="1:9" ht="12.75" hidden="1">
      <c r="A1717" s="4" t="s">
        <v>157</v>
      </c>
      <c r="B1717" s="4" t="s">
        <v>345</v>
      </c>
      <c r="C1717" s="19" t="s">
        <v>232</v>
      </c>
      <c r="D1717" s="5">
        <v>1</v>
      </c>
      <c r="E1717" s="6" t="s">
        <v>2049</v>
      </c>
      <c r="F1717" s="6" t="str">
        <f t="shared" si="27"/>
        <v>VLTC 1.14</v>
      </c>
      <c r="G1717" s="7" t="s">
        <v>2105</v>
      </c>
      <c r="H1717" s="7" t="s">
        <v>406</v>
      </c>
      <c r="I1717" s="8">
        <v>50.1</v>
      </c>
    </row>
    <row r="1718" spans="1:9" ht="12.75" hidden="1">
      <c r="A1718" s="4" t="s">
        <v>157</v>
      </c>
      <c r="B1718" s="4" t="s">
        <v>345</v>
      </c>
      <c r="C1718" s="19" t="s">
        <v>232</v>
      </c>
      <c r="D1718" s="5">
        <v>1</v>
      </c>
      <c r="E1718" s="6" t="s">
        <v>2048</v>
      </c>
      <c r="F1718" s="6" t="str">
        <f t="shared" si="27"/>
        <v>VLTC 1.15</v>
      </c>
      <c r="G1718" s="7" t="s">
        <v>2106</v>
      </c>
      <c r="H1718" s="7" t="s">
        <v>406</v>
      </c>
      <c r="I1718" s="8">
        <v>8.1999999999999993</v>
      </c>
    </row>
    <row r="1719" spans="1:9" ht="12.75" hidden="1">
      <c r="A1719" s="4" t="s">
        <v>157</v>
      </c>
      <c r="B1719" s="4" t="s">
        <v>345</v>
      </c>
      <c r="C1719" s="19" t="s">
        <v>232</v>
      </c>
      <c r="D1719" s="5">
        <v>1</v>
      </c>
      <c r="E1719" s="6" t="s">
        <v>1374</v>
      </c>
      <c r="F1719" s="6" t="str">
        <f t="shared" si="27"/>
        <v>VLTC 1.16</v>
      </c>
      <c r="G1719" s="7" t="s">
        <v>375</v>
      </c>
      <c r="H1719" s="7" t="s">
        <v>1917</v>
      </c>
      <c r="I1719" s="8">
        <v>21.8</v>
      </c>
    </row>
    <row r="1720" spans="1:9" ht="12.75" hidden="1">
      <c r="A1720" s="4" t="s">
        <v>157</v>
      </c>
      <c r="B1720" s="4" t="s">
        <v>345</v>
      </c>
      <c r="C1720" s="19" t="s">
        <v>232</v>
      </c>
      <c r="D1720" s="5">
        <v>1</v>
      </c>
      <c r="E1720" s="6" t="s">
        <v>1374</v>
      </c>
      <c r="F1720" s="6" t="str">
        <f t="shared" si="27"/>
        <v>VLTC 1.16</v>
      </c>
      <c r="G1720" s="7" t="s">
        <v>2107</v>
      </c>
      <c r="H1720" s="7" t="s">
        <v>1917</v>
      </c>
      <c r="I1720" s="8"/>
    </row>
    <row r="1721" spans="1:9" ht="12.75" hidden="1">
      <c r="A1721" s="4" t="s">
        <v>157</v>
      </c>
      <c r="B1721" s="4" t="s">
        <v>345</v>
      </c>
      <c r="C1721" s="19" t="s">
        <v>232</v>
      </c>
      <c r="D1721" s="5">
        <v>2</v>
      </c>
      <c r="E1721" s="6" t="s">
        <v>2108</v>
      </c>
      <c r="F1721" s="6" t="str">
        <f t="shared" si="27"/>
        <v>VLTC V2.02</v>
      </c>
      <c r="G1721" s="7" t="s">
        <v>525</v>
      </c>
      <c r="H1721" s="7" t="s">
        <v>449</v>
      </c>
      <c r="I1721" s="8">
        <v>33.200000000000003</v>
      </c>
    </row>
    <row r="1722" spans="1:9" ht="12.75" hidden="1">
      <c r="A1722" s="4" t="s">
        <v>157</v>
      </c>
      <c r="B1722" s="4" t="s">
        <v>345</v>
      </c>
      <c r="C1722" s="19" t="s">
        <v>232</v>
      </c>
      <c r="D1722" s="5">
        <v>2</v>
      </c>
      <c r="E1722" s="6" t="s">
        <v>1425</v>
      </c>
      <c r="F1722" s="6" t="str">
        <f t="shared" si="27"/>
        <v>VLTC 2.04</v>
      </c>
      <c r="G1722" s="7" t="s">
        <v>2109</v>
      </c>
      <c r="H1722" s="7" t="s">
        <v>1917</v>
      </c>
      <c r="I1722" s="8">
        <v>63.5</v>
      </c>
    </row>
    <row r="1723" spans="1:9" ht="12.75" hidden="1">
      <c r="A1723" s="4" t="s">
        <v>157</v>
      </c>
      <c r="B1723" s="4" t="s">
        <v>345</v>
      </c>
      <c r="C1723" s="19" t="s">
        <v>232</v>
      </c>
      <c r="D1723" s="5">
        <v>2</v>
      </c>
      <c r="E1723" s="6" t="s">
        <v>2110</v>
      </c>
      <c r="F1723" s="6" t="str">
        <f t="shared" si="27"/>
        <v>VLTC 2.03</v>
      </c>
      <c r="G1723" s="7" t="s">
        <v>2111</v>
      </c>
      <c r="H1723" s="7" t="s">
        <v>1917</v>
      </c>
      <c r="I1723" s="8">
        <v>13</v>
      </c>
    </row>
    <row r="1724" spans="1:9" ht="12.75" hidden="1">
      <c r="A1724" s="4" t="s">
        <v>157</v>
      </c>
      <c r="B1724" s="4" t="s">
        <v>345</v>
      </c>
      <c r="C1724" s="19" t="s">
        <v>232</v>
      </c>
      <c r="D1724" s="5">
        <v>2</v>
      </c>
      <c r="E1724" s="6" t="s">
        <v>2112</v>
      </c>
      <c r="F1724" s="6" t="str">
        <f t="shared" si="27"/>
        <v>VLTC 2.01</v>
      </c>
      <c r="G1724" s="7" t="s">
        <v>375</v>
      </c>
      <c r="H1724" s="7" t="s">
        <v>368</v>
      </c>
      <c r="I1724" s="8">
        <v>16.7</v>
      </c>
    </row>
    <row r="1725" spans="1:9" ht="12.75" hidden="1">
      <c r="A1725" s="4" t="s">
        <v>157</v>
      </c>
      <c r="B1725" s="4" t="s">
        <v>345</v>
      </c>
      <c r="C1725" s="19" t="s">
        <v>232</v>
      </c>
      <c r="D1725" s="5">
        <v>2</v>
      </c>
      <c r="E1725" s="6" t="s">
        <v>2113</v>
      </c>
      <c r="F1725" s="6" t="str">
        <f t="shared" si="27"/>
        <v>VLTC V2.01</v>
      </c>
      <c r="G1725" s="7" t="s">
        <v>525</v>
      </c>
      <c r="H1725" s="7" t="s">
        <v>449</v>
      </c>
      <c r="I1725" s="8">
        <v>36.6</v>
      </c>
    </row>
    <row r="1726" spans="1:9" ht="12.75" hidden="1">
      <c r="A1726" s="4" t="s">
        <v>157</v>
      </c>
      <c r="B1726" s="4" t="s">
        <v>345</v>
      </c>
      <c r="C1726" s="19" t="s">
        <v>232</v>
      </c>
      <c r="D1726" s="5">
        <v>2</v>
      </c>
      <c r="E1726" s="6" t="s">
        <v>2114</v>
      </c>
      <c r="F1726" s="6" t="str">
        <f t="shared" si="27"/>
        <v>VLTC S2.01</v>
      </c>
      <c r="G1726" s="7" t="s">
        <v>2115</v>
      </c>
      <c r="H1726" s="7" t="s">
        <v>406</v>
      </c>
      <c r="I1726" s="8">
        <v>13.9</v>
      </c>
    </row>
    <row r="1727" spans="1:9" ht="12.75" hidden="1">
      <c r="A1727" s="4" t="s">
        <v>157</v>
      </c>
      <c r="B1727" s="4" t="s">
        <v>345</v>
      </c>
      <c r="C1727" s="19" t="s">
        <v>232</v>
      </c>
      <c r="D1727" s="5">
        <v>2</v>
      </c>
      <c r="E1727" s="6" t="s">
        <v>2116</v>
      </c>
      <c r="F1727" s="6" t="str">
        <f t="shared" si="27"/>
        <v>VLTC S2.01A</v>
      </c>
      <c r="G1727" s="7" t="s">
        <v>2117</v>
      </c>
      <c r="H1727" s="7" t="s">
        <v>406</v>
      </c>
      <c r="I1727" s="8">
        <v>1.8</v>
      </c>
    </row>
    <row r="1728" spans="1:9" ht="12.75" hidden="1">
      <c r="A1728" s="4" t="s">
        <v>157</v>
      </c>
      <c r="B1728" s="4" t="s">
        <v>345</v>
      </c>
      <c r="C1728" s="19" t="s">
        <v>232</v>
      </c>
      <c r="D1728" s="5">
        <v>2</v>
      </c>
      <c r="E1728" s="6" t="s">
        <v>2118</v>
      </c>
      <c r="F1728" s="6" t="str">
        <f t="shared" si="27"/>
        <v>VLTC S2.01B</v>
      </c>
      <c r="G1728" s="7" t="s">
        <v>2117</v>
      </c>
      <c r="H1728" s="7" t="s">
        <v>406</v>
      </c>
      <c r="I1728" s="8">
        <v>1.6</v>
      </c>
    </row>
    <row r="1729" spans="1:9" ht="12.75" hidden="1">
      <c r="A1729" s="4" t="s">
        <v>157</v>
      </c>
      <c r="B1729" s="4" t="s">
        <v>345</v>
      </c>
      <c r="C1729" s="19" t="s">
        <v>232</v>
      </c>
      <c r="D1729" s="5">
        <v>2</v>
      </c>
      <c r="E1729" s="6" t="s">
        <v>2119</v>
      </c>
      <c r="F1729" s="6" t="str">
        <f t="shared" si="27"/>
        <v>VLTC S2.01C</v>
      </c>
      <c r="G1729" s="7" t="s">
        <v>2117</v>
      </c>
      <c r="H1729" s="7" t="s">
        <v>406</v>
      </c>
      <c r="I1729" s="8">
        <v>1.6</v>
      </c>
    </row>
    <row r="1730" spans="1:9" ht="12.75" hidden="1">
      <c r="A1730" s="4" t="s">
        <v>157</v>
      </c>
      <c r="B1730" s="4" t="s">
        <v>345</v>
      </c>
      <c r="C1730" s="19" t="s">
        <v>232</v>
      </c>
      <c r="D1730" s="5">
        <v>2</v>
      </c>
      <c r="E1730" s="6" t="s">
        <v>2120</v>
      </c>
      <c r="F1730" s="6" t="str">
        <f t="shared" si="27"/>
        <v>VLTC S2.01D</v>
      </c>
      <c r="G1730" s="7" t="s">
        <v>412</v>
      </c>
      <c r="H1730" s="7" t="s">
        <v>406</v>
      </c>
      <c r="I1730" s="8">
        <v>1.6</v>
      </c>
    </row>
    <row r="1731" spans="1:9" ht="12.75" hidden="1">
      <c r="A1731" s="4" t="s">
        <v>157</v>
      </c>
      <c r="B1731" s="4" t="s">
        <v>345</v>
      </c>
      <c r="C1731" s="19" t="s">
        <v>232</v>
      </c>
      <c r="D1731" s="5">
        <v>2</v>
      </c>
      <c r="E1731" s="6" t="s">
        <v>2121</v>
      </c>
      <c r="F1731" s="6" t="str">
        <f t="shared" si="27"/>
        <v>VLTC S2.01E</v>
      </c>
      <c r="G1731" s="7" t="s">
        <v>412</v>
      </c>
      <c r="H1731" s="7" t="s">
        <v>406</v>
      </c>
      <c r="I1731" s="8">
        <v>1.5</v>
      </c>
    </row>
    <row r="1732" spans="1:9" ht="12.75" hidden="1">
      <c r="A1732" s="4" t="s">
        <v>157</v>
      </c>
      <c r="B1732" s="4" t="s">
        <v>345</v>
      </c>
      <c r="C1732" s="19" t="s">
        <v>232</v>
      </c>
      <c r="D1732" s="5">
        <v>2</v>
      </c>
      <c r="E1732" s="6" t="s">
        <v>2122</v>
      </c>
      <c r="F1732" s="6" t="str">
        <f t="shared" si="27"/>
        <v>VLTC S2.02</v>
      </c>
      <c r="G1732" s="7" t="s">
        <v>412</v>
      </c>
      <c r="H1732" s="7" t="s">
        <v>406</v>
      </c>
      <c r="I1732" s="8">
        <v>2.7</v>
      </c>
    </row>
    <row r="1733" spans="1:9" ht="12.75" hidden="1">
      <c r="A1733" s="4" t="s">
        <v>157</v>
      </c>
      <c r="B1733" s="4" t="s">
        <v>345</v>
      </c>
      <c r="C1733" s="19" t="s">
        <v>232</v>
      </c>
      <c r="D1733" s="5">
        <v>3</v>
      </c>
      <c r="E1733" s="6" t="s">
        <v>2123</v>
      </c>
      <c r="F1733" s="6" t="str">
        <f t="shared" si="27"/>
        <v>VLTC 3.01</v>
      </c>
      <c r="G1733" s="7" t="s">
        <v>381</v>
      </c>
      <c r="H1733" s="7" t="s">
        <v>368</v>
      </c>
      <c r="I1733" s="8">
        <v>14.4</v>
      </c>
    </row>
    <row r="1734" spans="1:9" ht="12.75" hidden="1">
      <c r="A1734" s="4" t="s">
        <v>157</v>
      </c>
      <c r="B1734" s="4" t="s">
        <v>345</v>
      </c>
      <c r="C1734" s="19" t="s">
        <v>232</v>
      </c>
      <c r="D1734" s="5">
        <v>3</v>
      </c>
      <c r="E1734" s="6" t="s">
        <v>2124</v>
      </c>
      <c r="F1734" s="6" t="str">
        <f t="shared" si="27"/>
        <v>VLTC 3.02</v>
      </c>
      <c r="G1734" s="7" t="s">
        <v>432</v>
      </c>
      <c r="H1734" s="7" t="s">
        <v>368</v>
      </c>
      <c r="I1734" s="8">
        <v>5.8</v>
      </c>
    </row>
    <row r="1735" spans="1:9" ht="12.75" hidden="1">
      <c r="A1735" s="4" t="s">
        <v>157</v>
      </c>
      <c r="B1735" s="4" t="s">
        <v>345</v>
      </c>
      <c r="C1735" s="19" t="s">
        <v>232</v>
      </c>
      <c r="D1735" s="5">
        <v>3</v>
      </c>
      <c r="E1735" s="6" t="s">
        <v>1474</v>
      </c>
      <c r="F1735" s="6" t="str">
        <f t="shared" si="27"/>
        <v>VLTC 3.04</v>
      </c>
      <c r="G1735" s="7" t="s">
        <v>432</v>
      </c>
      <c r="H1735" s="7" t="s">
        <v>368</v>
      </c>
      <c r="I1735" s="8">
        <v>5.8</v>
      </c>
    </row>
    <row r="1736" spans="1:9" ht="12.75" hidden="1">
      <c r="A1736" s="4" t="s">
        <v>157</v>
      </c>
      <c r="B1736" s="4" t="s">
        <v>345</v>
      </c>
      <c r="C1736" s="19" t="s">
        <v>232</v>
      </c>
      <c r="D1736" s="5">
        <v>3</v>
      </c>
      <c r="E1736" s="6" t="s">
        <v>2125</v>
      </c>
      <c r="F1736" s="6" t="str">
        <f t="shared" si="27"/>
        <v>VLTC 3.05</v>
      </c>
      <c r="G1736" s="7" t="s">
        <v>381</v>
      </c>
      <c r="H1736" s="7" t="s">
        <v>368</v>
      </c>
      <c r="I1736" s="8">
        <v>14.3</v>
      </c>
    </row>
    <row r="1737" spans="1:9" ht="12.75" hidden="1">
      <c r="A1737" s="4" t="s">
        <v>157</v>
      </c>
      <c r="B1737" s="4" t="s">
        <v>345</v>
      </c>
      <c r="C1737" s="19" t="s">
        <v>232</v>
      </c>
      <c r="D1737" s="5">
        <v>3</v>
      </c>
      <c r="E1737" s="6" t="s">
        <v>2126</v>
      </c>
      <c r="F1737" s="6" t="str">
        <f t="shared" si="27"/>
        <v>VLTC 3.03</v>
      </c>
      <c r="G1737" s="7" t="s">
        <v>2104</v>
      </c>
      <c r="H1737" s="7" t="s">
        <v>368</v>
      </c>
      <c r="I1737" s="8">
        <v>872.6</v>
      </c>
    </row>
    <row r="1738" spans="1:9" ht="12.75" hidden="1">
      <c r="A1738" s="4" t="s">
        <v>157</v>
      </c>
      <c r="B1738" s="4" t="s">
        <v>345</v>
      </c>
      <c r="C1738" s="19" t="s">
        <v>232</v>
      </c>
      <c r="D1738" s="5">
        <v>3</v>
      </c>
      <c r="E1738" s="6" t="s">
        <v>2127</v>
      </c>
      <c r="F1738" s="6" t="str">
        <f t="shared" si="27"/>
        <v>VLTC V3.01</v>
      </c>
      <c r="G1738" s="7" t="s">
        <v>525</v>
      </c>
      <c r="H1738" s="7" t="s">
        <v>449</v>
      </c>
      <c r="I1738" s="8">
        <v>28.8</v>
      </c>
    </row>
    <row r="1739" spans="1:9" ht="12.75" hidden="1">
      <c r="A1739" s="4" t="s">
        <v>157</v>
      </c>
      <c r="B1739" s="4" t="s">
        <v>345</v>
      </c>
      <c r="C1739" s="19" t="s">
        <v>232</v>
      </c>
      <c r="D1739" s="5">
        <v>3</v>
      </c>
      <c r="E1739" s="6" t="s">
        <v>2128</v>
      </c>
      <c r="F1739" s="6" t="str">
        <f t="shared" si="27"/>
        <v>VLTC T3.09</v>
      </c>
      <c r="G1739" s="7" t="s">
        <v>405</v>
      </c>
      <c r="H1739" s="7" t="s">
        <v>406</v>
      </c>
      <c r="I1739" s="8">
        <v>27.8</v>
      </c>
    </row>
    <row r="1740" spans="1:9" ht="12.75" hidden="1">
      <c r="A1740" s="4" t="s">
        <v>157</v>
      </c>
      <c r="B1740" s="4" t="s">
        <v>345</v>
      </c>
      <c r="C1740" s="19" t="s">
        <v>232</v>
      </c>
      <c r="D1740" s="5">
        <v>3</v>
      </c>
      <c r="E1740" s="6" t="s">
        <v>2129</v>
      </c>
      <c r="F1740" s="6" t="str">
        <f t="shared" si="27"/>
        <v>VLTC 3.12</v>
      </c>
      <c r="G1740" s="7" t="s">
        <v>432</v>
      </c>
      <c r="H1740" s="7" t="s">
        <v>368</v>
      </c>
      <c r="I1740" s="8">
        <v>5.8</v>
      </c>
    </row>
    <row r="1741" spans="1:9" ht="12.75" hidden="1">
      <c r="A1741" s="4" t="s">
        <v>157</v>
      </c>
      <c r="B1741" s="4" t="s">
        <v>345</v>
      </c>
      <c r="C1741" s="19" t="s">
        <v>232</v>
      </c>
      <c r="D1741" s="5">
        <v>3</v>
      </c>
      <c r="E1741" s="6" t="s">
        <v>1476</v>
      </c>
      <c r="F1741" s="6" t="str">
        <f t="shared" si="27"/>
        <v>VLTC 3.13</v>
      </c>
      <c r="G1741" s="7" t="s">
        <v>432</v>
      </c>
      <c r="H1741" s="7" t="s">
        <v>368</v>
      </c>
      <c r="I1741" s="8">
        <v>5.2</v>
      </c>
    </row>
    <row r="1742" spans="1:9" ht="12.75" hidden="1">
      <c r="A1742" s="4" t="s">
        <v>157</v>
      </c>
      <c r="B1742" s="4" t="s">
        <v>345</v>
      </c>
      <c r="C1742" s="19" t="s">
        <v>232</v>
      </c>
      <c r="D1742" s="5">
        <v>3</v>
      </c>
      <c r="E1742" s="6" t="s">
        <v>2130</v>
      </c>
      <c r="F1742" s="6" t="str">
        <f t="shared" si="27"/>
        <v>VLTC 3.23</v>
      </c>
      <c r="G1742" s="7" t="s">
        <v>432</v>
      </c>
      <c r="H1742" s="7" t="s">
        <v>368</v>
      </c>
      <c r="I1742" s="8">
        <v>18.8</v>
      </c>
    </row>
    <row r="1743" spans="1:9" ht="12.75" hidden="1">
      <c r="A1743" s="4" t="s">
        <v>157</v>
      </c>
      <c r="B1743" s="4" t="s">
        <v>345</v>
      </c>
      <c r="C1743" s="19" t="s">
        <v>232</v>
      </c>
      <c r="D1743" s="5">
        <v>3</v>
      </c>
      <c r="E1743" s="6" t="s">
        <v>2131</v>
      </c>
      <c r="F1743" s="6" t="str">
        <f t="shared" si="27"/>
        <v>VLTC T3.09A</v>
      </c>
      <c r="G1743" s="7" t="s">
        <v>779</v>
      </c>
      <c r="H1743" s="7" t="s">
        <v>406</v>
      </c>
      <c r="I1743" s="8">
        <v>3.5</v>
      </c>
    </row>
    <row r="1744" spans="1:9" ht="12.75" hidden="1">
      <c r="A1744" s="4" t="s">
        <v>157</v>
      </c>
      <c r="B1744" s="4" t="s">
        <v>345</v>
      </c>
      <c r="C1744" s="19" t="s">
        <v>232</v>
      </c>
      <c r="D1744" s="5">
        <v>3</v>
      </c>
      <c r="E1744" s="6" t="s">
        <v>2132</v>
      </c>
      <c r="F1744" s="6" t="str">
        <f t="shared" si="27"/>
        <v>VLTC S3.03</v>
      </c>
      <c r="G1744" s="7" t="s">
        <v>412</v>
      </c>
      <c r="H1744" s="7" t="s">
        <v>406</v>
      </c>
      <c r="I1744" s="8">
        <v>8.3000000000000007</v>
      </c>
    </row>
    <row r="1745" spans="1:9" ht="12.75" hidden="1">
      <c r="A1745" s="4" t="s">
        <v>157</v>
      </c>
      <c r="B1745" s="4" t="s">
        <v>345</v>
      </c>
      <c r="C1745" s="19" t="s">
        <v>232</v>
      </c>
      <c r="D1745" s="5">
        <v>3</v>
      </c>
      <c r="E1745" s="6" t="s">
        <v>2133</v>
      </c>
      <c r="F1745" s="6" t="str">
        <f t="shared" ref="F1745:F1808" si="28">CONCATENATE(A1745," ",E1745)</f>
        <v>VLTC S3.03A</v>
      </c>
      <c r="G1745" s="7" t="s">
        <v>412</v>
      </c>
      <c r="H1745" s="7" t="s">
        <v>406</v>
      </c>
      <c r="I1745" s="8">
        <v>1.2</v>
      </c>
    </row>
    <row r="1746" spans="1:9" ht="12.75" hidden="1">
      <c r="A1746" s="4" t="s">
        <v>157</v>
      </c>
      <c r="B1746" s="4" t="s">
        <v>345</v>
      </c>
      <c r="C1746" s="19" t="s">
        <v>232</v>
      </c>
      <c r="D1746" s="5">
        <v>3</v>
      </c>
      <c r="E1746" s="6" t="s">
        <v>2134</v>
      </c>
      <c r="F1746" s="6" t="str">
        <f t="shared" si="28"/>
        <v>VLTC S3.03B</v>
      </c>
      <c r="G1746" s="7" t="s">
        <v>412</v>
      </c>
      <c r="H1746" s="7" t="s">
        <v>406</v>
      </c>
      <c r="I1746" s="8">
        <v>1.2</v>
      </c>
    </row>
    <row r="1747" spans="1:9" ht="12.75" hidden="1">
      <c r="A1747" s="4" t="s">
        <v>157</v>
      </c>
      <c r="B1747" s="4" t="s">
        <v>345</v>
      </c>
      <c r="C1747" s="19" t="s">
        <v>232</v>
      </c>
      <c r="D1747" s="5">
        <v>3</v>
      </c>
      <c r="E1747" s="6" t="s">
        <v>2135</v>
      </c>
      <c r="F1747" s="6" t="str">
        <f t="shared" si="28"/>
        <v>VLTC S3.03C</v>
      </c>
      <c r="G1747" s="7" t="s">
        <v>412</v>
      </c>
      <c r="H1747" s="7" t="s">
        <v>406</v>
      </c>
      <c r="I1747" s="8">
        <v>1.2</v>
      </c>
    </row>
    <row r="1748" spans="1:9" ht="12.75" hidden="1">
      <c r="A1748" s="4" t="s">
        <v>157</v>
      </c>
      <c r="B1748" s="4" t="s">
        <v>345</v>
      </c>
      <c r="C1748" s="19" t="s">
        <v>232</v>
      </c>
      <c r="D1748" s="5">
        <v>3</v>
      </c>
      <c r="E1748" s="6" t="s">
        <v>2136</v>
      </c>
      <c r="F1748" s="6" t="str">
        <f t="shared" si="28"/>
        <v>VLTC S3.02</v>
      </c>
      <c r="G1748" s="7" t="s">
        <v>412</v>
      </c>
      <c r="H1748" s="7" t="s">
        <v>406</v>
      </c>
      <c r="I1748" s="8">
        <v>4.9000000000000004</v>
      </c>
    </row>
    <row r="1749" spans="1:9" ht="12.75" hidden="1">
      <c r="A1749" s="4" t="s">
        <v>157</v>
      </c>
      <c r="B1749" s="4" t="s">
        <v>345</v>
      </c>
      <c r="C1749" s="19" t="s">
        <v>232</v>
      </c>
      <c r="D1749" s="5">
        <v>3</v>
      </c>
      <c r="E1749" s="6" t="s">
        <v>2137</v>
      </c>
      <c r="F1749" s="6" t="str">
        <f t="shared" si="28"/>
        <v>VLTC S3.01</v>
      </c>
      <c r="G1749" s="7" t="s">
        <v>412</v>
      </c>
      <c r="H1749" s="7" t="s">
        <v>406</v>
      </c>
      <c r="I1749" s="8">
        <v>8.3000000000000007</v>
      </c>
    </row>
    <row r="1750" spans="1:9" ht="12.75" hidden="1">
      <c r="A1750" s="4" t="s">
        <v>157</v>
      </c>
      <c r="B1750" s="4" t="s">
        <v>345</v>
      </c>
      <c r="C1750" s="19" t="s">
        <v>232</v>
      </c>
      <c r="D1750" s="5">
        <v>3</v>
      </c>
      <c r="E1750" s="6" t="s">
        <v>2138</v>
      </c>
      <c r="F1750" s="6" t="str">
        <f t="shared" si="28"/>
        <v>VLTC S3.01A</v>
      </c>
      <c r="G1750" s="7" t="s">
        <v>412</v>
      </c>
      <c r="H1750" s="7" t="s">
        <v>406</v>
      </c>
      <c r="I1750" s="8">
        <v>1.2</v>
      </c>
    </row>
    <row r="1751" spans="1:9" ht="12.75" hidden="1">
      <c r="A1751" s="4" t="s">
        <v>157</v>
      </c>
      <c r="B1751" s="4" t="s">
        <v>345</v>
      </c>
      <c r="C1751" s="19" t="s">
        <v>232</v>
      </c>
      <c r="D1751" s="5">
        <v>3</v>
      </c>
      <c r="E1751" s="6" t="s">
        <v>2139</v>
      </c>
      <c r="F1751" s="6" t="str">
        <f t="shared" si="28"/>
        <v>VLTC S3.01B</v>
      </c>
      <c r="G1751" s="7" t="s">
        <v>412</v>
      </c>
      <c r="H1751" s="7" t="s">
        <v>406</v>
      </c>
      <c r="I1751" s="8">
        <v>1.2</v>
      </c>
    </row>
    <row r="1752" spans="1:9" ht="12.75" hidden="1">
      <c r="A1752" s="4" t="s">
        <v>157</v>
      </c>
      <c r="B1752" s="4" t="s">
        <v>345</v>
      </c>
      <c r="C1752" s="19" t="s">
        <v>232</v>
      </c>
      <c r="D1752" s="5">
        <v>3</v>
      </c>
      <c r="E1752" s="6" t="s">
        <v>2140</v>
      </c>
      <c r="F1752" s="6" t="str">
        <f t="shared" si="28"/>
        <v>VLTC S3.01C</v>
      </c>
      <c r="G1752" s="7" t="s">
        <v>412</v>
      </c>
      <c r="H1752" s="7" t="s">
        <v>406</v>
      </c>
      <c r="I1752" s="8">
        <v>1.2</v>
      </c>
    </row>
    <row r="1753" spans="1:9" ht="12.75" hidden="1">
      <c r="A1753" s="4" t="s">
        <v>157</v>
      </c>
      <c r="B1753" s="4" t="s">
        <v>345</v>
      </c>
      <c r="C1753" s="19" t="s">
        <v>232</v>
      </c>
      <c r="D1753" s="5">
        <v>3</v>
      </c>
      <c r="E1753" s="6" t="s">
        <v>2141</v>
      </c>
      <c r="F1753" s="6" t="str">
        <f t="shared" si="28"/>
        <v>VLTC T3.09B</v>
      </c>
      <c r="G1753" s="7" t="s">
        <v>779</v>
      </c>
      <c r="H1753" s="7" t="s">
        <v>406</v>
      </c>
      <c r="I1753" s="8">
        <v>3.5</v>
      </c>
    </row>
    <row r="1754" spans="1:9" ht="12.75" hidden="1">
      <c r="A1754" s="4" t="s">
        <v>157</v>
      </c>
      <c r="B1754" s="4" t="s">
        <v>345</v>
      </c>
      <c r="C1754" s="19" t="s">
        <v>232</v>
      </c>
      <c r="D1754" s="5">
        <v>3</v>
      </c>
      <c r="E1754" s="6" t="s">
        <v>2142</v>
      </c>
      <c r="F1754" s="6" t="str">
        <f t="shared" si="28"/>
        <v>VLTC 3.42</v>
      </c>
      <c r="G1754" s="7" t="s">
        <v>432</v>
      </c>
      <c r="H1754" s="7" t="s">
        <v>368</v>
      </c>
      <c r="I1754" s="8">
        <v>5.2</v>
      </c>
    </row>
    <row r="1755" spans="1:9" ht="12.75" hidden="1">
      <c r="A1755" s="4" t="s">
        <v>157</v>
      </c>
      <c r="B1755" s="4" t="s">
        <v>345</v>
      </c>
      <c r="C1755" s="19" t="s">
        <v>232</v>
      </c>
      <c r="D1755" s="5">
        <v>3</v>
      </c>
      <c r="E1755" s="6" t="s">
        <v>2143</v>
      </c>
      <c r="F1755" s="6" t="str">
        <f t="shared" si="28"/>
        <v>VLTC 3.43</v>
      </c>
      <c r="G1755" s="7" t="s">
        <v>432</v>
      </c>
      <c r="H1755" s="7" t="s">
        <v>368</v>
      </c>
      <c r="I1755" s="8">
        <v>5.8</v>
      </c>
    </row>
    <row r="1756" spans="1:9" ht="12.75" hidden="1">
      <c r="A1756" s="4" t="s">
        <v>157</v>
      </c>
      <c r="B1756" s="4" t="s">
        <v>345</v>
      </c>
      <c r="C1756" s="19" t="s">
        <v>232</v>
      </c>
      <c r="D1756" s="5">
        <v>3</v>
      </c>
      <c r="E1756" s="6" t="s">
        <v>1480</v>
      </c>
      <c r="F1756" s="6" t="str">
        <f t="shared" si="28"/>
        <v>VLTC 3.22</v>
      </c>
      <c r="G1756" s="7" t="s">
        <v>375</v>
      </c>
      <c r="H1756" s="7" t="s">
        <v>368</v>
      </c>
      <c r="I1756" s="8">
        <v>17.100000000000001</v>
      </c>
    </row>
    <row r="1757" spans="1:9" ht="12.75" hidden="1">
      <c r="A1757" s="4" t="s">
        <v>157</v>
      </c>
      <c r="B1757" s="4" t="s">
        <v>345</v>
      </c>
      <c r="C1757" s="19" t="s">
        <v>232</v>
      </c>
      <c r="D1757" s="5">
        <v>3</v>
      </c>
      <c r="E1757" s="6" t="s">
        <v>1486</v>
      </c>
      <c r="F1757" s="6" t="str">
        <f t="shared" si="28"/>
        <v>VLTC 3.39</v>
      </c>
      <c r="G1757" s="7" t="s">
        <v>432</v>
      </c>
      <c r="H1757" s="7" t="s">
        <v>368</v>
      </c>
      <c r="I1757" s="8">
        <v>37.9</v>
      </c>
    </row>
    <row r="1758" spans="1:9" ht="12.75" hidden="1">
      <c r="A1758" s="4" t="s">
        <v>157</v>
      </c>
      <c r="B1758" s="4" t="s">
        <v>345</v>
      </c>
      <c r="C1758" s="19" t="s">
        <v>232</v>
      </c>
      <c r="D1758" s="5">
        <v>3</v>
      </c>
      <c r="E1758" s="6" t="s">
        <v>2144</v>
      </c>
      <c r="F1758" s="6" t="str">
        <f t="shared" si="28"/>
        <v>VLTC V3.02</v>
      </c>
      <c r="G1758" s="7" t="s">
        <v>525</v>
      </c>
      <c r="H1758" s="7" t="s">
        <v>406</v>
      </c>
      <c r="I1758" s="8">
        <v>33.700000000000003</v>
      </c>
    </row>
    <row r="1759" spans="1:9" ht="12.75" hidden="1">
      <c r="A1759" s="4" t="s">
        <v>157</v>
      </c>
      <c r="B1759" s="4" t="s">
        <v>345</v>
      </c>
      <c r="C1759" s="19" t="s">
        <v>232</v>
      </c>
      <c r="D1759" s="5">
        <v>3</v>
      </c>
      <c r="E1759" s="6" t="s">
        <v>2145</v>
      </c>
      <c r="F1759" s="6" t="str">
        <f t="shared" si="28"/>
        <v>VLTC 3.21</v>
      </c>
      <c r="G1759" s="7" t="s">
        <v>2146</v>
      </c>
      <c r="H1759" s="7" t="s">
        <v>368</v>
      </c>
      <c r="I1759" s="8">
        <v>544.4</v>
      </c>
    </row>
    <row r="1760" spans="1:9" ht="12.75" hidden="1">
      <c r="A1760" s="4" t="s">
        <v>157</v>
      </c>
      <c r="B1760" s="4" t="s">
        <v>345</v>
      </c>
      <c r="C1760" s="19" t="s">
        <v>232</v>
      </c>
      <c r="D1760" s="5">
        <v>3</v>
      </c>
      <c r="E1760" s="6" t="s">
        <v>2147</v>
      </c>
      <c r="F1760" s="6" t="str">
        <f t="shared" si="28"/>
        <v>VLTC 3.26</v>
      </c>
      <c r="G1760" s="7" t="s">
        <v>432</v>
      </c>
      <c r="H1760" s="7" t="s">
        <v>368</v>
      </c>
      <c r="I1760" s="8">
        <v>4.4000000000000004</v>
      </c>
    </row>
    <row r="1761" spans="1:9" ht="12.75" hidden="1">
      <c r="A1761" s="4" t="s">
        <v>157</v>
      </c>
      <c r="B1761" s="4" t="s">
        <v>345</v>
      </c>
      <c r="C1761" s="19" t="s">
        <v>232</v>
      </c>
      <c r="D1761" s="5">
        <v>3</v>
      </c>
      <c r="E1761" s="6" t="s">
        <v>1481</v>
      </c>
      <c r="F1761" s="6" t="str">
        <f t="shared" si="28"/>
        <v>VLTC 3.27</v>
      </c>
      <c r="G1761" s="7" t="s">
        <v>432</v>
      </c>
      <c r="H1761" s="7" t="s">
        <v>368</v>
      </c>
      <c r="I1761" s="8">
        <v>4.4000000000000004</v>
      </c>
    </row>
    <row r="1762" spans="1:9" ht="12.75" hidden="1">
      <c r="A1762" s="4" t="s">
        <v>157</v>
      </c>
      <c r="B1762" s="4" t="s">
        <v>345</v>
      </c>
      <c r="C1762" s="19" t="s">
        <v>232</v>
      </c>
      <c r="D1762" s="5">
        <v>3</v>
      </c>
      <c r="E1762" s="6" t="s">
        <v>2148</v>
      </c>
      <c r="F1762" s="6" t="str">
        <f t="shared" si="28"/>
        <v>VLTC 3.28</v>
      </c>
      <c r="G1762" s="7" t="s">
        <v>2091</v>
      </c>
      <c r="H1762" s="7" t="s">
        <v>368</v>
      </c>
      <c r="I1762" s="8">
        <v>8.8000000000000007</v>
      </c>
    </row>
    <row r="1763" spans="1:9" ht="12.75" hidden="1">
      <c r="A1763" s="4" t="s">
        <v>157</v>
      </c>
      <c r="B1763" s="4" t="s">
        <v>345</v>
      </c>
      <c r="C1763" s="19" t="s">
        <v>232</v>
      </c>
      <c r="D1763" s="5">
        <v>3</v>
      </c>
      <c r="E1763" s="6" t="s">
        <v>1485</v>
      </c>
      <c r="F1763" s="6" t="str">
        <f t="shared" si="28"/>
        <v>VLTC 3.36</v>
      </c>
      <c r="G1763" s="7" t="s">
        <v>2091</v>
      </c>
      <c r="H1763" s="7" t="s">
        <v>368</v>
      </c>
      <c r="I1763" s="8">
        <v>9</v>
      </c>
    </row>
    <row r="1764" spans="1:9" ht="12.75" hidden="1">
      <c r="A1764" s="4" t="s">
        <v>157</v>
      </c>
      <c r="B1764" s="4" t="s">
        <v>345</v>
      </c>
      <c r="C1764" s="19" t="s">
        <v>232</v>
      </c>
      <c r="D1764" s="5">
        <v>3</v>
      </c>
      <c r="E1764" s="6" t="s">
        <v>2149</v>
      </c>
      <c r="F1764" s="6" t="str">
        <f t="shared" si="28"/>
        <v>VLTC V3.03</v>
      </c>
      <c r="G1764" s="7" t="s">
        <v>525</v>
      </c>
      <c r="H1764" s="7" t="s">
        <v>406</v>
      </c>
      <c r="I1764" s="8">
        <v>15.2</v>
      </c>
    </row>
    <row r="1765" spans="1:9" ht="12.75" hidden="1">
      <c r="A1765" s="4" t="s">
        <v>157</v>
      </c>
      <c r="B1765" s="4" t="s">
        <v>345</v>
      </c>
      <c r="C1765" s="19" t="s">
        <v>232</v>
      </c>
      <c r="D1765" s="5">
        <v>3</v>
      </c>
      <c r="E1765" s="6" t="s">
        <v>2150</v>
      </c>
      <c r="F1765" s="6" t="str">
        <f t="shared" si="28"/>
        <v>VLTC V3.04</v>
      </c>
      <c r="G1765" s="7" t="s">
        <v>525</v>
      </c>
      <c r="H1765" s="7" t="s">
        <v>406</v>
      </c>
      <c r="I1765" s="8">
        <v>15.2</v>
      </c>
    </row>
    <row r="1766" spans="1:9" ht="12.75" hidden="1">
      <c r="A1766" s="4" t="s">
        <v>157</v>
      </c>
      <c r="B1766" s="4" t="s">
        <v>345</v>
      </c>
      <c r="C1766" s="19" t="s">
        <v>232</v>
      </c>
      <c r="D1766" s="5">
        <v>4</v>
      </c>
      <c r="E1766" s="6" t="s">
        <v>1519</v>
      </c>
      <c r="F1766" s="6" t="str">
        <f t="shared" si="28"/>
        <v>VLTC 4.01</v>
      </c>
      <c r="G1766" s="7" t="s">
        <v>2151</v>
      </c>
      <c r="H1766" s="7" t="s">
        <v>368</v>
      </c>
      <c r="I1766" s="8">
        <v>566.5</v>
      </c>
    </row>
    <row r="1767" spans="1:9" ht="12.75" hidden="1">
      <c r="A1767" s="4" t="s">
        <v>157</v>
      </c>
      <c r="B1767" s="4" t="s">
        <v>345</v>
      </c>
      <c r="C1767" s="19" t="s">
        <v>232</v>
      </c>
      <c r="D1767" s="5">
        <v>4</v>
      </c>
      <c r="E1767" s="6" t="s">
        <v>2152</v>
      </c>
      <c r="F1767" s="6" t="str">
        <f t="shared" si="28"/>
        <v>VLTC V4.01</v>
      </c>
      <c r="G1767" s="7" t="s">
        <v>525</v>
      </c>
      <c r="H1767" s="7" t="s">
        <v>449</v>
      </c>
      <c r="I1767" s="8">
        <v>28.8</v>
      </c>
    </row>
    <row r="1768" spans="1:9" ht="12.75" hidden="1">
      <c r="A1768" s="4" t="s">
        <v>157</v>
      </c>
      <c r="B1768" s="4" t="s">
        <v>345</v>
      </c>
      <c r="C1768" s="20" t="s">
        <v>232</v>
      </c>
      <c r="D1768" s="13">
        <v>4</v>
      </c>
      <c r="E1768" s="14" t="s">
        <v>1521</v>
      </c>
      <c r="F1768" s="6" t="str">
        <f t="shared" si="28"/>
        <v>VLTC 4.02</v>
      </c>
      <c r="G1768" s="15" t="s">
        <v>2153</v>
      </c>
      <c r="H1768" s="15" t="s">
        <v>368</v>
      </c>
      <c r="I1768" s="16">
        <v>27.7</v>
      </c>
    </row>
    <row r="1769" spans="1:9" ht="12.75" hidden="1">
      <c r="A1769" s="4" t="s">
        <v>157</v>
      </c>
      <c r="B1769" s="4" t="s">
        <v>345</v>
      </c>
      <c r="C1769" s="19" t="s">
        <v>232</v>
      </c>
      <c r="D1769" s="5">
        <v>4</v>
      </c>
      <c r="E1769" s="6" t="s">
        <v>2154</v>
      </c>
      <c r="F1769" s="6" t="str">
        <f t="shared" si="28"/>
        <v>VLTC 4.28</v>
      </c>
      <c r="G1769" s="7" t="s">
        <v>2091</v>
      </c>
      <c r="H1769" s="7" t="s">
        <v>368</v>
      </c>
      <c r="I1769" s="8">
        <v>11.3</v>
      </c>
    </row>
    <row r="1770" spans="1:9" ht="12.75" hidden="1">
      <c r="A1770" s="4" t="s">
        <v>157</v>
      </c>
      <c r="B1770" s="4" t="s">
        <v>345</v>
      </c>
      <c r="C1770" s="19" t="s">
        <v>232</v>
      </c>
      <c r="D1770" s="5">
        <v>4</v>
      </c>
      <c r="E1770" s="6" t="s">
        <v>2155</v>
      </c>
      <c r="F1770" s="6" t="str">
        <f t="shared" si="28"/>
        <v>VLTC 4.27</v>
      </c>
      <c r="G1770" s="7" t="s">
        <v>432</v>
      </c>
      <c r="H1770" s="7" t="s">
        <v>368</v>
      </c>
      <c r="I1770" s="8">
        <v>5.27</v>
      </c>
    </row>
    <row r="1771" spans="1:9" ht="12.75" hidden="1">
      <c r="A1771" s="4" t="s">
        <v>157</v>
      </c>
      <c r="B1771" s="4" t="s">
        <v>345</v>
      </c>
      <c r="C1771" s="19" t="s">
        <v>232</v>
      </c>
      <c r="D1771" s="5">
        <v>4</v>
      </c>
      <c r="E1771" s="6" t="s">
        <v>2156</v>
      </c>
      <c r="F1771" s="6" t="str">
        <f t="shared" si="28"/>
        <v>VLTC 4.26</v>
      </c>
      <c r="G1771" s="7" t="s">
        <v>381</v>
      </c>
      <c r="H1771" s="7" t="s">
        <v>368</v>
      </c>
      <c r="I1771" s="8">
        <v>11.3</v>
      </c>
    </row>
    <row r="1772" spans="1:9" ht="12.75" hidden="1">
      <c r="A1772" s="4" t="s">
        <v>157</v>
      </c>
      <c r="B1772" s="4" t="s">
        <v>345</v>
      </c>
      <c r="C1772" s="19" t="s">
        <v>232</v>
      </c>
      <c r="D1772" s="5">
        <v>4</v>
      </c>
      <c r="E1772" s="6" t="s">
        <v>1534</v>
      </c>
      <c r="F1772" s="6" t="str">
        <f t="shared" si="28"/>
        <v>VLTC 4.22</v>
      </c>
      <c r="G1772" s="7" t="s">
        <v>432</v>
      </c>
      <c r="H1772" s="7" t="s">
        <v>368</v>
      </c>
      <c r="I1772" s="8">
        <v>5.2</v>
      </c>
    </row>
    <row r="1773" spans="1:9" ht="12.75" hidden="1">
      <c r="A1773" s="4" t="s">
        <v>157</v>
      </c>
      <c r="B1773" s="4" t="s">
        <v>345</v>
      </c>
      <c r="C1773" s="19" t="s">
        <v>232</v>
      </c>
      <c r="D1773" s="5">
        <v>4</v>
      </c>
      <c r="E1773" s="6" t="s">
        <v>1535</v>
      </c>
      <c r="F1773" s="6" t="str">
        <f t="shared" si="28"/>
        <v>VLTC 4.23</v>
      </c>
      <c r="G1773" s="7" t="s">
        <v>432</v>
      </c>
      <c r="H1773" s="7" t="s">
        <v>368</v>
      </c>
      <c r="I1773" s="8">
        <v>5.8</v>
      </c>
    </row>
    <row r="1774" spans="1:9" ht="12.75" hidden="1">
      <c r="A1774" s="4" t="s">
        <v>157</v>
      </c>
      <c r="B1774" s="4" t="s">
        <v>345</v>
      </c>
      <c r="C1774" s="19" t="s">
        <v>232</v>
      </c>
      <c r="D1774" s="5">
        <v>4</v>
      </c>
      <c r="E1774" s="6" t="s">
        <v>1526</v>
      </c>
      <c r="F1774" s="6" t="str">
        <f t="shared" si="28"/>
        <v>VLTC 4.05</v>
      </c>
      <c r="G1774" s="7" t="s">
        <v>2091</v>
      </c>
      <c r="H1774" s="7" t="s">
        <v>368</v>
      </c>
      <c r="I1774" s="8">
        <v>11.3</v>
      </c>
    </row>
    <row r="1775" spans="1:9" ht="12.75" hidden="1">
      <c r="A1775" s="4" t="s">
        <v>157</v>
      </c>
      <c r="B1775" s="4" t="s">
        <v>345</v>
      </c>
      <c r="C1775" s="19" t="s">
        <v>232</v>
      </c>
      <c r="D1775" s="5">
        <v>4</v>
      </c>
      <c r="E1775" s="6" t="s">
        <v>1527</v>
      </c>
      <c r="F1775" s="6" t="str">
        <f t="shared" si="28"/>
        <v>VLTC 4.06</v>
      </c>
      <c r="G1775" s="7" t="s">
        <v>432</v>
      </c>
      <c r="H1775" s="7" t="s">
        <v>368</v>
      </c>
      <c r="I1775" s="8">
        <v>5.7</v>
      </c>
    </row>
    <row r="1776" spans="1:9" ht="12.75" hidden="1">
      <c r="A1776" s="4" t="s">
        <v>157</v>
      </c>
      <c r="B1776" s="4" t="s">
        <v>345</v>
      </c>
      <c r="C1776" s="19" t="s">
        <v>232</v>
      </c>
      <c r="D1776" s="5">
        <v>4</v>
      </c>
      <c r="E1776" s="6" t="s">
        <v>1529</v>
      </c>
      <c r="F1776" s="6" t="str">
        <f t="shared" si="28"/>
        <v>VLTC 4.07</v>
      </c>
      <c r="G1776" s="7" t="s">
        <v>381</v>
      </c>
      <c r="H1776" s="7" t="s">
        <v>368</v>
      </c>
      <c r="I1776" s="8">
        <v>11.3</v>
      </c>
    </row>
    <row r="1777" spans="1:9" ht="12.75" hidden="1">
      <c r="A1777" s="4" t="s">
        <v>157</v>
      </c>
      <c r="B1777" s="4" t="s">
        <v>345</v>
      </c>
      <c r="C1777" s="19" t="s">
        <v>232</v>
      </c>
      <c r="D1777" s="5">
        <v>4</v>
      </c>
      <c r="E1777" s="6" t="s">
        <v>2157</v>
      </c>
      <c r="F1777" s="6" t="str">
        <f t="shared" si="28"/>
        <v>VLTC 4.10</v>
      </c>
      <c r="G1777" s="7" t="s">
        <v>432</v>
      </c>
      <c r="H1777" s="7" t="s">
        <v>368</v>
      </c>
      <c r="I1777" s="8">
        <v>5.8</v>
      </c>
    </row>
    <row r="1778" spans="1:9" ht="12.75" hidden="1">
      <c r="A1778" s="4" t="s">
        <v>157</v>
      </c>
      <c r="B1778" s="4" t="s">
        <v>345</v>
      </c>
      <c r="C1778" s="19" t="s">
        <v>232</v>
      </c>
      <c r="D1778" s="5">
        <v>4</v>
      </c>
      <c r="E1778" s="6" t="s">
        <v>2158</v>
      </c>
      <c r="F1778" s="6" t="str">
        <f t="shared" si="28"/>
        <v>VLTC 4.11</v>
      </c>
      <c r="G1778" s="7" t="s">
        <v>432</v>
      </c>
      <c r="H1778" s="7" t="s">
        <v>368</v>
      </c>
      <c r="I1778" s="8">
        <v>5.2</v>
      </c>
    </row>
    <row r="1779" spans="1:9" ht="12.75" hidden="1">
      <c r="A1779" s="4" t="s">
        <v>157</v>
      </c>
      <c r="B1779" s="4" t="s">
        <v>345</v>
      </c>
      <c r="C1779" s="19" t="s">
        <v>232</v>
      </c>
      <c r="D1779" s="5">
        <v>4</v>
      </c>
      <c r="E1779" s="6" t="s">
        <v>2159</v>
      </c>
      <c r="F1779" s="6" t="str">
        <f t="shared" si="28"/>
        <v>VLTC 4.13</v>
      </c>
      <c r="G1779" s="7" t="s">
        <v>375</v>
      </c>
      <c r="H1779" s="7" t="s">
        <v>368</v>
      </c>
      <c r="I1779" s="8">
        <v>32.799999999999997</v>
      </c>
    </row>
    <row r="1780" spans="1:9" ht="12.75" hidden="1">
      <c r="A1780" s="4" t="s">
        <v>157</v>
      </c>
      <c r="B1780" s="4" t="s">
        <v>345</v>
      </c>
      <c r="C1780" s="19" t="s">
        <v>232</v>
      </c>
      <c r="D1780" s="5">
        <v>4</v>
      </c>
      <c r="E1780" s="6" t="s">
        <v>2160</v>
      </c>
      <c r="F1780" s="6" t="str">
        <f t="shared" si="28"/>
        <v>VLTC 4.14</v>
      </c>
      <c r="G1780" s="7" t="s">
        <v>375</v>
      </c>
      <c r="H1780" s="7" t="s">
        <v>368</v>
      </c>
      <c r="I1780" s="8">
        <v>17.100000000000001</v>
      </c>
    </row>
    <row r="1781" spans="1:9" ht="12.75" hidden="1">
      <c r="A1781" s="4" t="s">
        <v>157</v>
      </c>
      <c r="B1781" s="4" t="s">
        <v>345</v>
      </c>
      <c r="C1781" s="19" t="s">
        <v>232</v>
      </c>
      <c r="D1781" s="5">
        <v>4</v>
      </c>
      <c r="E1781" s="6" t="s">
        <v>2161</v>
      </c>
      <c r="F1781" s="6" t="str">
        <f t="shared" si="28"/>
        <v>VLTC 4.20</v>
      </c>
      <c r="G1781" s="7" t="s">
        <v>2146</v>
      </c>
      <c r="H1781" s="7" t="s">
        <v>368</v>
      </c>
      <c r="I1781" s="8">
        <v>182</v>
      </c>
    </row>
    <row r="1782" spans="1:9" ht="12.75" hidden="1">
      <c r="A1782" s="4" t="s">
        <v>157</v>
      </c>
      <c r="B1782" s="4" t="s">
        <v>345</v>
      </c>
      <c r="C1782" s="19" t="s">
        <v>232</v>
      </c>
      <c r="D1782" s="5">
        <v>4</v>
      </c>
      <c r="E1782" s="6" t="s">
        <v>2162</v>
      </c>
      <c r="F1782" s="6" t="str">
        <f t="shared" si="28"/>
        <v>VLTC T4.09A</v>
      </c>
      <c r="G1782" s="7" t="s">
        <v>779</v>
      </c>
      <c r="H1782" s="7" t="s">
        <v>406</v>
      </c>
      <c r="I1782" s="8">
        <v>3.5</v>
      </c>
    </row>
    <row r="1783" spans="1:9" ht="12.75" hidden="1">
      <c r="A1783" s="4" t="s">
        <v>157</v>
      </c>
      <c r="B1783" s="4" t="s">
        <v>345</v>
      </c>
      <c r="C1783" s="19" t="s">
        <v>232</v>
      </c>
      <c r="D1783" s="5">
        <v>4</v>
      </c>
      <c r="E1783" s="6" t="s">
        <v>2163</v>
      </c>
      <c r="F1783" s="6" t="str">
        <f t="shared" si="28"/>
        <v>VLTC T4.09B</v>
      </c>
      <c r="G1783" s="7" t="s">
        <v>779</v>
      </c>
      <c r="H1783" s="7" t="s">
        <v>406</v>
      </c>
      <c r="I1783" s="8">
        <v>3.5</v>
      </c>
    </row>
    <row r="1784" spans="1:9" ht="12.75" hidden="1">
      <c r="A1784" s="4" t="s">
        <v>157</v>
      </c>
      <c r="B1784" s="4" t="s">
        <v>345</v>
      </c>
      <c r="C1784" s="19" t="s">
        <v>232</v>
      </c>
      <c r="D1784" s="5">
        <v>4</v>
      </c>
      <c r="E1784" s="6" t="s">
        <v>2164</v>
      </c>
      <c r="F1784" s="6" t="str">
        <f t="shared" si="28"/>
        <v>VLTC 4.15</v>
      </c>
      <c r="G1784" s="7" t="s">
        <v>432</v>
      </c>
      <c r="H1784" s="7" t="s">
        <v>368</v>
      </c>
      <c r="I1784" s="8">
        <v>6.2</v>
      </c>
    </row>
    <row r="1785" spans="1:9" ht="12.75" hidden="1">
      <c r="A1785" s="4" t="s">
        <v>157</v>
      </c>
      <c r="B1785" s="4" t="s">
        <v>345</v>
      </c>
      <c r="C1785" s="19" t="s">
        <v>232</v>
      </c>
      <c r="D1785" s="5">
        <v>4</v>
      </c>
      <c r="E1785" s="6" t="s">
        <v>2165</v>
      </c>
      <c r="F1785" s="6" t="str">
        <f t="shared" si="28"/>
        <v>VLTC 4.16</v>
      </c>
      <c r="G1785" s="7" t="s">
        <v>432</v>
      </c>
      <c r="H1785" s="7" t="s">
        <v>368</v>
      </c>
      <c r="I1785" s="8">
        <v>4.8</v>
      </c>
    </row>
    <row r="1786" spans="1:9" ht="12.75" hidden="1">
      <c r="A1786" s="4" t="s">
        <v>157</v>
      </c>
      <c r="B1786" s="4" t="s">
        <v>345</v>
      </c>
      <c r="C1786" s="19" t="s">
        <v>232</v>
      </c>
      <c r="D1786" s="5">
        <v>4</v>
      </c>
      <c r="E1786" s="6" t="s">
        <v>2166</v>
      </c>
      <c r="F1786" s="6" t="str">
        <f t="shared" si="28"/>
        <v>VLTC 4.18</v>
      </c>
      <c r="G1786" s="7" t="s">
        <v>432</v>
      </c>
      <c r="H1786" s="7" t="s">
        <v>368</v>
      </c>
      <c r="I1786" s="8">
        <v>4.8</v>
      </c>
    </row>
    <row r="1787" spans="1:9" ht="12.75" hidden="1">
      <c r="A1787" s="4" t="s">
        <v>157</v>
      </c>
      <c r="B1787" s="4" t="s">
        <v>345</v>
      </c>
      <c r="C1787" s="19" t="s">
        <v>232</v>
      </c>
      <c r="D1787" s="5">
        <v>4</v>
      </c>
      <c r="E1787" s="6" t="s">
        <v>2167</v>
      </c>
      <c r="F1787" s="6" t="str">
        <f t="shared" si="28"/>
        <v>VLTC S4.03</v>
      </c>
      <c r="G1787" s="7" t="s">
        <v>412</v>
      </c>
      <c r="H1787" s="7" t="s">
        <v>406</v>
      </c>
      <c r="I1787" s="8">
        <v>8.3000000000000007</v>
      </c>
    </row>
    <row r="1788" spans="1:9" ht="12.75" hidden="1">
      <c r="A1788" s="4" t="s">
        <v>157</v>
      </c>
      <c r="B1788" s="4" t="s">
        <v>345</v>
      </c>
      <c r="C1788" s="19" t="s">
        <v>232</v>
      </c>
      <c r="D1788" s="5">
        <v>4</v>
      </c>
      <c r="E1788" s="6" t="s">
        <v>2168</v>
      </c>
      <c r="F1788" s="6" t="str">
        <f t="shared" si="28"/>
        <v>VLTC S4.03A</v>
      </c>
      <c r="G1788" s="7" t="s">
        <v>412</v>
      </c>
      <c r="H1788" s="7" t="s">
        <v>406</v>
      </c>
      <c r="I1788" s="8">
        <v>1.1000000000000001</v>
      </c>
    </row>
    <row r="1789" spans="1:9" ht="12.75" hidden="1">
      <c r="A1789" s="4" t="s">
        <v>157</v>
      </c>
      <c r="B1789" s="4" t="s">
        <v>345</v>
      </c>
      <c r="C1789" s="19" t="s">
        <v>232</v>
      </c>
      <c r="D1789" s="5">
        <v>4</v>
      </c>
      <c r="E1789" s="6" t="s">
        <v>2169</v>
      </c>
      <c r="F1789" s="6" t="str">
        <f t="shared" si="28"/>
        <v>VLTC S4.03B</v>
      </c>
      <c r="G1789" s="7" t="s">
        <v>412</v>
      </c>
      <c r="H1789" s="7" t="s">
        <v>406</v>
      </c>
      <c r="I1789" s="8">
        <v>1.1000000000000001</v>
      </c>
    </row>
    <row r="1790" spans="1:9" ht="12.75" hidden="1">
      <c r="A1790" s="4" t="s">
        <v>157</v>
      </c>
      <c r="B1790" s="4" t="s">
        <v>345</v>
      </c>
      <c r="C1790" s="19" t="s">
        <v>232</v>
      </c>
      <c r="D1790" s="5">
        <v>4</v>
      </c>
      <c r="E1790" s="6" t="s">
        <v>2170</v>
      </c>
      <c r="F1790" s="6" t="str">
        <f t="shared" si="28"/>
        <v>VLTC S4.03C</v>
      </c>
      <c r="G1790" s="7" t="s">
        <v>412</v>
      </c>
      <c r="H1790" s="7" t="s">
        <v>406</v>
      </c>
      <c r="I1790" s="8">
        <v>1.1000000000000001</v>
      </c>
    </row>
    <row r="1791" spans="1:9" ht="12.75" hidden="1">
      <c r="A1791" s="4" t="s">
        <v>157</v>
      </c>
      <c r="B1791" s="4" t="s">
        <v>345</v>
      </c>
      <c r="C1791" s="19" t="s">
        <v>232</v>
      </c>
      <c r="D1791" s="5">
        <v>4</v>
      </c>
      <c r="E1791" s="6" t="s">
        <v>2171</v>
      </c>
      <c r="F1791" s="6" t="str">
        <f t="shared" si="28"/>
        <v>VLTC S4.02</v>
      </c>
      <c r="G1791" s="7" t="s">
        <v>573</v>
      </c>
      <c r="H1791" s="7" t="s">
        <v>406</v>
      </c>
      <c r="I1791" s="8">
        <v>4.9000000000000004</v>
      </c>
    </row>
    <row r="1792" spans="1:9" ht="12.75" hidden="1">
      <c r="A1792" s="4" t="s">
        <v>157</v>
      </c>
      <c r="B1792" s="4" t="s">
        <v>345</v>
      </c>
      <c r="C1792" s="19" t="s">
        <v>232</v>
      </c>
      <c r="D1792" s="5">
        <v>4</v>
      </c>
      <c r="E1792" s="6" t="s">
        <v>2172</v>
      </c>
      <c r="F1792" s="6" t="str">
        <f t="shared" si="28"/>
        <v>VLTC S4.01</v>
      </c>
      <c r="G1792" s="7" t="s">
        <v>412</v>
      </c>
      <c r="H1792" s="7" t="s">
        <v>406</v>
      </c>
      <c r="I1792" s="8">
        <v>8.3000000000000007</v>
      </c>
    </row>
    <row r="1793" spans="1:9" ht="12.75" hidden="1">
      <c r="A1793" s="4" t="s">
        <v>157</v>
      </c>
      <c r="B1793" s="4" t="s">
        <v>345</v>
      </c>
      <c r="C1793" s="19" t="s">
        <v>232</v>
      </c>
      <c r="D1793" s="5">
        <v>4</v>
      </c>
      <c r="E1793" s="6" t="s">
        <v>2173</v>
      </c>
      <c r="F1793" s="6" t="str">
        <f t="shared" si="28"/>
        <v>VLTC S4.01A</v>
      </c>
      <c r="G1793" s="7" t="s">
        <v>412</v>
      </c>
      <c r="H1793" s="7" t="s">
        <v>406</v>
      </c>
      <c r="I1793" s="8">
        <v>1.1000000000000001</v>
      </c>
    </row>
    <row r="1794" spans="1:9" ht="12.75" hidden="1">
      <c r="A1794" s="4" t="s">
        <v>157</v>
      </c>
      <c r="B1794" s="4" t="s">
        <v>345</v>
      </c>
      <c r="C1794" s="19" t="s">
        <v>232</v>
      </c>
      <c r="D1794" s="5">
        <v>4</v>
      </c>
      <c r="E1794" s="6" t="s">
        <v>2174</v>
      </c>
      <c r="F1794" s="6" t="str">
        <f t="shared" si="28"/>
        <v>VLTC S4.01B</v>
      </c>
      <c r="G1794" s="7" t="s">
        <v>412</v>
      </c>
      <c r="H1794" s="7" t="s">
        <v>406</v>
      </c>
      <c r="I1794" s="8">
        <v>1.1000000000000001</v>
      </c>
    </row>
    <row r="1795" spans="1:9" ht="12.75" hidden="1">
      <c r="A1795" s="4" t="s">
        <v>157</v>
      </c>
      <c r="B1795" s="4" t="s">
        <v>345</v>
      </c>
      <c r="C1795" s="19" t="s">
        <v>232</v>
      </c>
      <c r="D1795" s="5">
        <v>4</v>
      </c>
      <c r="E1795" s="6" t="s">
        <v>2175</v>
      </c>
      <c r="F1795" s="6" t="str">
        <f t="shared" si="28"/>
        <v>VLTC S4.01C</v>
      </c>
      <c r="G1795" s="7" t="s">
        <v>412</v>
      </c>
      <c r="H1795" s="7" t="s">
        <v>406</v>
      </c>
      <c r="I1795" s="8">
        <v>1.1000000000000001</v>
      </c>
    </row>
    <row r="1796" spans="1:9" ht="12.75" hidden="1">
      <c r="A1796" s="4" t="s">
        <v>157</v>
      </c>
      <c r="B1796" s="4" t="s">
        <v>345</v>
      </c>
      <c r="C1796" s="19" t="s">
        <v>232</v>
      </c>
      <c r="D1796" s="5">
        <v>4</v>
      </c>
      <c r="E1796" s="6" t="s">
        <v>2176</v>
      </c>
      <c r="F1796" s="6" t="str">
        <f t="shared" si="28"/>
        <v>VLTC V4.04</v>
      </c>
      <c r="G1796" s="7" t="s">
        <v>525</v>
      </c>
      <c r="H1796" s="7" t="s">
        <v>449</v>
      </c>
      <c r="I1796" s="8">
        <v>15.2</v>
      </c>
    </row>
    <row r="1797" spans="1:9" ht="12.75" hidden="1">
      <c r="A1797" s="4" t="s">
        <v>157</v>
      </c>
      <c r="B1797" s="4" t="s">
        <v>345</v>
      </c>
      <c r="C1797" s="19" t="s">
        <v>232</v>
      </c>
      <c r="D1797" s="5">
        <v>4</v>
      </c>
      <c r="E1797" s="6" t="s">
        <v>2177</v>
      </c>
      <c r="F1797" s="6" t="str">
        <f t="shared" si="28"/>
        <v>VLTC V4.03</v>
      </c>
      <c r="G1797" s="7" t="s">
        <v>525</v>
      </c>
      <c r="H1797" s="7" t="s">
        <v>449</v>
      </c>
      <c r="I1797" s="8">
        <v>15.2</v>
      </c>
    </row>
    <row r="1798" spans="1:9" ht="12.75" hidden="1">
      <c r="A1798" s="4" t="s">
        <v>157</v>
      </c>
      <c r="B1798" s="4" t="s">
        <v>345</v>
      </c>
      <c r="C1798" s="19" t="s">
        <v>232</v>
      </c>
      <c r="D1798" s="5">
        <v>5</v>
      </c>
      <c r="E1798" s="6" t="s">
        <v>2178</v>
      </c>
      <c r="F1798" s="6" t="str">
        <f t="shared" si="28"/>
        <v>VLTC 5.00</v>
      </c>
      <c r="G1798" s="7" t="s">
        <v>525</v>
      </c>
      <c r="H1798" s="7" t="s">
        <v>449</v>
      </c>
      <c r="I1798" s="8">
        <v>15.2</v>
      </c>
    </row>
    <row r="1799" spans="1:9" ht="12.75" hidden="1">
      <c r="A1799" s="4" t="s">
        <v>157</v>
      </c>
      <c r="B1799" s="4" t="s">
        <v>345</v>
      </c>
      <c r="C1799" s="19" t="s">
        <v>232</v>
      </c>
      <c r="D1799" s="5">
        <v>5</v>
      </c>
      <c r="E1799" s="6" t="s">
        <v>2179</v>
      </c>
      <c r="F1799" s="6" t="str">
        <f t="shared" si="28"/>
        <v>VLTC 5.01</v>
      </c>
      <c r="G1799" s="7" t="s">
        <v>2073</v>
      </c>
      <c r="H1799" s="7" t="s">
        <v>368</v>
      </c>
      <c r="I1799" s="8">
        <v>34.33</v>
      </c>
    </row>
    <row r="1800" spans="1:9" ht="12.75" hidden="1">
      <c r="A1800" s="4" t="s">
        <v>157</v>
      </c>
      <c r="B1800" s="4" t="s">
        <v>345</v>
      </c>
      <c r="C1800" s="19" t="s">
        <v>232</v>
      </c>
      <c r="D1800" s="5">
        <v>5</v>
      </c>
      <c r="E1800" s="6" t="s">
        <v>2180</v>
      </c>
      <c r="F1800" s="6" t="str">
        <f t="shared" si="28"/>
        <v>VLTC 5.02A</v>
      </c>
      <c r="G1800" s="7" t="s">
        <v>375</v>
      </c>
      <c r="H1800" s="7" t="s">
        <v>368</v>
      </c>
      <c r="I1800" s="8">
        <v>12.42</v>
      </c>
    </row>
    <row r="1801" spans="1:9" ht="12.75" hidden="1">
      <c r="A1801" s="4" t="s">
        <v>157</v>
      </c>
      <c r="B1801" s="4" t="s">
        <v>345</v>
      </c>
      <c r="C1801" s="19" t="s">
        <v>232</v>
      </c>
      <c r="D1801" s="5">
        <v>5</v>
      </c>
      <c r="E1801" s="6" t="s">
        <v>2181</v>
      </c>
      <c r="F1801" s="6" t="str">
        <f t="shared" si="28"/>
        <v>VLTC 5.02B</v>
      </c>
      <c r="G1801" s="7" t="s">
        <v>375</v>
      </c>
      <c r="H1801" s="7" t="s">
        <v>368</v>
      </c>
      <c r="I1801" s="8">
        <v>28.08</v>
      </c>
    </row>
    <row r="1802" spans="1:9" ht="12.75" hidden="1">
      <c r="A1802" s="4" t="s">
        <v>157</v>
      </c>
      <c r="B1802" s="4" t="s">
        <v>345</v>
      </c>
      <c r="C1802" s="19" t="s">
        <v>232</v>
      </c>
      <c r="D1802" s="5">
        <v>5</v>
      </c>
      <c r="E1802" s="6" t="s">
        <v>2182</v>
      </c>
      <c r="F1802" s="6" t="str">
        <f t="shared" si="28"/>
        <v>VLTC 5.16</v>
      </c>
      <c r="G1802" s="7" t="s">
        <v>2070</v>
      </c>
      <c r="H1802" s="7" t="s">
        <v>368</v>
      </c>
      <c r="I1802" s="8">
        <v>792.49</v>
      </c>
    </row>
    <row r="1803" spans="1:9" ht="12.75" hidden="1">
      <c r="A1803" s="4" t="s">
        <v>157</v>
      </c>
      <c r="B1803" s="4" t="s">
        <v>345</v>
      </c>
      <c r="C1803" s="19" t="s">
        <v>232</v>
      </c>
      <c r="D1803" s="5">
        <v>5</v>
      </c>
      <c r="E1803" s="6" t="s">
        <v>2183</v>
      </c>
      <c r="F1803" s="6" t="str">
        <f t="shared" si="28"/>
        <v>VLTC 5.04</v>
      </c>
      <c r="G1803" s="7" t="s">
        <v>2184</v>
      </c>
      <c r="H1803" s="7" t="s">
        <v>444</v>
      </c>
      <c r="I1803" s="8">
        <v>15.08</v>
      </c>
    </row>
    <row r="1804" spans="1:9" ht="12.75" hidden="1">
      <c r="A1804" s="4" t="s">
        <v>157</v>
      </c>
      <c r="B1804" s="4" t="s">
        <v>345</v>
      </c>
      <c r="C1804" s="19" t="s">
        <v>232</v>
      </c>
      <c r="D1804" s="5">
        <v>5</v>
      </c>
      <c r="E1804" s="6" t="s">
        <v>2185</v>
      </c>
      <c r="F1804" s="6" t="str">
        <f t="shared" si="28"/>
        <v>VLTC 5.05A</v>
      </c>
      <c r="G1804" s="7" t="s">
        <v>2073</v>
      </c>
      <c r="H1804" s="7" t="s">
        <v>368</v>
      </c>
      <c r="I1804" s="8">
        <v>13.86</v>
      </c>
    </row>
    <row r="1805" spans="1:9" ht="12.75" hidden="1">
      <c r="A1805" s="4" t="s">
        <v>157</v>
      </c>
      <c r="B1805" s="4" t="s">
        <v>345</v>
      </c>
      <c r="C1805" s="19" t="s">
        <v>232</v>
      </c>
      <c r="D1805" s="5">
        <v>5</v>
      </c>
      <c r="E1805" s="6" t="s">
        <v>2186</v>
      </c>
      <c r="F1805" s="6" t="str">
        <f t="shared" si="28"/>
        <v>VLTC 5.06</v>
      </c>
      <c r="G1805" s="7" t="s">
        <v>525</v>
      </c>
      <c r="H1805" s="7" t="s">
        <v>449</v>
      </c>
      <c r="I1805" s="8">
        <v>15.08</v>
      </c>
    </row>
    <row r="1806" spans="1:9" ht="12.75" hidden="1">
      <c r="A1806" s="4" t="s">
        <v>157</v>
      </c>
      <c r="B1806" s="4" t="s">
        <v>345</v>
      </c>
      <c r="C1806" s="19" t="s">
        <v>232</v>
      </c>
      <c r="D1806" s="5">
        <v>5</v>
      </c>
      <c r="E1806" s="6" t="s">
        <v>2187</v>
      </c>
      <c r="F1806" s="6" t="str">
        <f t="shared" si="28"/>
        <v>VLTC 5.08</v>
      </c>
      <c r="G1806" s="7" t="s">
        <v>2070</v>
      </c>
      <c r="H1806" s="7" t="s">
        <v>368</v>
      </c>
      <c r="I1806" s="8">
        <v>255.1</v>
      </c>
    </row>
    <row r="1807" spans="1:9" ht="12.75" hidden="1">
      <c r="A1807" s="4" t="s">
        <v>157</v>
      </c>
      <c r="B1807" s="4" t="s">
        <v>345</v>
      </c>
      <c r="C1807" s="19" t="s">
        <v>232</v>
      </c>
      <c r="D1807" s="5">
        <v>5</v>
      </c>
      <c r="E1807" s="6" t="s">
        <v>2188</v>
      </c>
      <c r="F1807" s="6" t="str">
        <f t="shared" si="28"/>
        <v>VLTC 5.09</v>
      </c>
      <c r="G1807" s="7" t="s">
        <v>381</v>
      </c>
      <c r="H1807" s="7" t="s">
        <v>368</v>
      </c>
      <c r="I1807" s="8">
        <v>24.7</v>
      </c>
    </row>
    <row r="1808" spans="1:9" ht="12.75" hidden="1">
      <c r="A1808" s="4" t="s">
        <v>157</v>
      </c>
      <c r="B1808" s="4" t="s">
        <v>345</v>
      </c>
      <c r="C1808" s="19" t="s">
        <v>232</v>
      </c>
      <c r="D1808" s="5">
        <v>5</v>
      </c>
      <c r="E1808" s="6" t="s">
        <v>2189</v>
      </c>
      <c r="F1808" s="6" t="str">
        <f t="shared" si="28"/>
        <v>VLTC 5.10</v>
      </c>
      <c r="G1808" s="7" t="s">
        <v>432</v>
      </c>
      <c r="H1808" s="7" t="s">
        <v>368</v>
      </c>
      <c r="I1808" s="8">
        <v>38.21</v>
      </c>
    </row>
    <row r="1809" spans="1:9" ht="12.75" hidden="1">
      <c r="A1809" s="4" t="s">
        <v>157</v>
      </c>
      <c r="B1809" s="4" t="s">
        <v>345</v>
      </c>
      <c r="C1809" s="19" t="s">
        <v>232</v>
      </c>
      <c r="D1809" s="5">
        <v>5</v>
      </c>
      <c r="E1809" s="6" t="s">
        <v>2190</v>
      </c>
      <c r="F1809" s="6" t="str">
        <f t="shared" ref="F1809:F1872" si="29">CONCATENATE(A1809," ",E1809)</f>
        <v>VLTC 5.11</v>
      </c>
      <c r="G1809" s="7" t="s">
        <v>2191</v>
      </c>
      <c r="H1809" s="7" t="s">
        <v>444</v>
      </c>
      <c r="I1809" s="8">
        <v>8.66</v>
      </c>
    </row>
    <row r="1810" spans="1:9" ht="12.75" hidden="1">
      <c r="A1810" s="4" t="s">
        <v>157</v>
      </c>
      <c r="B1810" s="4" t="s">
        <v>345</v>
      </c>
      <c r="C1810" s="19" t="s">
        <v>232</v>
      </c>
      <c r="D1810" s="5">
        <v>5</v>
      </c>
      <c r="E1810" s="6" t="s">
        <v>2192</v>
      </c>
      <c r="F1810" s="6" t="str">
        <f t="shared" si="29"/>
        <v>VLTC 5.12</v>
      </c>
      <c r="G1810" s="7" t="s">
        <v>525</v>
      </c>
      <c r="H1810" s="7" t="s">
        <v>449</v>
      </c>
      <c r="I1810" s="8">
        <v>4</v>
      </c>
    </row>
    <row r="1811" spans="1:9" ht="12.75" hidden="1">
      <c r="A1811" s="4" t="s">
        <v>157</v>
      </c>
      <c r="B1811" s="4" t="s">
        <v>345</v>
      </c>
      <c r="C1811" s="19" t="s">
        <v>232</v>
      </c>
      <c r="D1811" s="5">
        <v>5</v>
      </c>
      <c r="E1811" s="6" t="s">
        <v>2193</v>
      </c>
      <c r="F1811" s="6" t="str">
        <f t="shared" si="29"/>
        <v>VLTC 5.13a</v>
      </c>
      <c r="G1811" s="7" t="s">
        <v>412</v>
      </c>
      <c r="H1811" s="7" t="s">
        <v>406</v>
      </c>
      <c r="I1811" s="8">
        <v>0.74</v>
      </c>
    </row>
    <row r="1812" spans="1:9" ht="12.75" hidden="1">
      <c r="A1812" s="4" t="s">
        <v>157</v>
      </c>
      <c r="B1812" s="4" t="s">
        <v>345</v>
      </c>
      <c r="C1812" s="19" t="s">
        <v>232</v>
      </c>
      <c r="D1812" s="5">
        <v>5</v>
      </c>
      <c r="E1812" s="6" t="s">
        <v>2194</v>
      </c>
      <c r="F1812" s="6" t="str">
        <f t="shared" si="29"/>
        <v>VLTC 5.13b</v>
      </c>
      <c r="G1812" s="7" t="s">
        <v>1695</v>
      </c>
      <c r="H1812" s="7" t="s">
        <v>2195</v>
      </c>
      <c r="I1812" s="8">
        <v>16.13</v>
      </c>
    </row>
    <row r="1813" spans="1:9" ht="12.75" hidden="1">
      <c r="A1813" s="4" t="s">
        <v>157</v>
      </c>
      <c r="B1813" s="4" t="s">
        <v>345</v>
      </c>
      <c r="C1813" s="19" t="s">
        <v>232</v>
      </c>
      <c r="D1813" s="5">
        <v>5</v>
      </c>
      <c r="E1813" s="6" t="s">
        <v>2196</v>
      </c>
      <c r="F1813" s="6" t="str">
        <f t="shared" si="29"/>
        <v>VLTC 5.13c</v>
      </c>
      <c r="G1813" s="7" t="s">
        <v>412</v>
      </c>
      <c r="H1813" s="7" t="s">
        <v>406</v>
      </c>
      <c r="I1813" s="8">
        <v>1.22</v>
      </c>
    </row>
    <row r="1814" spans="1:9" ht="12.75" hidden="1">
      <c r="A1814" s="4" t="s">
        <v>157</v>
      </c>
      <c r="B1814" s="4" t="s">
        <v>345</v>
      </c>
      <c r="C1814" s="19" t="s">
        <v>232</v>
      </c>
      <c r="D1814" s="5">
        <v>5</v>
      </c>
      <c r="E1814" s="6" t="s">
        <v>2197</v>
      </c>
      <c r="F1814" s="6" t="str">
        <f t="shared" si="29"/>
        <v>VLTC 5.14</v>
      </c>
      <c r="G1814" s="7" t="s">
        <v>525</v>
      </c>
      <c r="H1814" s="7" t="s">
        <v>449</v>
      </c>
      <c r="I1814" s="8">
        <v>12.84</v>
      </c>
    </row>
    <row r="1815" spans="1:9" ht="12.75" hidden="1">
      <c r="A1815" s="4" t="s">
        <v>157</v>
      </c>
      <c r="B1815" s="4" t="s">
        <v>345</v>
      </c>
      <c r="C1815" s="19" t="s">
        <v>232</v>
      </c>
      <c r="D1815" s="5">
        <v>5</v>
      </c>
      <c r="E1815" s="6" t="s">
        <v>2198</v>
      </c>
      <c r="F1815" s="6" t="str">
        <f t="shared" si="29"/>
        <v>VLTC 5.17</v>
      </c>
      <c r="G1815" s="7" t="s">
        <v>412</v>
      </c>
      <c r="H1815" s="7" t="s">
        <v>406</v>
      </c>
      <c r="I1815" s="8">
        <v>7.43</v>
      </c>
    </row>
    <row r="1816" spans="1:9" ht="12.75" hidden="1">
      <c r="A1816" s="4" t="s">
        <v>157</v>
      </c>
      <c r="B1816" s="4" t="s">
        <v>345</v>
      </c>
      <c r="C1816" s="19" t="s">
        <v>232</v>
      </c>
      <c r="D1816" s="5">
        <v>5</v>
      </c>
      <c r="E1816" s="6" t="s">
        <v>2199</v>
      </c>
      <c r="F1816" s="6" t="str">
        <f t="shared" si="29"/>
        <v>VLTC 5.17A</v>
      </c>
      <c r="G1816" s="7" t="s">
        <v>412</v>
      </c>
      <c r="H1816" s="7" t="s">
        <v>406</v>
      </c>
      <c r="I1816" s="8">
        <v>0.95</v>
      </c>
    </row>
    <row r="1817" spans="1:9" ht="12.75" hidden="1">
      <c r="A1817" s="4" t="s">
        <v>157</v>
      </c>
      <c r="B1817" s="4" t="s">
        <v>345</v>
      </c>
      <c r="C1817" s="19" t="s">
        <v>232</v>
      </c>
      <c r="D1817" s="5">
        <v>5</v>
      </c>
      <c r="E1817" s="6" t="s">
        <v>2200</v>
      </c>
      <c r="F1817" s="6" t="str">
        <f t="shared" si="29"/>
        <v>VLTC 5.17B</v>
      </c>
      <c r="G1817" s="7" t="s">
        <v>412</v>
      </c>
      <c r="H1817" s="7" t="s">
        <v>406</v>
      </c>
      <c r="I1817" s="8">
        <v>34.33</v>
      </c>
    </row>
    <row r="1818" spans="1:9" ht="12.75" hidden="1">
      <c r="A1818" s="4" t="s">
        <v>157</v>
      </c>
      <c r="B1818" s="4" t="s">
        <v>345</v>
      </c>
      <c r="C1818" s="19" t="s">
        <v>232</v>
      </c>
      <c r="D1818" s="5">
        <v>5</v>
      </c>
      <c r="E1818" s="6" t="s">
        <v>2201</v>
      </c>
      <c r="F1818" s="6" t="str">
        <f t="shared" si="29"/>
        <v>VLTC 5.18A</v>
      </c>
      <c r="G1818" s="7" t="s">
        <v>412</v>
      </c>
      <c r="H1818" s="7" t="s">
        <v>406</v>
      </c>
      <c r="I1818" s="8">
        <v>2.77</v>
      </c>
    </row>
    <row r="1819" spans="1:9" ht="12.75" hidden="1">
      <c r="A1819" s="4" t="s">
        <v>157</v>
      </c>
      <c r="B1819" s="4" t="s">
        <v>345</v>
      </c>
      <c r="C1819" s="19" t="s">
        <v>232</v>
      </c>
      <c r="D1819" s="5">
        <v>5</v>
      </c>
      <c r="E1819" s="6" t="s">
        <v>2202</v>
      </c>
      <c r="F1819" s="6" t="str">
        <f t="shared" si="29"/>
        <v>VLTC 5.18B</v>
      </c>
      <c r="G1819" s="7" t="s">
        <v>412</v>
      </c>
      <c r="H1819" s="7" t="s">
        <v>406</v>
      </c>
      <c r="I1819" s="8">
        <v>0.94</v>
      </c>
    </row>
    <row r="1820" spans="1:9" ht="12.75" hidden="1">
      <c r="A1820" s="4" t="s">
        <v>157</v>
      </c>
      <c r="B1820" s="4" t="s">
        <v>345</v>
      </c>
      <c r="C1820" s="19" t="s">
        <v>232</v>
      </c>
      <c r="D1820" s="5">
        <v>5</v>
      </c>
      <c r="E1820" s="6" t="s">
        <v>2203</v>
      </c>
      <c r="F1820" s="6" t="str">
        <f t="shared" si="29"/>
        <v>VLTC 5.18C</v>
      </c>
      <c r="G1820" s="7" t="s">
        <v>412</v>
      </c>
      <c r="H1820" s="7" t="s">
        <v>406</v>
      </c>
      <c r="I1820" s="8">
        <v>0.94</v>
      </c>
    </row>
    <row r="1821" spans="1:9" ht="12.75" hidden="1">
      <c r="A1821" s="4" t="s">
        <v>157</v>
      </c>
      <c r="B1821" s="4" t="s">
        <v>345</v>
      </c>
      <c r="C1821" s="19" t="s">
        <v>232</v>
      </c>
      <c r="D1821" s="5">
        <v>5</v>
      </c>
      <c r="E1821" s="6" t="s">
        <v>2204</v>
      </c>
      <c r="F1821" s="6" t="str">
        <f t="shared" si="29"/>
        <v>VLTC 5.19</v>
      </c>
      <c r="G1821" s="7" t="s">
        <v>573</v>
      </c>
      <c r="H1821" s="7" t="s">
        <v>406</v>
      </c>
      <c r="I1821" s="8">
        <v>4.49</v>
      </c>
    </row>
    <row r="1822" spans="1:9" ht="12.75" hidden="1">
      <c r="A1822" s="4" t="s">
        <v>157</v>
      </c>
      <c r="B1822" s="4" t="s">
        <v>345</v>
      </c>
      <c r="C1822" s="19" t="s">
        <v>232</v>
      </c>
      <c r="D1822" s="5">
        <v>5</v>
      </c>
      <c r="E1822" s="6" t="s">
        <v>2205</v>
      </c>
      <c r="F1822" s="6" t="str">
        <f t="shared" si="29"/>
        <v>VLTC 5.21</v>
      </c>
      <c r="G1822" s="7" t="s">
        <v>779</v>
      </c>
      <c r="H1822" s="7" t="s">
        <v>444</v>
      </c>
      <c r="I1822" s="8">
        <v>34.33</v>
      </c>
    </row>
    <row r="1823" spans="1:9" ht="12.75" hidden="1">
      <c r="A1823" s="4" t="s">
        <v>157</v>
      </c>
      <c r="B1823" s="4" t="s">
        <v>345</v>
      </c>
      <c r="C1823" s="19" t="s">
        <v>232</v>
      </c>
      <c r="D1823" s="5">
        <v>5</v>
      </c>
      <c r="E1823" s="6" t="s">
        <v>2206</v>
      </c>
      <c r="F1823" s="6" t="str">
        <f t="shared" si="29"/>
        <v>VLTC 5.22</v>
      </c>
      <c r="G1823" s="7" t="s">
        <v>432</v>
      </c>
      <c r="H1823" s="7" t="s">
        <v>368</v>
      </c>
      <c r="I1823" s="8">
        <v>19.8</v>
      </c>
    </row>
    <row r="1824" spans="1:9" ht="12.75" hidden="1">
      <c r="A1824" s="4" t="s">
        <v>157</v>
      </c>
      <c r="B1824" s="4" t="s">
        <v>345</v>
      </c>
      <c r="C1824" s="19" t="s">
        <v>232</v>
      </c>
      <c r="D1824" s="5">
        <v>5</v>
      </c>
      <c r="E1824" s="6" t="s">
        <v>2207</v>
      </c>
      <c r="F1824" s="6" t="str">
        <f t="shared" si="29"/>
        <v>VLTC 5.23</v>
      </c>
      <c r="G1824" s="7" t="s">
        <v>432</v>
      </c>
      <c r="H1824" s="7" t="s">
        <v>368</v>
      </c>
      <c r="I1824" s="8">
        <v>32.68</v>
      </c>
    </row>
    <row r="1825" spans="1:9" ht="12.75" hidden="1">
      <c r="A1825" s="4" t="s">
        <v>157</v>
      </c>
      <c r="B1825" s="4" t="s">
        <v>345</v>
      </c>
      <c r="C1825" s="19" t="s">
        <v>232</v>
      </c>
      <c r="D1825" s="5">
        <v>5</v>
      </c>
      <c r="E1825" s="6" t="s">
        <v>2208</v>
      </c>
      <c r="F1825" s="6" t="str">
        <f t="shared" si="29"/>
        <v>VLTC 5.24</v>
      </c>
      <c r="G1825" s="7" t="s">
        <v>432</v>
      </c>
      <c r="H1825" s="7" t="s">
        <v>368</v>
      </c>
      <c r="I1825" s="8">
        <v>25.68</v>
      </c>
    </row>
    <row r="1826" spans="1:9" ht="12.75" hidden="1">
      <c r="A1826" s="4" t="s">
        <v>157</v>
      </c>
      <c r="B1826" s="4" t="s">
        <v>345</v>
      </c>
      <c r="C1826" s="19" t="s">
        <v>232</v>
      </c>
      <c r="D1826" s="5">
        <v>5</v>
      </c>
      <c r="E1826" s="6" t="s">
        <v>2209</v>
      </c>
      <c r="F1826" s="6" t="str">
        <f t="shared" si="29"/>
        <v>VLTC 5.25</v>
      </c>
      <c r="G1826" s="7" t="s">
        <v>432</v>
      </c>
      <c r="H1826" s="7" t="s">
        <v>368</v>
      </c>
      <c r="I1826" s="8">
        <v>21.2</v>
      </c>
    </row>
    <row r="1827" spans="1:9" ht="12.75" hidden="1">
      <c r="A1827" s="4" t="s">
        <v>157</v>
      </c>
      <c r="B1827" s="4" t="s">
        <v>345</v>
      </c>
      <c r="C1827" s="19" t="s">
        <v>232</v>
      </c>
      <c r="D1827" s="5">
        <v>6</v>
      </c>
      <c r="E1827" s="6" t="s">
        <v>2210</v>
      </c>
      <c r="F1827" s="6" t="str">
        <f t="shared" si="29"/>
        <v>VLTC 6.00</v>
      </c>
      <c r="G1827" s="7" t="s">
        <v>525</v>
      </c>
      <c r="H1827" s="7" t="s">
        <v>449</v>
      </c>
      <c r="I1827" s="8">
        <v>33.17</v>
      </c>
    </row>
    <row r="1828" spans="1:9" ht="12.75" hidden="1">
      <c r="A1828" s="4" t="s">
        <v>157</v>
      </c>
      <c r="B1828" s="4" t="s">
        <v>345</v>
      </c>
      <c r="C1828" s="19" t="s">
        <v>232</v>
      </c>
      <c r="D1828" s="5">
        <v>6</v>
      </c>
      <c r="E1828" s="6" t="s">
        <v>2211</v>
      </c>
      <c r="F1828" s="6" t="str">
        <f t="shared" si="29"/>
        <v>VLTC 6.02A</v>
      </c>
      <c r="G1828" s="7" t="s">
        <v>375</v>
      </c>
      <c r="H1828" s="7" t="s">
        <v>368</v>
      </c>
      <c r="I1828" s="8">
        <v>28.63</v>
      </c>
    </row>
    <row r="1829" spans="1:9" ht="12.75" hidden="1">
      <c r="A1829" s="4" t="s">
        <v>157</v>
      </c>
      <c r="B1829" s="4" t="s">
        <v>345</v>
      </c>
      <c r="C1829" s="19" t="s">
        <v>232</v>
      </c>
      <c r="D1829" s="5">
        <v>6</v>
      </c>
      <c r="E1829" s="6" t="s">
        <v>2212</v>
      </c>
      <c r="F1829" s="6" t="str">
        <f t="shared" si="29"/>
        <v>VLTC 6.02B</v>
      </c>
      <c r="G1829" s="7" t="s">
        <v>375</v>
      </c>
      <c r="H1829" s="7" t="s">
        <v>368</v>
      </c>
      <c r="I1829" s="8">
        <v>18.82</v>
      </c>
    </row>
    <row r="1830" spans="1:9" ht="12.75" hidden="1">
      <c r="A1830" s="4" t="s">
        <v>157</v>
      </c>
      <c r="B1830" s="4" t="s">
        <v>345</v>
      </c>
      <c r="C1830" s="19" t="s">
        <v>232</v>
      </c>
      <c r="D1830" s="5">
        <v>6</v>
      </c>
      <c r="E1830" s="6" t="s">
        <v>2213</v>
      </c>
      <c r="F1830" s="6" t="str">
        <f t="shared" si="29"/>
        <v>VLTC 6.03</v>
      </c>
      <c r="G1830" s="7" t="s">
        <v>2073</v>
      </c>
      <c r="H1830" s="7" t="s">
        <v>368</v>
      </c>
      <c r="I1830" s="8">
        <v>17.170000000000002</v>
      </c>
    </row>
    <row r="1831" spans="1:9" ht="12.75" hidden="1">
      <c r="A1831" s="4" t="s">
        <v>157</v>
      </c>
      <c r="B1831" s="4" t="s">
        <v>345</v>
      </c>
      <c r="C1831" s="19" t="s">
        <v>232</v>
      </c>
      <c r="D1831" s="5">
        <v>6</v>
      </c>
      <c r="E1831" s="6" t="s">
        <v>2214</v>
      </c>
      <c r="F1831" s="6" t="str">
        <f t="shared" si="29"/>
        <v>VLTC 6.12</v>
      </c>
      <c r="G1831" s="7" t="s">
        <v>525</v>
      </c>
      <c r="H1831" s="7" t="s">
        <v>449</v>
      </c>
      <c r="I1831" s="8">
        <v>4</v>
      </c>
    </row>
    <row r="1832" spans="1:9" ht="12.75" hidden="1">
      <c r="A1832" s="4" t="s">
        <v>157</v>
      </c>
      <c r="B1832" s="4" t="s">
        <v>345</v>
      </c>
      <c r="C1832" s="19" t="s">
        <v>232</v>
      </c>
      <c r="D1832" s="5" t="s">
        <v>369</v>
      </c>
      <c r="E1832" s="6" t="s">
        <v>1355</v>
      </c>
      <c r="F1832" s="6" t="str">
        <f t="shared" si="29"/>
        <v>VLTC LIFT-1</v>
      </c>
      <c r="G1832" s="7" t="s">
        <v>377</v>
      </c>
      <c r="H1832" s="7" t="s">
        <v>378</v>
      </c>
      <c r="I1832" s="8">
        <v>2.7</v>
      </c>
    </row>
    <row r="1833" spans="1:9" ht="12.75" hidden="1">
      <c r="A1833" s="4" t="s">
        <v>157</v>
      </c>
      <c r="B1833" s="4" t="s">
        <v>345</v>
      </c>
      <c r="C1833" s="19" t="s">
        <v>232</v>
      </c>
      <c r="D1833" s="5" t="s">
        <v>369</v>
      </c>
      <c r="E1833" s="6" t="s">
        <v>1356</v>
      </c>
      <c r="F1833" s="6" t="str">
        <f t="shared" si="29"/>
        <v>VLTC LIFT-2</v>
      </c>
      <c r="G1833" s="7" t="s">
        <v>377</v>
      </c>
      <c r="H1833" s="7" t="s">
        <v>378</v>
      </c>
      <c r="I1833" s="8">
        <v>2.31</v>
      </c>
    </row>
    <row r="1834" spans="1:9" ht="12.75" hidden="1">
      <c r="A1834" s="7" t="s">
        <v>129</v>
      </c>
      <c r="B1834" s="7" t="s">
        <v>364</v>
      </c>
      <c r="C1834" s="7" t="s">
        <v>244</v>
      </c>
      <c r="D1834" s="5" t="s">
        <v>369</v>
      </c>
      <c r="E1834" s="6" t="s">
        <v>1963</v>
      </c>
      <c r="F1834" s="6" t="str">
        <f t="shared" si="29"/>
        <v>NVLU 0.01</v>
      </c>
      <c r="G1834" s="7" t="s">
        <v>2107</v>
      </c>
      <c r="H1834" s="7" t="s">
        <v>2215</v>
      </c>
      <c r="I1834" s="8">
        <v>2.27</v>
      </c>
    </row>
    <row r="1835" spans="1:9" ht="12.75" hidden="1">
      <c r="A1835" s="7" t="s">
        <v>129</v>
      </c>
      <c r="B1835" s="7" t="s">
        <v>364</v>
      </c>
      <c r="C1835" s="7" t="s">
        <v>244</v>
      </c>
      <c r="D1835" s="5" t="s">
        <v>369</v>
      </c>
      <c r="E1835" s="6" t="s">
        <v>1305</v>
      </c>
      <c r="F1835" s="6" t="str">
        <f t="shared" si="29"/>
        <v>NVLU 0.02</v>
      </c>
      <c r="G1835" s="7" t="s">
        <v>2107</v>
      </c>
      <c r="H1835" s="7" t="s">
        <v>2215</v>
      </c>
      <c r="I1835" s="8">
        <v>2.27</v>
      </c>
    </row>
    <row r="1836" spans="1:9" ht="12.75" hidden="1">
      <c r="A1836" s="7" t="s">
        <v>129</v>
      </c>
      <c r="B1836" s="7" t="s">
        <v>364</v>
      </c>
      <c r="C1836" s="7" t="s">
        <v>244</v>
      </c>
      <c r="D1836" s="5" t="s">
        <v>369</v>
      </c>
      <c r="E1836" s="6" t="s">
        <v>2003</v>
      </c>
      <c r="F1836" s="6" t="str">
        <f t="shared" si="29"/>
        <v>NVLU 0.21</v>
      </c>
      <c r="G1836" s="7" t="s">
        <v>1712</v>
      </c>
      <c r="H1836" s="7" t="s">
        <v>368</v>
      </c>
      <c r="I1836" s="8">
        <v>62</v>
      </c>
    </row>
    <row r="1837" spans="1:9" ht="12.75" hidden="1">
      <c r="A1837" s="7" t="s">
        <v>129</v>
      </c>
      <c r="B1837" s="7" t="s">
        <v>364</v>
      </c>
      <c r="C1837" s="7" t="s">
        <v>244</v>
      </c>
      <c r="D1837" s="5" t="s">
        <v>369</v>
      </c>
      <c r="E1837" s="6" t="s">
        <v>2019</v>
      </c>
      <c r="F1837" s="6" t="str">
        <f t="shared" si="29"/>
        <v>NVLU 0.22</v>
      </c>
      <c r="G1837" s="7" t="s">
        <v>2216</v>
      </c>
      <c r="H1837" s="7" t="s">
        <v>2217</v>
      </c>
      <c r="I1837" s="8">
        <v>29.2</v>
      </c>
    </row>
    <row r="1838" spans="1:9" ht="12.75" hidden="1">
      <c r="A1838" s="7" t="s">
        <v>129</v>
      </c>
      <c r="B1838" s="7" t="s">
        <v>364</v>
      </c>
      <c r="C1838" s="7" t="s">
        <v>244</v>
      </c>
      <c r="D1838" s="5" t="s">
        <v>369</v>
      </c>
      <c r="E1838" s="6" t="s">
        <v>2017</v>
      </c>
      <c r="F1838" s="6" t="str">
        <f t="shared" si="29"/>
        <v>NVLU 0.23</v>
      </c>
      <c r="G1838" s="7" t="s">
        <v>2218</v>
      </c>
      <c r="H1838" s="7" t="s">
        <v>368</v>
      </c>
      <c r="I1838" s="8">
        <v>12.3</v>
      </c>
    </row>
    <row r="1839" spans="1:9" ht="12.75" hidden="1">
      <c r="A1839" s="7" t="s">
        <v>129</v>
      </c>
      <c r="B1839" s="7" t="s">
        <v>364</v>
      </c>
      <c r="C1839" s="7" t="s">
        <v>244</v>
      </c>
      <c r="D1839" s="5" t="s">
        <v>369</v>
      </c>
      <c r="E1839" s="6" t="s">
        <v>1332</v>
      </c>
      <c r="F1839" s="6" t="str">
        <f t="shared" si="29"/>
        <v>NVLU 0.24</v>
      </c>
      <c r="G1839" s="7" t="s">
        <v>2219</v>
      </c>
      <c r="H1839" s="7" t="s">
        <v>2217</v>
      </c>
      <c r="I1839" s="8">
        <v>17.7</v>
      </c>
    </row>
    <row r="1840" spans="1:9" ht="12.75" hidden="1">
      <c r="A1840" s="7" t="s">
        <v>129</v>
      </c>
      <c r="B1840" s="7" t="s">
        <v>364</v>
      </c>
      <c r="C1840" s="7" t="s">
        <v>244</v>
      </c>
      <c r="D1840" s="5" t="s">
        <v>369</v>
      </c>
      <c r="E1840" s="6" t="s">
        <v>1333</v>
      </c>
      <c r="F1840" s="6" t="str">
        <f t="shared" si="29"/>
        <v>NVLU 0.25</v>
      </c>
      <c r="G1840" s="7" t="s">
        <v>2220</v>
      </c>
      <c r="H1840" s="7" t="s">
        <v>2217</v>
      </c>
      <c r="I1840" s="8">
        <v>14.5</v>
      </c>
    </row>
    <row r="1841" spans="1:9" ht="12.75" hidden="1">
      <c r="A1841" s="7" t="s">
        <v>129</v>
      </c>
      <c r="B1841" s="7" t="s">
        <v>364</v>
      </c>
      <c r="C1841" s="7" t="s">
        <v>244</v>
      </c>
      <c r="D1841" s="5" t="s">
        <v>369</v>
      </c>
      <c r="E1841" s="6" t="s">
        <v>1996</v>
      </c>
      <c r="F1841" s="6" t="str">
        <f t="shared" si="29"/>
        <v>NVLU 0.27</v>
      </c>
      <c r="G1841" s="7" t="s">
        <v>2081</v>
      </c>
      <c r="H1841" s="7" t="s">
        <v>2221</v>
      </c>
      <c r="I1841" s="8">
        <v>4.3</v>
      </c>
    </row>
    <row r="1842" spans="1:9" ht="12.75" hidden="1">
      <c r="A1842" s="7" t="s">
        <v>129</v>
      </c>
      <c r="B1842" s="7" t="s">
        <v>364</v>
      </c>
      <c r="C1842" s="7" t="s">
        <v>244</v>
      </c>
      <c r="D1842" s="5" t="s">
        <v>369</v>
      </c>
      <c r="E1842" s="6" t="s">
        <v>2222</v>
      </c>
      <c r="F1842" s="6" t="str">
        <f t="shared" si="29"/>
        <v>NVLU 0.28</v>
      </c>
      <c r="G1842" s="7" t="s">
        <v>2081</v>
      </c>
      <c r="H1842" s="7" t="s">
        <v>2221</v>
      </c>
      <c r="I1842" s="8">
        <v>2.4</v>
      </c>
    </row>
    <row r="1843" spans="1:9" ht="12.75" hidden="1">
      <c r="A1843" s="7" t="s">
        <v>129</v>
      </c>
      <c r="B1843" s="7" t="s">
        <v>364</v>
      </c>
      <c r="C1843" s="7" t="s">
        <v>244</v>
      </c>
      <c r="D1843" s="5" t="s">
        <v>369</v>
      </c>
      <c r="E1843" s="6" t="s">
        <v>1990</v>
      </c>
      <c r="F1843" s="6" t="str">
        <f t="shared" si="29"/>
        <v>NVLU 0.31</v>
      </c>
      <c r="G1843" s="7" t="s">
        <v>2081</v>
      </c>
      <c r="H1843" s="7" t="s">
        <v>2221</v>
      </c>
      <c r="I1843" s="8">
        <v>1.4</v>
      </c>
    </row>
    <row r="1844" spans="1:9" ht="12.75" hidden="1">
      <c r="A1844" s="7" t="s">
        <v>129</v>
      </c>
      <c r="B1844" s="7" t="s">
        <v>364</v>
      </c>
      <c r="C1844" s="7" t="s">
        <v>244</v>
      </c>
      <c r="D1844" s="5" t="s">
        <v>369</v>
      </c>
      <c r="E1844" s="6" t="s">
        <v>1339</v>
      </c>
      <c r="F1844" s="6" t="str">
        <f t="shared" si="29"/>
        <v>NVLU 0.32</v>
      </c>
      <c r="G1844" s="7" t="s">
        <v>2223</v>
      </c>
      <c r="H1844" s="7" t="s">
        <v>2224</v>
      </c>
      <c r="I1844" s="8">
        <v>6.5</v>
      </c>
    </row>
    <row r="1845" spans="1:9" ht="12.75" hidden="1">
      <c r="A1845" s="7" t="s">
        <v>129</v>
      </c>
      <c r="B1845" s="7" t="s">
        <v>364</v>
      </c>
      <c r="C1845" s="7" t="s">
        <v>244</v>
      </c>
      <c r="D1845" s="5" t="s">
        <v>369</v>
      </c>
      <c r="E1845" s="6" t="s">
        <v>2225</v>
      </c>
      <c r="F1845" s="6" t="str">
        <f t="shared" si="29"/>
        <v>NVLU 0.81</v>
      </c>
      <c r="G1845" s="7" t="s">
        <v>1989</v>
      </c>
      <c r="H1845" s="7" t="s">
        <v>2224</v>
      </c>
      <c r="I1845" s="8">
        <v>127.2</v>
      </c>
    </row>
    <row r="1846" spans="1:9" ht="12.75" hidden="1">
      <c r="A1846" s="7" t="s">
        <v>129</v>
      </c>
      <c r="B1846" s="7" t="s">
        <v>364</v>
      </c>
      <c r="C1846" s="7" t="s">
        <v>244</v>
      </c>
      <c r="D1846" s="5" t="s">
        <v>369</v>
      </c>
      <c r="E1846" s="6" t="s">
        <v>2226</v>
      </c>
      <c r="F1846" s="6" t="str">
        <f t="shared" si="29"/>
        <v>NVLU 0.82</v>
      </c>
      <c r="G1846" s="7" t="s">
        <v>2227</v>
      </c>
      <c r="H1846" s="7" t="s">
        <v>2228</v>
      </c>
      <c r="I1846" s="8">
        <v>2.2000000000000002</v>
      </c>
    </row>
    <row r="1847" spans="1:9" ht="12.75" hidden="1">
      <c r="A1847" s="7" t="s">
        <v>129</v>
      </c>
      <c r="B1847" s="7" t="s">
        <v>364</v>
      </c>
      <c r="C1847" s="7" t="s">
        <v>244</v>
      </c>
      <c r="D1847" s="5" t="s">
        <v>369</v>
      </c>
      <c r="E1847" s="6" t="s">
        <v>2229</v>
      </c>
      <c r="F1847" s="6" t="str">
        <f t="shared" si="29"/>
        <v>NVLU 0.83</v>
      </c>
      <c r="G1847" s="7" t="s">
        <v>1749</v>
      </c>
      <c r="H1847" s="7" t="s">
        <v>2224</v>
      </c>
      <c r="I1847" s="8">
        <v>7</v>
      </c>
    </row>
    <row r="1848" spans="1:9" ht="12.75" hidden="1">
      <c r="A1848" s="7" t="s">
        <v>129</v>
      </c>
      <c r="B1848" s="7" t="s">
        <v>364</v>
      </c>
      <c r="C1848" s="7" t="s">
        <v>244</v>
      </c>
      <c r="D1848" s="5" t="s">
        <v>369</v>
      </c>
      <c r="E1848" s="6" t="s">
        <v>2230</v>
      </c>
      <c r="F1848" s="6" t="str">
        <f t="shared" si="29"/>
        <v>NVLU 0.84</v>
      </c>
      <c r="G1848" s="7" t="s">
        <v>1708</v>
      </c>
      <c r="H1848" s="7" t="s">
        <v>2228</v>
      </c>
      <c r="I1848" s="8">
        <v>91.2</v>
      </c>
    </row>
    <row r="1849" spans="1:9" ht="12.75" hidden="1">
      <c r="A1849" s="7" t="s">
        <v>129</v>
      </c>
      <c r="B1849" s="7" t="s">
        <v>364</v>
      </c>
      <c r="C1849" s="7" t="s">
        <v>244</v>
      </c>
      <c r="D1849" s="5" t="s">
        <v>369</v>
      </c>
      <c r="E1849" s="6" t="s">
        <v>2231</v>
      </c>
      <c r="F1849" s="6" t="str">
        <f t="shared" si="29"/>
        <v>NVLU 0.85</v>
      </c>
      <c r="G1849" s="7" t="s">
        <v>2232</v>
      </c>
      <c r="H1849" s="7" t="s">
        <v>2228</v>
      </c>
      <c r="I1849" s="8">
        <v>63.5</v>
      </c>
    </row>
    <row r="1850" spans="1:9" ht="12.75" hidden="1">
      <c r="A1850" s="7" t="s">
        <v>129</v>
      </c>
      <c r="B1850" s="7" t="s">
        <v>364</v>
      </c>
      <c r="C1850" s="7" t="s">
        <v>244</v>
      </c>
      <c r="D1850" s="5" t="s">
        <v>369</v>
      </c>
      <c r="E1850" s="6" t="s">
        <v>2233</v>
      </c>
      <c r="F1850" s="6" t="str">
        <f t="shared" si="29"/>
        <v>NVLU 0.86</v>
      </c>
      <c r="G1850" s="7" t="s">
        <v>1708</v>
      </c>
      <c r="H1850" s="7" t="s">
        <v>2228</v>
      </c>
      <c r="I1850" s="8">
        <v>18.600000000000001</v>
      </c>
    </row>
    <row r="1851" spans="1:9" ht="12.75" hidden="1">
      <c r="A1851" s="7" t="s">
        <v>129</v>
      </c>
      <c r="B1851" s="7" t="s">
        <v>364</v>
      </c>
      <c r="C1851" s="7" t="s">
        <v>244</v>
      </c>
      <c r="D1851" s="5" t="s">
        <v>369</v>
      </c>
      <c r="E1851" s="6" t="s">
        <v>1343</v>
      </c>
      <c r="F1851" s="6" t="str">
        <f t="shared" si="29"/>
        <v>NVLU 0.87</v>
      </c>
      <c r="G1851" s="7" t="s">
        <v>2234</v>
      </c>
      <c r="H1851" s="7" t="s">
        <v>2235</v>
      </c>
      <c r="I1851" s="8">
        <v>7.8</v>
      </c>
    </row>
    <row r="1852" spans="1:9" ht="12.75" hidden="1">
      <c r="A1852" s="7" t="s">
        <v>129</v>
      </c>
      <c r="B1852" s="7" t="s">
        <v>364</v>
      </c>
      <c r="C1852" s="7" t="s">
        <v>244</v>
      </c>
      <c r="D1852" s="5">
        <v>1</v>
      </c>
      <c r="E1852" s="6" t="s">
        <v>2026</v>
      </c>
      <c r="F1852" s="6" t="str">
        <f t="shared" si="29"/>
        <v>NVLU 1.00</v>
      </c>
      <c r="G1852" s="7" t="s">
        <v>2236</v>
      </c>
      <c r="H1852" s="7" t="s">
        <v>253</v>
      </c>
      <c r="I1852" s="8">
        <v>51</v>
      </c>
    </row>
    <row r="1853" spans="1:9" ht="12.75" hidden="1">
      <c r="A1853" s="7" t="s">
        <v>129</v>
      </c>
      <c r="B1853" s="7" t="s">
        <v>364</v>
      </c>
      <c r="C1853" s="7" t="s">
        <v>244</v>
      </c>
      <c r="D1853" s="5">
        <v>1</v>
      </c>
      <c r="E1853" s="6" t="s">
        <v>2237</v>
      </c>
      <c r="F1853" s="6" t="str">
        <f t="shared" si="29"/>
        <v>NVLU 1.81</v>
      </c>
      <c r="G1853" s="7" t="s">
        <v>1708</v>
      </c>
      <c r="H1853" s="7" t="s">
        <v>2224</v>
      </c>
      <c r="I1853" s="8">
        <v>43.1</v>
      </c>
    </row>
    <row r="1854" spans="1:9" ht="12.75" hidden="1">
      <c r="A1854" s="7" t="s">
        <v>129</v>
      </c>
      <c r="B1854" s="7" t="s">
        <v>364</v>
      </c>
      <c r="C1854" s="7" t="s">
        <v>244</v>
      </c>
      <c r="D1854" s="5">
        <v>1</v>
      </c>
      <c r="E1854" s="6" t="s">
        <v>2238</v>
      </c>
      <c r="F1854" s="6" t="str">
        <f t="shared" si="29"/>
        <v>NVLU 1.82</v>
      </c>
      <c r="G1854" s="7" t="s">
        <v>2227</v>
      </c>
      <c r="H1854" s="7" t="s">
        <v>2228</v>
      </c>
      <c r="I1854" s="8">
        <v>11.8</v>
      </c>
    </row>
    <row r="1855" spans="1:9" ht="12.75" hidden="1">
      <c r="A1855" s="7" t="s">
        <v>129</v>
      </c>
      <c r="B1855" s="7" t="s">
        <v>364</v>
      </c>
      <c r="C1855" s="7" t="s">
        <v>244</v>
      </c>
      <c r="D1855" s="5">
        <v>1</v>
      </c>
      <c r="E1855" s="6" t="s">
        <v>2239</v>
      </c>
      <c r="F1855" s="6" t="str">
        <f t="shared" si="29"/>
        <v>NVLU 1.83</v>
      </c>
      <c r="G1855" s="7" t="s">
        <v>1749</v>
      </c>
      <c r="H1855" s="7" t="s">
        <v>2224</v>
      </c>
      <c r="I1855" s="8">
        <v>7</v>
      </c>
    </row>
    <row r="1856" spans="1:9" ht="12.75" hidden="1">
      <c r="A1856" s="7" t="s">
        <v>129</v>
      </c>
      <c r="B1856" s="7" t="s">
        <v>364</v>
      </c>
      <c r="C1856" s="7" t="s">
        <v>244</v>
      </c>
      <c r="D1856" s="5">
        <v>2</v>
      </c>
      <c r="E1856" s="6" t="s">
        <v>2112</v>
      </c>
      <c r="F1856" s="6" t="str">
        <f t="shared" si="29"/>
        <v>NVLU 2.01</v>
      </c>
      <c r="G1856" s="7" t="s">
        <v>2240</v>
      </c>
      <c r="H1856" s="7" t="s">
        <v>2241</v>
      </c>
      <c r="I1856" s="8">
        <v>7.2</v>
      </c>
    </row>
    <row r="1857" spans="1:9" ht="12.75" hidden="1">
      <c r="A1857" s="7" t="s">
        <v>129</v>
      </c>
      <c r="B1857" s="7" t="s">
        <v>364</v>
      </c>
      <c r="C1857" s="7" t="s">
        <v>244</v>
      </c>
      <c r="D1857" s="5">
        <v>2</v>
      </c>
      <c r="E1857" s="6" t="s">
        <v>2242</v>
      </c>
      <c r="F1857" s="6" t="str">
        <f t="shared" si="29"/>
        <v>NVLU 2.02</v>
      </c>
      <c r="G1857" s="7" t="s">
        <v>2243</v>
      </c>
      <c r="H1857" s="7" t="s">
        <v>2241</v>
      </c>
      <c r="I1857" s="8">
        <v>7.2</v>
      </c>
    </row>
    <row r="1858" spans="1:9" ht="12.75" hidden="1">
      <c r="A1858" s="7" t="s">
        <v>129</v>
      </c>
      <c r="B1858" s="7" t="s">
        <v>364</v>
      </c>
      <c r="C1858" s="7" t="s">
        <v>244</v>
      </c>
      <c r="D1858" s="5">
        <v>2</v>
      </c>
      <c r="E1858" s="6" t="s">
        <v>2110</v>
      </c>
      <c r="F1858" s="6" t="str">
        <f t="shared" si="29"/>
        <v>NVLU 2.03</v>
      </c>
      <c r="G1858" s="7" t="s">
        <v>2243</v>
      </c>
      <c r="H1858" s="7" t="s">
        <v>2241</v>
      </c>
      <c r="I1858" s="8">
        <v>27.1</v>
      </c>
    </row>
    <row r="1859" spans="1:9" ht="12.75" hidden="1">
      <c r="A1859" s="7" t="s">
        <v>129</v>
      </c>
      <c r="B1859" s="7" t="s">
        <v>364</v>
      </c>
      <c r="C1859" s="7" t="s">
        <v>244</v>
      </c>
      <c r="D1859" s="5">
        <v>2</v>
      </c>
      <c r="E1859" s="6" t="s">
        <v>1425</v>
      </c>
      <c r="F1859" s="6" t="str">
        <f t="shared" si="29"/>
        <v>NVLU 2.04</v>
      </c>
      <c r="G1859" s="7" t="s">
        <v>2243</v>
      </c>
      <c r="H1859" s="7" t="s">
        <v>2241</v>
      </c>
      <c r="I1859" s="8">
        <v>23.5</v>
      </c>
    </row>
    <row r="1860" spans="1:9" ht="12.75" hidden="1">
      <c r="A1860" s="7" t="s">
        <v>129</v>
      </c>
      <c r="B1860" s="7" t="s">
        <v>364</v>
      </c>
      <c r="C1860" s="7" t="s">
        <v>244</v>
      </c>
      <c r="D1860" s="5">
        <v>2</v>
      </c>
      <c r="E1860" s="6" t="s">
        <v>2244</v>
      </c>
      <c r="F1860" s="6" t="str">
        <f t="shared" si="29"/>
        <v>NVLU 2.05</v>
      </c>
      <c r="G1860" s="7" t="s">
        <v>2243</v>
      </c>
      <c r="H1860" s="7" t="s">
        <v>2241</v>
      </c>
      <c r="I1860" s="8">
        <v>7.2</v>
      </c>
    </row>
    <row r="1861" spans="1:9" ht="12.75" hidden="1">
      <c r="A1861" s="7" t="s">
        <v>129</v>
      </c>
      <c r="B1861" s="7" t="s">
        <v>364</v>
      </c>
      <c r="C1861" s="7" t="s">
        <v>244</v>
      </c>
      <c r="D1861" s="5">
        <v>2</v>
      </c>
      <c r="E1861" s="6" t="s">
        <v>2245</v>
      </c>
      <c r="F1861" s="6" t="str">
        <f t="shared" si="29"/>
        <v>NVLU 2.06</v>
      </c>
      <c r="G1861" s="7" t="s">
        <v>2240</v>
      </c>
      <c r="H1861" s="7" t="s">
        <v>2241</v>
      </c>
      <c r="I1861" s="8">
        <v>7.4</v>
      </c>
    </row>
    <row r="1862" spans="1:9" ht="12.75" hidden="1">
      <c r="A1862" s="7" t="s">
        <v>129</v>
      </c>
      <c r="B1862" s="7" t="s">
        <v>364</v>
      </c>
      <c r="C1862" s="7" t="s">
        <v>244</v>
      </c>
      <c r="D1862" s="5">
        <v>2</v>
      </c>
      <c r="E1862" s="6" t="s">
        <v>2246</v>
      </c>
      <c r="F1862" s="6" t="str">
        <f t="shared" si="29"/>
        <v>NVLU 2.09</v>
      </c>
      <c r="G1862" s="7" t="s">
        <v>2240</v>
      </c>
      <c r="H1862" s="7" t="s">
        <v>2241</v>
      </c>
      <c r="I1862" s="8">
        <v>59.9</v>
      </c>
    </row>
    <row r="1863" spans="1:9" ht="12.75" hidden="1">
      <c r="A1863" s="7" t="s">
        <v>129</v>
      </c>
      <c r="B1863" s="7" t="s">
        <v>364</v>
      </c>
      <c r="C1863" s="7" t="s">
        <v>244</v>
      </c>
      <c r="D1863" s="5">
        <v>2</v>
      </c>
      <c r="E1863" s="6" t="s">
        <v>2247</v>
      </c>
      <c r="F1863" s="6" t="str">
        <f t="shared" si="29"/>
        <v>NVLU 2.10</v>
      </c>
      <c r="G1863" s="7" t="s">
        <v>2240</v>
      </c>
      <c r="H1863" s="7" t="s">
        <v>2241</v>
      </c>
      <c r="I1863" s="8">
        <v>6.6</v>
      </c>
    </row>
    <row r="1864" spans="1:9" ht="12.75" hidden="1">
      <c r="A1864" s="7" t="s">
        <v>129</v>
      </c>
      <c r="B1864" s="7" t="s">
        <v>364</v>
      </c>
      <c r="C1864" s="7" t="s">
        <v>244</v>
      </c>
      <c r="D1864" s="5">
        <v>2</v>
      </c>
      <c r="E1864" s="6" t="s">
        <v>2248</v>
      </c>
      <c r="F1864" s="6" t="str">
        <f t="shared" si="29"/>
        <v>NVLU 2.11</v>
      </c>
      <c r="G1864" s="7" t="s">
        <v>2249</v>
      </c>
      <c r="H1864" s="7" t="s">
        <v>2221</v>
      </c>
      <c r="I1864" s="8">
        <v>5.7</v>
      </c>
    </row>
    <row r="1865" spans="1:9" ht="12.75" hidden="1">
      <c r="A1865" s="7" t="s">
        <v>129</v>
      </c>
      <c r="B1865" s="7" t="s">
        <v>364</v>
      </c>
      <c r="C1865" s="7" t="s">
        <v>244</v>
      </c>
      <c r="D1865" s="5">
        <v>2</v>
      </c>
      <c r="E1865" s="6" t="s">
        <v>2250</v>
      </c>
      <c r="F1865" s="6" t="str">
        <f t="shared" si="29"/>
        <v>NVLU 2.12</v>
      </c>
      <c r="G1865" s="7" t="s">
        <v>2251</v>
      </c>
      <c r="H1865" s="7" t="s">
        <v>2221</v>
      </c>
      <c r="I1865" s="8">
        <v>3.6</v>
      </c>
    </row>
    <row r="1866" spans="1:9" ht="12.75" hidden="1">
      <c r="A1866" s="7" t="s">
        <v>129</v>
      </c>
      <c r="B1866" s="7" t="s">
        <v>364</v>
      </c>
      <c r="C1866" s="7" t="s">
        <v>244</v>
      </c>
      <c r="D1866" s="5">
        <v>2</v>
      </c>
      <c r="E1866" s="6" t="s">
        <v>1427</v>
      </c>
      <c r="F1866" s="6" t="str">
        <f t="shared" si="29"/>
        <v>NVLU 2.13</v>
      </c>
      <c r="G1866" s="7" t="s">
        <v>2249</v>
      </c>
      <c r="H1866" s="7" t="s">
        <v>2221</v>
      </c>
      <c r="I1866" s="8">
        <v>5.7</v>
      </c>
    </row>
    <row r="1867" spans="1:9" ht="12.75" hidden="1">
      <c r="A1867" s="7" t="s">
        <v>129</v>
      </c>
      <c r="B1867" s="7" t="s">
        <v>364</v>
      </c>
      <c r="C1867" s="7" t="s">
        <v>244</v>
      </c>
      <c r="D1867" s="5">
        <v>2</v>
      </c>
      <c r="E1867" s="6" t="s">
        <v>2252</v>
      </c>
      <c r="F1867" s="6" t="str">
        <f t="shared" si="29"/>
        <v>NVLU 2.14</v>
      </c>
      <c r="G1867" s="7" t="s">
        <v>2253</v>
      </c>
      <c r="H1867" s="7" t="s">
        <v>2221</v>
      </c>
      <c r="I1867" s="8">
        <v>5.6</v>
      </c>
    </row>
    <row r="1868" spans="1:9" ht="12.75" hidden="1">
      <c r="A1868" s="7" t="s">
        <v>129</v>
      </c>
      <c r="B1868" s="7" t="s">
        <v>364</v>
      </c>
      <c r="C1868" s="7" t="s">
        <v>244</v>
      </c>
      <c r="D1868" s="5">
        <v>2</v>
      </c>
      <c r="E1868" s="6" t="s">
        <v>2254</v>
      </c>
      <c r="F1868" s="6" t="str">
        <f t="shared" si="29"/>
        <v>NVLU 2.15</v>
      </c>
      <c r="G1868" s="7" t="s">
        <v>2251</v>
      </c>
      <c r="H1868" s="7" t="s">
        <v>2221</v>
      </c>
      <c r="I1868" s="8">
        <v>3.9</v>
      </c>
    </row>
    <row r="1869" spans="1:9" ht="12.75" hidden="1">
      <c r="A1869" s="7" t="s">
        <v>129</v>
      </c>
      <c r="B1869" s="7" t="s">
        <v>364</v>
      </c>
      <c r="C1869" s="7" t="s">
        <v>244</v>
      </c>
      <c r="D1869" s="5">
        <v>2</v>
      </c>
      <c r="E1869" s="6" t="s">
        <v>2255</v>
      </c>
      <c r="F1869" s="6" t="str">
        <f t="shared" si="29"/>
        <v>NVLU 2.21</v>
      </c>
      <c r="G1869" s="7" t="s">
        <v>2256</v>
      </c>
      <c r="H1869" s="7" t="s">
        <v>2221</v>
      </c>
      <c r="I1869" s="8">
        <v>87.7</v>
      </c>
    </row>
    <row r="1870" spans="1:9" ht="12.75" hidden="1">
      <c r="A1870" s="7" t="s">
        <v>129</v>
      </c>
      <c r="B1870" s="7" t="s">
        <v>364</v>
      </c>
      <c r="C1870" s="7" t="s">
        <v>244</v>
      </c>
      <c r="D1870" s="5">
        <v>2</v>
      </c>
      <c r="E1870" s="6" t="s">
        <v>1432</v>
      </c>
      <c r="F1870" s="6" t="str">
        <f t="shared" si="29"/>
        <v>NVLU 2.22</v>
      </c>
      <c r="G1870" s="7" t="s">
        <v>2257</v>
      </c>
      <c r="H1870" s="7" t="s">
        <v>2221</v>
      </c>
      <c r="I1870" s="8">
        <v>55.4</v>
      </c>
    </row>
    <row r="1871" spans="1:9" ht="12.75" hidden="1">
      <c r="A1871" s="7" t="s">
        <v>129</v>
      </c>
      <c r="B1871" s="7" t="s">
        <v>364</v>
      </c>
      <c r="C1871" s="7" t="s">
        <v>244</v>
      </c>
      <c r="D1871" s="5">
        <v>2</v>
      </c>
      <c r="E1871" s="6" t="s">
        <v>2258</v>
      </c>
      <c r="F1871" s="6" t="str">
        <f t="shared" si="29"/>
        <v>NVLU 2.23</v>
      </c>
      <c r="G1871" s="7" t="s">
        <v>2259</v>
      </c>
      <c r="H1871" s="7" t="s">
        <v>368</v>
      </c>
      <c r="I1871" s="8">
        <v>19</v>
      </c>
    </row>
    <row r="1872" spans="1:9" ht="12.75" hidden="1">
      <c r="A1872" s="7" t="s">
        <v>129</v>
      </c>
      <c r="B1872" s="7" t="s">
        <v>364</v>
      </c>
      <c r="C1872" s="7" t="s">
        <v>244</v>
      </c>
      <c r="D1872" s="5">
        <v>2</v>
      </c>
      <c r="E1872" s="6" t="s">
        <v>2260</v>
      </c>
      <c r="F1872" s="6" t="str">
        <f t="shared" si="29"/>
        <v>NVLU 2.24</v>
      </c>
      <c r="G1872" s="7" t="s">
        <v>2261</v>
      </c>
      <c r="H1872" s="7" t="s">
        <v>2221</v>
      </c>
      <c r="I1872" s="8">
        <v>6.5</v>
      </c>
    </row>
    <row r="1873" spans="1:9" ht="12.75" hidden="1">
      <c r="A1873" s="7" t="s">
        <v>129</v>
      </c>
      <c r="B1873" s="7" t="s">
        <v>364</v>
      </c>
      <c r="C1873" s="7" t="s">
        <v>244</v>
      </c>
      <c r="D1873" s="5">
        <v>2</v>
      </c>
      <c r="E1873" s="6" t="s">
        <v>2262</v>
      </c>
      <c r="F1873" s="6" t="str">
        <f t="shared" ref="F1873:F1936" si="30">CONCATENATE(A1873," ",E1873)</f>
        <v>NVLU 2.26</v>
      </c>
      <c r="G1873" s="7" t="s">
        <v>2263</v>
      </c>
      <c r="H1873" s="7" t="s">
        <v>2241</v>
      </c>
      <c r="I1873" s="8">
        <v>7.9</v>
      </c>
    </row>
    <row r="1874" spans="1:9" ht="12.75" hidden="1">
      <c r="A1874" s="7" t="s">
        <v>129</v>
      </c>
      <c r="B1874" s="7" t="s">
        <v>364</v>
      </c>
      <c r="C1874" s="7" t="s">
        <v>244</v>
      </c>
      <c r="D1874" s="5">
        <v>2</v>
      </c>
      <c r="E1874" s="6" t="s">
        <v>1435</v>
      </c>
      <c r="F1874" s="6" t="str">
        <f t="shared" si="30"/>
        <v>NVLU 2.28</v>
      </c>
      <c r="G1874" s="7" t="s">
        <v>1695</v>
      </c>
      <c r="H1874" s="7" t="s">
        <v>2221</v>
      </c>
      <c r="I1874" s="8">
        <v>3.7</v>
      </c>
    </row>
    <row r="1875" spans="1:9" ht="12.75" hidden="1">
      <c r="A1875" s="7" t="s">
        <v>129</v>
      </c>
      <c r="B1875" s="7" t="s">
        <v>364</v>
      </c>
      <c r="C1875" s="15" t="s">
        <v>244</v>
      </c>
      <c r="D1875" s="13">
        <v>2</v>
      </c>
      <c r="E1875" s="14" t="s">
        <v>1443</v>
      </c>
      <c r="F1875" s="6" t="str">
        <f t="shared" si="30"/>
        <v>NVLU 2.41</v>
      </c>
      <c r="G1875" s="15" t="s">
        <v>2264</v>
      </c>
      <c r="H1875" s="15" t="s">
        <v>2265</v>
      </c>
      <c r="I1875" s="16">
        <v>1037.4000000000001</v>
      </c>
    </row>
    <row r="1876" spans="1:9" ht="12.75" hidden="1">
      <c r="A1876" s="7" t="s">
        <v>129</v>
      </c>
      <c r="B1876" s="7" t="s">
        <v>364</v>
      </c>
      <c r="C1876" s="7" t="s">
        <v>244</v>
      </c>
      <c r="D1876" s="5">
        <v>2</v>
      </c>
      <c r="E1876" s="6" t="s">
        <v>2266</v>
      </c>
      <c r="F1876" s="6" t="str">
        <f t="shared" si="30"/>
        <v>NVLU 2.42</v>
      </c>
      <c r="G1876" s="7" t="s">
        <v>2249</v>
      </c>
      <c r="H1876" s="7" t="s">
        <v>2221</v>
      </c>
      <c r="I1876" s="8">
        <v>7.6</v>
      </c>
    </row>
    <row r="1877" spans="1:9" ht="12.75" hidden="1">
      <c r="A1877" s="7" t="s">
        <v>129</v>
      </c>
      <c r="B1877" s="7" t="s">
        <v>364</v>
      </c>
      <c r="C1877" s="7" t="s">
        <v>244</v>
      </c>
      <c r="D1877" s="5">
        <v>2</v>
      </c>
      <c r="E1877" s="6" t="s">
        <v>2267</v>
      </c>
      <c r="F1877" s="6" t="str">
        <f t="shared" si="30"/>
        <v>NVLU 2.43</v>
      </c>
      <c r="G1877" s="7" t="s">
        <v>2249</v>
      </c>
      <c r="H1877" s="7" t="s">
        <v>2221</v>
      </c>
      <c r="I1877" s="8">
        <v>6.5</v>
      </c>
    </row>
    <row r="1878" spans="1:9" ht="12.75" hidden="1">
      <c r="A1878" s="7" t="s">
        <v>129</v>
      </c>
      <c r="B1878" s="7" t="s">
        <v>364</v>
      </c>
      <c r="C1878" s="7" t="s">
        <v>244</v>
      </c>
      <c r="D1878" s="5">
        <v>2</v>
      </c>
      <c r="E1878" s="6" t="s">
        <v>2268</v>
      </c>
      <c r="F1878" s="6" t="str">
        <f t="shared" si="30"/>
        <v>NVLU 2.81</v>
      </c>
      <c r="G1878" s="7" t="s">
        <v>1708</v>
      </c>
      <c r="H1878" s="7" t="s">
        <v>2224</v>
      </c>
      <c r="I1878" s="8">
        <v>33.1</v>
      </c>
    </row>
    <row r="1879" spans="1:9" ht="12.75" hidden="1">
      <c r="A1879" s="7" t="s">
        <v>129</v>
      </c>
      <c r="B1879" s="7" t="s">
        <v>364</v>
      </c>
      <c r="C1879" s="7" t="s">
        <v>244</v>
      </c>
      <c r="D1879" s="5">
        <v>2</v>
      </c>
      <c r="E1879" s="6" t="s">
        <v>2269</v>
      </c>
      <c r="F1879" s="6" t="str">
        <f t="shared" si="30"/>
        <v>NVLU 2.82</v>
      </c>
      <c r="G1879" s="7" t="s">
        <v>2227</v>
      </c>
      <c r="H1879" s="7" t="s">
        <v>2228</v>
      </c>
      <c r="I1879" s="8">
        <v>11.8</v>
      </c>
    </row>
    <row r="1880" spans="1:9" ht="12.75" hidden="1">
      <c r="A1880" s="7" t="s">
        <v>129</v>
      </c>
      <c r="B1880" s="7" t="s">
        <v>364</v>
      </c>
      <c r="C1880" s="7" t="s">
        <v>244</v>
      </c>
      <c r="D1880" s="5">
        <v>2</v>
      </c>
      <c r="E1880" s="6" t="s">
        <v>2270</v>
      </c>
      <c r="F1880" s="6" t="str">
        <f t="shared" si="30"/>
        <v>NVLU 2.83</v>
      </c>
      <c r="G1880" s="7" t="s">
        <v>1749</v>
      </c>
      <c r="H1880" s="7" t="s">
        <v>2224</v>
      </c>
      <c r="I1880" s="8">
        <v>7</v>
      </c>
    </row>
    <row r="1881" spans="1:9" ht="12.75" hidden="1">
      <c r="A1881" s="7" t="s">
        <v>129</v>
      </c>
      <c r="B1881" s="7" t="s">
        <v>364</v>
      </c>
      <c r="C1881" s="7" t="s">
        <v>244</v>
      </c>
      <c r="D1881" s="5">
        <v>2</v>
      </c>
      <c r="E1881" s="6" t="s">
        <v>2271</v>
      </c>
      <c r="F1881" s="6" t="str">
        <f t="shared" si="30"/>
        <v>NVLU 2.84</v>
      </c>
      <c r="G1881" s="7" t="s">
        <v>1708</v>
      </c>
      <c r="H1881" s="7" t="s">
        <v>2241</v>
      </c>
      <c r="I1881" s="8">
        <v>82.6</v>
      </c>
    </row>
    <row r="1882" spans="1:9" ht="12.75" hidden="1">
      <c r="A1882" s="7" t="s">
        <v>129</v>
      </c>
      <c r="B1882" s="7" t="s">
        <v>364</v>
      </c>
      <c r="C1882" s="7" t="s">
        <v>244</v>
      </c>
      <c r="D1882" s="5">
        <v>2</v>
      </c>
      <c r="E1882" s="6" t="s">
        <v>2272</v>
      </c>
      <c r="F1882" s="6" t="str">
        <f t="shared" si="30"/>
        <v>NVLU 2.85</v>
      </c>
      <c r="G1882" s="7" t="s">
        <v>2273</v>
      </c>
      <c r="H1882" s="7" t="s">
        <v>2241</v>
      </c>
      <c r="I1882" s="8">
        <v>60.2</v>
      </c>
    </row>
    <row r="1883" spans="1:9" ht="12.75" hidden="1">
      <c r="A1883" s="7" t="s">
        <v>129</v>
      </c>
      <c r="B1883" s="7" t="s">
        <v>364</v>
      </c>
      <c r="C1883" s="7" t="s">
        <v>244</v>
      </c>
      <c r="D1883" s="5">
        <v>3</v>
      </c>
      <c r="E1883" s="6" t="s">
        <v>2145</v>
      </c>
      <c r="F1883" s="6" t="str">
        <f t="shared" si="30"/>
        <v>NVLU 3.21</v>
      </c>
      <c r="G1883" s="7" t="s">
        <v>2274</v>
      </c>
      <c r="H1883" s="7" t="s">
        <v>368</v>
      </c>
      <c r="I1883" s="8">
        <v>88.2</v>
      </c>
    </row>
    <row r="1884" spans="1:9" ht="12.75" hidden="1">
      <c r="A1884" s="7" t="s">
        <v>129</v>
      </c>
      <c r="B1884" s="7" t="s">
        <v>364</v>
      </c>
      <c r="C1884" s="7" t="s">
        <v>244</v>
      </c>
      <c r="D1884" s="5">
        <v>3</v>
      </c>
      <c r="E1884" s="6" t="s">
        <v>1480</v>
      </c>
      <c r="F1884" s="6" t="str">
        <f t="shared" si="30"/>
        <v>NVLU 3.22</v>
      </c>
      <c r="G1884" s="7" t="s">
        <v>2275</v>
      </c>
      <c r="H1884" s="7" t="s">
        <v>2224</v>
      </c>
      <c r="I1884" s="8">
        <v>54.9</v>
      </c>
    </row>
    <row r="1885" spans="1:9" ht="12.75" hidden="1">
      <c r="A1885" s="7" t="s">
        <v>129</v>
      </c>
      <c r="B1885" s="7" t="s">
        <v>364</v>
      </c>
      <c r="C1885" s="7" t="s">
        <v>244</v>
      </c>
      <c r="D1885" s="5">
        <v>3</v>
      </c>
      <c r="E1885" s="6" t="s">
        <v>2130</v>
      </c>
      <c r="F1885" s="6" t="str">
        <f t="shared" si="30"/>
        <v>NVLU 3.23</v>
      </c>
      <c r="G1885" s="7" t="s">
        <v>2050</v>
      </c>
      <c r="H1885" s="7" t="s">
        <v>2224</v>
      </c>
      <c r="I1885" s="8">
        <v>16.100000000000001</v>
      </c>
    </row>
    <row r="1886" spans="1:9" ht="12.75" hidden="1">
      <c r="A1886" s="7" t="s">
        <v>129</v>
      </c>
      <c r="B1886" s="7" t="s">
        <v>364</v>
      </c>
      <c r="C1886" s="7" t="s">
        <v>244</v>
      </c>
      <c r="D1886" s="5">
        <v>3</v>
      </c>
      <c r="E1886" s="6" t="s">
        <v>2276</v>
      </c>
      <c r="F1886" s="6" t="str">
        <f t="shared" si="30"/>
        <v>NVLU 3.24</v>
      </c>
      <c r="G1886" s="7" t="s">
        <v>2081</v>
      </c>
      <c r="H1886" s="7" t="s">
        <v>2221</v>
      </c>
      <c r="I1886" s="8">
        <v>1.7</v>
      </c>
    </row>
    <row r="1887" spans="1:9" ht="12.75" hidden="1">
      <c r="A1887" s="7" t="s">
        <v>129</v>
      </c>
      <c r="B1887" s="7" t="s">
        <v>364</v>
      </c>
      <c r="C1887" s="7" t="s">
        <v>244</v>
      </c>
      <c r="D1887" s="5">
        <v>3</v>
      </c>
      <c r="E1887" s="6" t="s">
        <v>2277</v>
      </c>
      <c r="F1887" s="6" t="str">
        <f t="shared" si="30"/>
        <v>NVLU 3.25</v>
      </c>
      <c r="G1887" s="7" t="s">
        <v>1695</v>
      </c>
      <c r="H1887" s="7" t="s">
        <v>2221</v>
      </c>
      <c r="I1887" s="8">
        <v>1</v>
      </c>
    </row>
    <row r="1888" spans="1:9" ht="12.75" hidden="1">
      <c r="A1888" s="7" t="s">
        <v>129</v>
      </c>
      <c r="B1888" s="7" t="s">
        <v>364</v>
      </c>
      <c r="C1888" s="7" t="s">
        <v>244</v>
      </c>
      <c r="D1888" s="5">
        <v>3</v>
      </c>
      <c r="E1888" s="6" t="s">
        <v>1482</v>
      </c>
      <c r="F1888" s="6" t="str">
        <f t="shared" si="30"/>
        <v>NVLU 3.29</v>
      </c>
      <c r="G1888" s="7" t="s">
        <v>2278</v>
      </c>
      <c r="H1888" s="7" t="s">
        <v>2221</v>
      </c>
      <c r="I1888" s="8">
        <v>1</v>
      </c>
    </row>
    <row r="1889" spans="1:9" ht="12.75" hidden="1">
      <c r="A1889" s="7" t="s">
        <v>129</v>
      </c>
      <c r="B1889" s="7" t="s">
        <v>364</v>
      </c>
      <c r="C1889" s="7" t="s">
        <v>244</v>
      </c>
      <c r="D1889" s="5">
        <v>3</v>
      </c>
      <c r="E1889" s="6" t="s">
        <v>2279</v>
      </c>
      <c r="F1889" s="6" t="str">
        <f t="shared" si="30"/>
        <v>NVLU 3.30</v>
      </c>
      <c r="G1889" s="7" t="s">
        <v>2081</v>
      </c>
      <c r="H1889" s="7" t="s">
        <v>2221</v>
      </c>
      <c r="I1889" s="8">
        <v>1.7</v>
      </c>
    </row>
    <row r="1890" spans="1:9" ht="12.75" hidden="1">
      <c r="A1890" s="7" t="s">
        <v>129</v>
      </c>
      <c r="B1890" s="7" t="s">
        <v>364</v>
      </c>
      <c r="C1890" s="7" t="s">
        <v>244</v>
      </c>
      <c r="D1890" s="5">
        <v>3</v>
      </c>
      <c r="E1890" s="6" t="s">
        <v>2280</v>
      </c>
      <c r="F1890" s="6" t="str">
        <f t="shared" si="30"/>
        <v>NVLU 3.81</v>
      </c>
      <c r="G1890" s="7" t="s">
        <v>1708</v>
      </c>
      <c r="H1890" s="7" t="s">
        <v>2224</v>
      </c>
      <c r="I1890" s="8">
        <v>44.2</v>
      </c>
    </row>
    <row r="1891" spans="1:9" ht="12.75" hidden="1">
      <c r="A1891" s="7" t="s">
        <v>129</v>
      </c>
      <c r="B1891" s="7" t="s">
        <v>364</v>
      </c>
      <c r="C1891" s="7" t="s">
        <v>244</v>
      </c>
      <c r="D1891" s="5">
        <v>3</v>
      </c>
      <c r="E1891" s="6" t="s">
        <v>2281</v>
      </c>
      <c r="F1891" s="6" t="str">
        <f t="shared" si="30"/>
        <v>NVLU 3.82</v>
      </c>
      <c r="G1891" s="7" t="s">
        <v>2227</v>
      </c>
      <c r="H1891" s="7" t="s">
        <v>2228</v>
      </c>
      <c r="I1891" s="8">
        <v>12.7</v>
      </c>
    </row>
    <row r="1892" spans="1:9" ht="12.75" hidden="1">
      <c r="A1892" s="7" t="s">
        <v>129</v>
      </c>
      <c r="B1892" s="7" t="s">
        <v>364</v>
      </c>
      <c r="C1892" s="7" t="s">
        <v>244</v>
      </c>
      <c r="D1892" s="5">
        <v>3</v>
      </c>
      <c r="E1892" s="6" t="s">
        <v>2282</v>
      </c>
      <c r="F1892" s="6" t="str">
        <f t="shared" si="30"/>
        <v>NVLU 3.83</v>
      </c>
      <c r="G1892" s="7" t="s">
        <v>1749</v>
      </c>
      <c r="H1892" s="7" t="s">
        <v>2224</v>
      </c>
      <c r="I1892" s="8">
        <v>7</v>
      </c>
    </row>
    <row r="1893" spans="1:9" ht="12.75" hidden="1">
      <c r="A1893" s="7" t="s">
        <v>129</v>
      </c>
      <c r="B1893" s="7" t="s">
        <v>364</v>
      </c>
      <c r="C1893" s="7" t="s">
        <v>244</v>
      </c>
      <c r="D1893" s="5">
        <v>3</v>
      </c>
      <c r="E1893" s="6" t="s">
        <v>2283</v>
      </c>
      <c r="F1893" s="6" t="str">
        <f t="shared" si="30"/>
        <v>NVLU 3.84</v>
      </c>
      <c r="G1893" s="7" t="s">
        <v>1708</v>
      </c>
      <c r="H1893" s="7" t="s">
        <v>2224</v>
      </c>
      <c r="I1893" s="8">
        <v>26.2</v>
      </c>
    </row>
    <row r="1894" spans="1:9" ht="12.75" hidden="1">
      <c r="A1894" s="15" t="s">
        <v>2284</v>
      </c>
      <c r="B1894" s="15" t="s">
        <v>297</v>
      </c>
      <c r="C1894" s="15" t="s">
        <v>244</v>
      </c>
      <c r="D1894" s="13" t="s">
        <v>2285</v>
      </c>
      <c r="E1894" s="14" t="s">
        <v>2286</v>
      </c>
      <c r="F1894" s="6" t="str">
        <f t="shared" si="30"/>
        <v>VL-post Roosendaal 002a -b</v>
      </c>
      <c r="G1894" s="15" t="s">
        <v>2287</v>
      </c>
      <c r="H1894" s="15" t="s">
        <v>2288</v>
      </c>
      <c r="I1894" s="16">
        <v>20</v>
      </c>
    </row>
    <row r="1895" spans="1:9" ht="12.75" hidden="1">
      <c r="A1895" s="15" t="s">
        <v>2284</v>
      </c>
      <c r="B1895" s="15" t="s">
        <v>297</v>
      </c>
      <c r="C1895" s="7" t="s">
        <v>244</v>
      </c>
      <c r="D1895" s="5" t="s">
        <v>369</v>
      </c>
      <c r="E1895" s="6"/>
      <c r="F1895" s="6" t="str">
        <f t="shared" si="30"/>
        <v xml:space="preserve">VL-post Roosendaal </v>
      </c>
      <c r="G1895" s="7" t="s">
        <v>2289</v>
      </c>
      <c r="H1895" s="7"/>
      <c r="I1895" s="8">
        <v>2.2698006922186256</v>
      </c>
    </row>
    <row r="1896" spans="1:9" ht="12.75" hidden="1">
      <c r="A1896" s="15" t="s">
        <v>2284</v>
      </c>
      <c r="B1896" s="15" t="s">
        <v>297</v>
      </c>
      <c r="C1896" s="7" t="s">
        <v>244</v>
      </c>
      <c r="D1896" s="5" t="s">
        <v>2285</v>
      </c>
      <c r="E1896" s="6" t="s">
        <v>1979</v>
      </c>
      <c r="F1896" s="6" t="str">
        <f t="shared" si="30"/>
        <v>VL-post Roosendaal 0.09</v>
      </c>
      <c r="G1896" s="7" t="s">
        <v>2290</v>
      </c>
      <c r="H1896" s="7" t="s">
        <v>2291</v>
      </c>
      <c r="I1896" s="8">
        <v>17.100000000000001</v>
      </c>
    </row>
    <row r="1897" spans="1:9" ht="12.75" hidden="1">
      <c r="A1897" s="15" t="s">
        <v>2284</v>
      </c>
      <c r="B1897" s="15" t="s">
        <v>297</v>
      </c>
      <c r="C1897" s="7" t="s">
        <v>244</v>
      </c>
      <c r="D1897" s="5" t="s">
        <v>369</v>
      </c>
      <c r="E1897" s="6"/>
      <c r="F1897" s="6" t="str">
        <f t="shared" si="30"/>
        <v xml:space="preserve">VL-post Roosendaal </v>
      </c>
      <c r="G1897" s="7" t="s">
        <v>2057</v>
      </c>
      <c r="H1897" s="7" t="s">
        <v>2058</v>
      </c>
      <c r="I1897" s="8">
        <v>2.2698006922186256</v>
      </c>
    </row>
    <row r="1898" spans="1:9" ht="12.75" hidden="1">
      <c r="A1898" s="15" t="s">
        <v>2284</v>
      </c>
      <c r="B1898" s="15" t="s">
        <v>297</v>
      </c>
      <c r="C1898" s="7" t="s">
        <v>244</v>
      </c>
      <c r="D1898" s="5" t="s">
        <v>369</v>
      </c>
      <c r="E1898" s="6" t="s">
        <v>1963</v>
      </c>
      <c r="F1898" s="6" t="str">
        <f t="shared" si="30"/>
        <v>VL-post Roosendaal 0.01</v>
      </c>
      <c r="G1898" s="7" t="s">
        <v>689</v>
      </c>
      <c r="H1898" s="7" t="s">
        <v>2292</v>
      </c>
      <c r="I1898" s="8">
        <v>21.6</v>
      </c>
    </row>
    <row r="1899" spans="1:9" ht="12.75" hidden="1">
      <c r="A1899" s="15" t="s">
        <v>2284</v>
      </c>
      <c r="B1899" s="15" t="s">
        <v>297</v>
      </c>
      <c r="C1899" s="7" t="s">
        <v>244</v>
      </c>
      <c r="D1899" s="5">
        <v>1</v>
      </c>
      <c r="E1899" s="6" t="s">
        <v>2293</v>
      </c>
      <c r="F1899" s="6" t="str">
        <f t="shared" si="30"/>
        <v>VL-post Roosendaal TRAP-1.1</v>
      </c>
      <c r="G1899" s="7" t="s">
        <v>525</v>
      </c>
      <c r="H1899" s="7" t="s">
        <v>2294</v>
      </c>
      <c r="I1899" s="8">
        <v>12.9</v>
      </c>
    </row>
    <row r="1900" spans="1:9" ht="12.75" hidden="1">
      <c r="A1900" s="15" t="s">
        <v>2284</v>
      </c>
      <c r="B1900" s="15" t="s">
        <v>297</v>
      </c>
      <c r="C1900" s="7" t="s">
        <v>244</v>
      </c>
      <c r="D1900" s="5">
        <v>1</v>
      </c>
      <c r="E1900" s="6" t="s">
        <v>377</v>
      </c>
      <c r="F1900" s="6" t="str">
        <f t="shared" si="30"/>
        <v>VL-post Roosendaal LIFT</v>
      </c>
      <c r="G1900" s="7" t="s">
        <v>377</v>
      </c>
      <c r="H1900" s="7" t="s">
        <v>1724</v>
      </c>
      <c r="I1900" s="8">
        <v>3</v>
      </c>
    </row>
    <row r="1901" spans="1:9" ht="12.75" hidden="1">
      <c r="A1901" s="15" t="s">
        <v>2284</v>
      </c>
      <c r="B1901" s="15" t="s">
        <v>297</v>
      </c>
      <c r="C1901" s="15" t="s">
        <v>244</v>
      </c>
      <c r="D1901" s="13">
        <v>1</v>
      </c>
      <c r="E1901" s="14" t="s">
        <v>2025</v>
      </c>
      <c r="F1901" s="6" t="str">
        <f t="shared" si="30"/>
        <v>VL-post Roosendaal 1.01</v>
      </c>
      <c r="G1901" s="15" t="s">
        <v>1312</v>
      </c>
      <c r="H1901" s="15" t="s">
        <v>368</v>
      </c>
      <c r="I1901" s="16">
        <v>11.2</v>
      </c>
    </row>
    <row r="1902" spans="1:9" ht="12.75" hidden="1">
      <c r="A1902" s="15" t="s">
        <v>2284</v>
      </c>
      <c r="B1902" s="15" t="s">
        <v>297</v>
      </c>
      <c r="C1902" s="7" t="s">
        <v>244</v>
      </c>
      <c r="D1902" s="5">
        <v>1</v>
      </c>
      <c r="E1902" s="6" t="s">
        <v>2069</v>
      </c>
      <c r="F1902" s="6" t="str">
        <f t="shared" si="30"/>
        <v>VL-post Roosendaal GANG-1.1</v>
      </c>
      <c r="G1902" s="7" t="s">
        <v>375</v>
      </c>
      <c r="H1902" s="7" t="s">
        <v>368</v>
      </c>
      <c r="I1902" s="8">
        <v>31.3</v>
      </c>
    </row>
    <row r="1903" spans="1:9" ht="12.75" hidden="1">
      <c r="A1903" s="15" t="s">
        <v>2284</v>
      </c>
      <c r="B1903" s="15" t="s">
        <v>297</v>
      </c>
      <c r="C1903" s="7" t="s">
        <v>244</v>
      </c>
      <c r="D1903" s="5">
        <v>1</v>
      </c>
      <c r="E1903" s="6" t="s">
        <v>2067</v>
      </c>
      <c r="F1903" s="6" t="str">
        <f t="shared" si="30"/>
        <v>VL-post Roosendaal 1.02</v>
      </c>
      <c r="G1903" s="7" t="s">
        <v>391</v>
      </c>
      <c r="H1903" s="7" t="s">
        <v>368</v>
      </c>
      <c r="I1903" s="8">
        <v>5</v>
      </c>
    </row>
    <row r="1904" spans="1:9" ht="12.75" hidden="1">
      <c r="A1904" s="15" t="s">
        <v>2284</v>
      </c>
      <c r="B1904" s="15" t="s">
        <v>297</v>
      </c>
      <c r="C1904" s="7" t="s">
        <v>244</v>
      </c>
      <c r="D1904" s="5">
        <v>1</v>
      </c>
      <c r="E1904" s="6" t="s">
        <v>1367</v>
      </c>
      <c r="F1904" s="6" t="str">
        <f t="shared" si="30"/>
        <v>VL-post Roosendaal 1.03</v>
      </c>
      <c r="G1904" s="7" t="s">
        <v>381</v>
      </c>
      <c r="H1904" s="7" t="s">
        <v>368</v>
      </c>
      <c r="I1904" s="8">
        <v>30.5</v>
      </c>
    </row>
    <row r="1905" spans="1:9" ht="12.75" hidden="1">
      <c r="A1905" s="15" t="s">
        <v>2284</v>
      </c>
      <c r="B1905" s="15" t="s">
        <v>297</v>
      </c>
      <c r="C1905" s="7" t="s">
        <v>244</v>
      </c>
      <c r="D1905" s="5">
        <v>1</v>
      </c>
      <c r="E1905" s="6" t="s">
        <v>1368</v>
      </c>
      <c r="F1905" s="6" t="str">
        <f t="shared" si="30"/>
        <v>VL-post Roosendaal 1.04</v>
      </c>
      <c r="G1905" s="7" t="s">
        <v>432</v>
      </c>
      <c r="H1905" s="7" t="s">
        <v>368</v>
      </c>
      <c r="I1905" s="8">
        <v>19.2</v>
      </c>
    </row>
    <row r="1906" spans="1:9" ht="12.75" hidden="1">
      <c r="A1906" s="15" t="s">
        <v>2284</v>
      </c>
      <c r="B1906" s="15" t="s">
        <v>297</v>
      </c>
      <c r="C1906" s="7" t="s">
        <v>244</v>
      </c>
      <c r="D1906" s="5">
        <v>1</v>
      </c>
      <c r="E1906" s="6" t="s">
        <v>2029</v>
      </c>
      <c r="F1906" s="6" t="str">
        <f t="shared" si="30"/>
        <v>VL-post Roosendaal 1.05</v>
      </c>
      <c r="G1906" s="7" t="s">
        <v>432</v>
      </c>
      <c r="H1906" s="7" t="s">
        <v>368</v>
      </c>
      <c r="I1906" s="8">
        <v>21.5</v>
      </c>
    </row>
    <row r="1907" spans="1:9" ht="12.75" hidden="1">
      <c r="A1907" s="15" t="s">
        <v>2284</v>
      </c>
      <c r="B1907" s="15" t="s">
        <v>297</v>
      </c>
      <c r="C1907" s="7" t="s">
        <v>244</v>
      </c>
      <c r="D1907" s="5">
        <v>1</v>
      </c>
      <c r="E1907" s="6" t="s">
        <v>1369</v>
      </c>
      <c r="F1907" s="6" t="str">
        <f t="shared" si="30"/>
        <v>VL-post Roosendaal 1.06</v>
      </c>
      <c r="G1907" s="7" t="s">
        <v>432</v>
      </c>
      <c r="H1907" s="7" t="s">
        <v>368</v>
      </c>
      <c r="I1907" s="8">
        <v>19.100000000000001</v>
      </c>
    </row>
    <row r="1908" spans="1:9" ht="12.75" hidden="1">
      <c r="A1908" s="15" t="s">
        <v>2284</v>
      </c>
      <c r="B1908" s="15" t="s">
        <v>297</v>
      </c>
      <c r="C1908" s="7" t="s">
        <v>244</v>
      </c>
      <c r="D1908" s="5">
        <v>1</v>
      </c>
      <c r="E1908" s="6" t="s">
        <v>2295</v>
      </c>
      <c r="F1908" s="6" t="str">
        <f t="shared" si="30"/>
        <v>VL-post Roosendaal TRAP-1.2</v>
      </c>
      <c r="G1908" s="7" t="s">
        <v>525</v>
      </c>
      <c r="H1908" s="7" t="s">
        <v>2296</v>
      </c>
      <c r="I1908" s="8">
        <v>10.5</v>
      </c>
    </row>
    <row r="1909" spans="1:9" ht="12.75" hidden="1">
      <c r="A1909" s="15" t="s">
        <v>2284</v>
      </c>
      <c r="B1909" s="15" t="s">
        <v>297</v>
      </c>
      <c r="C1909" s="7" t="s">
        <v>244</v>
      </c>
      <c r="D1909" s="5">
        <v>1</v>
      </c>
      <c r="E1909" s="6" t="s">
        <v>1372</v>
      </c>
      <c r="F1909" s="6" t="str">
        <f t="shared" si="30"/>
        <v>VL-post Roosendaal 1.12</v>
      </c>
      <c r="G1909" s="7" t="s">
        <v>432</v>
      </c>
      <c r="H1909" s="7" t="s">
        <v>368</v>
      </c>
      <c r="I1909" s="8">
        <v>9.8000000000000007</v>
      </c>
    </row>
    <row r="1910" spans="1:9" ht="12.75" hidden="1">
      <c r="A1910" s="15" t="s">
        <v>2284</v>
      </c>
      <c r="B1910" s="15" t="s">
        <v>297</v>
      </c>
      <c r="C1910" s="7" t="s">
        <v>244</v>
      </c>
      <c r="D1910" s="5">
        <v>1</v>
      </c>
      <c r="E1910" s="6" t="s">
        <v>2103</v>
      </c>
      <c r="F1910" s="6" t="str">
        <f t="shared" si="30"/>
        <v>VL-post Roosendaal 1.11</v>
      </c>
      <c r="G1910" s="7" t="s">
        <v>432</v>
      </c>
      <c r="H1910" s="7" t="s">
        <v>368</v>
      </c>
      <c r="I1910" s="8">
        <v>11.2</v>
      </c>
    </row>
    <row r="1911" spans="1:9" ht="12.75" hidden="1">
      <c r="A1911" s="15" t="s">
        <v>2284</v>
      </c>
      <c r="B1911" s="15" t="s">
        <v>297</v>
      </c>
      <c r="C1911" s="7" t="s">
        <v>244</v>
      </c>
      <c r="D1911" s="5">
        <v>1</v>
      </c>
      <c r="E1911" s="6" t="s">
        <v>1371</v>
      </c>
      <c r="F1911" s="6" t="str">
        <f t="shared" si="30"/>
        <v>VL-post Roosendaal 1.10</v>
      </c>
      <c r="G1911" s="7" t="s">
        <v>405</v>
      </c>
      <c r="H1911" s="7" t="s">
        <v>2241</v>
      </c>
      <c r="I1911" s="8">
        <v>7.4</v>
      </c>
    </row>
    <row r="1912" spans="1:9" ht="12.75" hidden="1">
      <c r="A1912" s="15" t="s">
        <v>2284</v>
      </c>
      <c r="B1912" s="15" t="s">
        <v>297</v>
      </c>
      <c r="C1912" s="7" t="s">
        <v>244</v>
      </c>
      <c r="D1912" s="5">
        <v>1</v>
      </c>
      <c r="E1912" s="6" t="s">
        <v>2031</v>
      </c>
      <c r="F1912" s="6" t="str">
        <f t="shared" si="30"/>
        <v>VL-post Roosendaal 1.09</v>
      </c>
      <c r="G1912" s="7" t="s">
        <v>573</v>
      </c>
      <c r="H1912" s="7" t="s">
        <v>406</v>
      </c>
      <c r="I1912" s="8">
        <v>4.7</v>
      </c>
    </row>
    <row r="1913" spans="1:9" ht="12.75" hidden="1">
      <c r="A1913" s="15" t="s">
        <v>2284</v>
      </c>
      <c r="B1913" s="15" t="s">
        <v>297</v>
      </c>
      <c r="C1913" s="7" t="s">
        <v>244</v>
      </c>
      <c r="D1913" s="5">
        <v>1</v>
      </c>
      <c r="E1913" s="6" t="s">
        <v>1370</v>
      </c>
      <c r="F1913" s="6" t="str">
        <f t="shared" si="30"/>
        <v>VL-post Roosendaal 1.08</v>
      </c>
      <c r="G1913" s="7" t="s">
        <v>1573</v>
      </c>
      <c r="H1913" s="7" t="s">
        <v>406</v>
      </c>
      <c r="I1913" s="8">
        <v>2.6</v>
      </c>
    </row>
    <row r="1914" spans="1:9" ht="12.75" hidden="1">
      <c r="A1914" s="15" t="s">
        <v>2284</v>
      </c>
      <c r="B1914" s="15" t="s">
        <v>297</v>
      </c>
      <c r="C1914" s="7" t="s">
        <v>244</v>
      </c>
      <c r="D1914" s="5">
        <v>1</v>
      </c>
      <c r="E1914" s="6" t="s">
        <v>2030</v>
      </c>
      <c r="F1914" s="6" t="str">
        <f t="shared" si="30"/>
        <v>VL-post Roosendaal 1.07</v>
      </c>
      <c r="G1914" s="7" t="s">
        <v>1061</v>
      </c>
      <c r="H1914" s="7" t="s">
        <v>406</v>
      </c>
      <c r="I1914" s="8">
        <v>2.6</v>
      </c>
    </row>
    <row r="1915" spans="1:9" ht="12.75" hidden="1">
      <c r="A1915" s="15" t="s">
        <v>2284</v>
      </c>
      <c r="B1915" s="15" t="s">
        <v>297</v>
      </c>
      <c r="C1915" s="7" t="s">
        <v>244</v>
      </c>
      <c r="D1915" s="5">
        <v>2</v>
      </c>
      <c r="E1915" s="6" t="s">
        <v>2297</v>
      </c>
      <c r="F1915" s="6" t="str">
        <f t="shared" si="30"/>
        <v>VL-post Roosendaal TRAP-2.1</v>
      </c>
      <c r="G1915" s="7" t="s">
        <v>525</v>
      </c>
      <c r="H1915" s="7" t="s">
        <v>2241</v>
      </c>
      <c r="I1915" s="8">
        <v>12.9</v>
      </c>
    </row>
    <row r="1916" spans="1:9" ht="12.75" hidden="1">
      <c r="A1916" s="15" t="s">
        <v>2284</v>
      </c>
      <c r="B1916" s="15" t="s">
        <v>297</v>
      </c>
      <c r="C1916" s="7" t="s">
        <v>244</v>
      </c>
      <c r="D1916" s="5">
        <v>2</v>
      </c>
      <c r="E1916" s="6" t="s">
        <v>2242</v>
      </c>
      <c r="F1916" s="6" t="str">
        <f t="shared" si="30"/>
        <v>VL-post Roosendaal 2.02</v>
      </c>
      <c r="G1916" s="7" t="s">
        <v>375</v>
      </c>
      <c r="H1916" s="7" t="s">
        <v>368</v>
      </c>
      <c r="I1916" s="8">
        <v>5.0999999999999996</v>
      </c>
    </row>
    <row r="1917" spans="1:9" ht="12.75" hidden="1">
      <c r="A1917" s="15" t="s">
        <v>2284</v>
      </c>
      <c r="B1917" s="15" t="s">
        <v>297</v>
      </c>
      <c r="C1917" s="7" t="s">
        <v>244</v>
      </c>
      <c r="D1917" s="5">
        <v>2</v>
      </c>
      <c r="E1917" s="6" t="s">
        <v>2112</v>
      </c>
      <c r="F1917" s="6" t="str">
        <f t="shared" si="30"/>
        <v>VL-post Roosendaal 2.01</v>
      </c>
      <c r="G1917" s="7" t="s">
        <v>391</v>
      </c>
      <c r="H1917" s="7" t="s">
        <v>368</v>
      </c>
      <c r="I1917" s="8">
        <v>8</v>
      </c>
    </row>
    <row r="1918" spans="1:9" ht="12.75" hidden="1">
      <c r="A1918" s="15" t="s">
        <v>2284</v>
      </c>
      <c r="B1918" s="15" t="s">
        <v>297</v>
      </c>
      <c r="C1918" s="7" t="s">
        <v>244</v>
      </c>
      <c r="D1918" s="5">
        <v>2</v>
      </c>
      <c r="E1918" s="6" t="s">
        <v>2298</v>
      </c>
      <c r="F1918" s="6" t="str">
        <f t="shared" si="30"/>
        <v>VL-post Roosendaal 2.02a</v>
      </c>
      <c r="G1918" s="7" t="s">
        <v>375</v>
      </c>
      <c r="H1918" s="7" t="s">
        <v>368</v>
      </c>
      <c r="I1918" s="8">
        <v>5</v>
      </c>
    </row>
    <row r="1919" spans="1:9" ht="12.75" hidden="1">
      <c r="A1919" s="15" t="s">
        <v>2284</v>
      </c>
      <c r="B1919" s="15" t="s">
        <v>297</v>
      </c>
      <c r="C1919" s="7" t="s">
        <v>244</v>
      </c>
      <c r="D1919" s="5">
        <v>2</v>
      </c>
      <c r="E1919" s="6" t="s">
        <v>2110</v>
      </c>
      <c r="F1919" s="6" t="str">
        <f t="shared" si="30"/>
        <v>VL-post Roosendaal 2.03</v>
      </c>
      <c r="G1919" s="7" t="s">
        <v>2070</v>
      </c>
      <c r="H1919" s="7" t="s">
        <v>368</v>
      </c>
      <c r="I1919" s="8">
        <v>192.2</v>
      </c>
    </row>
    <row r="1920" spans="1:9" ht="12.75" hidden="1">
      <c r="A1920" s="15" t="s">
        <v>2284</v>
      </c>
      <c r="B1920" s="15" t="s">
        <v>297</v>
      </c>
      <c r="C1920" s="7" t="s">
        <v>244</v>
      </c>
      <c r="D1920" s="5">
        <v>2</v>
      </c>
      <c r="E1920" s="6" t="s">
        <v>1425</v>
      </c>
      <c r="F1920" s="6" t="str">
        <f t="shared" si="30"/>
        <v>VL-post Roosendaal 2.04</v>
      </c>
      <c r="G1920" s="7" t="s">
        <v>1573</v>
      </c>
      <c r="H1920" s="7" t="s">
        <v>406</v>
      </c>
      <c r="I1920" s="8">
        <v>1.6</v>
      </c>
    </row>
    <row r="1921" spans="1:9" ht="12.75" hidden="1">
      <c r="A1921" s="15" t="s">
        <v>2284</v>
      </c>
      <c r="B1921" s="15" t="s">
        <v>297</v>
      </c>
      <c r="C1921" s="7" t="s">
        <v>244</v>
      </c>
      <c r="D1921" s="5">
        <v>2</v>
      </c>
      <c r="E1921" s="6" t="s">
        <v>2244</v>
      </c>
      <c r="F1921" s="6" t="str">
        <f t="shared" si="30"/>
        <v>VL-post Roosendaal 2.05</v>
      </c>
      <c r="G1921" s="7" t="s">
        <v>1061</v>
      </c>
      <c r="H1921" s="7" t="s">
        <v>406</v>
      </c>
      <c r="I1921" s="8">
        <v>3.9</v>
      </c>
    </row>
    <row r="1922" spans="1:9" ht="12.75" hidden="1">
      <c r="A1922" s="15" t="s">
        <v>2284</v>
      </c>
      <c r="B1922" s="15" t="s">
        <v>297</v>
      </c>
      <c r="C1922" s="7" t="s">
        <v>244</v>
      </c>
      <c r="D1922" s="5">
        <v>2</v>
      </c>
      <c r="E1922" s="6" t="s">
        <v>2245</v>
      </c>
      <c r="F1922" s="6" t="str">
        <f t="shared" si="30"/>
        <v>VL-post Roosendaal 2.06</v>
      </c>
      <c r="G1922" s="7" t="s">
        <v>432</v>
      </c>
      <c r="H1922" s="7" t="s">
        <v>368</v>
      </c>
      <c r="I1922" s="8">
        <v>21.5</v>
      </c>
    </row>
    <row r="1923" spans="1:9" ht="12.75" hidden="1">
      <c r="A1923" s="15" t="s">
        <v>2284</v>
      </c>
      <c r="B1923" s="15" t="s">
        <v>297</v>
      </c>
      <c r="C1923" s="7" t="s">
        <v>244</v>
      </c>
      <c r="D1923" s="5">
        <v>2</v>
      </c>
      <c r="E1923" s="6" t="s">
        <v>2299</v>
      </c>
      <c r="F1923" s="6" t="str">
        <f t="shared" si="30"/>
        <v>VL-post Roosendaal 2.07</v>
      </c>
      <c r="G1923" s="7" t="s">
        <v>432</v>
      </c>
      <c r="H1923" s="7" t="s">
        <v>368</v>
      </c>
      <c r="I1923" s="8">
        <v>19.600000000000001</v>
      </c>
    </row>
    <row r="1924" spans="1:9" ht="12.75" hidden="1">
      <c r="A1924" s="15" t="s">
        <v>2284</v>
      </c>
      <c r="B1924" s="15" t="s">
        <v>297</v>
      </c>
      <c r="C1924" s="7" t="s">
        <v>244</v>
      </c>
      <c r="D1924" s="5">
        <v>2</v>
      </c>
      <c r="E1924" s="6" t="s">
        <v>2300</v>
      </c>
      <c r="F1924" s="6" t="str">
        <f t="shared" si="30"/>
        <v>VL-post Roosendaal TRAP-2.2</v>
      </c>
      <c r="G1924" s="7" t="s">
        <v>525</v>
      </c>
      <c r="H1924" s="7" t="s">
        <v>2296</v>
      </c>
      <c r="I1924" s="8">
        <v>6.7</v>
      </c>
    </row>
    <row r="1925" spans="1:9" ht="12.75" hidden="1">
      <c r="A1925" s="15" t="s">
        <v>2284</v>
      </c>
      <c r="B1925" s="15" t="s">
        <v>297</v>
      </c>
      <c r="C1925" s="7" t="s">
        <v>244</v>
      </c>
      <c r="D1925" s="5">
        <v>2</v>
      </c>
      <c r="E1925" s="6" t="s">
        <v>2246</v>
      </c>
      <c r="F1925" s="6" t="str">
        <f t="shared" si="30"/>
        <v>VL-post Roosendaal 2.09</v>
      </c>
      <c r="G1925" s="7" t="s">
        <v>1532</v>
      </c>
      <c r="H1925" s="7" t="s">
        <v>2301</v>
      </c>
      <c r="I1925" s="8">
        <v>3.8</v>
      </c>
    </row>
    <row r="1926" spans="1:9" ht="12.75" hidden="1">
      <c r="A1926" s="15" t="s">
        <v>2284</v>
      </c>
      <c r="B1926" s="15" t="s">
        <v>297</v>
      </c>
      <c r="C1926" s="7" t="s">
        <v>244</v>
      </c>
      <c r="D1926" s="5">
        <v>2</v>
      </c>
      <c r="E1926" s="6" t="s">
        <v>1426</v>
      </c>
      <c r="F1926" s="6" t="str">
        <f t="shared" si="30"/>
        <v>VL-post Roosendaal 2.08</v>
      </c>
      <c r="G1926" s="7" t="s">
        <v>2302</v>
      </c>
      <c r="H1926" s="7" t="s">
        <v>2301</v>
      </c>
      <c r="I1926" s="8">
        <v>44.6</v>
      </c>
    </row>
    <row r="1927" spans="1:9" ht="12.75" hidden="1">
      <c r="A1927" s="7" t="s">
        <v>2303</v>
      </c>
      <c r="B1927" s="7" t="s">
        <v>2304</v>
      </c>
      <c r="C1927" s="4" t="s">
        <v>2305</v>
      </c>
      <c r="D1927" s="5">
        <v>8</v>
      </c>
      <c r="E1927" s="6" t="s">
        <v>2306</v>
      </c>
      <c r="F1927" s="6" t="str">
        <f t="shared" si="30"/>
        <v>Central Post 8.01</v>
      </c>
      <c r="G1927" s="7" t="s">
        <v>432</v>
      </c>
      <c r="H1927" s="7" t="s">
        <v>368</v>
      </c>
      <c r="I1927" s="8">
        <v>50.16</v>
      </c>
    </row>
    <row r="1928" spans="1:9" ht="12.75" hidden="1">
      <c r="A1928" s="7" t="s">
        <v>2303</v>
      </c>
      <c r="B1928" s="7" t="s">
        <v>2304</v>
      </c>
      <c r="C1928" s="4" t="s">
        <v>2305</v>
      </c>
      <c r="D1928" s="5">
        <v>8</v>
      </c>
      <c r="E1928" s="6" t="s">
        <v>2307</v>
      </c>
      <c r="F1928" s="6" t="str">
        <f t="shared" si="30"/>
        <v>Central Post 8.02</v>
      </c>
      <c r="G1928" s="7" t="s">
        <v>432</v>
      </c>
      <c r="H1928" s="7" t="s">
        <v>368</v>
      </c>
      <c r="I1928" s="8">
        <v>51.65</v>
      </c>
    </row>
    <row r="1929" spans="1:9" ht="12.75" hidden="1">
      <c r="A1929" s="7" t="s">
        <v>2303</v>
      </c>
      <c r="B1929" s="7" t="s">
        <v>2304</v>
      </c>
      <c r="C1929" s="4" t="s">
        <v>2305</v>
      </c>
      <c r="D1929" s="5">
        <v>8</v>
      </c>
      <c r="E1929" s="6" t="s">
        <v>2308</v>
      </c>
      <c r="F1929" s="6" t="str">
        <f t="shared" si="30"/>
        <v>Central Post 8.03</v>
      </c>
      <c r="G1929" s="7" t="s">
        <v>432</v>
      </c>
      <c r="H1929" s="7" t="s">
        <v>368</v>
      </c>
      <c r="I1929" s="8">
        <v>51.66</v>
      </c>
    </row>
    <row r="1930" spans="1:9" ht="12.75" hidden="1">
      <c r="A1930" s="7" t="s">
        <v>2303</v>
      </c>
      <c r="B1930" s="7" t="s">
        <v>2304</v>
      </c>
      <c r="C1930" s="4" t="s">
        <v>2305</v>
      </c>
      <c r="D1930" s="5">
        <v>8</v>
      </c>
      <c r="E1930" s="6" t="s">
        <v>2309</v>
      </c>
      <c r="F1930" s="6" t="str">
        <f t="shared" si="30"/>
        <v>Central Post 8.04</v>
      </c>
      <c r="G1930" s="7" t="s">
        <v>432</v>
      </c>
      <c r="H1930" s="7" t="s">
        <v>368</v>
      </c>
      <c r="I1930" s="8">
        <v>51.66</v>
      </c>
    </row>
    <row r="1931" spans="1:9" ht="12.75" hidden="1">
      <c r="A1931" s="7" t="s">
        <v>2303</v>
      </c>
      <c r="B1931" s="7" t="s">
        <v>2304</v>
      </c>
      <c r="C1931" s="4" t="s">
        <v>2305</v>
      </c>
      <c r="D1931" s="5">
        <v>8</v>
      </c>
      <c r="E1931" s="6" t="s">
        <v>2310</v>
      </c>
      <c r="F1931" s="6" t="str">
        <f t="shared" si="30"/>
        <v>Central Post 8.05</v>
      </c>
      <c r="G1931" s="7" t="s">
        <v>432</v>
      </c>
      <c r="H1931" s="7" t="s">
        <v>368</v>
      </c>
      <c r="I1931" s="8">
        <v>51.66</v>
      </c>
    </row>
    <row r="1932" spans="1:9" ht="12.75" hidden="1">
      <c r="A1932" s="7" t="s">
        <v>2303</v>
      </c>
      <c r="B1932" s="7" t="s">
        <v>2304</v>
      </c>
      <c r="C1932" s="4" t="s">
        <v>2305</v>
      </c>
      <c r="D1932" s="17">
        <v>8</v>
      </c>
      <c r="E1932" s="6" t="s">
        <v>2311</v>
      </c>
      <c r="F1932" s="6" t="str">
        <f t="shared" si="30"/>
        <v>Central Post 8.06</v>
      </c>
      <c r="G1932" s="7" t="s">
        <v>432</v>
      </c>
      <c r="H1932" s="7" t="s">
        <v>368</v>
      </c>
      <c r="I1932" s="18">
        <v>50.16</v>
      </c>
    </row>
    <row r="1933" spans="1:9" ht="12.75" hidden="1">
      <c r="A1933" s="7" t="s">
        <v>2303</v>
      </c>
      <c r="B1933" s="7" t="s">
        <v>2304</v>
      </c>
      <c r="C1933" s="4" t="s">
        <v>2305</v>
      </c>
      <c r="D1933" s="17">
        <v>8</v>
      </c>
      <c r="E1933" s="6" t="s">
        <v>2312</v>
      </c>
      <c r="F1933" s="6" t="str">
        <f t="shared" si="30"/>
        <v>Central Post 8.07</v>
      </c>
      <c r="G1933" s="7" t="s">
        <v>432</v>
      </c>
      <c r="H1933" s="7" t="s">
        <v>368</v>
      </c>
      <c r="I1933" s="18">
        <v>53.05</v>
      </c>
    </row>
    <row r="1934" spans="1:9" ht="12.75" hidden="1">
      <c r="A1934" s="7" t="s">
        <v>2303</v>
      </c>
      <c r="B1934" s="7" t="s">
        <v>2304</v>
      </c>
      <c r="C1934" s="4" t="s">
        <v>2305</v>
      </c>
      <c r="D1934" s="17">
        <v>8</v>
      </c>
      <c r="E1934" s="6" t="s">
        <v>2313</v>
      </c>
      <c r="F1934" s="6" t="str">
        <f t="shared" si="30"/>
        <v>Central Post 8.08</v>
      </c>
      <c r="G1934" s="7" t="s">
        <v>432</v>
      </c>
      <c r="H1934" s="7" t="s">
        <v>368</v>
      </c>
      <c r="I1934" s="8">
        <v>40.770000000000003</v>
      </c>
    </row>
    <row r="1935" spans="1:9" ht="12.75" hidden="1">
      <c r="A1935" s="7" t="s">
        <v>2303</v>
      </c>
      <c r="B1935" s="7" t="s">
        <v>2304</v>
      </c>
      <c r="C1935" s="4" t="s">
        <v>2305</v>
      </c>
      <c r="D1935" s="17">
        <v>8</v>
      </c>
      <c r="E1935" s="6" t="s">
        <v>2314</v>
      </c>
      <c r="F1935" s="6" t="str">
        <f t="shared" si="30"/>
        <v>Central Post 8.08a</v>
      </c>
      <c r="G1935" s="7" t="s">
        <v>432</v>
      </c>
      <c r="H1935" s="7" t="s">
        <v>368</v>
      </c>
      <c r="I1935" s="8">
        <v>5.03</v>
      </c>
    </row>
    <row r="1936" spans="1:9" ht="12.75" hidden="1">
      <c r="A1936" s="7" t="s">
        <v>2303</v>
      </c>
      <c r="B1936" s="7" t="s">
        <v>2304</v>
      </c>
      <c r="C1936" s="4" t="s">
        <v>2305</v>
      </c>
      <c r="D1936" s="17">
        <v>8</v>
      </c>
      <c r="E1936" s="6" t="s">
        <v>2315</v>
      </c>
      <c r="F1936" s="6" t="str">
        <f t="shared" si="30"/>
        <v>Central Post 8.09</v>
      </c>
      <c r="G1936" s="7" t="s">
        <v>381</v>
      </c>
      <c r="H1936" s="7" t="s">
        <v>368</v>
      </c>
      <c r="I1936" s="8">
        <v>56.75</v>
      </c>
    </row>
    <row r="1937" spans="1:9" ht="12.75" hidden="1">
      <c r="A1937" s="7" t="s">
        <v>2303</v>
      </c>
      <c r="B1937" s="7" t="s">
        <v>2304</v>
      </c>
      <c r="C1937" s="4" t="s">
        <v>2305</v>
      </c>
      <c r="D1937" s="5">
        <v>8</v>
      </c>
      <c r="E1937" s="6" t="s">
        <v>2316</v>
      </c>
      <c r="F1937" s="6" t="str">
        <f t="shared" ref="F1937:F2000" si="31">CONCATENATE(A1937," ",E1937)</f>
        <v>Central Post 8.10</v>
      </c>
      <c r="G1937" s="4" t="s">
        <v>531</v>
      </c>
      <c r="H1937" s="7" t="s">
        <v>2317</v>
      </c>
      <c r="I1937" s="8">
        <v>10.79</v>
      </c>
    </row>
    <row r="1938" spans="1:9" ht="12.75" hidden="1">
      <c r="A1938" s="7" t="s">
        <v>2303</v>
      </c>
      <c r="B1938" s="7" t="s">
        <v>2304</v>
      </c>
      <c r="C1938" s="4" t="s">
        <v>2305</v>
      </c>
      <c r="D1938" s="5">
        <v>8</v>
      </c>
      <c r="E1938" s="6" t="s">
        <v>2318</v>
      </c>
      <c r="F1938" s="6" t="str">
        <f t="shared" si="31"/>
        <v>Central Post 8.11</v>
      </c>
      <c r="G1938" s="4" t="s">
        <v>405</v>
      </c>
      <c r="H1938" s="7" t="s">
        <v>2195</v>
      </c>
      <c r="I1938" s="8">
        <v>19.45</v>
      </c>
    </row>
    <row r="1939" spans="1:9" ht="12.75" hidden="1">
      <c r="A1939" s="7" t="s">
        <v>2303</v>
      </c>
      <c r="B1939" s="7" t="s">
        <v>2304</v>
      </c>
      <c r="C1939" s="4" t="s">
        <v>2305</v>
      </c>
      <c r="D1939" s="5">
        <v>8</v>
      </c>
      <c r="E1939" s="6" t="s">
        <v>2319</v>
      </c>
      <c r="F1939" s="6" t="str">
        <f t="shared" si="31"/>
        <v>Central Post 8.12</v>
      </c>
      <c r="G1939" s="7" t="s">
        <v>432</v>
      </c>
      <c r="H1939" s="7" t="s">
        <v>368</v>
      </c>
      <c r="I1939" s="8">
        <v>20.65</v>
      </c>
    </row>
    <row r="1940" spans="1:9" ht="12.75" hidden="1">
      <c r="A1940" s="7" t="s">
        <v>2303</v>
      </c>
      <c r="B1940" s="7" t="s">
        <v>2304</v>
      </c>
      <c r="C1940" s="4" t="s">
        <v>2305</v>
      </c>
      <c r="D1940" s="5">
        <v>8</v>
      </c>
      <c r="E1940" s="6" t="s">
        <v>2320</v>
      </c>
      <c r="F1940" s="6" t="str">
        <f t="shared" si="31"/>
        <v>Central Post 8.13</v>
      </c>
      <c r="G1940" s="7" t="s">
        <v>391</v>
      </c>
      <c r="H1940" s="7" t="s">
        <v>368</v>
      </c>
      <c r="I1940" s="8">
        <v>8.32</v>
      </c>
    </row>
    <row r="1941" spans="1:9" ht="12.75" hidden="1">
      <c r="A1941" s="7" t="s">
        <v>2303</v>
      </c>
      <c r="B1941" s="7" t="s">
        <v>2304</v>
      </c>
      <c r="C1941" s="4" t="s">
        <v>2305</v>
      </c>
      <c r="D1941" s="5">
        <v>8</v>
      </c>
      <c r="E1941" s="6" t="s">
        <v>2321</v>
      </c>
      <c r="F1941" s="6" t="str">
        <f t="shared" si="31"/>
        <v>Central Post 8.14</v>
      </c>
      <c r="G1941" s="7" t="s">
        <v>432</v>
      </c>
      <c r="H1941" s="7" t="s">
        <v>368</v>
      </c>
      <c r="I1941" s="8">
        <v>14.91</v>
      </c>
    </row>
    <row r="1942" spans="1:9" ht="12.75" hidden="1">
      <c r="A1942" s="7" t="s">
        <v>2303</v>
      </c>
      <c r="B1942" s="7" t="s">
        <v>2304</v>
      </c>
      <c r="C1942" s="4" t="s">
        <v>2305</v>
      </c>
      <c r="D1942" s="5">
        <v>8</v>
      </c>
      <c r="E1942" s="6" t="s">
        <v>2322</v>
      </c>
      <c r="F1942" s="6" t="str">
        <f t="shared" si="31"/>
        <v>Central Post 8.15</v>
      </c>
      <c r="G1942" s="7" t="s">
        <v>432</v>
      </c>
      <c r="H1942" s="7" t="s">
        <v>368</v>
      </c>
      <c r="I1942" s="8">
        <v>31.79</v>
      </c>
    </row>
    <row r="1943" spans="1:9" ht="12.75" hidden="1">
      <c r="A1943" s="7" t="s">
        <v>2303</v>
      </c>
      <c r="B1943" s="7" t="s">
        <v>2304</v>
      </c>
      <c r="C1943" s="4" t="s">
        <v>2305</v>
      </c>
      <c r="D1943" s="5">
        <v>8</v>
      </c>
      <c r="E1943" s="6" t="s">
        <v>2323</v>
      </c>
      <c r="F1943" s="6" t="str">
        <f t="shared" si="31"/>
        <v>Central Post 8.16</v>
      </c>
      <c r="G1943" s="143" t="s">
        <v>381</v>
      </c>
      <c r="H1943" s="7" t="s">
        <v>368</v>
      </c>
      <c r="I1943" s="8">
        <v>30.29</v>
      </c>
    </row>
    <row r="1944" spans="1:9" ht="12.75" hidden="1">
      <c r="A1944" s="7" t="s">
        <v>2303</v>
      </c>
      <c r="B1944" s="7" t="s">
        <v>2304</v>
      </c>
      <c r="C1944" s="4" t="s">
        <v>2305</v>
      </c>
      <c r="D1944" s="5">
        <v>8</v>
      </c>
      <c r="E1944" s="6" t="s">
        <v>2324</v>
      </c>
      <c r="F1944" s="6" t="str">
        <f t="shared" si="31"/>
        <v>Central Post 8.17</v>
      </c>
      <c r="G1944" s="7" t="s">
        <v>381</v>
      </c>
      <c r="H1944" s="246" t="s">
        <v>368</v>
      </c>
      <c r="I1944" s="8">
        <v>52.86</v>
      </c>
    </row>
    <row r="1945" spans="1:9" ht="12.75" hidden="1">
      <c r="A1945" s="7" t="s">
        <v>2303</v>
      </c>
      <c r="B1945" s="7" t="s">
        <v>2304</v>
      </c>
      <c r="C1945" s="4" t="s">
        <v>2305</v>
      </c>
      <c r="D1945" s="9">
        <v>8</v>
      </c>
      <c r="E1945" s="10" t="s">
        <v>2325</v>
      </c>
      <c r="F1945" s="6" t="str">
        <f t="shared" si="31"/>
        <v>Central Post 8.18</v>
      </c>
      <c r="G1945" s="11" t="s">
        <v>432</v>
      </c>
      <c r="H1945" s="7" t="s">
        <v>368</v>
      </c>
      <c r="I1945" s="8">
        <v>51.43</v>
      </c>
    </row>
    <row r="1946" spans="1:9" ht="12.75" hidden="1">
      <c r="A1946" s="7" t="s">
        <v>2303</v>
      </c>
      <c r="B1946" s="7" t="s">
        <v>2304</v>
      </c>
      <c r="C1946" s="4" t="s">
        <v>2305</v>
      </c>
      <c r="D1946" s="5">
        <v>8</v>
      </c>
      <c r="E1946" s="6" t="s">
        <v>2326</v>
      </c>
      <c r="F1946" s="6" t="str">
        <f t="shared" si="31"/>
        <v>Central Post 8.19</v>
      </c>
      <c r="G1946" s="7" t="s">
        <v>432</v>
      </c>
      <c r="H1946" s="7" t="s">
        <v>368</v>
      </c>
      <c r="I1946" s="8">
        <v>51.71</v>
      </c>
    </row>
    <row r="1947" spans="1:9" ht="12.75" hidden="1">
      <c r="A1947" s="7" t="s">
        <v>2303</v>
      </c>
      <c r="B1947" s="7" t="s">
        <v>2304</v>
      </c>
      <c r="C1947" s="4" t="s">
        <v>2305</v>
      </c>
      <c r="D1947" s="5">
        <v>8</v>
      </c>
      <c r="E1947" s="6" t="s">
        <v>2327</v>
      </c>
      <c r="F1947" s="6" t="str">
        <f t="shared" si="31"/>
        <v>Central Post 8.20</v>
      </c>
      <c r="G1947" s="7" t="s">
        <v>432</v>
      </c>
      <c r="H1947" s="7" t="s">
        <v>368</v>
      </c>
      <c r="I1947" s="8">
        <v>51.8</v>
      </c>
    </row>
    <row r="1948" spans="1:9" ht="12.75" hidden="1">
      <c r="A1948" s="7" t="s">
        <v>2303</v>
      </c>
      <c r="B1948" s="7" t="s">
        <v>2304</v>
      </c>
      <c r="C1948" s="4" t="s">
        <v>2305</v>
      </c>
      <c r="D1948" s="5">
        <v>8</v>
      </c>
      <c r="E1948" s="6" t="s">
        <v>2328</v>
      </c>
      <c r="F1948" s="6" t="str">
        <f t="shared" si="31"/>
        <v>Central Post 8.21</v>
      </c>
      <c r="G1948" s="7" t="s">
        <v>432</v>
      </c>
      <c r="H1948" s="7" t="s">
        <v>368</v>
      </c>
      <c r="I1948" s="8">
        <v>40.729999999999997</v>
      </c>
    </row>
    <row r="1949" spans="1:9" ht="12.75" hidden="1">
      <c r="A1949" s="7" t="s">
        <v>2303</v>
      </c>
      <c r="B1949" s="7" t="s">
        <v>2304</v>
      </c>
      <c r="C1949" s="4" t="s">
        <v>2305</v>
      </c>
      <c r="D1949" s="5">
        <v>8</v>
      </c>
      <c r="E1949" s="6" t="s">
        <v>2329</v>
      </c>
      <c r="F1949" s="6" t="str">
        <f t="shared" si="31"/>
        <v>Central Post 8.21a</v>
      </c>
      <c r="G1949" s="7" t="s">
        <v>432</v>
      </c>
      <c r="H1949" s="7" t="s">
        <v>368</v>
      </c>
      <c r="I1949" s="8">
        <v>4.97</v>
      </c>
    </row>
    <row r="1950" spans="1:9" ht="12.75" hidden="1">
      <c r="A1950" s="7" t="s">
        <v>2303</v>
      </c>
      <c r="B1950" s="7" t="s">
        <v>2304</v>
      </c>
      <c r="C1950" s="4" t="s">
        <v>2305</v>
      </c>
      <c r="D1950" s="5">
        <v>8</v>
      </c>
      <c r="E1950" s="6" t="s">
        <v>2330</v>
      </c>
      <c r="F1950" s="6" t="str">
        <f t="shared" si="31"/>
        <v>Central Post 8.22</v>
      </c>
      <c r="G1950" s="7" t="s">
        <v>432</v>
      </c>
      <c r="H1950" s="7" t="s">
        <v>368</v>
      </c>
      <c r="I1950" s="8">
        <v>51.62</v>
      </c>
    </row>
    <row r="1951" spans="1:9" ht="12.75" hidden="1">
      <c r="A1951" s="7" t="s">
        <v>2303</v>
      </c>
      <c r="B1951" s="7" t="s">
        <v>2304</v>
      </c>
      <c r="C1951" s="4" t="s">
        <v>2305</v>
      </c>
      <c r="D1951" s="5">
        <v>8</v>
      </c>
      <c r="E1951" s="6" t="s">
        <v>2331</v>
      </c>
      <c r="F1951" s="6" t="str">
        <f t="shared" si="31"/>
        <v>Central Post 8.23</v>
      </c>
      <c r="G1951" s="7" t="s">
        <v>432</v>
      </c>
      <c r="H1951" s="7" t="s">
        <v>368</v>
      </c>
      <c r="I1951" s="8">
        <v>51.71</v>
      </c>
    </row>
    <row r="1952" spans="1:9" ht="12.75" hidden="1">
      <c r="A1952" s="7" t="s">
        <v>2303</v>
      </c>
      <c r="B1952" s="7" t="s">
        <v>2304</v>
      </c>
      <c r="C1952" s="4" t="s">
        <v>2305</v>
      </c>
      <c r="D1952" s="5">
        <v>8</v>
      </c>
      <c r="E1952" s="6" t="s">
        <v>2332</v>
      </c>
      <c r="F1952" s="6" t="str">
        <f t="shared" si="31"/>
        <v>Central Post 8.24</v>
      </c>
      <c r="G1952" s="7" t="s">
        <v>432</v>
      </c>
      <c r="H1952" s="7" t="s">
        <v>368</v>
      </c>
      <c r="I1952" s="8">
        <v>51.71</v>
      </c>
    </row>
    <row r="1953" spans="1:9" ht="12.75" hidden="1">
      <c r="A1953" s="7" t="s">
        <v>2303</v>
      </c>
      <c r="B1953" s="7" t="s">
        <v>2304</v>
      </c>
      <c r="C1953" s="4" t="s">
        <v>2305</v>
      </c>
      <c r="D1953" s="5">
        <v>8</v>
      </c>
      <c r="E1953" s="6" t="s">
        <v>2333</v>
      </c>
      <c r="F1953" s="6" t="str">
        <f t="shared" si="31"/>
        <v>Central Post 8.25</v>
      </c>
      <c r="G1953" s="7" t="s">
        <v>432</v>
      </c>
      <c r="H1953" s="7" t="s">
        <v>368</v>
      </c>
      <c r="I1953" s="8">
        <v>50.21</v>
      </c>
    </row>
    <row r="1954" spans="1:9" ht="12.75" hidden="1">
      <c r="A1954" s="7" t="s">
        <v>2303</v>
      </c>
      <c r="B1954" s="7" t="s">
        <v>2304</v>
      </c>
      <c r="C1954" s="4" t="s">
        <v>2305</v>
      </c>
      <c r="D1954" s="5">
        <v>8</v>
      </c>
      <c r="E1954" s="6" t="s">
        <v>2334</v>
      </c>
      <c r="F1954" s="6" t="str">
        <f t="shared" si="31"/>
        <v>Central Post 8.28</v>
      </c>
      <c r="G1954" s="7" t="s">
        <v>381</v>
      </c>
      <c r="H1954" s="7" t="s">
        <v>368</v>
      </c>
      <c r="I1954" s="8">
        <v>15.89</v>
      </c>
    </row>
    <row r="1955" spans="1:9" ht="12.75" hidden="1">
      <c r="A1955" s="7" t="s">
        <v>2303</v>
      </c>
      <c r="B1955" s="7" t="s">
        <v>2304</v>
      </c>
      <c r="C1955" s="4" t="s">
        <v>2305</v>
      </c>
      <c r="D1955" s="5">
        <v>8</v>
      </c>
      <c r="E1955" s="6" t="s">
        <v>2335</v>
      </c>
      <c r="F1955" s="6" t="str">
        <f t="shared" si="31"/>
        <v>Central Post 8.29</v>
      </c>
      <c r="G1955" s="7" t="s">
        <v>381</v>
      </c>
      <c r="H1955" s="7" t="s">
        <v>368</v>
      </c>
      <c r="I1955" s="8">
        <v>15.2</v>
      </c>
    </row>
    <row r="1956" spans="1:9" ht="12.75" hidden="1">
      <c r="A1956" s="7" t="s">
        <v>2303</v>
      </c>
      <c r="B1956" s="7" t="s">
        <v>2304</v>
      </c>
      <c r="C1956" s="4" t="s">
        <v>2305</v>
      </c>
      <c r="D1956" s="5">
        <v>8</v>
      </c>
      <c r="E1956" s="6" t="s">
        <v>2336</v>
      </c>
      <c r="F1956" s="6" t="str">
        <f t="shared" si="31"/>
        <v>Central Post 8.30</v>
      </c>
      <c r="G1956" s="7" t="s">
        <v>405</v>
      </c>
      <c r="H1956" s="7" t="s">
        <v>2195</v>
      </c>
      <c r="I1956" s="8">
        <v>9.6</v>
      </c>
    </row>
    <row r="1957" spans="1:9" ht="12.75" hidden="1">
      <c r="A1957" s="7" t="s">
        <v>2303</v>
      </c>
      <c r="B1957" s="7" t="s">
        <v>2304</v>
      </c>
      <c r="C1957" s="4" t="s">
        <v>2305</v>
      </c>
      <c r="D1957" s="5">
        <v>8</v>
      </c>
      <c r="E1957" s="6" t="s">
        <v>2337</v>
      </c>
      <c r="F1957" s="6" t="str">
        <f t="shared" si="31"/>
        <v>Central Post 8.31</v>
      </c>
      <c r="G1957" s="7" t="s">
        <v>2302</v>
      </c>
      <c r="H1957" s="7" t="s">
        <v>2195</v>
      </c>
      <c r="I1957" s="8">
        <v>29.73</v>
      </c>
    </row>
    <row r="1958" spans="1:9" ht="12.75" hidden="1">
      <c r="A1958" s="7" t="s">
        <v>2303</v>
      </c>
      <c r="B1958" s="7" t="s">
        <v>2304</v>
      </c>
      <c r="C1958" s="4" t="s">
        <v>2305</v>
      </c>
      <c r="D1958" s="5">
        <v>8</v>
      </c>
      <c r="E1958" s="6" t="s">
        <v>2338</v>
      </c>
      <c r="F1958" s="6" t="str">
        <f t="shared" si="31"/>
        <v>Central Post 8.32</v>
      </c>
      <c r="G1958" s="7" t="s">
        <v>525</v>
      </c>
      <c r="H1958" s="7" t="s">
        <v>2195</v>
      </c>
      <c r="I1958" s="8">
        <v>30.81</v>
      </c>
    </row>
    <row r="1959" spans="1:9" ht="12.75" hidden="1">
      <c r="A1959" s="7" t="s">
        <v>2303</v>
      </c>
      <c r="B1959" s="7" t="s">
        <v>2304</v>
      </c>
      <c r="C1959" s="4" t="s">
        <v>2305</v>
      </c>
      <c r="D1959" s="5">
        <v>8</v>
      </c>
      <c r="E1959" s="6" t="s">
        <v>2339</v>
      </c>
      <c r="F1959" s="6" t="str">
        <f t="shared" si="31"/>
        <v>Central Post 8.33</v>
      </c>
      <c r="G1959" s="7" t="s">
        <v>1335</v>
      </c>
      <c r="H1959" s="7" t="s">
        <v>378</v>
      </c>
      <c r="I1959" s="8">
        <v>130.61000000000001</v>
      </c>
    </row>
    <row r="1960" spans="1:9" ht="12.75" hidden="1">
      <c r="A1960" s="7" t="s">
        <v>2303</v>
      </c>
      <c r="B1960" s="7" t="s">
        <v>2304</v>
      </c>
      <c r="C1960" s="4" t="s">
        <v>2305</v>
      </c>
      <c r="D1960" s="5">
        <v>8</v>
      </c>
      <c r="E1960" s="6" t="s">
        <v>2340</v>
      </c>
      <c r="F1960" s="6" t="str">
        <f t="shared" si="31"/>
        <v>Central Post 8.35</v>
      </c>
      <c r="G1960" s="7" t="s">
        <v>2341</v>
      </c>
      <c r="H1960" s="7" t="s">
        <v>378</v>
      </c>
      <c r="I1960" s="8">
        <v>12.99</v>
      </c>
    </row>
    <row r="1961" spans="1:9" ht="12.75" hidden="1">
      <c r="A1961" s="7" t="s">
        <v>2303</v>
      </c>
      <c r="B1961" s="7" t="s">
        <v>2304</v>
      </c>
      <c r="C1961" s="4" t="s">
        <v>2305</v>
      </c>
      <c r="D1961" s="5">
        <v>8</v>
      </c>
      <c r="E1961" s="6" t="s">
        <v>2342</v>
      </c>
      <c r="F1961" s="6" t="str">
        <f t="shared" si="31"/>
        <v>Central Post 8.39</v>
      </c>
      <c r="G1961" s="7" t="s">
        <v>412</v>
      </c>
      <c r="H1961" s="7" t="s">
        <v>406</v>
      </c>
      <c r="I1961" s="8">
        <v>8.1</v>
      </c>
    </row>
    <row r="1962" spans="1:9" ht="12.75" hidden="1">
      <c r="A1962" s="7" t="s">
        <v>2303</v>
      </c>
      <c r="B1962" s="7" t="s">
        <v>2304</v>
      </c>
      <c r="C1962" s="4" t="s">
        <v>2305</v>
      </c>
      <c r="D1962" s="5">
        <v>8</v>
      </c>
      <c r="E1962" s="6" t="s">
        <v>2343</v>
      </c>
      <c r="F1962" s="6" t="str">
        <f t="shared" si="31"/>
        <v>Central Post 8.40</v>
      </c>
      <c r="G1962" s="7" t="s">
        <v>1061</v>
      </c>
      <c r="H1962" s="7" t="s">
        <v>406</v>
      </c>
      <c r="I1962" s="8">
        <v>5.55</v>
      </c>
    </row>
    <row r="1963" spans="1:9" ht="12.75" hidden="1">
      <c r="A1963" s="7" t="s">
        <v>2303</v>
      </c>
      <c r="B1963" s="7" t="s">
        <v>2304</v>
      </c>
      <c r="C1963" s="4" t="s">
        <v>2305</v>
      </c>
      <c r="D1963" s="5">
        <v>8</v>
      </c>
      <c r="E1963" s="6" t="s">
        <v>2344</v>
      </c>
      <c r="F1963" s="6" t="str">
        <f t="shared" si="31"/>
        <v>Central Post 8.41</v>
      </c>
      <c r="G1963" s="7" t="s">
        <v>1061</v>
      </c>
      <c r="H1963" s="7" t="s">
        <v>406</v>
      </c>
      <c r="I1963" s="8">
        <v>1.31</v>
      </c>
    </row>
    <row r="1964" spans="1:9" ht="12.75" hidden="1">
      <c r="A1964" s="7" t="s">
        <v>2303</v>
      </c>
      <c r="B1964" s="7" t="s">
        <v>2304</v>
      </c>
      <c r="C1964" s="4" t="s">
        <v>2305</v>
      </c>
      <c r="D1964" s="5">
        <v>8</v>
      </c>
      <c r="E1964" s="6" t="s">
        <v>2345</v>
      </c>
      <c r="F1964" s="6" t="str">
        <f t="shared" si="31"/>
        <v>Central Post 8.42</v>
      </c>
      <c r="G1964" s="7" t="s">
        <v>1061</v>
      </c>
      <c r="H1964" s="7" t="s">
        <v>406</v>
      </c>
      <c r="I1964" s="8">
        <v>1.31</v>
      </c>
    </row>
    <row r="1965" spans="1:9" ht="12.75" hidden="1">
      <c r="A1965" s="7" t="s">
        <v>2303</v>
      </c>
      <c r="B1965" s="7" t="s">
        <v>2304</v>
      </c>
      <c r="C1965" s="4" t="s">
        <v>2305</v>
      </c>
      <c r="D1965" s="5">
        <v>8</v>
      </c>
      <c r="E1965" s="6" t="s">
        <v>2346</v>
      </c>
      <c r="F1965" s="6" t="str">
        <f t="shared" si="31"/>
        <v>Central Post 8.43</v>
      </c>
      <c r="G1965" s="7" t="s">
        <v>412</v>
      </c>
      <c r="H1965" s="7" t="s">
        <v>406</v>
      </c>
      <c r="I1965" s="8">
        <v>5.03</v>
      </c>
    </row>
    <row r="1966" spans="1:9" ht="12.75" hidden="1">
      <c r="A1966" s="7" t="s">
        <v>2303</v>
      </c>
      <c r="B1966" s="7" t="s">
        <v>2304</v>
      </c>
      <c r="C1966" s="4" t="s">
        <v>2305</v>
      </c>
      <c r="D1966" s="5">
        <v>8</v>
      </c>
      <c r="E1966" s="6" t="s">
        <v>2347</v>
      </c>
      <c r="F1966" s="6" t="str">
        <f t="shared" si="31"/>
        <v>Central Post 8.44</v>
      </c>
      <c r="G1966" s="7" t="s">
        <v>1098</v>
      </c>
      <c r="H1966" s="7" t="s">
        <v>406</v>
      </c>
      <c r="I1966" s="8">
        <v>1.31</v>
      </c>
    </row>
    <row r="1967" spans="1:9" ht="12.75" hidden="1">
      <c r="A1967" s="7" t="s">
        <v>2303</v>
      </c>
      <c r="B1967" s="7" t="s">
        <v>2304</v>
      </c>
      <c r="C1967" s="4" t="s">
        <v>2305</v>
      </c>
      <c r="D1967" s="5">
        <v>8</v>
      </c>
      <c r="E1967" s="6" t="s">
        <v>2348</v>
      </c>
      <c r="F1967" s="6" t="str">
        <f t="shared" si="31"/>
        <v>Central Post 8.45</v>
      </c>
      <c r="G1967" s="7" t="s">
        <v>1098</v>
      </c>
      <c r="H1967" s="7" t="s">
        <v>406</v>
      </c>
      <c r="I1967" s="8">
        <v>1.31</v>
      </c>
    </row>
    <row r="1968" spans="1:9" ht="12.75" hidden="1">
      <c r="A1968" s="7" t="s">
        <v>2303</v>
      </c>
      <c r="B1968" s="7" t="s">
        <v>2304</v>
      </c>
      <c r="C1968" s="4" t="s">
        <v>2305</v>
      </c>
      <c r="D1968" s="5">
        <v>8</v>
      </c>
      <c r="E1968" s="6" t="s">
        <v>2349</v>
      </c>
      <c r="F1968" s="6" t="str">
        <f t="shared" si="31"/>
        <v>Central Post 8.46</v>
      </c>
      <c r="G1968" s="7" t="s">
        <v>1952</v>
      </c>
      <c r="H1968" s="7" t="s">
        <v>368</v>
      </c>
      <c r="I1968" s="8">
        <v>9.75</v>
      </c>
    </row>
    <row r="1969" spans="1:9" ht="12.75" hidden="1">
      <c r="A1969" s="7" t="s">
        <v>2303</v>
      </c>
      <c r="B1969" s="7" t="s">
        <v>2304</v>
      </c>
      <c r="C1969" s="4" t="s">
        <v>2305</v>
      </c>
      <c r="D1969" s="5">
        <v>8</v>
      </c>
      <c r="E1969" s="6" t="s">
        <v>2350</v>
      </c>
      <c r="F1969" s="6" t="str">
        <f t="shared" si="31"/>
        <v>Central Post 8.49</v>
      </c>
      <c r="G1969" s="7" t="s">
        <v>573</v>
      </c>
      <c r="H1969" s="7" t="s">
        <v>406</v>
      </c>
      <c r="I1969" s="8">
        <v>3.55</v>
      </c>
    </row>
    <row r="1970" spans="1:9" ht="12.75" hidden="1">
      <c r="A1970" s="7" t="s">
        <v>2303</v>
      </c>
      <c r="B1970" s="7" t="s">
        <v>2304</v>
      </c>
      <c r="C1970" s="4" t="s">
        <v>2305</v>
      </c>
      <c r="D1970" s="5">
        <v>8</v>
      </c>
      <c r="E1970" s="6" t="s">
        <v>2351</v>
      </c>
      <c r="F1970" s="6" t="str">
        <f t="shared" si="31"/>
        <v>Central Post GANG-8</v>
      </c>
      <c r="G1970" s="7" t="s">
        <v>375</v>
      </c>
      <c r="H1970" s="7" t="s">
        <v>368</v>
      </c>
      <c r="I1970" s="8">
        <v>404.86</v>
      </c>
    </row>
    <row r="1971" spans="1:9" ht="12.75" hidden="1">
      <c r="A1971" s="7" t="s">
        <v>2303</v>
      </c>
      <c r="B1971" s="7" t="s">
        <v>2304</v>
      </c>
      <c r="C1971" s="4" t="s">
        <v>2305</v>
      </c>
      <c r="D1971" s="13">
        <v>9</v>
      </c>
      <c r="E1971" s="14" t="s">
        <v>2352</v>
      </c>
      <c r="F1971" s="6" t="str">
        <f t="shared" si="31"/>
        <v>Central Post 9.01</v>
      </c>
      <c r="G1971" s="15" t="s">
        <v>1312</v>
      </c>
      <c r="H1971" s="15" t="s">
        <v>2195</v>
      </c>
      <c r="I1971" s="8">
        <v>41.06</v>
      </c>
    </row>
    <row r="1972" spans="1:9" ht="12.75" hidden="1">
      <c r="A1972" s="7" t="s">
        <v>2303</v>
      </c>
      <c r="B1972" s="7" t="s">
        <v>2304</v>
      </c>
      <c r="C1972" s="4" t="s">
        <v>2305</v>
      </c>
      <c r="D1972" s="5">
        <v>9</v>
      </c>
      <c r="E1972" s="6" t="s">
        <v>2353</v>
      </c>
      <c r="F1972" s="6" t="str">
        <f t="shared" si="31"/>
        <v>Central Post 9.02</v>
      </c>
      <c r="G1972" s="7" t="s">
        <v>529</v>
      </c>
      <c r="H1972" s="7" t="s">
        <v>2195</v>
      </c>
      <c r="I1972" s="8">
        <v>31.64</v>
      </c>
    </row>
    <row r="1973" spans="1:9" ht="12.75" hidden="1">
      <c r="A1973" s="7" t="s">
        <v>2303</v>
      </c>
      <c r="B1973" s="7" t="s">
        <v>2304</v>
      </c>
      <c r="C1973" s="4" t="s">
        <v>2305</v>
      </c>
      <c r="D1973" s="5">
        <v>9</v>
      </c>
      <c r="E1973" s="6" t="s">
        <v>2354</v>
      </c>
      <c r="F1973" s="6" t="str">
        <f t="shared" si="31"/>
        <v>Central Post 9.03</v>
      </c>
      <c r="G1973" s="7" t="s">
        <v>432</v>
      </c>
      <c r="H1973" s="7" t="s">
        <v>368</v>
      </c>
      <c r="I1973" s="8">
        <v>19.059999999999999</v>
      </c>
    </row>
    <row r="1974" spans="1:9" ht="12.75" hidden="1">
      <c r="A1974" s="7" t="s">
        <v>2303</v>
      </c>
      <c r="B1974" s="7" t="s">
        <v>2304</v>
      </c>
      <c r="C1974" s="4" t="s">
        <v>2305</v>
      </c>
      <c r="D1974" s="5">
        <v>9</v>
      </c>
      <c r="E1974" s="6" t="s">
        <v>2355</v>
      </c>
      <c r="F1974" s="6" t="str">
        <f t="shared" si="31"/>
        <v>Central Post 9.05</v>
      </c>
      <c r="G1974" s="7" t="s">
        <v>432</v>
      </c>
      <c r="H1974" s="7" t="s">
        <v>368</v>
      </c>
      <c r="I1974" s="8">
        <v>15.26</v>
      </c>
    </row>
    <row r="1975" spans="1:9" ht="12.75" hidden="1">
      <c r="A1975" s="7" t="s">
        <v>2303</v>
      </c>
      <c r="B1975" s="7" t="s">
        <v>2304</v>
      </c>
      <c r="C1975" s="4" t="s">
        <v>2305</v>
      </c>
      <c r="D1975" s="5">
        <v>9</v>
      </c>
      <c r="E1975" s="6" t="s">
        <v>2356</v>
      </c>
      <c r="F1975" s="6" t="str">
        <f t="shared" si="31"/>
        <v>Central Post 9.06</v>
      </c>
      <c r="G1975" s="7" t="s">
        <v>432</v>
      </c>
      <c r="H1975" s="7" t="s">
        <v>368</v>
      </c>
      <c r="I1975" s="8">
        <v>39.659999999999997</v>
      </c>
    </row>
    <row r="1976" spans="1:9" ht="12.75" hidden="1">
      <c r="A1976" s="7" t="s">
        <v>2303</v>
      </c>
      <c r="B1976" s="7" t="s">
        <v>2304</v>
      </c>
      <c r="C1976" s="4" t="s">
        <v>2305</v>
      </c>
      <c r="D1976" s="5">
        <v>9</v>
      </c>
      <c r="E1976" s="6" t="s">
        <v>2357</v>
      </c>
      <c r="F1976" s="6" t="str">
        <f t="shared" si="31"/>
        <v>Central Post 9.07</v>
      </c>
      <c r="G1976" s="7" t="s">
        <v>432</v>
      </c>
      <c r="H1976" s="7" t="s">
        <v>368</v>
      </c>
      <c r="I1976" s="8">
        <v>32.229999999999997</v>
      </c>
    </row>
    <row r="1977" spans="1:9" ht="12.75" hidden="1">
      <c r="A1977" s="7" t="s">
        <v>2303</v>
      </c>
      <c r="B1977" s="7" t="s">
        <v>2304</v>
      </c>
      <c r="C1977" s="4" t="s">
        <v>2305</v>
      </c>
      <c r="D1977" s="5">
        <v>9</v>
      </c>
      <c r="E1977" s="6" t="s">
        <v>2358</v>
      </c>
      <c r="F1977" s="6" t="str">
        <f t="shared" si="31"/>
        <v>Central Post 9.08</v>
      </c>
      <c r="G1977" s="7" t="s">
        <v>432</v>
      </c>
      <c r="H1977" s="7" t="s">
        <v>368</v>
      </c>
      <c r="I1977" s="8">
        <v>31.04</v>
      </c>
    </row>
    <row r="1978" spans="1:9" ht="12.75" hidden="1">
      <c r="A1978" s="7" t="s">
        <v>2303</v>
      </c>
      <c r="B1978" s="7" t="s">
        <v>2304</v>
      </c>
      <c r="C1978" s="4" t="s">
        <v>2305</v>
      </c>
      <c r="D1978" s="5">
        <v>9</v>
      </c>
      <c r="E1978" s="6" t="s">
        <v>2359</v>
      </c>
      <c r="F1978" s="6" t="str">
        <f t="shared" si="31"/>
        <v>Central Post 9.09</v>
      </c>
      <c r="G1978" s="7" t="s">
        <v>432</v>
      </c>
      <c r="H1978" s="7" t="s">
        <v>2195</v>
      </c>
      <c r="I1978" s="8">
        <v>20.87</v>
      </c>
    </row>
    <row r="1979" spans="1:9" ht="12.75" hidden="1">
      <c r="A1979" s="7" t="s">
        <v>2303</v>
      </c>
      <c r="B1979" s="7" t="s">
        <v>2304</v>
      </c>
      <c r="C1979" s="4" t="s">
        <v>2305</v>
      </c>
      <c r="D1979" s="5">
        <v>9</v>
      </c>
      <c r="E1979" s="6" t="s">
        <v>2360</v>
      </c>
      <c r="F1979" s="6" t="str">
        <f t="shared" si="31"/>
        <v>Central Post 9.11</v>
      </c>
      <c r="G1979" s="7" t="s">
        <v>432</v>
      </c>
      <c r="H1979" s="7" t="s">
        <v>2195</v>
      </c>
      <c r="I1979" s="8">
        <v>37.520000000000003</v>
      </c>
    </row>
    <row r="1980" spans="1:9" ht="12.75" hidden="1">
      <c r="A1980" s="7" t="s">
        <v>2303</v>
      </c>
      <c r="B1980" s="7" t="s">
        <v>2304</v>
      </c>
      <c r="C1980" s="4" t="s">
        <v>2305</v>
      </c>
      <c r="D1980" s="5">
        <v>9</v>
      </c>
      <c r="E1980" s="6" t="s">
        <v>2361</v>
      </c>
      <c r="F1980" s="6" t="str">
        <f t="shared" si="31"/>
        <v>Central Post 9.13</v>
      </c>
      <c r="G1980" s="7" t="s">
        <v>432</v>
      </c>
      <c r="H1980" s="7" t="s">
        <v>368</v>
      </c>
      <c r="I1980" s="8">
        <v>43.18</v>
      </c>
    </row>
    <row r="1981" spans="1:9" ht="12.75" hidden="1">
      <c r="A1981" s="7" t="s">
        <v>2303</v>
      </c>
      <c r="B1981" s="7" t="s">
        <v>2304</v>
      </c>
      <c r="C1981" s="4" t="s">
        <v>2305</v>
      </c>
      <c r="D1981" s="5">
        <v>9</v>
      </c>
      <c r="E1981" s="6" t="s">
        <v>2362</v>
      </c>
      <c r="F1981" s="6" t="str">
        <f t="shared" si="31"/>
        <v>Central Post 9.14</v>
      </c>
      <c r="G1981" s="7" t="e" cm="1">
        <f t="array" aca="1" ref="G1981" ca="1">A1:F1981KANTOOR</f>
        <v>#NAME?</v>
      </c>
      <c r="H1981" s="7" t="s">
        <v>368</v>
      </c>
      <c r="I1981" s="8">
        <v>44.53</v>
      </c>
    </row>
    <row r="1982" spans="1:9" ht="12.75" hidden="1">
      <c r="A1982" s="7" t="s">
        <v>2303</v>
      </c>
      <c r="B1982" s="7" t="s">
        <v>2304</v>
      </c>
      <c r="C1982" s="4" t="s">
        <v>2305</v>
      </c>
      <c r="D1982" s="5">
        <v>9</v>
      </c>
      <c r="E1982" s="6" t="s">
        <v>2363</v>
      </c>
      <c r="F1982" s="6" t="str">
        <f t="shared" si="31"/>
        <v>Central Post 9.15</v>
      </c>
      <c r="G1982" s="7" t="s">
        <v>432</v>
      </c>
      <c r="H1982" s="7" t="s">
        <v>368</v>
      </c>
      <c r="I1982" s="8">
        <v>44.53</v>
      </c>
    </row>
    <row r="1983" spans="1:9" ht="12.75" hidden="1">
      <c r="A1983" s="7" t="s">
        <v>2303</v>
      </c>
      <c r="B1983" s="7" t="s">
        <v>2304</v>
      </c>
      <c r="C1983" s="4" t="s">
        <v>2305</v>
      </c>
      <c r="D1983" s="5">
        <v>9</v>
      </c>
      <c r="E1983" s="6" t="s">
        <v>2364</v>
      </c>
      <c r="F1983" s="6" t="str">
        <f t="shared" si="31"/>
        <v>Central Post 9.16</v>
      </c>
      <c r="G1983" s="7" t="s">
        <v>432</v>
      </c>
      <c r="H1983" s="7" t="s">
        <v>368</v>
      </c>
      <c r="I1983" s="8">
        <v>44.29</v>
      </c>
    </row>
    <row r="1984" spans="1:9" ht="12.75" hidden="1">
      <c r="A1984" s="7" t="s">
        <v>2303</v>
      </c>
      <c r="B1984" s="7" t="s">
        <v>2304</v>
      </c>
      <c r="C1984" s="4" t="s">
        <v>2305</v>
      </c>
      <c r="D1984" s="5">
        <v>9</v>
      </c>
      <c r="E1984" s="6" t="s">
        <v>2365</v>
      </c>
      <c r="F1984" s="6" t="str">
        <f t="shared" si="31"/>
        <v>Central Post 9.17</v>
      </c>
      <c r="G1984" s="7" t="s">
        <v>432</v>
      </c>
      <c r="H1984" s="7" t="s">
        <v>368</v>
      </c>
      <c r="I1984" s="8">
        <v>38.65</v>
      </c>
    </row>
    <row r="1985" spans="1:9" ht="12.75" hidden="1">
      <c r="A1985" s="7" t="s">
        <v>2303</v>
      </c>
      <c r="B1985" s="7" t="s">
        <v>2304</v>
      </c>
      <c r="C1985" s="4" t="s">
        <v>2305</v>
      </c>
      <c r="D1985" s="5">
        <v>9</v>
      </c>
      <c r="E1985" s="6" t="s">
        <v>2366</v>
      </c>
      <c r="F1985" s="6" t="str">
        <f t="shared" si="31"/>
        <v>Central Post 9.18</v>
      </c>
      <c r="G1985" s="7" t="s">
        <v>432</v>
      </c>
      <c r="H1985" s="7" t="s">
        <v>368</v>
      </c>
      <c r="I1985" s="8">
        <v>43.09</v>
      </c>
    </row>
    <row r="1986" spans="1:9" ht="12.75" hidden="1">
      <c r="A1986" s="7" t="s">
        <v>2303</v>
      </c>
      <c r="B1986" s="7" t="s">
        <v>2304</v>
      </c>
      <c r="C1986" s="4" t="s">
        <v>2305</v>
      </c>
      <c r="D1986" s="5">
        <v>9</v>
      </c>
      <c r="E1986" s="6" t="s">
        <v>2367</v>
      </c>
      <c r="F1986" s="6" t="str">
        <f t="shared" si="31"/>
        <v>Central Post 9.19</v>
      </c>
      <c r="G1986" s="7" t="s">
        <v>432</v>
      </c>
      <c r="H1986" s="7" t="s">
        <v>368</v>
      </c>
      <c r="I1986" s="8">
        <v>44.52</v>
      </c>
    </row>
    <row r="1987" spans="1:9" ht="12.75" hidden="1">
      <c r="A1987" s="7" t="s">
        <v>2303</v>
      </c>
      <c r="B1987" s="7" t="s">
        <v>2304</v>
      </c>
      <c r="C1987" s="4" t="s">
        <v>2305</v>
      </c>
      <c r="D1987" s="5">
        <v>9</v>
      </c>
      <c r="E1987" s="6" t="s">
        <v>2368</v>
      </c>
      <c r="F1987" s="6" t="str">
        <f t="shared" si="31"/>
        <v>Central Post 9.20</v>
      </c>
      <c r="G1987" s="7" t="s">
        <v>432</v>
      </c>
      <c r="H1987" s="7" t="s">
        <v>368</v>
      </c>
      <c r="I1987" s="8">
        <v>54.77</v>
      </c>
    </row>
    <row r="1988" spans="1:9" ht="12.75" hidden="1">
      <c r="A1988" s="7" t="s">
        <v>2303</v>
      </c>
      <c r="B1988" s="7" t="s">
        <v>2304</v>
      </c>
      <c r="C1988" s="4" t="s">
        <v>2305</v>
      </c>
      <c r="D1988" s="5">
        <v>9</v>
      </c>
      <c r="E1988" s="6" t="s">
        <v>2369</v>
      </c>
      <c r="F1988" s="6" t="str">
        <f t="shared" si="31"/>
        <v>Central Post 9.21</v>
      </c>
      <c r="G1988" s="7" t="s">
        <v>1532</v>
      </c>
      <c r="H1988" s="7" t="s">
        <v>2195</v>
      </c>
      <c r="I1988" s="8">
        <v>13.61</v>
      </c>
    </row>
    <row r="1989" spans="1:9" ht="12.75" hidden="1">
      <c r="A1989" s="7" t="s">
        <v>2303</v>
      </c>
      <c r="B1989" s="7" t="s">
        <v>2304</v>
      </c>
      <c r="C1989" s="4" t="s">
        <v>2305</v>
      </c>
      <c r="D1989" s="5">
        <v>9</v>
      </c>
      <c r="E1989" s="6" t="s">
        <v>2370</v>
      </c>
      <c r="F1989" s="6" t="str">
        <f t="shared" si="31"/>
        <v>Central Post 9.23</v>
      </c>
      <c r="G1989" s="7" t="s">
        <v>432</v>
      </c>
      <c r="H1989" s="7" t="s">
        <v>368</v>
      </c>
      <c r="I1989" s="8">
        <v>19.489999999999998</v>
      </c>
    </row>
    <row r="1990" spans="1:9" ht="12.75" hidden="1">
      <c r="A1990" s="7" t="s">
        <v>2303</v>
      </c>
      <c r="B1990" s="7" t="s">
        <v>2304</v>
      </c>
      <c r="C1990" s="4" t="s">
        <v>2305</v>
      </c>
      <c r="D1990" s="5">
        <v>9</v>
      </c>
      <c r="E1990" s="6" t="s">
        <v>2371</v>
      </c>
      <c r="F1990" s="6" t="str">
        <f t="shared" si="31"/>
        <v>Central Post 9.24</v>
      </c>
      <c r="G1990" s="7" t="s">
        <v>432</v>
      </c>
      <c r="H1990" s="7" t="s">
        <v>368</v>
      </c>
      <c r="I1990" s="8">
        <v>20.68</v>
      </c>
    </row>
    <row r="1991" spans="1:9" ht="12.75" hidden="1">
      <c r="A1991" s="7" t="s">
        <v>2303</v>
      </c>
      <c r="B1991" s="7" t="s">
        <v>2304</v>
      </c>
      <c r="C1991" s="4" t="s">
        <v>2305</v>
      </c>
      <c r="D1991" s="5">
        <v>9</v>
      </c>
      <c r="E1991" s="6" t="s">
        <v>2372</v>
      </c>
      <c r="F1991" s="6" t="str">
        <f t="shared" si="31"/>
        <v>Central Post 9.25</v>
      </c>
      <c r="G1991" s="7" t="s">
        <v>432</v>
      </c>
      <c r="H1991" s="7" t="s">
        <v>368</v>
      </c>
      <c r="I1991" s="8">
        <v>31.79</v>
      </c>
    </row>
    <row r="1992" spans="1:9" ht="12.75" hidden="1">
      <c r="A1992" s="7" t="s">
        <v>2303</v>
      </c>
      <c r="B1992" s="7" t="s">
        <v>2304</v>
      </c>
      <c r="C1992" s="4" t="s">
        <v>2305</v>
      </c>
      <c r="D1992" s="5">
        <v>9</v>
      </c>
      <c r="E1992" s="6" t="s">
        <v>2373</v>
      </c>
      <c r="F1992" s="6" t="str">
        <f t="shared" si="31"/>
        <v>Central Post 9.26</v>
      </c>
      <c r="G1992" s="7" t="s">
        <v>432</v>
      </c>
      <c r="H1992" s="7" t="s">
        <v>368</v>
      </c>
      <c r="I1992" s="8">
        <v>30.29</v>
      </c>
    </row>
    <row r="1993" spans="1:9" ht="12.75" hidden="1">
      <c r="A1993" s="7" t="s">
        <v>2303</v>
      </c>
      <c r="B1993" s="7" t="s">
        <v>2304</v>
      </c>
      <c r="C1993" s="4" t="s">
        <v>2305</v>
      </c>
      <c r="D1993" s="5">
        <v>9</v>
      </c>
      <c r="E1993" s="6" t="s">
        <v>2374</v>
      </c>
      <c r="F1993" s="6" t="str">
        <f t="shared" si="31"/>
        <v>Central Post 9.27</v>
      </c>
      <c r="G1993" s="7" t="s">
        <v>432</v>
      </c>
      <c r="H1993" s="7" t="s">
        <v>368</v>
      </c>
      <c r="I1993" s="8">
        <v>13.34</v>
      </c>
    </row>
    <row r="1994" spans="1:9" ht="12.75" hidden="1">
      <c r="A1994" s="7" t="s">
        <v>2303</v>
      </c>
      <c r="B1994" s="7" t="s">
        <v>2304</v>
      </c>
      <c r="C1994" s="4" t="s">
        <v>2305</v>
      </c>
      <c r="D1994" s="5">
        <v>9</v>
      </c>
      <c r="E1994" s="6" t="s">
        <v>2375</v>
      </c>
      <c r="F1994" s="6" t="str">
        <f t="shared" si="31"/>
        <v>Central Post 9.28</v>
      </c>
      <c r="G1994" s="7" t="s">
        <v>432</v>
      </c>
      <c r="H1994" s="7" t="s">
        <v>368</v>
      </c>
      <c r="I1994" s="8">
        <v>52.59</v>
      </c>
    </row>
    <row r="1995" spans="1:9" ht="12.75" hidden="1">
      <c r="A1995" s="7" t="s">
        <v>2303</v>
      </c>
      <c r="B1995" s="7" t="s">
        <v>2304</v>
      </c>
      <c r="C1995" s="4" t="s">
        <v>2305</v>
      </c>
      <c r="D1995" s="5">
        <v>9</v>
      </c>
      <c r="E1995" s="6" t="s">
        <v>2376</v>
      </c>
      <c r="F1995" s="6" t="str">
        <f t="shared" si="31"/>
        <v>Central Post 9.29</v>
      </c>
      <c r="G1995" s="7" t="s">
        <v>432</v>
      </c>
      <c r="H1995" s="7" t="s">
        <v>368</v>
      </c>
      <c r="I1995" s="8">
        <v>44.53</v>
      </c>
    </row>
    <row r="1996" spans="1:9" ht="12.75" hidden="1">
      <c r="A1996" s="7" t="s">
        <v>2303</v>
      </c>
      <c r="B1996" s="7" t="s">
        <v>2304</v>
      </c>
      <c r="C1996" s="4" t="s">
        <v>2305</v>
      </c>
      <c r="D1996" s="5">
        <v>9</v>
      </c>
      <c r="E1996" s="6" t="s">
        <v>2377</v>
      </c>
      <c r="F1996" s="6" t="str">
        <f t="shared" si="31"/>
        <v>Central Post 9.30</v>
      </c>
      <c r="G1996" s="7" t="s">
        <v>432</v>
      </c>
      <c r="H1996" s="7" t="s">
        <v>368</v>
      </c>
      <c r="I1996" s="8">
        <v>44.53</v>
      </c>
    </row>
    <row r="1997" spans="1:9" ht="12.75" hidden="1">
      <c r="A1997" s="7" t="s">
        <v>2303</v>
      </c>
      <c r="B1997" s="7" t="s">
        <v>2304</v>
      </c>
      <c r="C1997" s="4" t="s">
        <v>2305</v>
      </c>
      <c r="D1997" s="5">
        <v>9</v>
      </c>
      <c r="E1997" s="6" t="s">
        <v>2378</v>
      </c>
      <c r="F1997" s="6" t="str">
        <f t="shared" si="31"/>
        <v>Central Post 9.31</v>
      </c>
      <c r="G1997" s="7" t="s">
        <v>432</v>
      </c>
      <c r="H1997" s="7" t="s">
        <v>368</v>
      </c>
      <c r="I1997" s="8">
        <v>32.07</v>
      </c>
    </row>
    <row r="1998" spans="1:9" ht="12.75" hidden="1">
      <c r="A1998" s="7" t="s">
        <v>2303</v>
      </c>
      <c r="B1998" s="7" t="s">
        <v>2304</v>
      </c>
      <c r="C1998" s="4" t="s">
        <v>2305</v>
      </c>
      <c r="D1998" s="5">
        <v>9</v>
      </c>
      <c r="E1998" s="6" t="s">
        <v>2379</v>
      </c>
      <c r="F1998" s="6" t="str">
        <f t="shared" si="31"/>
        <v>Central Post 9.31a</v>
      </c>
      <c r="G1998" s="7" t="s">
        <v>432</v>
      </c>
      <c r="H1998" s="7" t="s">
        <v>368</v>
      </c>
      <c r="I1998" s="8">
        <v>5.0599999999999996</v>
      </c>
    </row>
    <row r="1999" spans="1:9" ht="12.75" hidden="1">
      <c r="A1999" s="7" t="s">
        <v>2303</v>
      </c>
      <c r="B1999" s="7" t="s">
        <v>2304</v>
      </c>
      <c r="C1999" s="4" t="s">
        <v>2305</v>
      </c>
      <c r="D1999" s="5">
        <v>9</v>
      </c>
      <c r="E1999" s="6" t="s">
        <v>2380</v>
      </c>
      <c r="F1999" s="6" t="str">
        <f t="shared" si="31"/>
        <v>Central Post 9.32</v>
      </c>
      <c r="G1999" s="7" t="s">
        <v>432</v>
      </c>
      <c r="H1999" s="7" t="s">
        <v>368</v>
      </c>
      <c r="I1999" s="8">
        <v>44.53</v>
      </c>
    </row>
    <row r="2000" spans="1:9" ht="12.75" hidden="1">
      <c r="A2000" s="7" t="s">
        <v>2303</v>
      </c>
      <c r="B2000" s="7" t="s">
        <v>2304</v>
      </c>
      <c r="C2000" s="4" t="s">
        <v>2305</v>
      </c>
      <c r="D2000" s="5">
        <v>9</v>
      </c>
      <c r="E2000" s="6" t="s">
        <v>2381</v>
      </c>
      <c r="F2000" s="6" t="str">
        <f t="shared" si="31"/>
        <v>Central Post 9.33</v>
      </c>
      <c r="G2000" s="7" t="s">
        <v>432</v>
      </c>
      <c r="H2000" s="7" t="s">
        <v>368</v>
      </c>
      <c r="I2000" s="8">
        <v>44.53</v>
      </c>
    </row>
    <row r="2001" spans="1:9" ht="12.75" hidden="1">
      <c r="A2001" s="7" t="s">
        <v>2303</v>
      </c>
      <c r="B2001" s="7" t="s">
        <v>2304</v>
      </c>
      <c r="C2001" s="4" t="s">
        <v>2305</v>
      </c>
      <c r="D2001" s="5">
        <v>9</v>
      </c>
      <c r="E2001" s="6" t="s">
        <v>2382</v>
      </c>
      <c r="F2001" s="6" t="str">
        <f t="shared" ref="F2001:F2064" si="32">CONCATENATE(A2001," ",E2001)</f>
        <v>Central Post 9.34</v>
      </c>
      <c r="G2001" s="7" t="s">
        <v>432</v>
      </c>
      <c r="H2001" s="7" t="s">
        <v>368</v>
      </c>
      <c r="I2001" s="8">
        <v>44.53</v>
      </c>
    </row>
    <row r="2002" spans="1:9" ht="12.75" hidden="1">
      <c r="A2002" s="7" t="s">
        <v>2303</v>
      </c>
      <c r="B2002" s="7" t="s">
        <v>2304</v>
      </c>
      <c r="C2002" s="4" t="s">
        <v>2305</v>
      </c>
      <c r="D2002" s="5">
        <v>9</v>
      </c>
      <c r="E2002" s="6" t="s">
        <v>2383</v>
      </c>
      <c r="F2002" s="6" t="str">
        <f t="shared" si="32"/>
        <v>Central Post 9.35</v>
      </c>
      <c r="G2002" s="7" t="s">
        <v>432</v>
      </c>
      <c r="H2002" s="7" t="s">
        <v>368</v>
      </c>
      <c r="I2002" s="8">
        <v>43.18</v>
      </c>
    </row>
    <row r="2003" spans="1:9" ht="12.75" hidden="1">
      <c r="A2003" s="7" t="s">
        <v>2303</v>
      </c>
      <c r="B2003" s="7" t="s">
        <v>2304</v>
      </c>
      <c r="C2003" s="4" t="s">
        <v>2305</v>
      </c>
      <c r="D2003" s="5">
        <v>9</v>
      </c>
      <c r="E2003" s="6" t="s">
        <v>2384</v>
      </c>
      <c r="F2003" s="6" t="str">
        <f t="shared" si="32"/>
        <v>Central Post 9.37</v>
      </c>
      <c r="G2003" s="7" t="s">
        <v>391</v>
      </c>
      <c r="H2003" s="7" t="s">
        <v>2195</v>
      </c>
      <c r="I2003" s="8">
        <v>18.43</v>
      </c>
    </row>
    <row r="2004" spans="1:9" ht="12.75" hidden="1">
      <c r="A2004" s="7" t="s">
        <v>2303</v>
      </c>
      <c r="B2004" s="7" t="s">
        <v>2304</v>
      </c>
      <c r="C2004" s="4" t="s">
        <v>2305</v>
      </c>
      <c r="D2004" s="5">
        <v>9</v>
      </c>
      <c r="E2004" s="6" t="s">
        <v>2385</v>
      </c>
      <c r="F2004" s="6" t="str">
        <f t="shared" si="32"/>
        <v>Central Post 9.38</v>
      </c>
      <c r="G2004" s="7" t="s">
        <v>432</v>
      </c>
      <c r="H2004" s="7" t="s">
        <v>2195</v>
      </c>
      <c r="I2004" s="8">
        <v>19.48</v>
      </c>
    </row>
    <row r="2005" spans="1:9" ht="12.75" hidden="1">
      <c r="A2005" s="7" t="s">
        <v>2303</v>
      </c>
      <c r="B2005" s="7" t="s">
        <v>2304</v>
      </c>
      <c r="C2005" s="4" t="s">
        <v>2305</v>
      </c>
      <c r="D2005" s="5">
        <v>9</v>
      </c>
      <c r="E2005" s="6" t="s">
        <v>2386</v>
      </c>
      <c r="F2005" s="6" t="str">
        <f t="shared" si="32"/>
        <v>Central Post 9.39</v>
      </c>
      <c r="G2005" s="7" t="s">
        <v>381</v>
      </c>
      <c r="H2005" s="7" t="s">
        <v>368</v>
      </c>
      <c r="I2005" s="8">
        <v>40.159999999999997</v>
      </c>
    </row>
    <row r="2006" spans="1:9" ht="12.75" hidden="1">
      <c r="A2006" s="7" t="s">
        <v>2303</v>
      </c>
      <c r="B2006" s="7" t="s">
        <v>2304</v>
      </c>
      <c r="C2006" s="4" t="s">
        <v>2305</v>
      </c>
      <c r="D2006" s="5">
        <v>9</v>
      </c>
      <c r="E2006" s="6" t="s">
        <v>2387</v>
      </c>
      <c r="F2006" s="6" t="str">
        <f t="shared" si="32"/>
        <v>Central Post 9.40</v>
      </c>
      <c r="G2006" s="7" t="s">
        <v>2302</v>
      </c>
      <c r="H2006" s="7" t="s">
        <v>2195</v>
      </c>
      <c r="I2006" s="8">
        <v>48.32</v>
      </c>
    </row>
    <row r="2007" spans="1:9" ht="12.75" hidden="1">
      <c r="A2007" s="7" t="s">
        <v>2303</v>
      </c>
      <c r="B2007" s="7" t="s">
        <v>2304</v>
      </c>
      <c r="C2007" s="4" t="s">
        <v>2305</v>
      </c>
      <c r="D2007" s="5">
        <v>9</v>
      </c>
      <c r="E2007" s="6" t="s">
        <v>2388</v>
      </c>
      <c r="F2007" s="6" t="str">
        <f t="shared" si="32"/>
        <v>Central Post 9.41</v>
      </c>
      <c r="G2007" s="7" t="s">
        <v>2302</v>
      </c>
      <c r="H2007" s="7" t="s">
        <v>2195</v>
      </c>
      <c r="I2007" s="8">
        <v>32.39</v>
      </c>
    </row>
    <row r="2008" spans="1:9" ht="12.75" hidden="1">
      <c r="A2008" s="7" t="s">
        <v>2303</v>
      </c>
      <c r="B2008" s="7" t="s">
        <v>2304</v>
      </c>
      <c r="C2008" s="4" t="s">
        <v>2305</v>
      </c>
      <c r="D2008" s="5">
        <v>9</v>
      </c>
      <c r="E2008" s="6" t="s">
        <v>2389</v>
      </c>
      <c r="F2008" s="6" t="str">
        <f t="shared" si="32"/>
        <v>Central Post 9.42</v>
      </c>
      <c r="G2008" s="7" t="s">
        <v>2302</v>
      </c>
      <c r="H2008" s="7" t="s">
        <v>2195</v>
      </c>
      <c r="I2008" s="8">
        <v>30.68</v>
      </c>
    </row>
    <row r="2009" spans="1:9" ht="12.75" hidden="1">
      <c r="A2009" s="7" t="s">
        <v>2303</v>
      </c>
      <c r="B2009" s="7" t="s">
        <v>2304</v>
      </c>
      <c r="C2009" s="4" t="s">
        <v>2305</v>
      </c>
      <c r="D2009" s="5">
        <v>9</v>
      </c>
      <c r="E2009" s="6" t="s">
        <v>1621</v>
      </c>
      <c r="F2009" s="6" t="str">
        <f t="shared" si="32"/>
        <v>Central Post TRAP</v>
      </c>
      <c r="G2009" s="7" t="s">
        <v>1621</v>
      </c>
      <c r="H2009" s="7" t="s">
        <v>1693</v>
      </c>
      <c r="I2009" s="247">
        <v>10</v>
      </c>
    </row>
    <row r="2010" spans="1:9" ht="12.75" hidden="1">
      <c r="A2010" s="7" t="s">
        <v>2303</v>
      </c>
      <c r="B2010" s="7" t="s">
        <v>2304</v>
      </c>
      <c r="C2010" s="4" t="s">
        <v>2305</v>
      </c>
      <c r="D2010" s="9">
        <v>9</v>
      </c>
      <c r="E2010" s="10" t="s">
        <v>2390</v>
      </c>
      <c r="F2010" s="6" t="str">
        <f t="shared" si="32"/>
        <v>Central Post 9.43</v>
      </c>
      <c r="G2010" s="11" t="s">
        <v>2302</v>
      </c>
      <c r="H2010" s="11" t="s">
        <v>2195</v>
      </c>
      <c r="I2010" s="8">
        <v>30.68</v>
      </c>
    </row>
    <row r="2011" spans="1:9" ht="12.75" hidden="1">
      <c r="A2011" s="7" t="s">
        <v>2303</v>
      </c>
      <c r="B2011" s="7" t="s">
        <v>2304</v>
      </c>
      <c r="C2011" s="4" t="s">
        <v>2305</v>
      </c>
      <c r="D2011" s="5">
        <v>9</v>
      </c>
      <c r="E2011" s="6" t="s">
        <v>2391</v>
      </c>
      <c r="F2011" s="6" t="str">
        <f t="shared" si="32"/>
        <v>Central Post 9.44</v>
      </c>
      <c r="G2011" s="7" t="s">
        <v>405</v>
      </c>
      <c r="H2011" s="7" t="s">
        <v>2195</v>
      </c>
      <c r="I2011" s="8">
        <v>12.9</v>
      </c>
    </row>
    <row r="2012" spans="1:9" ht="12.75" hidden="1">
      <c r="A2012" s="7" t="s">
        <v>2303</v>
      </c>
      <c r="B2012" s="7" t="s">
        <v>2304</v>
      </c>
      <c r="C2012" s="4" t="s">
        <v>2305</v>
      </c>
      <c r="D2012" s="5">
        <v>9</v>
      </c>
      <c r="E2012" s="6" t="s">
        <v>2392</v>
      </c>
      <c r="F2012" s="6" t="str">
        <f t="shared" si="32"/>
        <v>Central Post 9.45</v>
      </c>
      <c r="G2012" s="7" t="s">
        <v>2302</v>
      </c>
      <c r="H2012" s="7" t="s">
        <v>2195</v>
      </c>
      <c r="I2012" s="8">
        <v>65.680000000000007</v>
      </c>
    </row>
    <row r="2013" spans="1:9" ht="12.75" hidden="1">
      <c r="A2013" s="7" t="s">
        <v>2303</v>
      </c>
      <c r="B2013" s="7" t="s">
        <v>2304</v>
      </c>
      <c r="C2013" s="4" t="s">
        <v>2305</v>
      </c>
      <c r="D2013" s="5">
        <v>9</v>
      </c>
      <c r="E2013" s="6" t="s">
        <v>2393</v>
      </c>
      <c r="F2013" s="6" t="str">
        <f t="shared" si="32"/>
        <v>Central Post 9.46</v>
      </c>
      <c r="G2013" s="7" t="s">
        <v>381</v>
      </c>
      <c r="H2013" s="7" t="s">
        <v>368</v>
      </c>
      <c r="I2013" s="8">
        <v>35.01</v>
      </c>
    </row>
    <row r="2014" spans="1:9" ht="12.75" hidden="1">
      <c r="A2014" s="7" t="s">
        <v>2303</v>
      </c>
      <c r="B2014" s="7" t="s">
        <v>2304</v>
      </c>
      <c r="C2014" s="4" t="s">
        <v>2305</v>
      </c>
      <c r="D2014" s="5">
        <v>9</v>
      </c>
      <c r="E2014" s="6" t="s">
        <v>2394</v>
      </c>
      <c r="F2014" s="6" t="str">
        <f t="shared" si="32"/>
        <v>Central Post 9.47</v>
      </c>
      <c r="G2014" s="7" t="s">
        <v>391</v>
      </c>
      <c r="H2014" s="7" t="s">
        <v>2195</v>
      </c>
      <c r="I2014" s="8">
        <v>15.59</v>
      </c>
    </row>
    <row r="2015" spans="1:9" ht="12.75" hidden="1">
      <c r="A2015" s="7" t="s">
        <v>2303</v>
      </c>
      <c r="B2015" s="7" t="s">
        <v>2304</v>
      </c>
      <c r="C2015" s="4" t="s">
        <v>2305</v>
      </c>
      <c r="D2015" s="5">
        <v>9</v>
      </c>
      <c r="E2015" s="6" t="s">
        <v>2395</v>
      </c>
      <c r="F2015" s="6" t="str">
        <f t="shared" si="32"/>
        <v>Central Post 9.53</v>
      </c>
      <c r="G2015" s="7" t="s">
        <v>375</v>
      </c>
      <c r="H2015" s="7" t="s">
        <v>368</v>
      </c>
      <c r="I2015" s="8">
        <v>99.65</v>
      </c>
    </row>
    <row r="2016" spans="1:9" ht="12.75" hidden="1">
      <c r="A2016" s="7" t="s">
        <v>2303</v>
      </c>
      <c r="B2016" s="7" t="s">
        <v>2304</v>
      </c>
      <c r="C2016" s="4" t="s">
        <v>2305</v>
      </c>
      <c r="D2016" s="5">
        <v>9</v>
      </c>
      <c r="E2016" s="6" t="s">
        <v>2396</v>
      </c>
      <c r="F2016" s="6" t="str">
        <f t="shared" si="32"/>
        <v>Central Post 9.54</v>
      </c>
      <c r="G2016" s="7" t="s">
        <v>375</v>
      </c>
      <c r="H2016" s="7" t="s">
        <v>368</v>
      </c>
      <c r="I2016" s="8">
        <v>159.82</v>
      </c>
    </row>
    <row r="2017" spans="1:9" ht="12.75" hidden="1">
      <c r="A2017" s="7" t="s">
        <v>2303</v>
      </c>
      <c r="B2017" s="7" t="s">
        <v>2304</v>
      </c>
      <c r="C2017" s="4" t="s">
        <v>2305</v>
      </c>
      <c r="D2017" s="5">
        <v>9</v>
      </c>
      <c r="E2017" s="6" t="s">
        <v>2397</v>
      </c>
      <c r="F2017" s="6" t="str">
        <f t="shared" si="32"/>
        <v>Central Post 9.55</v>
      </c>
      <c r="G2017" s="7" t="s">
        <v>375</v>
      </c>
      <c r="H2017" s="7" t="s">
        <v>368</v>
      </c>
      <c r="I2017" s="8">
        <v>195.94</v>
      </c>
    </row>
    <row r="2018" spans="1:9" ht="12.75" hidden="1">
      <c r="A2018" s="7" t="s">
        <v>2303</v>
      </c>
      <c r="B2018" s="7" t="s">
        <v>2304</v>
      </c>
      <c r="C2018" s="4" t="s">
        <v>2305</v>
      </c>
      <c r="D2018" s="5">
        <v>9</v>
      </c>
      <c r="E2018" s="6" t="s">
        <v>2398</v>
      </c>
      <c r="F2018" s="6" t="str">
        <f t="shared" si="32"/>
        <v>Central Post 9.56</v>
      </c>
      <c r="G2018" s="7" t="s">
        <v>412</v>
      </c>
      <c r="H2018" s="7" t="s">
        <v>406</v>
      </c>
      <c r="I2018" s="8">
        <v>9.2100000000000009</v>
      </c>
    </row>
    <row r="2019" spans="1:9" ht="12.75" hidden="1">
      <c r="A2019" s="7" t="s">
        <v>2303</v>
      </c>
      <c r="B2019" s="7" t="s">
        <v>2304</v>
      </c>
      <c r="C2019" s="4" t="s">
        <v>2305</v>
      </c>
      <c r="D2019" s="5">
        <v>9</v>
      </c>
      <c r="E2019" s="6" t="s">
        <v>2399</v>
      </c>
      <c r="F2019" s="6" t="str">
        <f t="shared" si="32"/>
        <v>Central Post 9.57</v>
      </c>
      <c r="G2019" s="7" t="s">
        <v>1098</v>
      </c>
      <c r="H2019" s="7" t="s">
        <v>406</v>
      </c>
      <c r="I2019" s="8">
        <v>6.43</v>
      </c>
    </row>
    <row r="2020" spans="1:9" ht="12.75" hidden="1">
      <c r="A2020" s="7" t="s">
        <v>2303</v>
      </c>
      <c r="B2020" s="7" t="s">
        <v>2304</v>
      </c>
      <c r="C2020" s="4" t="s">
        <v>2305</v>
      </c>
      <c r="D2020" s="5">
        <v>9</v>
      </c>
      <c r="E2020" s="6" t="s">
        <v>2400</v>
      </c>
      <c r="F2020" s="6" t="str">
        <f t="shared" si="32"/>
        <v>Central Post 9.58</v>
      </c>
      <c r="G2020" s="7" t="s">
        <v>1098</v>
      </c>
      <c r="H2020" s="7" t="s">
        <v>406</v>
      </c>
      <c r="I2020" s="8">
        <v>1.31</v>
      </c>
    </row>
    <row r="2021" spans="1:9" ht="12.75" hidden="1">
      <c r="A2021" s="7" t="s">
        <v>2303</v>
      </c>
      <c r="B2021" s="7" t="s">
        <v>2304</v>
      </c>
      <c r="C2021" s="4" t="s">
        <v>2305</v>
      </c>
      <c r="D2021" s="5">
        <v>9</v>
      </c>
      <c r="E2021" s="6" t="s">
        <v>2401</v>
      </c>
      <c r="F2021" s="6" t="str">
        <f t="shared" si="32"/>
        <v>Central Post 9.59</v>
      </c>
      <c r="G2021" s="7" t="s">
        <v>1098</v>
      </c>
      <c r="H2021" s="7" t="s">
        <v>406</v>
      </c>
      <c r="I2021" s="8">
        <v>1.31</v>
      </c>
    </row>
    <row r="2022" spans="1:9" ht="12.75" hidden="1">
      <c r="A2022" s="7" t="s">
        <v>2303</v>
      </c>
      <c r="B2022" s="7" t="s">
        <v>2304</v>
      </c>
      <c r="C2022" s="4" t="s">
        <v>2305</v>
      </c>
      <c r="D2022" s="5">
        <v>9</v>
      </c>
      <c r="E2022" s="6" t="s">
        <v>2402</v>
      </c>
      <c r="F2022" s="6" t="str">
        <f t="shared" si="32"/>
        <v>Central Post 9.60</v>
      </c>
      <c r="G2022" s="7" t="s">
        <v>412</v>
      </c>
      <c r="H2022" s="7" t="s">
        <v>406</v>
      </c>
      <c r="I2022" s="8">
        <v>6.26</v>
      </c>
    </row>
    <row r="2023" spans="1:9" ht="12.75" hidden="1">
      <c r="A2023" s="7" t="s">
        <v>2303</v>
      </c>
      <c r="B2023" s="7" t="s">
        <v>2304</v>
      </c>
      <c r="C2023" s="4" t="s">
        <v>2305</v>
      </c>
      <c r="D2023" s="5">
        <v>9</v>
      </c>
      <c r="E2023" s="6" t="s">
        <v>2403</v>
      </c>
      <c r="F2023" s="6" t="str">
        <f t="shared" si="32"/>
        <v>Central Post 9.61</v>
      </c>
      <c r="G2023" s="7" t="s">
        <v>1061</v>
      </c>
      <c r="H2023" s="7" t="s">
        <v>406</v>
      </c>
      <c r="I2023" s="8">
        <v>1.31</v>
      </c>
    </row>
    <row r="2024" spans="1:9" ht="12.75" hidden="1">
      <c r="A2024" s="7" t="s">
        <v>2303</v>
      </c>
      <c r="B2024" s="7" t="s">
        <v>2304</v>
      </c>
      <c r="C2024" s="4" t="s">
        <v>2305</v>
      </c>
      <c r="D2024" s="5">
        <v>9</v>
      </c>
      <c r="E2024" s="6" t="s">
        <v>2404</v>
      </c>
      <c r="F2024" s="6" t="str">
        <f t="shared" si="32"/>
        <v>Central Post 9.62</v>
      </c>
      <c r="G2024" s="7" t="s">
        <v>1061</v>
      </c>
      <c r="H2024" s="7" t="s">
        <v>406</v>
      </c>
      <c r="I2024" s="8">
        <v>1.31</v>
      </c>
    </row>
    <row r="2025" spans="1:9" ht="12.75" hidden="1">
      <c r="A2025" s="7" t="s">
        <v>2303</v>
      </c>
      <c r="B2025" s="7" t="s">
        <v>2304</v>
      </c>
      <c r="C2025" s="4" t="s">
        <v>2305</v>
      </c>
      <c r="D2025" s="5">
        <v>9</v>
      </c>
      <c r="E2025" s="6" t="s">
        <v>2405</v>
      </c>
      <c r="F2025" s="6" t="str">
        <f t="shared" si="32"/>
        <v>Central Post 9.63</v>
      </c>
      <c r="G2025" s="7" t="s">
        <v>1061</v>
      </c>
      <c r="H2025" s="7" t="s">
        <v>406</v>
      </c>
      <c r="I2025" s="8">
        <v>8.1</v>
      </c>
    </row>
    <row r="2026" spans="1:9" ht="12.75" hidden="1">
      <c r="A2026" s="7" t="s">
        <v>2303</v>
      </c>
      <c r="B2026" s="7" t="s">
        <v>2304</v>
      </c>
      <c r="C2026" s="4" t="s">
        <v>2305</v>
      </c>
      <c r="D2026" s="5">
        <v>9</v>
      </c>
      <c r="E2026" s="6" t="s">
        <v>2406</v>
      </c>
      <c r="F2026" s="6" t="str">
        <f t="shared" si="32"/>
        <v>Central Post 9.64</v>
      </c>
      <c r="G2026" s="7" t="s">
        <v>412</v>
      </c>
      <c r="H2026" s="7" t="s">
        <v>406</v>
      </c>
      <c r="I2026" s="8">
        <v>5.67</v>
      </c>
    </row>
    <row r="2027" spans="1:9" ht="12.75" hidden="1">
      <c r="A2027" s="7" t="s">
        <v>2303</v>
      </c>
      <c r="B2027" s="7" t="s">
        <v>2304</v>
      </c>
      <c r="C2027" s="4" t="s">
        <v>2305</v>
      </c>
      <c r="D2027" s="5">
        <v>9</v>
      </c>
      <c r="E2027" s="6" t="s">
        <v>2407</v>
      </c>
      <c r="F2027" s="6" t="str">
        <f t="shared" si="32"/>
        <v>Central Post 9.65</v>
      </c>
      <c r="G2027" s="7" t="s">
        <v>1098</v>
      </c>
      <c r="H2027" s="7" t="s">
        <v>406</v>
      </c>
      <c r="I2027" s="8">
        <v>1.31</v>
      </c>
    </row>
    <row r="2028" spans="1:9" ht="12.75" hidden="1">
      <c r="A2028" s="7" t="s">
        <v>2303</v>
      </c>
      <c r="B2028" s="7" t="s">
        <v>2304</v>
      </c>
      <c r="C2028" s="4" t="s">
        <v>2305</v>
      </c>
      <c r="D2028" s="5">
        <v>9</v>
      </c>
      <c r="E2028" s="6" t="s">
        <v>2408</v>
      </c>
      <c r="F2028" s="6" t="str">
        <f t="shared" si="32"/>
        <v>Central Post 9.66</v>
      </c>
      <c r="G2028" s="7" t="s">
        <v>1098</v>
      </c>
      <c r="H2028" s="7" t="s">
        <v>406</v>
      </c>
      <c r="I2028" s="8">
        <v>1.31</v>
      </c>
    </row>
    <row r="2029" spans="1:9" ht="12.75" hidden="1">
      <c r="A2029" s="7" t="s">
        <v>2303</v>
      </c>
      <c r="B2029" s="7" t="s">
        <v>2304</v>
      </c>
      <c r="C2029" s="4" t="s">
        <v>2305</v>
      </c>
      <c r="D2029" s="5">
        <v>9</v>
      </c>
      <c r="E2029" s="6" t="s">
        <v>2409</v>
      </c>
      <c r="F2029" s="6" t="str">
        <f t="shared" si="32"/>
        <v>Central Post 9.67</v>
      </c>
      <c r="G2029" s="7" t="s">
        <v>412</v>
      </c>
      <c r="H2029" s="7" t="s">
        <v>406</v>
      </c>
      <c r="I2029" s="8">
        <v>6.21</v>
      </c>
    </row>
    <row r="2030" spans="1:9" ht="12.75" hidden="1">
      <c r="A2030" s="7" t="s">
        <v>2303</v>
      </c>
      <c r="B2030" s="7" t="s">
        <v>2304</v>
      </c>
      <c r="C2030" s="4" t="s">
        <v>2305</v>
      </c>
      <c r="D2030" s="5">
        <v>9</v>
      </c>
      <c r="E2030" s="6" t="s">
        <v>2410</v>
      </c>
      <c r="F2030" s="6" t="str">
        <f t="shared" si="32"/>
        <v>Central Post 9.68</v>
      </c>
      <c r="G2030" s="7" t="s">
        <v>1061</v>
      </c>
      <c r="H2030" s="7" t="s">
        <v>406</v>
      </c>
      <c r="I2030" s="8">
        <v>1.31</v>
      </c>
    </row>
    <row r="2031" spans="1:9" ht="12.75" hidden="1">
      <c r="A2031" s="7" t="s">
        <v>2303</v>
      </c>
      <c r="B2031" s="7" t="s">
        <v>2304</v>
      </c>
      <c r="C2031" s="4" t="s">
        <v>2305</v>
      </c>
      <c r="D2031" s="5">
        <v>9</v>
      </c>
      <c r="E2031" s="6" t="s">
        <v>2411</v>
      </c>
      <c r="F2031" s="6" t="str">
        <f t="shared" si="32"/>
        <v>Central Post 9.69</v>
      </c>
      <c r="G2031" s="7" t="s">
        <v>1061</v>
      </c>
      <c r="H2031" s="7" t="s">
        <v>406</v>
      </c>
      <c r="I2031" s="8">
        <v>1.31</v>
      </c>
    </row>
    <row r="2032" spans="1:9" ht="12.75" hidden="1">
      <c r="A2032" s="7" t="s">
        <v>2303</v>
      </c>
      <c r="B2032" s="7" t="s">
        <v>2304</v>
      </c>
      <c r="C2032" s="4" t="s">
        <v>2305</v>
      </c>
      <c r="D2032" s="5">
        <v>9</v>
      </c>
      <c r="E2032" s="6" t="s">
        <v>2412</v>
      </c>
      <c r="F2032" s="6" t="str">
        <f t="shared" si="32"/>
        <v>Central Post 9.70</v>
      </c>
      <c r="G2032" s="7" t="s">
        <v>1952</v>
      </c>
      <c r="H2032" s="7" t="s">
        <v>368</v>
      </c>
      <c r="I2032" s="8">
        <v>8.83</v>
      </c>
    </row>
    <row r="2033" spans="1:9" ht="12.75" hidden="1">
      <c r="A2033" s="7" t="s">
        <v>2303</v>
      </c>
      <c r="B2033" s="7" t="s">
        <v>2304</v>
      </c>
      <c r="C2033" s="4" t="s">
        <v>2305</v>
      </c>
      <c r="D2033" s="5">
        <v>9</v>
      </c>
      <c r="E2033" s="6" t="s">
        <v>2413</v>
      </c>
      <c r="F2033" s="6" t="str">
        <f t="shared" si="32"/>
        <v>Central Post 9.71</v>
      </c>
      <c r="G2033" s="7" t="s">
        <v>2073</v>
      </c>
      <c r="H2033" s="7" t="s">
        <v>368</v>
      </c>
      <c r="I2033" s="8">
        <v>48.13</v>
      </c>
    </row>
    <row r="2034" spans="1:9" ht="12.75" hidden="1">
      <c r="A2034" s="7" t="s">
        <v>2303</v>
      </c>
      <c r="B2034" s="7" t="s">
        <v>2304</v>
      </c>
      <c r="C2034" s="4" t="s">
        <v>2305</v>
      </c>
      <c r="D2034" s="5">
        <v>9</v>
      </c>
      <c r="E2034" s="6" t="s">
        <v>2414</v>
      </c>
      <c r="F2034" s="6" t="str">
        <f t="shared" si="32"/>
        <v>Central Post 9.73</v>
      </c>
      <c r="G2034" s="7" t="s">
        <v>2073</v>
      </c>
      <c r="H2034" s="7" t="s">
        <v>368</v>
      </c>
      <c r="I2034" s="8">
        <v>25.94</v>
      </c>
    </row>
    <row r="2035" spans="1:9" ht="12.75" hidden="1">
      <c r="A2035" s="7" t="s">
        <v>2303</v>
      </c>
      <c r="B2035" s="7" t="s">
        <v>2304</v>
      </c>
      <c r="C2035" s="4" t="s">
        <v>2305</v>
      </c>
      <c r="D2035" s="144">
        <v>9</v>
      </c>
      <c r="E2035" s="145" t="s">
        <v>2415</v>
      </c>
      <c r="F2035" s="6" t="str">
        <f t="shared" si="32"/>
        <v>Central Post 9.74</v>
      </c>
      <c r="G2035" s="143" t="s">
        <v>1952</v>
      </c>
      <c r="H2035" s="7" t="s">
        <v>368</v>
      </c>
      <c r="I2035" s="8">
        <v>40.76</v>
      </c>
    </row>
    <row r="2036" spans="1:9" ht="12.75" hidden="1">
      <c r="A2036" s="7" t="s">
        <v>2303</v>
      </c>
      <c r="B2036" s="7" t="s">
        <v>2304</v>
      </c>
      <c r="C2036" s="4" t="s">
        <v>2305</v>
      </c>
      <c r="D2036" s="5">
        <v>9</v>
      </c>
      <c r="E2036" s="6" t="s">
        <v>2416</v>
      </c>
      <c r="F2036" s="6" t="str">
        <f t="shared" si="32"/>
        <v>Central Post 9.75</v>
      </c>
      <c r="G2036" s="7" t="s">
        <v>573</v>
      </c>
      <c r="H2036" s="246" t="s">
        <v>406</v>
      </c>
      <c r="I2036" s="8">
        <v>3.55</v>
      </c>
    </row>
    <row r="2037" spans="1:9" ht="12.75" hidden="1">
      <c r="A2037" s="4" t="s">
        <v>2417</v>
      </c>
      <c r="B2037" s="4" t="s">
        <v>2304</v>
      </c>
      <c r="C2037" s="7" t="s">
        <v>249</v>
      </c>
      <c r="D2037" s="9">
        <v>0</v>
      </c>
      <c r="E2037" s="10" t="s">
        <v>1963</v>
      </c>
      <c r="F2037" s="6" t="str">
        <f t="shared" si="32"/>
        <v>ICB Rotterdam 0.01</v>
      </c>
      <c r="G2037" s="11" t="s">
        <v>2418</v>
      </c>
      <c r="H2037" s="7" t="s">
        <v>2419</v>
      </c>
      <c r="I2037" s="8">
        <v>6.2</v>
      </c>
    </row>
    <row r="2038" spans="1:9" ht="12.75" hidden="1">
      <c r="A2038" s="4" t="s">
        <v>2417</v>
      </c>
      <c r="B2038" s="4" t="s">
        <v>2304</v>
      </c>
      <c r="C2038" s="7" t="s">
        <v>249</v>
      </c>
      <c r="D2038" s="5">
        <v>0</v>
      </c>
      <c r="E2038" s="6" t="s">
        <v>1965</v>
      </c>
      <c r="F2038" s="6" t="str">
        <f t="shared" si="32"/>
        <v>ICB Rotterdam 0.01A</v>
      </c>
      <c r="G2038" s="7" t="s">
        <v>2420</v>
      </c>
      <c r="H2038" s="7" t="s">
        <v>2419</v>
      </c>
      <c r="I2038" s="8">
        <v>1.57</v>
      </c>
    </row>
    <row r="2039" spans="1:9" ht="12.75" hidden="1">
      <c r="A2039" s="4" t="s">
        <v>2417</v>
      </c>
      <c r="B2039" s="4" t="s">
        <v>2304</v>
      </c>
      <c r="C2039" s="7" t="s">
        <v>249</v>
      </c>
      <c r="D2039" s="5">
        <v>0</v>
      </c>
      <c r="E2039" s="6" t="s">
        <v>1967</v>
      </c>
      <c r="F2039" s="6" t="str">
        <f t="shared" si="32"/>
        <v>ICB Rotterdam 0.01B</v>
      </c>
      <c r="G2039" s="7" t="s">
        <v>2421</v>
      </c>
      <c r="H2039" s="7" t="s">
        <v>2419</v>
      </c>
      <c r="I2039" s="8">
        <v>1.01</v>
      </c>
    </row>
    <row r="2040" spans="1:9" ht="12.75" hidden="1">
      <c r="A2040" s="4" t="s">
        <v>2417</v>
      </c>
      <c r="B2040" s="4" t="s">
        <v>2304</v>
      </c>
      <c r="C2040" s="7" t="s">
        <v>249</v>
      </c>
      <c r="D2040" s="5">
        <v>0</v>
      </c>
      <c r="E2040" s="6" t="s">
        <v>1305</v>
      </c>
      <c r="F2040" s="6" t="str">
        <f t="shared" si="32"/>
        <v>ICB Rotterdam 0.02</v>
      </c>
      <c r="G2040" s="7" t="s">
        <v>1599</v>
      </c>
      <c r="H2040" s="7" t="s">
        <v>2422</v>
      </c>
      <c r="I2040" s="8">
        <v>1.62</v>
      </c>
    </row>
    <row r="2041" spans="1:9" ht="12.75" hidden="1">
      <c r="A2041" s="4" t="s">
        <v>2417</v>
      </c>
      <c r="B2041" s="4" t="s">
        <v>2304</v>
      </c>
      <c r="C2041" s="7" t="s">
        <v>249</v>
      </c>
      <c r="D2041" s="5">
        <v>0</v>
      </c>
      <c r="E2041" s="6" t="s">
        <v>1969</v>
      </c>
      <c r="F2041" s="6" t="str">
        <f t="shared" si="32"/>
        <v>ICB Rotterdam 0.02A</v>
      </c>
      <c r="G2041" s="7" t="s">
        <v>1599</v>
      </c>
      <c r="H2041" s="7" t="s">
        <v>2422</v>
      </c>
      <c r="I2041" s="8">
        <v>1.48</v>
      </c>
    </row>
    <row r="2042" spans="1:9" ht="12.75" hidden="1">
      <c r="A2042" s="4" t="s">
        <v>2417</v>
      </c>
      <c r="B2042" s="4" t="s">
        <v>2304</v>
      </c>
      <c r="C2042" s="7" t="s">
        <v>249</v>
      </c>
      <c r="D2042" s="5">
        <v>0</v>
      </c>
      <c r="E2042" s="6" t="s">
        <v>1306</v>
      </c>
      <c r="F2042" s="6" t="str">
        <f t="shared" si="32"/>
        <v>ICB Rotterdam 0.03</v>
      </c>
      <c r="G2042" s="7" t="s">
        <v>1599</v>
      </c>
      <c r="H2042" s="7" t="s">
        <v>2422</v>
      </c>
      <c r="I2042" s="8">
        <v>1.21</v>
      </c>
    </row>
    <row r="2043" spans="1:9" ht="12.75" hidden="1">
      <c r="A2043" s="4" t="s">
        <v>2417</v>
      </c>
      <c r="B2043" s="4" t="s">
        <v>2304</v>
      </c>
      <c r="C2043" s="7" t="s">
        <v>249</v>
      </c>
      <c r="D2043" s="5">
        <v>0</v>
      </c>
      <c r="E2043" s="6" t="s">
        <v>2423</v>
      </c>
      <c r="F2043" s="6" t="str">
        <f t="shared" si="32"/>
        <v>ICB Rotterdam 0.03A</v>
      </c>
      <c r="G2043" s="7" t="s">
        <v>1599</v>
      </c>
      <c r="H2043" s="7" t="s">
        <v>2422</v>
      </c>
      <c r="I2043" s="8">
        <v>1.1200000000000001</v>
      </c>
    </row>
    <row r="2044" spans="1:9" ht="12.75" hidden="1">
      <c r="A2044" s="4" t="s">
        <v>2417</v>
      </c>
      <c r="B2044" s="4" t="s">
        <v>2304</v>
      </c>
      <c r="C2044" s="7" t="s">
        <v>249</v>
      </c>
      <c r="D2044" s="5">
        <v>0</v>
      </c>
      <c r="E2044" s="6" t="s">
        <v>1307</v>
      </c>
      <c r="F2044" s="6" t="str">
        <f t="shared" si="32"/>
        <v>ICB Rotterdam 0.04</v>
      </c>
      <c r="G2044" s="7" t="s">
        <v>1599</v>
      </c>
      <c r="H2044" s="7" t="s">
        <v>2422</v>
      </c>
      <c r="I2044" s="8">
        <v>1.22</v>
      </c>
    </row>
    <row r="2045" spans="1:9" ht="12.75" hidden="1">
      <c r="A2045" s="4" t="s">
        <v>2417</v>
      </c>
      <c r="B2045" s="4" t="s">
        <v>2304</v>
      </c>
      <c r="C2045" s="7" t="s">
        <v>249</v>
      </c>
      <c r="D2045" s="5">
        <v>0</v>
      </c>
      <c r="E2045" s="6" t="s">
        <v>2424</v>
      </c>
      <c r="F2045" s="6" t="str">
        <f t="shared" si="32"/>
        <v>ICB Rotterdam 0.04A</v>
      </c>
      <c r="G2045" s="7" t="s">
        <v>1599</v>
      </c>
      <c r="H2045" s="7" t="s">
        <v>2422</v>
      </c>
      <c r="I2045" s="8">
        <v>1.1100000000000001</v>
      </c>
    </row>
    <row r="2046" spans="1:9" ht="12.75" hidden="1">
      <c r="A2046" s="4" t="s">
        <v>2417</v>
      </c>
      <c r="B2046" s="4" t="s">
        <v>2304</v>
      </c>
      <c r="C2046" s="7" t="s">
        <v>249</v>
      </c>
      <c r="D2046" s="5">
        <v>0</v>
      </c>
      <c r="E2046" s="6" t="s">
        <v>1973</v>
      </c>
      <c r="F2046" s="6" t="str">
        <f t="shared" si="32"/>
        <v>ICB Rotterdam 0.05</v>
      </c>
      <c r="G2046" s="7" t="s">
        <v>2425</v>
      </c>
      <c r="H2046" s="7" t="s">
        <v>2422</v>
      </c>
      <c r="I2046" s="8">
        <v>16.14</v>
      </c>
    </row>
    <row r="2047" spans="1:9" ht="12.75" hidden="1">
      <c r="A2047" s="4" t="s">
        <v>2417</v>
      </c>
      <c r="B2047" s="4" t="s">
        <v>2304</v>
      </c>
      <c r="C2047" s="7" t="s">
        <v>249</v>
      </c>
      <c r="D2047" s="5">
        <v>0</v>
      </c>
      <c r="E2047" s="6" t="s">
        <v>1975</v>
      </c>
      <c r="F2047" s="6" t="str">
        <f t="shared" si="32"/>
        <v>ICB Rotterdam 0.06</v>
      </c>
      <c r="G2047" s="7" t="s">
        <v>2425</v>
      </c>
      <c r="H2047" s="7" t="s">
        <v>2422</v>
      </c>
      <c r="I2047" s="8">
        <v>48.59</v>
      </c>
    </row>
    <row r="2048" spans="1:9" ht="12.75" hidden="1">
      <c r="A2048" s="4" t="s">
        <v>2417</v>
      </c>
      <c r="B2048" s="4" t="s">
        <v>2304</v>
      </c>
      <c r="C2048" s="7" t="s">
        <v>249</v>
      </c>
      <c r="D2048" s="5">
        <v>0</v>
      </c>
      <c r="E2048" s="6" t="s">
        <v>2426</v>
      </c>
      <c r="F2048" s="6" t="str">
        <f t="shared" si="32"/>
        <v>ICB Rotterdam 0.06A</v>
      </c>
      <c r="G2048" s="7" t="s">
        <v>2425</v>
      </c>
      <c r="H2048" s="7" t="s">
        <v>2422</v>
      </c>
      <c r="I2048" s="8">
        <v>1.72</v>
      </c>
    </row>
    <row r="2049" spans="1:9" ht="12.75" hidden="1">
      <c r="A2049" s="4" t="s">
        <v>2417</v>
      </c>
      <c r="B2049" s="4" t="s">
        <v>2304</v>
      </c>
      <c r="C2049" s="7" t="s">
        <v>249</v>
      </c>
      <c r="D2049" s="5">
        <v>0</v>
      </c>
      <c r="E2049" s="6" t="s">
        <v>2427</v>
      </c>
      <c r="F2049" s="6" t="str">
        <f t="shared" si="32"/>
        <v>ICB Rotterdam 0.06B</v>
      </c>
      <c r="G2049" s="7" t="s">
        <v>2425</v>
      </c>
      <c r="H2049" s="7" t="s">
        <v>2422</v>
      </c>
      <c r="I2049" s="8">
        <v>1.73</v>
      </c>
    </row>
    <row r="2050" spans="1:9" ht="12.75" hidden="1">
      <c r="A2050" s="4" t="s">
        <v>2417</v>
      </c>
      <c r="B2050" s="4" t="s">
        <v>2304</v>
      </c>
      <c r="C2050" s="7" t="s">
        <v>249</v>
      </c>
      <c r="D2050" s="5">
        <v>0</v>
      </c>
      <c r="E2050" s="6" t="s">
        <v>2428</v>
      </c>
      <c r="F2050" s="6" t="str">
        <f t="shared" si="32"/>
        <v>ICB Rotterdam 0.06C</v>
      </c>
      <c r="G2050" s="7" t="s">
        <v>2425</v>
      </c>
      <c r="H2050" s="7" t="s">
        <v>2422</v>
      </c>
      <c r="I2050" s="8">
        <v>1.73</v>
      </c>
    </row>
    <row r="2051" spans="1:9" ht="12.75" hidden="1">
      <c r="A2051" s="4" t="s">
        <v>2417</v>
      </c>
      <c r="B2051" s="4" t="s">
        <v>2304</v>
      </c>
      <c r="C2051" s="7" t="s">
        <v>249</v>
      </c>
      <c r="D2051" s="5">
        <v>0</v>
      </c>
      <c r="E2051" s="6" t="s">
        <v>1977</v>
      </c>
      <c r="F2051" s="6" t="str">
        <f t="shared" si="32"/>
        <v>ICB Rotterdam 0.07</v>
      </c>
      <c r="G2051" s="7" t="s">
        <v>1308</v>
      </c>
      <c r="H2051" s="7" t="s">
        <v>2419</v>
      </c>
      <c r="I2051" s="8">
        <v>25</v>
      </c>
    </row>
    <row r="2052" spans="1:9" ht="12.75" hidden="1">
      <c r="A2052" s="4" t="s">
        <v>2417</v>
      </c>
      <c r="B2052" s="4" t="s">
        <v>2304</v>
      </c>
      <c r="C2052" s="7" t="s">
        <v>249</v>
      </c>
      <c r="D2052" s="5">
        <v>0</v>
      </c>
      <c r="E2052" s="6" t="s">
        <v>1309</v>
      </c>
      <c r="F2052" s="6" t="str">
        <f t="shared" si="32"/>
        <v>ICB Rotterdam 0.08</v>
      </c>
      <c r="G2052" s="7" t="s">
        <v>432</v>
      </c>
      <c r="H2052" s="7" t="s">
        <v>2419</v>
      </c>
      <c r="I2052" s="8">
        <v>33</v>
      </c>
    </row>
    <row r="2053" spans="1:9" ht="12.75" hidden="1">
      <c r="A2053" s="4" t="s">
        <v>2417</v>
      </c>
      <c r="B2053" s="4" t="s">
        <v>2304</v>
      </c>
      <c r="C2053" s="7" t="s">
        <v>249</v>
      </c>
      <c r="D2053" s="5">
        <v>0</v>
      </c>
      <c r="E2053" s="6" t="s">
        <v>1979</v>
      </c>
      <c r="F2053" s="6" t="str">
        <f t="shared" si="32"/>
        <v>ICB Rotterdam 0.09</v>
      </c>
      <c r="G2053" s="7" t="s">
        <v>2302</v>
      </c>
      <c r="H2053" s="7" t="s">
        <v>2419</v>
      </c>
      <c r="I2053" s="8">
        <v>52.61</v>
      </c>
    </row>
    <row r="2054" spans="1:9" ht="12.75" hidden="1">
      <c r="A2054" s="4" t="s">
        <v>2417</v>
      </c>
      <c r="B2054" s="4" t="s">
        <v>2304</v>
      </c>
      <c r="C2054" s="7" t="s">
        <v>249</v>
      </c>
      <c r="D2054" s="5">
        <v>0</v>
      </c>
      <c r="E2054" s="6" t="s">
        <v>1310</v>
      </c>
      <c r="F2054" s="6" t="str">
        <f t="shared" si="32"/>
        <v>ICB Rotterdam 0.10</v>
      </c>
      <c r="G2054" s="7" t="s">
        <v>2429</v>
      </c>
      <c r="H2054" s="7" t="s">
        <v>2419</v>
      </c>
      <c r="I2054" s="8">
        <v>18.37</v>
      </c>
    </row>
    <row r="2055" spans="1:9" ht="12.75" hidden="1">
      <c r="A2055" s="4" t="s">
        <v>2417</v>
      </c>
      <c r="B2055" s="4" t="s">
        <v>2304</v>
      </c>
      <c r="C2055" s="7" t="s">
        <v>249</v>
      </c>
      <c r="D2055" s="5">
        <v>0</v>
      </c>
      <c r="E2055" s="6" t="s">
        <v>1311</v>
      </c>
      <c r="F2055" s="6" t="str">
        <f t="shared" si="32"/>
        <v>ICB Rotterdam 0.11</v>
      </c>
      <c r="G2055" s="7" t="s">
        <v>2063</v>
      </c>
      <c r="H2055" s="7" t="s">
        <v>2422</v>
      </c>
      <c r="I2055" s="8">
        <v>860.38</v>
      </c>
    </row>
    <row r="2056" spans="1:9" ht="12.75" hidden="1">
      <c r="A2056" s="4" t="s">
        <v>2417</v>
      </c>
      <c r="B2056" s="4" t="s">
        <v>2304</v>
      </c>
      <c r="C2056" s="7" t="s">
        <v>249</v>
      </c>
      <c r="D2056" s="5">
        <v>0</v>
      </c>
      <c r="E2056" s="6" t="s">
        <v>2430</v>
      </c>
      <c r="F2056" s="6" t="str">
        <f t="shared" si="32"/>
        <v>ICB Rotterdam GANG-0.1</v>
      </c>
      <c r="G2056" s="7" t="s">
        <v>375</v>
      </c>
      <c r="H2056" s="7" t="s">
        <v>2419</v>
      </c>
      <c r="I2056" s="8">
        <v>6.98</v>
      </c>
    </row>
    <row r="2057" spans="1:9" ht="12.75" hidden="1">
      <c r="A2057" s="4" t="s">
        <v>2417</v>
      </c>
      <c r="B2057" s="4" t="s">
        <v>2304</v>
      </c>
      <c r="C2057" s="7" t="s">
        <v>249</v>
      </c>
      <c r="D2057" s="5">
        <v>0</v>
      </c>
      <c r="E2057" s="6" t="s">
        <v>2431</v>
      </c>
      <c r="F2057" s="6" t="str">
        <f t="shared" si="32"/>
        <v>ICB Rotterdam GANG-0.2</v>
      </c>
      <c r="G2057" s="7" t="s">
        <v>375</v>
      </c>
      <c r="H2057" s="7" t="s">
        <v>2419</v>
      </c>
      <c r="I2057" s="8">
        <v>24.32</v>
      </c>
    </row>
    <row r="2058" spans="1:9" ht="12.75" hidden="1">
      <c r="A2058" s="4" t="s">
        <v>2417</v>
      </c>
      <c r="B2058" s="4" t="s">
        <v>2304</v>
      </c>
      <c r="C2058" s="7" t="s">
        <v>249</v>
      </c>
      <c r="D2058" s="5">
        <v>0</v>
      </c>
      <c r="E2058" s="6" t="s">
        <v>2432</v>
      </c>
      <c r="F2058" s="6" t="str">
        <f t="shared" si="32"/>
        <v>ICB Rotterdam TRAP-0.1</v>
      </c>
      <c r="G2058" s="7" t="s">
        <v>1621</v>
      </c>
      <c r="H2058" s="7" t="s">
        <v>1693</v>
      </c>
      <c r="I2058" s="8">
        <v>11.1</v>
      </c>
    </row>
    <row r="2059" spans="1:9" ht="12.75" hidden="1">
      <c r="A2059" s="4" t="s">
        <v>2417</v>
      </c>
      <c r="B2059" s="4" t="s">
        <v>2304</v>
      </c>
      <c r="C2059" s="7" t="s">
        <v>249</v>
      </c>
      <c r="D2059" s="5">
        <v>0</v>
      </c>
      <c r="E2059" s="6" t="s">
        <v>2433</v>
      </c>
      <c r="F2059" s="6" t="str">
        <f t="shared" si="32"/>
        <v>ICB Rotterdam TRAP-0.2</v>
      </c>
      <c r="G2059" s="7" t="s">
        <v>1621</v>
      </c>
      <c r="H2059" s="7" t="s">
        <v>1693</v>
      </c>
      <c r="I2059" s="8">
        <v>5.26</v>
      </c>
    </row>
    <row r="2060" spans="1:9" ht="12.75" hidden="1">
      <c r="A2060" s="4" t="s">
        <v>2417</v>
      </c>
      <c r="B2060" s="4" t="s">
        <v>2304</v>
      </c>
      <c r="C2060" s="15" t="s">
        <v>249</v>
      </c>
      <c r="D2060" s="13">
        <v>1</v>
      </c>
      <c r="E2060" s="14" t="s">
        <v>2025</v>
      </c>
      <c r="F2060" s="6" t="str">
        <f t="shared" si="32"/>
        <v>ICB Rotterdam 1.01</v>
      </c>
      <c r="G2060" s="15" t="s">
        <v>405</v>
      </c>
      <c r="H2060" s="15" t="s">
        <v>2422</v>
      </c>
      <c r="I2060" s="16">
        <v>5.99</v>
      </c>
    </row>
    <row r="2061" spans="1:9" ht="12.75" hidden="1">
      <c r="A2061" s="4" t="s">
        <v>2417</v>
      </c>
      <c r="B2061" s="4" t="s">
        <v>2304</v>
      </c>
      <c r="C2061" s="7" t="s">
        <v>249</v>
      </c>
      <c r="D2061" s="5">
        <v>1</v>
      </c>
      <c r="E2061" s="6" t="s">
        <v>2434</v>
      </c>
      <c r="F2061" s="6" t="str">
        <f t="shared" si="32"/>
        <v>ICB Rotterdam 1.01A</v>
      </c>
      <c r="G2061" s="7" t="s">
        <v>2435</v>
      </c>
      <c r="H2061" s="7" t="s">
        <v>2422</v>
      </c>
      <c r="I2061" s="8">
        <v>0.45</v>
      </c>
    </row>
    <row r="2062" spans="1:9" ht="12.75" hidden="1">
      <c r="A2062" s="4" t="s">
        <v>2417</v>
      </c>
      <c r="B2062" s="4" t="s">
        <v>2304</v>
      </c>
      <c r="C2062" s="7" t="s">
        <v>249</v>
      </c>
      <c r="D2062" s="5">
        <v>1</v>
      </c>
      <c r="E2062" s="6" t="s">
        <v>2067</v>
      </c>
      <c r="F2062" s="6" t="str">
        <f t="shared" si="32"/>
        <v>ICB Rotterdam 1.02</v>
      </c>
      <c r="G2062" s="7" t="s">
        <v>1599</v>
      </c>
      <c r="H2062" s="7" t="s">
        <v>2422</v>
      </c>
      <c r="I2062" s="8">
        <v>1.01</v>
      </c>
    </row>
    <row r="2063" spans="1:9" ht="12.75" hidden="1">
      <c r="A2063" s="4" t="s">
        <v>2417</v>
      </c>
      <c r="B2063" s="4" t="s">
        <v>2304</v>
      </c>
      <c r="C2063" s="7" t="s">
        <v>249</v>
      </c>
      <c r="D2063" s="5">
        <v>1</v>
      </c>
      <c r="E2063" s="6" t="s">
        <v>2024</v>
      </c>
      <c r="F2063" s="6" t="str">
        <f t="shared" si="32"/>
        <v>ICB Rotterdam 1.02A</v>
      </c>
      <c r="G2063" s="7" t="s">
        <v>1599</v>
      </c>
      <c r="H2063" s="7" t="s">
        <v>2422</v>
      </c>
      <c r="I2063" s="8">
        <v>1.49</v>
      </c>
    </row>
    <row r="2064" spans="1:9" ht="12.75" hidden="1">
      <c r="A2064" s="4" t="s">
        <v>2417</v>
      </c>
      <c r="B2064" s="4" t="s">
        <v>2304</v>
      </c>
      <c r="C2064" s="7" t="s">
        <v>249</v>
      </c>
      <c r="D2064" s="5">
        <v>1</v>
      </c>
      <c r="E2064" s="6" t="s">
        <v>1367</v>
      </c>
      <c r="F2064" s="6" t="str">
        <f t="shared" si="32"/>
        <v>ICB Rotterdam 1.03</v>
      </c>
      <c r="G2064" s="7" t="s">
        <v>1061</v>
      </c>
      <c r="H2064" s="7" t="s">
        <v>2422</v>
      </c>
      <c r="I2064" s="8">
        <v>2.36</v>
      </c>
    </row>
    <row r="2065" spans="1:9" ht="12.75" hidden="1">
      <c r="A2065" s="4" t="s">
        <v>2417</v>
      </c>
      <c r="B2065" s="4" t="s">
        <v>2304</v>
      </c>
      <c r="C2065" s="7" t="s">
        <v>249</v>
      </c>
      <c r="D2065" s="5">
        <v>1</v>
      </c>
      <c r="E2065" s="6" t="s">
        <v>2436</v>
      </c>
      <c r="F2065" s="6" t="str">
        <f t="shared" ref="F2065:F2128" si="33">CONCATENATE(A2065," ",E2065)</f>
        <v>ICB Rotterdam 1.03A</v>
      </c>
      <c r="G2065" s="7" t="s">
        <v>1061</v>
      </c>
      <c r="H2065" s="7" t="s">
        <v>2422</v>
      </c>
      <c r="I2065" s="8">
        <v>0.93</v>
      </c>
    </row>
    <row r="2066" spans="1:9" ht="12.75" hidden="1">
      <c r="A2066" s="4" t="s">
        <v>2417</v>
      </c>
      <c r="B2066" s="4" t="s">
        <v>2304</v>
      </c>
      <c r="C2066" s="7" t="s">
        <v>249</v>
      </c>
      <c r="D2066" s="5">
        <v>1</v>
      </c>
      <c r="E2066" s="6" t="s">
        <v>2437</v>
      </c>
      <c r="F2066" s="6" t="str">
        <f t="shared" si="33"/>
        <v>ICB Rotterdam 1.03B</v>
      </c>
      <c r="G2066" s="7" t="s">
        <v>1061</v>
      </c>
      <c r="H2066" s="7" t="s">
        <v>2422</v>
      </c>
      <c r="I2066" s="8">
        <v>1.2</v>
      </c>
    </row>
    <row r="2067" spans="1:9" ht="12.75" hidden="1">
      <c r="A2067" s="4" t="s">
        <v>2417</v>
      </c>
      <c r="B2067" s="4" t="s">
        <v>2304</v>
      </c>
      <c r="C2067" s="7" t="s">
        <v>249</v>
      </c>
      <c r="D2067" s="5">
        <v>1</v>
      </c>
      <c r="E2067" s="6" t="s">
        <v>1368</v>
      </c>
      <c r="F2067" s="6" t="str">
        <f t="shared" si="33"/>
        <v>ICB Rotterdam 1.04</v>
      </c>
      <c r="G2067" s="7" t="s">
        <v>381</v>
      </c>
      <c r="H2067" s="7" t="s">
        <v>368</v>
      </c>
      <c r="I2067" s="8">
        <v>17.95</v>
      </c>
    </row>
    <row r="2068" spans="1:9" ht="12.75" hidden="1">
      <c r="A2068" s="4" t="s">
        <v>2417</v>
      </c>
      <c r="B2068" s="4" t="s">
        <v>2304</v>
      </c>
      <c r="C2068" s="7" t="s">
        <v>249</v>
      </c>
      <c r="D2068" s="5">
        <v>1</v>
      </c>
      <c r="E2068" s="6" t="s">
        <v>2029</v>
      </c>
      <c r="F2068" s="6" t="str">
        <f t="shared" si="33"/>
        <v>ICB Rotterdam 1.05</v>
      </c>
      <c r="G2068" s="7" t="s">
        <v>381</v>
      </c>
      <c r="H2068" s="7" t="s">
        <v>368</v>
      </c>
      <c r="I2068" s="8">
        <v>28.71</v>
      </c>
    </row>
    <row r="2069" spans="1:9" ht="12.75" hidden="1">
      <c r="A2069" s="4" t="s">
        <v>2417</v>
      </c>
      <c r="B2069" s="4" t="s">
        <v>2304</v>
      </c>
      <c r="C2069" s="7" t="s">
        <v>249</v>
      </c>
      <c r="D2069" s="5">
        <v>1</v>
      </c>
      <c r="E2069" s="6" t="s">
        <v>1369</v>
      </c>
      <c r="F2069" s="6" t="str">
        <f t="shared" si="33"/>
        <v>ICB Rotterdam 1.06</v>
      </c>
      <c r="G2069" s="7" t="s">
        <v>432</v>
      </c>
      <c r="H2069" s="7" t="s">
        <v>368</v>
      </c>
      <c r="I2069" s="8">
        <v>19.190000000000001</v>
      </c>
    </row>
    <row r="2070" spans="1:9" ht="12.75" hidden="1">
      <c r="A2070" s="4" t="s">
        <v>2417</v>
      </c>
      <c r="B2070" s="4" t="s">
        <v>2304</v>
      </c>
      <c r="C2070" s="7" t="s">
        <v>249</v>
      </c>
      <c r="D2070" s="5">
        <v>1</v>
      </c>
      <c r="E2070" s="6" t="s">
        <v>2030</v>
      </c>
      <c r="F2070" s="6" t="str">
        <f t="shared" si="33"/>
        <v>ICB Rotterdam 1.07</v>
      </c>
      <c r="G2070" s="7" t="s">
        <v>432</v>
      </c>
      <c r="H2070" s="7" t="s">
        <v>368</v>
      </c>
      <c r="I2070" s="8">
        <v>69.45</v>
      </c>
    </row>
    <row r="2071" spans="1:9" ht="12.75" hidden="1">
      <c r="A2071" s="4" t="s">
        <v>2417</v>
      </c>
      <c r="B2071" s="4" t="s">
        <v>2304</v>
      </c>
      <c r="C2071" s="7" t="s">
        <v>249</v>
      </c>
      <c r="D2071" s="5">
        <v>1</v>
      </c>
      <c r="E2071" s="6" t="s">
        <v>1370</v>
      </c>
      <c r="F2071" s="6" t="str">
        <f t="shared" si="33"/>
        <v>ICB Rotterdam 1.08</v>
      </c>
      <c r="G2071" s="7" t="s">
        <v>432</v>
      </c>
      <c r="H2071" s="7" t="s">
        <v>368</v>
      </c>
      <c r="I2071" s="8">
        <v>17.600000000000001</v>
      </c>
    </row>
    <row r="2072" spans="1:9" ht="12.75" hidden="1">
      <c r="A2072" s="4" t="s">
        <v>2417</v>
      </c>
      <c r="B2072" s="4" t="s">
        <v>2304</v>
      </c>
      <c r="C2072" s="15" t="s">
        <v>249</v>
      </c>
      <c r="D2072" s="13">
        <v>1</v>
      </c>
      <c r="E2072" s="14" t="s">
        <v>2031</v>
      </c>
      <c r="F2072" s="6" t="str">
        <f t="shared" si="33"/>
        <v>ICB Rotterdam 1.09</v>
      </c>
      <c r="G2072" s="15" t="s">
        <v>391</v>
      </c>
      <c r="H2072" s="15" t="s">
        <v>368</v>
      </c>
      <c r="I2072" s="16">
        <v>8.2799999999999994</v>
      </c>
    </row>
    <row r="2073" spans="1:9" ht="12.75" hidden="1">
      <c r="A2073" s="4" t="s">
        <v>2417</v>
      </c>
      <c r="B2073" s="4" t="s">
        <v>2304</v>
      </c>
      <c r="C2073" s="7" t="s">
        <v>249</v>
      </c>
      <c r="D2073" s="5">
        <v>1</v>
      </c>
      <c r="E2073" s="6" t="s">
        <v>2069</v>
      </c>
      <c r="F2073" s="6" t="str">
        <f t="shared" si="33"/>
        <v>ICB Rotterdam GANG-1.1</v>
      </c>
      <c r="G2073" s="7" t="s">
        <v>375</v>
      </c>
      <c r="H2073" s="7" t="s">
        <v>368</v>
      </c>
      <c r="I2073" s="8">
        <v>7.05</v>
      </c>
    </row>
    <row r="2074" spans="1:9" ht="12.75" hidden="1">
      <c r="A2074" s="4" t="s">
        <v>2417</v>
      </c>
      <c r="B2074" s="4" t="s">
        <v>2304</v>
      </c>
      <c r="C2074" s="7" t="s">
        <v>249</v>
      </c>
      <c r="D2074" s="5">
        <v>1</v>
      </c>
      <c r="E2074" s="6" t="s">
        <v>2438</v>
      </c>
      <c r="F2074" s="6" t="str">
        <f t="shared" si="33"/>
        <v>ICB Rotterdam GANG-1.2</v>
      </c>
      <c r="G2074" s="7" t="s">
        <v>375</v>
      </c>
      <c r="H2074" s="7" t="s">
        <v>368</v>
      </c>
      <c r="I2074" s="8">
        <v>27.19</v>
      </c>
    </row>
    <row r="2075" spans="1:9" ht="12.75" hidden="1">
      <c r="A2075" s="4" t="s">
        <v>2417</v>
      </c>
      <c r="B2075" s="4" t="s">
        <v>2304</v>
      </c>
      <c r="C2075" s="7" t="s">
        <v>249</v>
      </c>
      <c r="D2075" s="5">
        <v>1</v>
      </c>
      <c r="E2075" s="6" t="s">
        <v>2439</v>
      </c>
      <c r="F2075" s="6" t="str">
        <f t="shared" si="33"/>
        <v>ICB Rotterdam GANG-1.3</v>
      </c>
      <c r="G2075" s="7" t="s">
        <v>375</v>
      </c>
      <c r="H2075" s="7" t="s">
        <v>368</v>
      </c>
      <c r="I2075" s="8">
        <v>48.85</v>
      </c>
    </row>
    <row r="2076" spans="1:9" ht="12.75" hidden="1">
      <c r="A2076" s="4" t="s">
        <v>2417</v>
      </c>
      <c r="B2076" s="4" t="s">
        <v>2304</v>
      </c>
      <c r="C2076" s="7" t="s">
        <v>249</v>
      </c>
      <c r="D2076" s="5">
        <v>1</v>
      </c>
      <c r="E2076" s="6" t="s">
        <v>2293</v>
      </c>
      <c r="F2076" s="6" t="str">
        <f t="shared" si="33"/>
        <v>ICB Rotterdam TRAP-1.1</v>
      </c>
      <c r="G2076" s="7" t="s">
        <v>1621</v>
      </c>
      <c r="H2076" s="7" t="s">
        <v>2440</v>
      </c>
      <c r="I2076" s="8">
        <v>11.1</v>
      </c>
    </row>
    <row r="2077" spans="1:9" ht="12.75" hidden="1">
      <c r="A2077" s="4" t="s">
        <v>2441</v>
      </c>
      <c r="B2077" s="4" t="s">
        <v>2304</v>
      </c>
      <c r="C2077" s="4" t="s">
        <v>244</v>
      </c>
      <c r="D2077" s="5" t="s">
        <v>369</v>
      </c>
      <c r="E2077" s="6"/>
      <c r="F2077" s="6" t="str">
        <f t="shared" si="33"/>
        <v xml:space="preserve">VL-post Rotterdam </v>
      </c>
      <c r="G2077" s="7" t="s">
        <v>2057</v>
      </c>
      <c r="H2077" s="7" t="s">
        <v>2058</v>
      </c>
      <c r="I2077" s="8">
        <v>2.2698006922186256</v>
      </c>
    </row>
    <row r="2078" spans="1:9" ht="12.75" hidden="1">
      <c r="A2078" s="4" t="s">
        <v>2441</v>
      </c>
      <c r="B2078" s="4" t="s">
        <v>2304</v>
      </c>
      <c r="C2078" s="4" t="s">
        <v>244</v>
      </c>
      <c r="D2078" s="5" t="s">
        <v>369</v>
      </c>
      <c r="E2078" s="14" t="s">
        <v>1977</v>
      </c>
      <c r="F2078" s="6" t="str">
        <f t="shared" si="33"/>
        <v>VL-post Rotterdam 0.07</v>
      </c>
      <c r="G2078" s="15" t="s">
        <v>2073</v>
      </c>
      <c r="H2078" s="15" t="s">
        <v>368</v>
      </c>
      <c r="I2078" s="16">
        <v>12.74</v>
      </c>
    </row>
    <row r="2079" spans="1:9" ht="12.75" hidden="1">
      <c r="A2079" s="4" t="s">
        <v>2441</v>
      </c>
      <c r="B2079" s="4" t="s">
        <v>2304</v>
      </c>
      <c r="C2079" s="4" t="s">
        <v>244</v>
      </c>
      <c r="D2079" s="5" t="s">
        <v>369</v>
      </c>
      <c r="E2079" s="6" t="s">
        <v>1317</v>
      </c>
      <c r="F2079" s="6" t="str">
        <f t="shared" si="33"/>
        <v>VL-post Rotterdam 0.15</v>
      </c>
      <c r="G2079" s="7" t="s">
        <v>375</v>
      </c>
      <c r="H2079" s="7" t="s">
        <v>368</v>
      </c>
      <c r="I2079" s="8">
        <v>20</v>
      </c>
    </row>
    <row r="2080" spans="1:9" ht="12.75" hidden="1">
      <c r="A2080" s="4" t="s">
        <v>2441</v>
      </c>
      <c r="B2080" s="4" t="s">
        <v>2304</v>
      </c>
      <c r="C2080" s="4" t="s">
        <v>244</v>
      </c>
      <c r="D2080" s="5" t="s">
        <v>369</v>
      </c>
      <c r="E2080" s="6" t="s">
        <v>2082</v>
      </c>
      <c r="F2080" s="6" t="str">
        <f t="shared" si="33"/>
        <v>VL-post Rotterdam GANG-1</v>
      </c>
      <c r="G2080" s="7" t="s">
        <v>375</v>
      </c>
      <c r="H2080" s="7" t="s">
        <v>368</v>
      </c>
      <c r="I2080" s="8">
        <v>12.76</v>
      </c>
    </row>
    <row r="2081" spans="1:9" ht="12.75" hidden="1">
      <c r="A2081" s="4" t="s">
        <v>2441</v>
      </c>
      <c r="B2081" s="4" t="s">
        <v>2304</v>
      </c>
      <c r="C2081" s="4" t="s">
        <v>244</v>
      </c>
      <c r="D2081" s="5" t="s">
        <v>369</v>
      </c>
      <c r="E2081" s="6" t="s">
        <v>2083</v>
      </c>
      <c r="F2081" s="6" t="str">
        <f t="shared" si="33"/>
        <v>VL-post Rotterdam GANG-2</v>
      </c>
      <c r="G2081" s="7" t="s">
        <v>375</v>
      </c>
      <c r="H2081" s="7" t="s">
        <v>368</v>
      </c>
      <c r="I2081" s="8">
        <v>57.33</v>
      </c>
    </row>
    <row r="2082" spans="1:9" ht="12.75" hidden="1">
      <c r="A2082" s="4" t="s">
        <v>2441</v>
      </c>
      <c r="B2082" s="4" t="s">
        <v>2304</v>
      </c>
      <c r="C2082" s="4" t="s">
        <v>244</v>
      </c>
      <c r="D2082" s="5" t="s">
        <v>369</v>
      </c>
      <c r="E2082" s="6" t="s">
        <v>2084</v>
      </c>
      <c r="F2082" s="6" t="str">
        <f t="shared" si="33"/>
        <v>VL-post Rotterdam GANG-3</v>
      </c>
      <c r="G2082" s="7" t="s">
        <v>375</v>
      </c>
      <c r="H2082" s="7" t="s">
        <v>368</v>
      </c>
      <c r="I2082" s="8">
        <v>19.28</v>
      </c>
    </row>
    <row r="2083" spans="1:9" ht="12.75" hidden="1">
      <c r="A2083" s="4" t="s">
        <v>2441</v>
      </c>
      <c r="B2083" s="4" t="s">
        <v>2304</v>
      </c>
      <c r="C2083" s="4" t="s">
        <v>244</v>
      </c>
      <c r="D2083" s="5" t="s">
        <v>369</v>
      </c>
      <c r="E2083" s="6" t="s">
        <v>377</v>
      </c>
      <c r="F2083" s="6" t="str">
        <f t="shared" si="33"/>
        <v>VL-post Rotterdam LIFT</v>
      </c>
      <c r="G2083" s="7" t="s">
        <v>377</v>
      </c>
      <c r="H2083" s="7" t="s">
        <v>378</v>
      </c>
      <c r="I2083" s="8">
        <v>4.18</v>
      </c>
    </row>
    <row r="2084" spans="1:9" ht="12.75" hidden="1">
      <c r="A2084" s="4" t="s">
        <v>2441</v>
      </c>
      <c r="B2084" s="4" t="s">
        <v>2304</v>
      </c>
      <c r="C2084" s="4" t="s">
        <v>244</v>
      </c>
      <c r="D2084" s="5" t="s">
        <v>369</v>
      </c>
      <c r="E2084" s="6" t="s">
        <v>1621</v>
      </c>
      <c r="F2084" s="6" t="str">
        <f t="shared" si="33"/>
        <v>VL-post Rotterdam TRAP</v>
      </c>
      <c r="G2084" s="7" t="s">
        <v>525</v>
      </c>
      <c r="H2084" s="7" t="s">
        <v>1693</v>
      </c>
      <c r="I2084" s="8">
        <v>19.079999999999998</v>
      </c>
    </row>
    <row r="2085" spans="1:9" ht="12.75" hidden="1">
      <c r="A2085" s="4" t="s">
        <v>2441</v>
      </c>
      <c r="B2085" s="4" t="s">
        <v>2304</v>
      </c>
      <c r="C2085" s="4" t="s">
        <v>244</v>
      </c>
      <c r="D2085" s="5">
        <v>1</v>
      </c>
      <c r="E2085" s="6" t="s">
        <v>2067</v>
      </c>
      <c r="F2085" s="6" t="str">
        <f t="shared" si="33"/>
        <v>VL-post Rotterdam 1.02</v>
      </c>
      <c r="G2085" s="7" t="s">
        <v>432</v>
      </c>
      <c r="H2085" s="7" t="s">
        <v>368</v>
      </c>
      <c r="I2085" s="8">
        <v>43.43</v>
      </c>
    </row>
    <row r="2086" spans="1:9" ht="12.75" hidden="1">
      <c r="A2086" s="4" t="s">
        <v>2441</v>
      </c>
      <c r="B2086" s="4" t="s">
        <v>2304</v>
      </c>
      <c r="C2086" s="4" t="s">
        <v>244</v>
      </c>
      <c r="D2086" s="5">
        <v>1</v>
      </c>
      <c r="E2086" s="6" t="s">
        <v>1370</v>
      </c>
      <c r="F2086" s="6" t="str">
        <f t="shared" si="33"/>
        <v>VL-post Rotterdam 1.08</v>
      </c>
      <c r="G2086" s="7" t="s">
        <v>2070</v>
      </c>
      <c r="H2086" s="7" t="s">
        <v>368</v>
      </c>
      <c r="I2086" s="8">
        <v>361.83</v>
      </c>
    </row>
    <row r="2087" spans="1:9" ht="12.75" hidden="1">
      <c r="A2087" s="4" t="s">
        <v>2441</v>
      </c>
      <c r="B2087" s="4" t="s">
        <v>2304</v>
      </c>
      <c r="C2087" s="4" t="s">
        <v>244</v>
      </c>
      <c r="D2087" s="5">
        <v>1</v>
      </c>
      <c r="E2087" s="6" t="s">
        <v>1371</v>
      </c>
      <c r="F2087" s="6" t="str">
        <f t="shared" si="33"/>
        <v>VL-post Rotterdam 1.10</v>
      </c>
      <c r="G2087" s="7" t="s">
        <v>1698</v>
      </c>
      <c r="H2087" s="7" t="s">
        <v>368</v>
      </c>
      <c r="I2087" s="8">
        <v>38.86</v>
      </c>
    </row>
    <row r="2088" spans="1:9" ht="12.75" hidden="1">
      <c r="A2088" s="4" t="s">
        <v>2441</v>
      </c>
      <c r="B2088" s="4" t="s">
        <v>2304</v>
      </c>
      <c r="C2088" s="4" t="s">
        <v>244</v>
      </c>
      <c r="D2088" s="5">
        <v>1</v>
      </c>
      <c r="E2088" s="6" t="s">
        <v>2103</v>
      </c>
      <c r="F2088" s="6" t="str">
        <f t="shared" si="33"/>
        <v>VL-post Rotterdam 1.11</v>
      </c>
      <c r="G2088" s="7" t="s">
        <v>2073</v>
      </c>
      <c r="H2088" s="7" t="s">
        <v>368</v>
      </c>
      <c r="I2088" s="8">
        <v>9.99</v>
      </c>
    </row>
    <row r="2089" spans="1:9" ht="12.75" hidden="1">
      <c r="A2089" s="4" t="s">
        <v>2441</v>
      </c>
      <c r="B2089" s="4" t="s">
        <v>2304</v>
      </c>
      <c r="C2089" s="4" t="s">
        <v>244</v>
      </c>
      <c r="D2089" s="5">
        <v>1</v>
      </c>
      <c r="E2089" s="6" t="s">
        <v>2049</v>
      </c>
      <c r="F2089" s="6" t="str">
        <f t="shared" si="33"/>
        <v>VL-post Rotterdam 1.14</v>
      </c>
      <c r="G2089" s="7" t="s">
        <v>405</v>
      </c>
      <c r="H2089" s="7" t="s">
        <v>378</v>
      </c>
      <c r="I2089" s="8">
        <v>10.44</v>
      </c>
    </row>
    <row r="2090" spans="1:9" ht="12.75" hidden="1">
      <c r="A2090" s="4" t="s">
        <v>2441</v>
      </c>
      <c r="B2090" s="4" t="s">
        <v>2304</v>
      </c>
      <c r="C2090" s="4" t="s">
        <v>244</v>
      </c>
      <c r="D2090" s="5">
        <v>1</v>
      </c>
      <c r="E2090" s="6" t="s">
        <v>2442</v>
      </c>
      <c r="F2090" s="6" t="str">
        <f t="shared" si="33"/>
        <v>VL-post Rotterdam 1-DT-1</v>
      </c>
      <c r="G2090" s="7" t="s">
        <v>1061</v>
      </c>
      <c r="H2090" s="7" t="s">
        <v>406</v>
      </c>
      <c r="I2090" s="8">
        <v>4.87</v>
      </c>
    </row>
    <row r="2091" spans="1:9" ht="12.75" hidden="1">
      <c r="A2091" s="4" t="s">
        <v>2441</v>
      </c>
      <c r="B2091" s="4" t="s">
        <v>2304</v>
      </c>
      <c r="C2091" s="4" t="s">
        <v>244</v>
      </c>
      <c r="D2091" s="5">
        <v>1</v>
      </c>
      <c r="E2091" s="6" t="s">
        <v>2443</v>
      </c>
      <c r="F2091" s="6" t="str">
        <f t="shared" si="33"/>
        <v>VL-post Rotterdam 1-DT-2</v>
      </c>
      <c r="G2091" s="7" t="s">
        <v>1061</v>
      </c>
      <c r="H2091" s="7" t="s">
        <v>406</v>
      </c>
      <c r="I2091" s="8">
        <v>1.63</v>
      </c>
    </row>
    <row r="2092" spans="1:9" ht="12.75" hidden="1">
      <c r="A2092" s="4" t="s">
        <v>2441</v>
      </c>
      <c r="B2092" s="4" t="s">
        <v>2304</v>
      </c>
      <c r="C2092" s="4" t="s">
        <v>244</v>
      </c>
      <c r="D2092" s="5">
        <v>1</v>
      </c>
      <c r="E2092" s="6" t="s">
        <v>2444</v>
      </c>
      <c r="F2092" s="6" t="str">
        <f t="shared" si="33"/>
        <v>VL-post Rotterdam 1-DT-3</v>
      </c>
      <c r="G2092" s="7" t="s">
        <v>1061</v>
      </c>
      <c r="H2092" s="7" t="s">
        <v>406</v>
      </c>
      <c r="I2092" s="8">
        <v>1.68</v>
      </c>
    </row>
    <row r="2093" spans="1:9" ht="12.75" hidden="1">
      <c r="A2093" s="4" t="s">
        <v>2441</v>
      </c>
      <c r="B2093" s="4" t="s">
        <v>2304</v>
      </c>
      <c r="C2093" s="4" t="s">
        <v>244</v>
      </c>
      <c r="D2093" s="5">
        <v>1</v>
      </c>
      <c r="E2093" s="6" t="s">
        <v>2445</v>
      </c>
      <c r="F2093" s="6" t="str">
        <f t="shared" si="33"/>
        <v>VL-post Rotterdam 1-HD-4</v>
      </c>
      <c r="G2093" s="7" t="s">
        <v>2117</v>
      </c>
      <c r="H2093" s="7" t="s">
        <v>406</v>
      </c>
      <c r="I2093" s="8">
        <v>3.44</v>
      </c>
    </row>
    <row r="2094" spans="1:9" ht="12.75" hidden="1">
      <c r="A2094" s="4" t="s">
        <v>2441</v>
      </c>
      <c r="B2094" s="4" t="s">
        <v>2304</v>
      </c>
      <c r="C2094" s="4" t="s">
        <v>244</v>
      </c>
      <c r="D2094" s="5">
        <v>1</v>
      </c>
      <c r="E2094" s="6" t="s">
        <v>2446</v>
      </c>
      <c r="F2094" s="6" t="str">
        <f t="shared" si="33"/>
        <v>VL-post Rotterdam 1-HT-1</v>
      </c>
      <c r="G2094" s="7" t="s">
        <v>1061</v>
      </c>
      <c r="H2094" s="7" t="s">
        <v>406</v>
      </c>
      <c r="I2094" s="8">
        <v>8.5399999999999991</v>
      </c>
    </row>
    <row r="2095" spans="1:9" ht="12.75" hidden="1">
      <c r="A2095" s="4" t="s">
        <v>2441</v>
      </c>
      <c r="B2095" s="4" t="s">
        <v>2304</v>
      </c>
      <c r="C2095" s="4" t="s">
        <v>244</v>
      </c>
      <c r="D2095" s="5">
        <v>1</v>
      </c>
      <c r="E2095" s="6" t="s">
        <v>2447</v>
      </c>
      <c r="F2095" s="6" t="str">
        <f t="shared" si="33"/>
        <v>VL-post Rotterdam 1-HT-2</v>
      </c>
      <c r="G2095" s="7" t="s">
        <v>1061</v>
      </c>
      <c r="H2095" s="7" t="s">
        <v>406</v>
      </c>
      <c r="I2095" s="8">
        <v>1.52</v>
      </c>
    </row>
    <row r="2096" spans="1:9" ht="12.75" hidden="1">
      <c r="A2096" s="4" t="s">
        <v>2441</v>
      </c>
      <c r="B2096" s="4" t="s">
        <v>2304</v>
      </c>
      <c r="C2096" s="4" t="s">
        <v>244</v>
      </c>
      <c r="D2096" s="5">
        <v>1</v>
      </c>
      <c r="E2096" s="6" t="s">
        <v>2448</v>
      </c>
      <c r="F2096" s="6" t="str">
        <f t="shared" si="33"/>
        <v>VL-post Rotterdam 1-HT-3</v>
      </c>
      <c r="G2096" s="7" t="s">
        <v>1061</v>
      </c>
      <c r="H2096" s="7" t="s">
        <v>406</v>
      </c>
      <c r="I2096" s="8">
        <v>1.52</v>
      </c>
    </row>
    <row r="2097" spans="1:9" ht="12.75" hidden="1">
      <c r="A2097" s="4" t="s">
        <v>2441</v>
      </c>
      <c r="B2097" s="4" t="s">
        <v>2304</v>
      </c>
      <c r="C2097" s="4" t="s">
        <v>244</v>
      </c>
      <c r="D2097" s="5">
        <v>1</v>
      </c>
      <c r="E2097" s="6" t="s">
        <v>2082</v>
      </c>
      <c r="F2097" s="6" t="str">
        <f t="shared" si="33"/>
        <v>VL-post Rotterdam GANG-1</v>
      </c>
      <c r="G2097" s="7" t="s">
        <v>375</v>
      </c>
      <c r="H2097" s="7" t="s">
        <v>368</v>
      </c>
      <c r="I2097" s="8">
        <v>15.53</v>
      </c>
    </row>
    <row r="2098" spans="1:9" ht="12.75" hidden="1">
      <c r="A2098" s="4" t="s">
        <v>2441</v>
      </c>
      <c r="B2098" s="4" t="s">
        <v>2304</v>
      </c>
      <c r="C2098" s="4" t="s">
        <v>244</v>
      </c>
      <c r="D2098" s="5">
        <v>1</v>
      </c>
      <c r="E2098" s="6" t="s">
        <v>2083</v>
      </c>
      <c r="F2098" s="6" t="str">
        <f t="shared" si="33"/>
        <v>VL-post Rotterdam GANG-2</v>
      </c>
      <c r="G2098" s="7" t="s">
        <v>375</v>
      </c>
      <c r="H2098" s="7" t="s">
        <v>368</v>
      </c>
      <c r="I2098" s="8">
        <v>7.82</v>
      </c>
    </row>
    <row r="2099" spans="1:9" ht="12.75" hidden="1">
      <c r="A2099" s="4" t="s">
        <v>2441</v>
      </c>
      <c r="B2099" s="4" t="s">
        <v>2304</v>
      </c>
      <c r="C2099" s="4" t="s">
        <v>244</v>
      </c>
      <c r="D2099" s="5">
        <v>1</v>
      </c>
      <c r="E2099" s="6" t="s">
        <v>2084</v>
      </c>
      <c r="F2099" s="6" t="str">
        <f t="shared" si="33"/>
        <v>VL-post Rotterdam GANG-3</v>
      </c>
      <c r="G2099" s="7" t="s">
        <v>375</v>
      </c>
      <c r="H2099" s="7" t="s">
        <v>368</v>
      </c>
      <c r="I2099" s="8">
        <v>4.25</v>
      </c>
    </row>
    <row r="2100" spans="1:9" ht="12.75" hidden="1">
      <c r="A2100" s="4" t="s">
        <v>2441</v>
      </c>
      <c r="B2100" s="4" t="s">
        <v>2304</v>
      </c>
      <c r="C2100" s="4" t="s">
        <v>244</v>
      </c>
      <c r="D2100" s="5">
        <v>1</v>
      </c>
      <c r="E2100" s="6" t="s">
        <v>1363</v>
      </c>
      <c r="F2100" s="6" t="str">
        <f t="shared" si="33"/>
        <v>VL-post Rotterdam TRAP-1</v>
      </c>
      <c r="G2100" s="7" t="s">
        <v>525</v>
      </c>
      <c r="H2100" s="7" t="s">
        <v>1693</v>
      </c>
      <c r="I2100" s="8">
        <v>23.55</v>
      </c>
    </row>
    <row r="2101" spans="1:9" ht="12.75" hidden="1">
      <c r="A2101" s="4" t="s">
        <v>2441</v>
      </c>
      <c r="B2101" s="4" t="s">
        <v>2304</v>
      </c>
      <c r="C2101" s="4" t="s">
        <v>244</v>
      </c>
      <c r="D2101" s="5">
        <v>2</v>
      </c>
      <c r="E2101" s="14" t="s">
        <v>2112</v>
      </c>
      <c r="F2101" s="6" t="str">
        <f t="shared" si="33"/>
        <v>VL-post Rotterdam 2.01</v>
      </c>
      <c r="G2101" s="15" t="s">
        <v>432</v>
      </c>
      <c r="H2101" s="7" t="s">
        <v>368</v>
      </c>
      <c r="I2101" s="8">
        <v>24.16</v>
      </c>
    </row>
    <row r="2102" spans="1:9" ht="12.75" hidden="1">
      <c r="A2102" s="4" t="s">
        <v>2441</v>
      </c>
      <c r="B2102" s="4" t="s">
        <v>2304</v>
      </c>
      <c r="C2102" s="4" t="s">
        <v>244</v>
      </c>
      <c r="D2102" s="5">
        <v>2</v>
      </c>
      <c r="E2102" s="6" t="s">
        <v>2242</v>
      </c>
      <c r="F2102" s="6" t="str">
        <f t="shared" si="33"/>
        <v>VL-post Rotterdam 2.02</v>
      </c>
      <c r="G2102" s="7" t="s">
        <v>432</v>
      </c>
      <c r="H2102" s="7" t="s">
        <v>368</v>
      </c>
      <c r="I2102" s="8">
        <v>24.76</v>
      </c>
    </row>
    <row r="2103" spans="1:9" ht="12.75" hidden="1">
      <c r="A2103" s="4" t="s">
        <v>2441</v>
      </c>
      <c r="B2103" s="4" t="s">
        <v>2304</v>
      </c>
      <c r="C2103" s="4" t="s">
        <v>244</v>
      </c>
      <c r="D2103" s="5">
        <v>2</v>
      </c>
      <c r="E2103" s="6" t="s">
        <v>1425</v>
      </c>
      <c r="F2103" s="6" t="str">
        <f t="shared" si="33"/>
        <v>VL-post Rotterdam 2.04</v>
      </c>
      <c r="G2103" s="7" t="s">
        <v>432</v>
      </c>
      <c r="H2103" s="7" t="s">
        <v>368</v>
      </c>
      <c r="I2103" s="8">
        <v>33.18</v>
      </c>
    </row>
    <row r="2104" spans="1:9" ht="12.75" hidden="1">
      <c r="A2104" s="4" t="s">
        <v>2441</v>
      </c>
      <c r="B2104" s="4" t="s">
        <v>2304</v>
      </c>
      <c r="C2104" s="4" t="s">
        <v>244</v>
      </c>
      <c r="D2104" s="5">
        <v>2</v>
      </c>
      <c r="E2104" s="6" t="s">
        <v>2245</v>
      </c>
      <c r="F2104" s="6" t="str">
        <f t="shared" si="33"/>
        <v>VL-post Rotterdam 2.06</v>
      </c>
      <c r="G2104" s="7" t="s">
        <v>405</v>
      </c>
      <c r="H2104" s="7" t="s">
        <v>378</v>
      </c>
      <c r="I2104" s="8">
        <v>16.420000000000002</v>
      </c>
    </row>
    <row r="2105" spans="1:9" ht="12.75" hidden="1">
      <c r="A2105" s="4" t="s">
        <v>2441</v>
      </c>
      <c r="B2105" s="4" t="s">
        <v>2304</v>
      </c>
      <c r="C2105" s="4" t="s">
        <v>244</v>
      </c>
      <c r="D2105" s="5">
        <v>2</v>
      </c>
      <c r="E2105" s="6" t="s">
        <v>1426</v>
      </c>
      <c r="F2105" s="6" t="str">
        <f t="shared" si="33"/>
        <v>VL-post Rotterdam 2.08</v>
      </c>
      <c r="G2105" s="7" t="s">
        <v>432</v>
      </c>
      <c r="H2105" s="7" t="s">
        <v>368</v>
      </c>
      <c r="I2105" s="8">
        <v>105.14</v>
      </c>
    </row>
    <row r="2106" spans="1:9" ht="12.75" hidden="1">
      <c r="A2106" s="4" t="s">
        <v>2441</v>
      </c>
      <c r="B2106" s="4" t="s">
        <v>2304</v>
      </c>
      <c r="C2106" s="4" t="s">
        <v>244</v>
      </c>
      <c r="D2106" s="5">
        <v>2</v>
      </c>
      <c r="E2106" s="6" t="s">
        <v>2247</v>
      </c>
      <c r="F2106" s="6" t="str">
        <f t="shared" si="33"/>
        <v>VL-post Rotterdam 2.10</v>
      </c>
      <c r="G2106" s="7" t="s">
        <v>381</v>
      </c>
      <c r="H2106" s="7" t="s">
        <v>368</v>
      </c>
      <c r="I2106" s="8">
        <v>3.3</v>
      </c>
    </row>
    <row r="2107" spans="1:9" ht="12.75" hidden="1">
      <c r="A2107" s="4" t="s">
        <v>2441</v>
      </c>
      <c r="B2107" s="4" t="s">
        <v>2304</v>
      </c>
      <c r="C2107" s="4" t="s">
        <v>244</v>
      </c>
      <c r="D2107" s="5">
        <v>2</v>
      </c>
      <c r="E2107" s="6" t="s">
        <v>2248</v>
      </c>
      <c r="F2107" s="6" t="str">
        <f t="shared" si="33"/>
        <v>VL-post Rotterdam 2.11</v>
      </c>
      <c r="G2107" s="7" t="s">
        <v>1532</v>
      </c>
      <c r="H2107" s="7" t="s">
        <v>368</v>
      </c>
      <c r="I2107" s="8">
        <v>76.099999999999994</v>
      </c>
    </row>
    <row r="2108" spans="1:9" ht="12.75" hidden="1">
      <c r="A2108" s="4" t="s">
        <v>2441</v>
      </c>
      <c r="B2108" s="4" t="s">
        <v>2304</v>
      </c>
      <c r="C2108" s="4" t="s">
        <v>244</v>
      </c>
      <c r="D2108" s="5">
        <v>2</v>
      </c>
      <c r="E2108" s="6" t="s">
        <v>2250</v>
      </c>
      <c r="F2108" s="6" t="str">
        <f t="shared" si="33"/>
        <v>VL-post Rotterdam 2.12</v>
      </c>
      <c r="G2108" s="7" t="s">
        <v>432</v>
      </c>
      <c r="H2108" s="7" t="s">
        <v>368</v>
      </c>
      <c r="I2108" s="8">
        <v>28.22</v>
      </c>
    </row>
    <row r="2109" spans="1:9" ht="12.75" hidden="1">
      <c r="A2109" s="4" t="s">
        <v>2441</v>
      </c>
      <c r="B2109" s="4" t="s">
        <v>2304</v>
      </c>
      <c r="C2109" s="4" t="s">
        <v>244</v>
      </c>
      <c r="D2109" s="5">
        <v>2</v>
      </c>
      <c r="E2109" s="6" t="s">
        <v>2252</v>
      </c>
      <c r="F2109" s="6" t="str">
        <f t="shared" si="33"/>
        <v>VL-post Rotterdam 2.14</v>
      </c>
      <c r="G2109" s="7" t="s">
        <v>432</v>
      </c>
      <c r="H2109" s="7" t="s">
        <v>368</v>
      </c>
      <c r="I2109" s="8">
        <v>18.75</v>
      </c>
    </row>
    <row r="2110" spans="1:9" ht="12.75" hidden="1">
      <c r="A2110" s="4" t="s">
        <v>2441</v>
      </c>
      <c r="B2110" s="4" t="s">
        <v>2304</v>
      </c>
      <c r="C2110" s="4" t="s">
        <v>244</v>
      </c>
      <c r="D2110" s="5">
        <v>2</v>
      </c>
      <c r="E2110" s="6" t="s">
        <v>2449</v>
      </c>
      <c r="F2110" s="6" t="str">
        <f t="shared" si="33"/>
        <v>VL-post Rotterdam 2.16</v>
      </c>
      <c r="G2110" s="7" t="s">
        <v>432</v>
      </c>
      <c r="H2110" s="7" t="s">
        <v>368</v>
      </c>
      <c r="I2110" s="8">
        <v>18.75</v>
      </c>
    </row>
    <row r="2111" spans="1:9" ht="12.75" hidden="1">
      <c r="A2111" s="4" t="s">
        <v>2441</v>
      </c>
      <c r="B2111" s="4" t="s">
        <v>2304</v>
      </c>
      <c r="C2111" s="4" t="s">
        <v>244</v>
      </c>
      <c r="D2111" s="5">
        <v>2</v>
      </c>
      <c r="E2111" s="6" t="s">
        <v>1431</v>
      </c>
      <c r="F2111" s="6" t="str">
        <f t="shared" si="33"/>
        <v>VL-post Rotterdam 2.18</v>
      </c>
      <c r="G2111" s="7" t="s">
        <v>381</v>
      </c>
      <c r="H2111" s="7" t="s">
        <v>368</v>
      </c>
      <c r="I2111" s="8">
        <v>22.81</v>
      </c>
    </row>
    <row r="2112" spans="1:9" ht="12.75" hidden="1">
      <c r="A2112" s="4" t="s">
        <v>2441</v>
      </c>
      <c r="B2112" s="4" t="s">
        <v>2304</v>
      </c>
      <c r="C2112" s="4" t="s">
        <v>244</v>
      </c>
      <c r="D2112" s="5">
        <v>2</v>
      </c>
      <c r="E2112" s="6" t="s">
        <v>2450</v>
      </c>
      <c r="F2112" s="6" t="str">
        <f t="shared" si="33"/>
        <v>VL-post Rotterdam 2.20</v>
      </c>
      <c r="G2112" s="7" t="s">
        <v>381</v>
      </c>
      <c r="H2112" s="7" t="s">
        <v>368</v>
      </c>
      <c r="I2112" s="8">
        <v>21.83</v>
      </c>
    </row>
    <row r="2113" spans="1:9" ht="12.75" hidden="1">
      <c r="A2113" s="4" t="s">
        <v>2441</v>
      </c>
      <c r="B2113" s="4" t="s">
        <v>2304</v>
      </c>
      <c r="C2113" s="4" t="s">
        <v>244</v>
      </c>
      <c r="D2113" s="5">
        <v>2</v>
      </c>
      <c r="E2113" s="6" t="s">
        <v>2260</v>
      </c>
      <c r="F2113" s="6" t="str">
        <f t="shared" si="33"/>
        <v>VL-post Rotterdam 2.24</v>
      </c>
      <c r="G2113" s="7" t="s">
        <v>432</v>
      </c>
      <c r="H2113" s="7" t="s">
        <v>2419</v>
      </c>
      <c r="I2113" s="8">
        <v>15.94</v>
      </c>
    </row>
    <row r="2114" spans="1:9" ht="12.75" hidden="1">
      <c r="A2114" s="4" t="s">
        <v>2441</v>
      </c>
      <c r="B2114" s="4" t="s">
        <v>2304</v>
      </c>
      <c r="C2114" s="4" t="s">
        <v>244</v>
      </c>
      <c r="D2114" s="5">
        <v>2</v>
      </c>
      <c r="E2114" s="6" t="s">
        <v>2262</v>
      </c>
      <c r="F2114" s="6" t="str">
        <f t="shared" si="33"/>
        <v>VL-post Rotterdam 2.26</v>
      </c>
      <c r="G2114" s="7" t="s">
        <v>2070</v>
      </c>
      <c r="H2114" s="7" t="s">
        <v>2419</v>
      </c>
      <c r="I2114" s="8">
        <v>139.72999999999999</v>
      </c>
    </row>
    <row r="2115" spans="1:9" ht="12.75" hidden="1">
      <c r="A2115" s="4" t="s">
        <v>2441</v>
      </c>
      <c r="B2115" s="4" t="s">
        <v>2304</v>
      </c>
      <c r="C2115" s="4" t="s">
        <v>244</v>
      </c>
      <c r="D2115" s="5">
        <v>2</v>
      </c>
      <c r="E2115" s="6" t="s">
        <v>1433</v>
      </c>
      <c r="F2115" s="6" t="str">
        <f t="shared" si="33"/>
        <v>VL-post Rotterdam 2.27</v>
      </c>
      <c r="G2115" s="7" t="s">
        <v>2429</v>
      </c>
      <c r="H2115" s="7" t="s">
        <v>378</v>
      </c>
      <c r="I2115" s="8">
        <v>7</v>
      </c>
    </row>
    <row r="2116" spans="1:9" ht="12.75" hidden="1">
      <c r="A2116" s="4" t="s">
        <v>2441</v>
      </c>
      <c r="B2116" s="4" t="s">
        <v>2304</v>
      </c>
      <c r="C2116" s="4" t="s">
        <v>244</v>
      </c>
      <c r="D2116" s="5">
        <v>2</v>
      </c>
      <c r="E2116" s="6" t="s">
        <v>2451</v>
      </c>
      <c r="F2116" s="6" t="str">
        <f t="shared" si="33"/>
        <v>VL-post Rotterdam 2-DT-1</v>
      </c>
      <c r="G2116" s="7" t="s">
        <v>1061</v>
      </c>
      <c r="H2116" s="7" t="s">
        <v>406</v>
      </c>
      <c r="I2116" s="8">
        <v>5.1100000000000003</v>
      </c>
    </row>
    <row r="2117" spans="1:9" ht="12.75" hidden="1">
      <c r="A2117" s="4" t="s">
        <v>2441</v>
      </c>
      <c r="B2117" s="4" t="s">
        <v>2304</v>
      </c>
      <c r="C2117" s="4" t="s">
        <v>244</v>
      </c>
      <c r="D2117" s="5">
        <v>2</v>
      </c>
      <c r="E2117" s="6" t="s">
        <v>2452</v>
      </c>
      <c r="F2117" s="6" t="str">
        <f t="shared" si="33"/>
        <v>VL-post Rotterdam 2-DT-2</v>
      </c>
      <c r="G2117" s="7" t="s">
        <v>1061</v>
      </c>
      <c r="H2117" s="7" t="s">
        <v>406</v>
      </c>
      <c r="I2117" s="8">
        <v>1.63</v>
      </c>
    </row>
    <row r="2118" spans="1:9" ht="12.75" hidden="1">
      <c r="A2118" s="4" t="s">
        <v>2441</v>
      </c>
      <c r="B2118" s="4" t="s">
        <v>2304</v>
      </c>
      <c r="C2118" s="4" t="s">
        <v>244</v>
      </c>
      <c r="D2118" s="5">
        <v>2</v>
      </c>
      <c r="E2118" s="6" t="s">
        <v>2453</v>
      </c>
      <c r="F2118" s="6" t="str">
        <f t="shared" si="33"/>
        <v>VL-post Rotterdam 2-DT-3</v>
      </c>
      <c r="G2118" s="7" t="s">
        <v>1061</v>
      </c>
      <c r="H2118" s="7" t="s">
        <v>406</v>
      </c>
      <c r="I2118" s="8">
        <v>1.68</v>
      </c>
    </row>
    <row r="2119" spans="1:9" ht="12.75" hidden="1">
      <c r="A2119" s="4" t="s">
        <v>2441</v>
      </c>
      <c r="B2119" s="4" t="s">
        <v>2304</v>
      </c>
      <c r="C2119" s="4" t="s">
        <v>244</v>
      </c>
      <c r="D2119" s="5">
        <v>2</v>
      </c>
      <c r="E2119" s="6" t="s">
        <v>2454</v>
      </c>
      <c r="F2119" s="6" t="str">
        <f t="shared" si="33"/>
        <v>VL-post Rotterdam 2-HD-5</v>
      </c>
      <c r="G2119" s="7" t="s">
        <v>2117</v>
      </c>
      <c r="H2119" s="7" t="s">
        <v>406</v>
      </c>
      <c r="I2119" s="8">
        <v>3.44</v>
      </c>
    </row>
    <row r="2120" spans="1:9" ht="12.75" hidden="1">
      <c r="A2120" s="4" t="s">
        <v>2441</v>
      </c>
      <c r="B2120" s="4" t="s">
        <v>2304</v>
      </c>
      <c r="C2120" s="4" t="s">
        <v>244</v>
      </c>
      <c r="D2120" s="5">
        <v>2</v>
      </c>
      <c r="E2120" s="6" t="s">
        <v>2455</v>
      </c>
      <c r="F2120" s="6" t="str">
        <f t="shared" si="33"/>
        <v>VL-post Rotterdam 2-HT-1</v>
      </c>
      <c r="G2120" s="7" t="s">
        <v>1061</v>
      </c>
      <c r="H2120" s="7" t="s">
        <v>406</v>
      </c>
      <c r="I2120" s="8">
        <v>6.92</v>
      </c>
    </row>
    <row r="2121" spans="1:9" ht="12.75" hidden="1">
      <c r="A2121" s="4" t="s">
        <v>2441</v>
      </c>
      <c r="B2121" s="4" t="s">
        <v>2304</v>
      </c>
      <c r="C2121" s="4" t="s">
        <v>244</v>
      </c>
      <c r="D2121" s="5">
        <v>2</v>
      </c>
      <c r="E2121" s="6" t="s">
        <v>2456</v>
      </c>
      <c r="F2121" s="6" t="str">
        <f t="shared" si="33"/>
        <v>VL-post Rotterdam 2-HT-2</v>
      </c>
      <c r="G2121" s="7" t="s">
        <v>1061</v>
      </c>
      <c r="H2121" s="7" t="s">
        <v>406</v>
      </c>
      <c r="I2121" s="8">
        <v>1.52</v>
      </c>
    </row>
    <row r="2122" spans="1:9" ht="12.75" hidden="1">
      <c r="A2122" s="4" t="s">
        <v>2441</v>
      </c>
      <c r="B2122" s="4" t="s">
        <v>2304</v>
      </c>
      <c r="C2122" s="4" t="s">
        <v>244</v>
      </c>
      <c r="D2122" s="5">
        <v>2</v>
      </c>
      <c r="E2122" s="6" t="s">
        <v>2457</v>
      </c>
      <c r="F2122" s="6" t="str">
        <f t="shared" si="33"/>
        <v>VL-post Rotterdam 2-HT-3</v>
      </c>
      <c r="G2122" s="7" t="s">
        <v>1061</v>
      </c>
      <c r="H2122" s="7" t="s">
        <v>406</v>
      </c>
      <c r="I2122" s="8">
        <v>1.52</v>
      </c>
    </row>
    <row r="2123" spans="1:9" ht="12.75" hidden="1">
      <c r="A2123" s="4" t="s">
        <v>2441</v>
      </c>
      <c r="B2123" s="4" t="s">
        <v>2304</v>
      </c>
      <c r="C2123" s="4" t="s">
        <v>244</v>
      </c>
      <c r="D2123" s="5">
        <v>2</v>
      </c>
      <c r="E2123" s="6" t="s">
        <v>2458</v>
      </c>
      <c r="F2123" s="6" t="str">
        <f t="shared" si="33"/>
        <v>VL-post Rotterdam 2-HT-4</v>
      </c>
      <c r="G2123" s="7" t="s">
        <v>1061</v>
      </c>
      <c r="H2123" s="7" t="s">
        <v>406</v>
      </c>
      <c r="I2123" s="8">
        <v>1.58</v>
      </c>
    </row>
    <row r="2124" spans="1:9" ht="12.75" hidden="1">
      <c r="A2124" s="4" t="s">
        <v>2441</v>
      </c>
      <c r="B2124" s="4" t="s">
        <v>2304</v>
      </c>
      <c r="C2124" s="4" t="s">
        <v>244</v>
      </c>
      <c r="D2124" s="5">
        <v>2</v>
      </c>
      <c r="E2124" s="6" t="s">
        <v>2082</v>
      </c>
      <c r="F2124" s="6" t="str">
        <f t="shared" si="33"/>
        <v>VL-post Rotterdam GANG-1</v>
      </c>
      <c r="G2124" s="7" t="s">
        <v>375</v>
      </c>
      <c r="H2124" s="7" t="s">
        <v>368</v>
      </c>
      <c r="I2124" s="8">
        <v>9.66</v>
      </c>
    </row>
    <row r="2125" spans="1:9" ht="12.75" hidden="1">
      <c r="A2125" s="4" t="s">
        <v>2441</v>
      </c>
      <c r="B2125" s="4" t="s">
        <v>2304</v>
      </c>
      <c r="C2125" s="4" t="s">
        <v>244</v>
      </c>
      <c r="D2125" s="5">
        <v>2</v>
      </c>
      <c r="E2125" s="6" t="s">
        <v>2083</v>
      </c>
      <c r="F2125" s="6" t="str">
        <f t="shared" si="33"/>
        <v>VL-post Rotterdam GANG-2</v>
      </c>
      <c r="G2125" s="7" t="s">
        <v>375</v>
      </c>
      <c r="H2125" s="7" t="s">
        <v>368</v>
      </c>
      <c r="I2125" s="8">
        <v>76.099999999999994</v>
      </c>
    </row>
    <row r="2126" spans="1:9" ht="12.75" hidden="1">
      <c r="A2126" s="4" t="s">
        <v>2441</v>
      </c>
      <c r="B2126" s="4" t="s">
        <v>2304</v>
      </c>
      <c r="C2126" s="4" t="s">
        <v>244</v>
      </c>
      <c r="D2126" s="5">
        <v>2</v>
      </c>
      <c r="E2126" s="6" t="s">
        <v>2084</v>
      </c>
      <c r="F2126" s="6" t="str">
        <f t="shared" si="33"/>
        <v>VL-post Rotterdam GANG-3</v>
      </c>
      <c r="G2126" s="7" t="s">
        <v>375</v>
      </c>
      <c r="H2126" s="7" t="s">
        <v>368</v>
      </c>
      <c r="I2126" s="8">
        <v>12.23</v>
      </c>
    </row>
    <row r="2127" spans="1:9" ht="12.75" hidden="1">
      <c r="A2127" s="4" t="s">
        <v>2441</v>
      </c>
      <c r="B2127" s="4" t="s">
        <v>2304</v>
      </c>
      <c r="C2127" s="4" t="s">
        <v>244</v>
      </c>
      <c r="D2127" s="5">
        <v>2</v>
      </c>
      <c r="E2127" s="6" t="s">
        <v>1363</v>
      </c>
      <c r="F2127" s="6" t="str">
        <f t="shared" si="33"/>
        <v>VL-post Rotterdam TRAP-1</v>
      </c>
      <c r="G2127" s="7" t="s">
        <v>525</v>
      </c>
      <c r="H2127" s="7" t="s">
        <v>1693</v>
      </c>
      <c r="I2127" s="8">
        <v>13.8</v>
      </c>
    </row>
    <row r="2128" spans="1:9" ht="12.75" hidden="1">
      <c r="A2128" s="4" t="s">
        <v>2441</v>
      </c>
      <c r="B2128" s="4" t="s">
        <v>2304</v>
      </c>
      <c r="C2128" s="4" t="s">
        <v>244</v>
      </c>
      <c r="D2128" s="5">
        <v>2</v>
      </c>
      <c r="E2128" s="6" t="s">
        <v>1364</v>
      </c>
      <c r="F2128" s="6" t="str">
        <f t="shared" si="33"/>
        <v>VL-post Rotterdam TRAP-2</v>
      </c>
      <c r="G2128" s="7" t="s">
        <v>525</v>
      </c>
      <c r="H2128" s="7" t="s">
        <v>1693</v>
      </c>
      <c r="I2128" s="8">
        <v>10.02</v>
      </c>
    </row>
    <row r="2129" spans="1:9" ht="12.75" hidden="1">
      <c r="A2129" s="4" t="s">
        <v>2459</v>
      </c>
      <c r="B2129" s="4" t="s">
        <v>2460</v>
      </c>
      <c r="C2129" s="4" t="s">
        <v>244</v>
      </c>
      <c r="D2129" s="5" t="s">
        <v>2461</v>
      </c>
      <c r="E2129" s="6"/>
      <c r="F2129" s="6" t="str">
        <f t="shared" ref="F2129:F2192" si="34">CONCATENATE(A2129," ",E2129)</f>
        <v xml:space="preserve">VL-post Den Haag </v>
      </c>
      <c r="G2129" s="7" t="s">
        <v>2462</v>
      </c>
      <c r="H2129" s="7" t="s">
        <v>2463</v>
      </c>
      <c r="I2129" s="8">
        <v>16</v>
      </c>
    </row>
    <row r="2130" spans="1:9" ht="12.75" hidden="1">
      <c r="A2130" s="4" t="s">
        <v>2459</v>
      </c>
      <c r="B2130" s="4" t="s">
        <v>2460</v>
      </c>
      <c r="C2130" s="4" t="s">
        <v>244</v>
      </c>
      <c r="D2130" s="5" t="s">
        <v>369</v>
      </c>
      <c r="E2130" s="6"/>
      <c r="F2130" s="6" t="str">
        <f t="shared" si="34"/>
        <v xml:space="preserve">VL-post Den Haag </v>
      </c>
      <c r="G2130" s="7" t="s">
        <v>2057</v>
      </c>
      <c r="H2130" s="7" t="s">
        <v>2058</v>
      </c>
      <c r="I2130" s="8">
        <v>2.2698006922186256</v>
      </c>
    </row>
    <row r="2131" spans="1:9" ht="12.75" hidden="1">
      <c r="A2131" s="4" t="s">
        <v>2459</v>
      </c>
      <c r="B2131" s="4" t="s">
        <v>2460</v>
      </c>
      <c r="C2131" s="4" t="s">
        <v>244</v>
      </c>
      <c r="D2131" s="13" t="s">
        <v>369</v>
      </c>
      <c r="E2131" s="14" t="s">
        <v>1963</v>
      </c>
      <c r="F2131" s="6" t="str">
        <f t="shared" si="34"/>
        <v>VL-post Den Haag 0.01</v>
      </c>
      <c r="G2131" s="15" t="s">
        <v>1952</v>
      </c>
      <c r="H2131" s="15" t="s">
        <v>368</v>
      </c>
      <c r="I2131" s="16">
        <v>18.600000000000001</v>
      </c>
    </row>
    <row r="2132" spans="1:9" ht="12.75" hidden="1">
      <c r="A2132" s="4" t="s">
        <v>2459</v>
      </c>
      <c r="B2132" s="4" t="s">
        <v>2460</v>
      </c>
      <c r="C2132" s="4" t="s">
        <v>244</v>
      </c>
      <c r="D2132" s="5" t="s">
        <v>369</v>
      </c>
      <c r="E2132" s="6" t="s">
        <v>2464</v>
      </c>
      <c r="F2132" s="6" t="str">
        <f t="shared" si="34"/>
        <v>VL-post Den Haag 0.01a</v>
      </c>
      <c r="G2132" s="7" t="s">
        <v>2465</v>
      </c>
      <c r="H2132" s="7" t="s">
        <v>2435</v>
      </c>
      <c r="I2132" s="8">
        <v>15</v>
      </c>
    </row>
    <row r="2133" spans="1:9" ht="12.75" hidden="1">
      <c r="A2133" s="4" t="s">
        <v>2459</v>
      </c>
      <c r="B2133" s="4" t="s">
        <v>2460</v>
      </c>
      <c r="C2133" s="4" t="s">
        <v>244</v>
      </c>
      <c r="D2133" s="5" t="s">
        <v>369</v>
      </c>
      <c r="E2133" s="6" t="s">
        <v>1305</v>
      </c>
      <c r="F2133" s="6" t="str">
        <f t="shared" si="34"/>
        <v>VL-post Den Haag 0.02</v>
      </c>
      <c r="G2133" s="7" t="s">
        <v>2073</v>
      </c>
      <c r="H2133" s="7" t="s">
        <v>2195</v>
      </c>
      <c r="I2133" s="8">
        <v>9.24</v>
      </c>
    </row>
    <row r="2134" spans="1:9" ht="12.75" hidden="1">
      <c r="A2134" s="4" t="s">
        <v>2459</v>
      </c>
      <c r="B2134" s="4" t="s">
        <v>2460</v>
      </c>
      <c r="C2134" s="4" t="s">
        <v>244</v>
      </c>
      <c r="D2134" s="5" t="s">
        <v>369</v>
      </c>
      <c r="E2134" s="6" t="s">
        <v>1975</v>
      </c>
      <c r="F2134" s="6" t="str">
        <f t="shared" si="34"/>
        <v>VL-post Den Haag 0.06</v>
      </c>
      <c r="G2134" s="7" t="s">
        <v>2073</v>
      </c>
      <c r="H2134" s="7" t="s">
        <v>2195</v>
      </c>
      <c r="I2134" s="8">
        <v>7.85</v>
      </c>
    </row>
    <row r="2135" spans="1:9" ht="12.75" hidden="1">
      <c r="A2135" s="4" t="s">
        <v>2459</v>
      </c>
      <c r="B2135" s="4" t="s">
        <v>2460</v>
      </c>
      <c r="C2135" s="4" t="s">
        <v>244</v>
      </c>
      <c r="D2135" s="5" t="s">
        <v>369</v>
      </c>
      <c r="E2135" s="6" t="s">
        <v>1977</v>
      </c>
      <c r="F2135" s="6" t="str">
        <f t="shared" si="34"/>
        <v>VL-post Den Haag 0.07</v>
      </c>
      <c r="G2135" s="7" t="s">
        <v>375</v>
      </c>
      <c r="H2135" s="7" t="s">
        <v>368</v>
      </c>
      <c r="I2135" s="8">
        <v>4.32</v>
      </c>
    </row>
    <row r="2136" spans="1:9" ht="12.75" hidden="1">
      <c r="A2136" s="4" t="s">
        <v>2459</v>
      </c>
      <c r="B2136" s="4" t="s">
        <v>2460</v>
      </c>
      <c r="C2136" s="4" t="s">
        <v>244</v>
      </c>
      <c r="D2136" s="5" t="s">
        <v>369</v>
      </c>
      <c r="E2136" s="6" t="s">
        <v>1363</v>
      </c>
      <c r="F2136" s="6" t="str">
        <f t="shared" si="34"/>
        <v>VL-post Den Haag TRAP-1</v>
      </c>
      <c r="G2136" s="7" t="s">
        <v>525</v>
      </c>
      <c r="H2136" s="7" t="s">
        <v>449</v>
      </c>
      <c r="I2136" s="8">
        <v>5.85</v>
      </c>
    </row>
    <row r="2137" spans="1:9" ht="12.75" hidden="1">
      <c r="A2137" s="4" t="s">
        <v>2459</v>
      </c>
      <c r="B2137" s="4" t="s">
        <v>2460</v>
      </c>
      <c r="C2137" s="4" t="s">
        <v>244</v>
      </c>
      <c r="D2137" s="5" t="s">
        <v>369</v>
      </c>
      <c r="E2137" s="6" t="s">
        <v>1364</v>
      </c>
      <c r="F2137" s="6" t="str">
        <f t="shared" si="34"/>
        <v>VL-post Den Haag TRAP-2</v>
      </c>
      <c r="G2137" s="7" t="s">
        <v>525</v>
      </c>
      <c r="H2137" s="7" t="s">
        <v>449</v>
      </c>
      <c r="I2137" s="8">
        <v>5.0599999999999996</v>
      </c>
    </row>
    <row r="2138" spans="1:9" ht="12.75" hidden="1">
      <c r="A2138" s="4" t="s">
        <v>2459</v>
      </c>
      <c r="B2138" s="4" t="s">
        <v>2460</v>
      </c>
      <c r="C2138" s="4" t="s">
        <v>244</v>
      </c>
      <c r="D2138" s="5">
        <v>1</v>
      </c>
      <c r="E2138" s="6" t="s">
        <v>2025</v>
      </c>
      <c r="F2138" s="6" t="str">
        <f t="shared" si="34"/>
        <v>VL-post Den Haag 1.01</v>
      </c>
      <c r="G2138" s="7" t="s">
        <v>432</v>
      </c>
      <c r="H2138" s="7" t="s">
        <v>368</v>
      </c>
      <c r="I2138" s="8">
        <v>17.27</v>
      </c>
    </row>
    <row r="2139" spans="1:9" ht="12.75" hidden="1">
      <c r="A2139" s="4" t="s">
        <v>2459</v>
      </c>
      <c r="B2139" s="4" t="s">
        <v>2460</v>
      </c>
      <c r="C2139" s="4" t="s">
        <v>244</v>
      </c>
      <c r="D2139" s="5">
        <v>1</v>
      </c>
      <c r="E2139" s="6" t="s">
        <v>1367</v>
      </c>
      <c r="F2139" s="6" t="str">
        <f t="shared" si="34"/>
        <v>VL-post Den Haag 1.03</v>
      </c>
      <c r="G2139" s="7" t="s">
        <v>2466</v>
      </c>
      <c r="H2139" s="7" t="s">
        <v>368</v>
      </c>
      <c r="I2139" s="8">
        <v>16.18</v>
      </c>
    </row>
    <row r="2140" spans="1:9" ht="12.75" hidden="1">
      <c r="A2140" s="4" t="s">
        <v>2459</v>
      </c>
      <c r="B2140" s="4" t="s">
        <v>2460</v>
      </c>
      <c r="C2140" s="4" t="s">
        <v>244</v>
      </c>
      <c r="D2140" s="5">
        <v>1</v>
      </c>
      <c r="E2140" s="6" t="s">
        <v>1368</v>
      </c>
      <c r="F2140" s="6" t="str">
        <f t="shared" si="34"/>
        <v>VL-post Den Haag 1.04</v>
      </c>
      <c r="G2140" s="7" t="s">
        <v>375</v>
      </c>
      <c r="H2140" s="7" t="s">
        <v>2195</v>
      </c>
      <c r="I2140" s="8">
        <v>15.02</v>
      </c>
    </row>
    <row r="2141" spans="1:9" ht="12.75" hidden="1">
      <c r="A2141" s="4" t="s">
        <v>2459</v>
      </c>
      <c r="B2141" s="4" t="s">
        <v>2460</v>
      </c>
      <c r="C2141" s="4" t="s">
        <v>244</v>
      </c>
      <c r="D2141" s="5">
        <v>1</v>
      </c>
      <c r="E2141" s="6" t="s">
        <v>2029</v>
      </c>
      <c r="F2141" s="6" t="str">
        <f t="shared" si="34"/>
        <v>VL-post Den Haag 1.05</v>
      </c>
      <c r="G2141" s="7" t="s">
        <v>2073</v>
      </c>
      <c r="H2141" s="7" t="s">
        <v>368</v>
      </c>
      <c r="I2141" s="8">
        <v>7.34</v>
      </c>
    </row>
    <row r="2142" spans="1:9" ht="12.75" hidden="1">
      <c r="A2142" s="4" t="s">
        <v>2459</v>
      </c>
      <c r="B2142" s="4" t="s">
        <v>2460</v>
      </c>
      <c r="C2142" s="4" t="s">
        <v>244</v>
      </c>
      <c r="D2142" s="5">
        <v>1</v>
      </c>
      <c r="E2142" s="6" t="s">
        <v>1363</v>
      </c>
      <c r="F2142" s="6" t="str">
        <f t="shared" si="34"/>
        <v>VL-post Den Haag TRAP-1</v>
      </c>
      <c r="G2142" s="7" t="s">
        <v>525</v>
      </c>
      <c r="H2142" s="7" t="s">
        <v>449</v>
      </c>
      <c r="I2142" s="8">
        <v>7.88</v>
      </c>
    </row>
    <row r="2143" spans="1:9" ht="12.75" hidden="1">
      <c r="A2143" s="4" t="s">
        <v>2459</v>
      </c>
      <c r="B2143" s="4" t="s">
        <v>2460</v>
      </c>
      <c r="C2143" s="4" t="s">
        <v>244</v>
      </c>
      <c r="D2143" s="5">
        <v>1</v>
      </c>
      <c r="E2143" s="6" t="s">
        <v>1364</v>
      </c>
      <c r="F2143" s="6" t="str">
        <f t="shared" si="34"/>
        <v>VL-post Den Haag TRAP-2</v>
      </c>
      <c r="G2143" s="7" t="s">
        <v>525</v>
      </c>
      <c r="H2143" s="7" t="s">
        <v>449</v>
      </c>
      <c r="I2143" s="8">
        <v>9.75</v>
      </c>
    </row>
    <row r="2144" spans="1:9" ht="12.75" hidden="1">
      <c r="A2144" s="4" t="s">
        <v>2459</v>
      </c>
      <c r="B2144" s="4" t="s">
        <v>2460</v>
      </c>
      <c r="C2144" s="4" t="s">
        <v>244</v>
      </c>
      <c r="D2144" s="5">
        <v>2</v>
      </c>
      <c r="E2144" s="6" t="s">
        <v>2112</v>
      </c>
      <c r="F2144" s="6" t="str">
        <f t="shared" si="34"/>
        <v>VL-post Den Haag 2.01</v>
      </c>
      <c r="G2144" s="7" t="s">
        <v>2070</v>
      </c>
      <c r="H2144" s="7" t="s">
        <v>368</v>
      </c>
      <c r="I2144" s="8">
        <v>300.13</v>
      </c>
    </row>
    <row r="2145" spans="1:9" ht="12.75" hidden="1">
      <c r="A2145" s="4" t="s">
        <v>2459</v>
      </c>
      <c r="B2145" s="4" t="s">
        <v>2460</v>
      </c>
      <c r="C2145" s="4" t="s">
        <v>244</v>
      </c>
      <c r="D2145" s="5">
        <v>2</v>
      </c>
      <c r="E2145" s="6" t="s">
        <v>2242</v>
      </c>
      <c r="F2145" s="6" t="str">
        <f t="shared" si="34"/>
        <v>VL-post Den Haag 2.02</v>
      </c>
      <c r="G2145" s="7" t="s">
        <v>432</v>
      </c>
      <c r="H2145" s="7" t="s">
        <v>368</v>
      </c>
      <c r="I2145" s="8">
        <v>11.08</v>
      </c>
    </row>
    <row r="2146" spans="1:9" ht="12.75" hidden="1">
      <c r="A2146" s="4" t="s">
        <v>2459</v>
      </c>
      <c r="B2146" s="4" t="s">
        <v>2460</v>
      </c>
      <c r="C2146" s="4" t="s">
        <v>244</v>
      </c>
      <c r="D2146" s="13">
        <v>2</v>
      </c>
      <c r="E2146" s="14" t="s">
        <v>2110</v>
      </c>
      <c r="F2146" s="6" t="str">
        <f t="shared" si="34"/>
        <v>VL-post Den Haag 2.03</v>
      </c>
      <c r="G2146" s="15" t="s">
        <v>2467</v>
      </c>
      <c r="H2146" s="15" t="s">
        <v>378</v>
      </c>
      <c r="I2146" s="16">
        <v>43.19</v>
      </c>
    </row>
    <row r="2147" spans="1:9" ht="12.75" hidden="1">
      <c r="A2147" s="4" t="s">
        <v>2459</v>
      </c>
      <c r="B2147" s="4" t="s">
        <v>2460</v>
      </c>
      <c r="C2147" s="4" t="s">
        <v>244</v>
      </c>
      <c r="D2147" s="5">
        <v>2</v>
      </c>
      <c r="E2147" s="6" t="s">
        <v>2244</v>
      </c>
      <c r="F2147" s="6" t="str">
        <f t="shared" si="34"/>
        <v>VL-post Den Haag 2.05</v>
      </c>
      <c r="G2147" s="7" t="s">
        <v>1952</v>
      </c>
      <c r="H2147" s="7" t="s">
        <v>368</v>
      </c>
      <c r="I2147" s="8">
        <v>4.3899999999999997</v>
      </c>
    </row>
    <row r="2148" spans="1:9" ht="12.75" hidden="1">
      <c r="A2148" s="4" t="s">
        <v>2459</v>
      </c>
      <c r="B2148" s="4" t="s">
        <v>2460</v>
      </c>
      <c r="C2148" s="4" t="s">
        <v>244</v>
      </c>
      <c r="D2148" s="5">
        <v>2</v>
      </c>
      <c r="E2148" s="6" t="s">
        <v>2245</v>
      </c>
      <c r="F2148" s="6" t="str">
        <f t="shared" si="34"/>
        <v>VL-post Den Haag 2.06</v>
      </c>
      <c r="G2148" s="7" t="s">
        <v>525</v>
      </c>
      <c r="H2148" s="7" t="s">
        <v>449</v>
      </c>
      <c r="I2148" s="8">
        <v>5.82</v>
      </c>
    </row>
    <row r="2149" spans="1:9" ht="12.75" hidden="1">
      <c r="A2149" s="4" t="s">
        <v>2459</v>
      </c>
      <c r="B2149" s="4" t="s">
        <v>2460</v>
      </c>
      <c r="C2149" s="4" t="s">
        <v>244</v>
      </c>
      <c r="D2149" s="5">
        <v>2</v>
      </c>
      <c r="E2149" s="6" t="s">
        <v>2299</v>
      </c>
      <c r="F2149" s="6" t="str">
        <f t="shared" si="34"/>
        <v>VL-post Den Haag 2.07</v>
      </c>
      <c r="G2149" s="7" t="s">
        <v>1061</v>
      </c>
      <c r="H2149" s="7" t="s">
        <v>406</v>
      </c>
      <c r="I2149" s="8">
        <v>27.75</v>
      </c>
    </row>
    <row r="2150" spans="1:9" ht="12.75" hidden="1">
      <c r="A2150" s="4" t="s">
        <v>2459</v>
      </c>
      <c r="B2150" s="4" t="s">
        <v>2460</v>
      </c>
      <c r="C2150" s="4" t="s">
        <v>244</v>
      </c>
      <c r="D2150" s="5">
        <v>2</v>
      </c>
      <c r="E2150" s="6" t="s">
        <v>1426</v>
      </c>
      <c r="F2150" s="6" t="str">
        <f t="shared" si="34"/>
        <v>VL-post Den Haag 2.08</v>
      </c>
      <c r="G2150" s="7" t="s">
        <v>432</v>
      </c>
      <c r="H2150" s="7" t="s">
        <v>368</v>
      </c>
      <c r="I2150" s="8">
        <v>17.87</v>
      </c>
    </row>
    <row r="2151" spans="1:9" ht="12.75" hidden="1">
      <c r="A2151" s="4" t="s">
        <v>2459</v>
      </c>
      <c r="B2151" s="4" t="s">
        <v>2460</v>
      </c>
      <c r="C2151" s="4" t="s">
        <v>244</v>
      </c>
      <c r="D2151" s="5">
        <v>2</v>
      </c>
      <c r="E2151" s="6" t="s">
        <v>2246</v>
      </c>
      <c r="F2151" s="6" t="str">
        <f t="shared" si="34"/>
        <v>VL-post Den Haag 2.09</v>
      </c>
      <c r="G2151" s="7" t="s">
        <v>432</v>
      </c>
      <c r="H2151" s="7" t="s">
        <v>368</v>
      </c>
      <c r="I2151" s="8">
        <v>13.77</v>
      </c>
    </row>
    <row r="2152" spans="1:9" ht="12.75" hidden="1">
      <c r="A2152" s="4" t="s">
        <v>2459</v>
      </c>
      <c r="B2152" s="4" t="s">
        <v>2460</v>
      </c>
      <c r="C2152" s="4" t="s">
        <v>244</v>
      </c>
      <c r="D2152" s="5">
        <v>2</v>
      </c>
      <c r="E2152" s="6" t="s">
        <v>2247</v>
      </c>
      <c r="F2152" s="6" t="str">
        <f t="shared" si="34"/>
        <v>VL-post Den Haag 2.10</v>
      </c>
      <c r="G2152" s="7" t="s">
        <v>432</v>
      </c>
      <c r="H2152" s="7" t="s">
        <v>368</v>
      </c>
      <c r="I2152" s="8">
        <v>13.76</v>
      </c>
    </row>
    <row r="2153" spans="1:9" ht="12.75" hidden="1">
      <c r="A2153" s="4" t="s">
        <v>2459</v>
      </c>
      <c r="B2153" s="4" t="s">
        <v>2460</v>
      </c>
      <c r="C2153" s="4" t="s">
        <v>244</v>
      </c>
      <c r="D2153" s="5">
        <v>2</v>
      </c>
      <c r="E2153" s="6" t="s">
        <v>2248</v>
      </c>
      <c r="F2153" s="6" t="str">
        <f t="shared" si="34"/>
        <v>VL-post Den Haag 2.11</v>
      </c>
      <c r="G2153" s="7" t="s">
        <v>2468</v>
      </c>
      <c r="H2153" s="7" t="s">
        <v>406</v>
      </c>
      <c r="I2153" s="8">
        <v>6.41</v>
      </c>
    </row>
    <row r="2154" spans="1:9" ht="12.75" hidden="1">
      <c r="A2154" s="4" t="s">
        <v>2459</v>
      </c>
      <c r="B2154" s="4" t="s">
        <v>2460</v>
      </c>
      <c r="C2154" s="4" t="s">
        <v>244</v>
      </c>
      <c r="D2154" s="5">
        <v>2</v>
      </c>
      <c r="E2154" s="6" t="s">
        <v>2469</v>
      </c>
      <c r="F2154" s="6" t="str">
        <f t="shared" si="34"/>
        <v>VL-post Den Haag 2.11A</v>
      </c>
      <c r="G2154" s="7" t="s">
        <v>2470</v>
      </c>
      <c r="H2154" s="7" t="s">
        <v>2471</v>
      </c>
      <c r="I2154" s="8">
        <v>3.65</v>
      </c>
    </row>
    <row r="2155" spans="1:9" ht="12.75" hidden="1">
      <c r="A2155" s="4" t="s">
        <v>2459</v>
      </c>
      <c r="B2155" s="4" t="s">
        <v>2460</v>
      </c>
      <c r="C2155" s="4" t="s">
        <v>244</v>
      </c>
      <c r="D2155" s="5">
        <v>2</v>
      </c>
      <c r="E2155" s="6" t="s">
        <v>2250</v>
      </c>
      <c r="F2155" s="6" t="str">
        <f t="shared" si="34"/>
        <v>VL-post Den Haag 2.12</v>
      </c>
      <c r="G2155" s="7" t="s">
        <v>1098</v>
      </c>
      <c r="H2155" s="7" t="s">
        <v>406</v>
      </c>
      <c r="I2155" s="8">
        <v>3.12</v>
      </c>
    </row>
    <row r="2156" spans="1:9" ht="12.75" hidden="1">
      <c r="A2156" s="4" t="s">
        <v>2459</v>
      </c>
      <c r="B2156" s="4" t="s">
        <v>2460</v>
      </c>
      <c r="C2156" s="4" t="s">
        <v>244</v>
      </c>
      <c r="D2156" s="5">
        <v>2</v>
      </c>
      <c r="E2156" s="6" t="s">
        <v>2472</v>
      </c>
      <c r="F2156" s="6" t="str">
        <f t="shared" si="34"/>
        <v xml:space="preserve">VL-post Den Haag 2.12a </v>
      </c>
      <c r="G2156" s="7" t="s">
        <v>2473</v>
      </c>
      <c r="H2156" s="7" t="s">
        <v>406</v>
      </c>
      <c r="I2156" s="8">
        <v>1.87</v>
      </c>
    </row>
    <row r="2157" spans="1:9" ht="12.75" hidden="1">
      <c r="A2157" s="4" t="s">
        <v>2459</v>
      </c>
      <c r="B2157" s="4" t="s">
        <v>2460</v>
      </c>
      <c r="C2157" s="4" t="s">
        <v>244</v>
      </c>
      <c r="D2157" s="5">
        <v>2</v>
      </c>
      <c r="E2157" s="6" t="s">
        <v>2474</v>
      </c>
      <c r="F2157" s="6" t="str">
        <f t="shared" si="34"/>
        <v xml:space="preserve">VL-post Den Haag 2.13  </v>
      </c>
      <c r="G2157" s="7" t="s">
        <v>2475</v>
      </c>
      <c r="H2157" s="7" t="s">
        <v>2476</v>
      </c>
      <c r="I2157" s="8">
        <v>7.65</v>
      </c>
    </row>
    <row r="2158" spans="1:9" ht="12.75" hidden="1">
      <c r="A2158" s="4" t="s">
        <v>2459</v>
      </c>
      <c r="B2158" s="4" t="s">
        <v>2460</v>
      </c>
      <c r="C2158" s="4" t="s">
        <v>244</v>
      </c>
      <c r="D2158" s="5">
        <v>2</v>
      </c>
      <c r="E2158" s="6" t="s">
        <v>2477</v>
      </c>
      <c r="F2158" s="6" t="str">
        <f t="shared" si="34"/>
        <v>VL-post Den Haag 2.13a</v>
      </c>
      <c r="G2158" s="7" t="s">
        <v>1061</v>
      </c>
      <c r="H2158" s="7" t="s">
        <v>406</v>
      </c>
      <c r="I2158" s="8">
        <v>1.78</v>
      </c>
    </row>
    <row r="2159" spans="1:9" ht="12.75" hidden="1">
      <c r="A2159" s="4" t="s">
        <v>2459</v>
      </c>
      <c r="B2159" s="4" t="s">
        <v>2460</v>
      </c>
      <c r="C2159" s="4" t="s">
        <v>244</v>
      </c>
      <c r="D2159" s="5">
        <v>2</v>
      </c>
      <c r="E2159" s="6" t="s">
        <v>2478</v>
      </c>
      <c r="F2159" s="6" t="str">
        <f t="shared" si="34"/>
        <v xml:space="preserve">VL-post Den Haag 2.13b </v>
      </c>
      <c r="G2159" s="7" t="s">
        <v>1061</v>
      </c>
      <c r="H2159" s="7" t="s">
        <v>406</v>
      </c>
      <c r="I2159" s="8">
        <v>1.73</v>
      </c>
    </row>
    <row r="2160" spans="1:9" ht="12.75" hidden="1">
      <c r="A2160" s="4" t="s">
        <v>2459</v>
      </c>
      <c r="B2160" s="4" t="s">
        <v>2460</v>
      </c>
      <c r="C2160" s="4" t="s">
        <v>244</v>
      </c>
      <c r="D2160" s="5">
        <v>2</v>
      </c>
      <c r="E2160" s="6" t="s">
        <v>2479</v>
      </c>
      <c r="F2160" s="6" t="str">
        <f t="shared" si="34"/>
        <v xml:space="preserve">VL-post Den Haag 2.02 </v>
      </c>
      <c r="G2160" s="7" t="s">
        <v>1532</v>
      </c>
      <c r="H2160" s="7" t="s">
        <v>2317</v>
      </c>
      <c r="I2160" s="8">
        <v>5.68</v>
      </c>
    </row>
    <row r="2161" spans="1:9" ht="12.75" hidden="1">
      <c r="A2161" s="4" t="s">
        <v>2459</v>
      </c>
      <c r="B2161" s="4" t="s">
        <v>2460</v>
      </c>
      <c r="C2161" s="4" t="s">
        <v>244</v>
      </c>
      <c r="D2161" s="5">
        <v>2</v>
      </c>
      <c r="E2161" s="6" t="s">
        <v>2297</v>
      </c>
      <c r="F2161" s="6" t="str">
        <f t="shared" si="34"/>
        <v>VL-post Den Haag TRAP-2.1</v>
      </c>
      <c r="G2161" s="7" t="s">
        <v>525</v>
      </c>
      <c r="H2161" s="7" t="s">
        <v>449</v>
      </c>
      <c r="I2161" s="8">
        <v>3.11</v>
      </c>
    </row>
    <row r="2162" spans="1:9" ht="12.75" hidden="1">
      <c r="A2162" s="4" t="s">
        <v>2459</v>
      </c>
      <c r="B2162" s="4" t="s">
        <v>2460</v>
      </c>
      <c r="C2162" s="4" t="s">
        <v>244</v>
      </c>
      <c r="D2162" s="5">
        <v>2</v>
      </c>
      <c r="E2162" s="6" t="s">
        <v>2300</v>
      </c>
      <c r="F2162" s="6" t="str">
        <f t="shared" si="34"/>
        <v>VL-post Den Haag TRAP-2.2</v>
      </c>
      <c r="G2162" s="7" t="s">
        <v>525</v>
      </c>
      <c r="H2162" s="7" t="s">
        <v>449</v>
      </c>
      <c r="I2162" s="8">
        <v>7.55</v>
      </c>
    </row>
    <row r="2163" spans="1:9" ht="12.75" hidden="1">
      <c r="A2163" s="4" t="s">
        <v>2459</v>
      </c>
      <c r="B2163" s="4" t="s">
        <v>2460</v>
      </c>
      <c r="C2163" s="4" t="s">
        <v>244</v>
      </c>
      <c r="D2163" s="5">
        <v>2</v>
      </c>
      <c r="E2163" s="6" t="s">
        <v>2480</v>
      </c>
      <c r="F2163" s="6" t="str">
        <f t="shared" si="34"/>
        <v>VL-post Den Haag TRAP-2.3</v>
      </c>
      <c r="G2163" s="7" t="s">
        <v>525</v>
      </c>
      <c r="H2163" s="7" t="s">
        <v>449</v>
      </c>
      <c r="I2163" s="8">
        <v>2.52</v>
      </c>
    </row>
    <row r="2164" spans="1:9" ht="12.75" hidden="1">
      <c r="A2164" s="4" t="s">
        <v>2459</v>
      </c>
      <c r="B2164" s="4" t="s">
        <v>2460</v>
      </c>
      <c r="C2164" s="4" t="s">
        <v>244</v>
      </c>
      <c r="D2164" s="5">
        <v>2</v>
      </c>
      <c r="E2164" s="6" t="s">
        <v>2481</v>
      </c>
      <c r="F2164" s="6" t="str">
        <f t="shared" si="34"/>
        <v>VL-post Den Haag TRAP-2.4</v>
      </c>
      <c r="G2164" s="7" t="s">
        <v>525</v>
      </c>
      <c r="H2164" s="7" t="s">
        <v>449</v>
      </c>
      <c r="I2164" s="8">
        <v>2.94</v>
      </c>
    </row>
    <row r="2165" spans="1:9" ht="12.75" hidden="1">
      <c r="A2165" s="26" t="s">
        <v>2482</v>
      </c>
      <c r="B2165" s="26" t="s">
        <v>2483</v>
      </c>
      <c r="C2165" s="4" t="s">
        <v>244</v>
      </c>
      <c r="D2165" s="5">
        <v>0</v>
      </c>
      <c r="E2165" s="6" t="s">
        <v>2484</v>
      </c>
      <c r="F2165" s="6" t="str">
        <f t="shared" si="34"/>
        <v>VL-post Kijfhoek 0.03-DT-1</v>
      </c>
      <c r="G2165" s="7" t="s">
        <v>1573</v>
      </c>
      <c r="H2165" s="7" t="s">
        <v>372</v>
      </c>
      <c r="I2165" s="8">
        <v>8.81</v>
      </c>
    </row>
    <row r="2166" spans="1:9" ht="12.75" hidden="1">
      <c r="A2166" s="26" t="s">
        <v>2482</v>
      </c>
      <c r="B2166" s="26" t="s">
        <v>2483</v>
      </c>
      <c r="C2166" s="4" t="s">
        <v>244</v>
      </c>
      <c r="D2166" s="5">
        <v>0</v>
      </c>
      <c r="E2166" s="6" t="s">
        <v>2485</v>
      </c>
      <c r="F2166" s="6" t="str">
        <f t="shared" si="34"/>
        <v>VL-post Kijfhoek 0.03-DT-2</v>
      </c>
      <c r="G2166" s="7" t="s">
        <v>1573</v>
      </c>
      <c r="H2166" s="7" t="s">
        <v>372</v>
      </c>
      <c r="I2166" s="8">
        <v>1.53</v>
      </c>
    </row>
    <row r="2167" spans="1:9" ht="12.75" hidden="1">
      <c r="A2167" s="26" t="s">
        <v>2482</v>
      </c>
      <c r="B2167" s="26" t="s">
        <v>2483</v>
      </c>
      <c r="C2167" s="4" t="s">
        <v>244</v>
      </c>
      <c r="D2167" s="5">
        <v>0</v>
      </c>
      <c r="E2167" s="6" t="s">
        <v>2486</v>
      </c>
      <c r="F2167" s="6" t="str">
        <f t="shared" si="34"/>
        <v>VL-post Kijfhoek 0.03-DT-3</v>
      </c>
      <c r="G2167" s="7" t="s">
        <v>1573</v>
      </c>
      <c r="H2167" s="7" t="s">
        <v>372</v>
      </c>
      <c r="I2167" s="8">
        <v>1.37</v>
      </c>
    </row>
    <row r="2168" spans="1:9" ht="12.75" hidden="1">
      <c r="A2168" s="26" t="s">
        <v>2482</v>
      </c>
      <c r="B2168" s="26" t="s">
        <v>2483</v>
      </c>
      <c r="C2168" s="4" t="s">
        <v>244</v>
      </c>
      <c r="D2168" s="5">
        <v>0</v>
      </c>
      <c r="E2168" s="6" t="s">
        <v>2487</v>
      </c>
      <c r="F2168" s="6" t="str">
        <f t="shared" si="34"/>
        <v>VL-post Kijfhoek 0.03-DT-4</v>
      </c>
      <c r="G2168" s="7" t="s">
        <v>2117</v>
      </c>
      <c r="H2168" s="7" t="s">
        <v>372</v>
      </c>
      <c r="I2168" s="8">
        <v>2.99</v>
      </c>
    </row>
    <row r="2169" spans="1:9" ht="12.75" hidden="1">
      <c r="A2169" s="26" t="s">
        <v>2482</v>
      </c>
      <c r="B2169" s="26" t="s">
        <v>2483</v>
      </c>
      <c r="C2169" s="4" t="s">
        <v>244</v>
      </c>
      <c r="D2169" s="5">
        <v>0</v>
      </c>
      <c r="E2169" s="6" t="s">
        <v>1307</v>
      </c>
      <c r="F2169" s="6" t="str">
        <f t="shared" si="34"/>
        <v>VL-post Kijfhoek 0.04</v>
      </c>
      <c r="G2169" s="7" t="s">
        <v>2429</v>
      </c>
      <c r="H2169" s="7" t="s">
        <v>372</v>
      </c>
      <c r="I2169" s="8">
        <v>25</v>
      </c>
    </row>
    <row r="2170" spans="1:9" ht="12.75" hidden="1">
      <c r="A2170" s="26" t="s">
        <v>2482</v>
      </c>
      <c r="B2170" s="26" t="s">
        <v>2483</v>
      </c>
      <c r="C2170" s="4" t="s">
        <v>244</v>
      </c>
      <c r="D2170" s="5">
        <v>0</v>
      </c>
      <c r="E2170" s="6" t="s">
        <v>1973</v>
      </c>
      <c r="F2170" s="6" t="str">
        <f t="shared" si="34"/>
        <v>VL-post Kijfhoek 0.05</v>
      </c>
      <c r="G2170" s="7" t="s">
        <v>2488</v>
      </c>
      <c r="H2170" s="7" t="s">
        <v>2241</v>
      </c>
      <c r="I2170" s="8">
        <v>65</v>
      </c>
    </row>
    <row r="2171" spans="1:9" ht="12.75" hidden="1">
      <c r="A2171" s="26" t="s">
        <v>2482</v>
      </c>
      <c r="B2171" s="26" t="s">
        <v>2483</v>
      </c>
      <c r="C2171" s="4" t="s">
        <v>244</v>
      </c>
      <c r="D2171" s="5">
        <v>0</v>
      </c>
      <c r="E2171" s="6" t="s">
        <v>2489</v>
      </c>
      <c r="F2171" s="6" t="str">
        <f t="shared" si="34"/>
        <v>VL-post Kijfhoek 0.05A</v>
      </c>
      <c r="G2171" s="7" t="s">
        <v>2488</v>
      </c>
      <c r="H2171" s="7" t="s">
        <v>2241</v>
      </c>
      <c r="I2171" s="8">
        <v>44</v>
      </c>
    </row>
    <row r="2172" spans="1:9" ht="12.75" hidden="1">
      <c r="A2172" s="26" t="s">
        <v>2482</v>
      </c>
      <c r="B2172" s="26" t="s">
        <v>2483</v>
      </c>
      <c r="C2172" s="4" t="s">
        <v>244</v>
      </c>
      <c r="D2172" s="5">
        <v>0</v>
      </c>
      <c r="E2172" s="6" t="s">
        <v>2490</v>
      </c>
      <c r="F2172" s="6" t="str">
        <f t="shared" si="34"/>
        <v>VL-post Kijfhoek 0.06-HD-4</v>
      </c>
      <c r="G2172" s="7" t="s">
        <v>2117</v>
      </c>
      <c r="H2172" s="7" t="s">
        <v>372</v>
      </c>
      <c r="I2172" s="8">
        <v>4.26</v>
      </c>
    </row>
    <row r="2173" spans="1:9" ht="12.75" hidden="1">
      <c r="A2173" s="26" t="s">
        <v>2482</v>
      </c>
      <c r="B2173" s="26" t="s">
        <v>2483</v>
      </c>
      <c r="C2173" s="4" t="s">
        <v>244</v>
      </c>
      <c r="D2173" s="5">
        <v>0</v>
      </c>
      <c r="E2173" s="6" t="s">
        <v>2491</v>
      </c>
      <c r="F2173" s="6" t="str">
        <f t="shared" si="34"/>
        <v>VL-post Kijfhoek 0.06-HT-1</v>
      </c>
      <c r="G2173" s="7" t="s">
        <v>1061</v>
      </c>
      <c r="H2173" s="7" t="s">
        <v>372</v>
      </c>
      <c r="I2173" s="8">
        <v>12.93</v>
      </c>
    </row>
    <row r="2174" spans="1:9" ht="12.75" hidden="1">
      <c r="A2174" s="26" t="s">
        <v>2482</v>
      </c>
      <c r="B2174" s="26" t="s">
        <v>2483</v>
      </c>
      <c r="C2174" s="4" t="s">
        <v>244</v>
      </c>
      <c r="D2174" s="5">
        <v>0</v>
      </c>
      <c r="E2174" s="6" t="s">
        <v>2492</v>
      </c>
      <c r="F2174" s="6" t="str">
        <f t="shared" si="34"/>
        <v>VL-post Kijfhoek 0.06-HT-2</v>
      </c>
      <c r="G2174" s="7" t="s">
        <v>1061</v>
      </c>
      <c r="H2174" s="7" t="s">
        <v>372</v>
      </c>
      <c r="I2174" s="8">
        <v>1.29</v>
      </c>
    </row>
    <row r="2175" spans="1:9" ht="12.75" hidden="1">
      <c r="A2175" s="26" t="s">
        <v>2482</v>
      </c>
      <c r="B2175" s="26" t="s">
        <v>2483</v>
      </c>
      <c r="C2175" s="4" t="s">
        <v>244</v>
      </c>
      <c r="D2175" s="5">
        <v>0</v>
      </c>
      <c r="E2175" s="6" t="s">
        <v>2493</v>
      </c>
      <c r="F2175" s="6" t="str">
        <f t="shared" si="34"/>
        <v>VL-post Kijfhoek 0.06-HT-3</v>
      </c>
      <c r="G2175" s="7" t="s">
        <v>1061</v>
      </c>
      <c r="H2175" s="7" t="s">
        <v>372</v>
      </c>
      <c r="I2175" s="8">
        <v>1.29</v>
      </c>
    </row>
    <row r="2176" spans="1:9" ht="12.75" hidden="1">
      <c r="A2176" s="26" t="s">
        <v>2482</v>
      </c>
      <c r="B2176" s="26" t="s">
        <v>2483</v>
      </c>
      <c r="C2176" s="4" t="s">
        <v>244</v>
      </c>
      <c r="D2176" s="5">
        <v>0</v>
      </c>
      <c r="E2176" s="6" t="s">
        <v>1309</v>
      </c>
      <c r="F2176" s="6" t="str">
        <f t="shared" si="34"/>
        <v>VL-post Kijfhoek 0.08</v>
      </c>
      <c r="G2176" s="7" t="s">
        <v>432</v>
      </c>
      <c r="H2176" s="7" t="s">
        <v>2241</v>
      </c>
      <c r="I2176" s="8">
        <v>12</v>
      </c>
    </row>
    <row r="2177" spans="1:9" ht="12.75" hidden="1">
      <c r="A2177" s="26" t="s">
        <v>2482</v>
      </c>
      <c r="B2177" s="26" t="s">
        <v>2483</v>
      </c>
      <c r="C2177" s="4" t="s">
        <v>244</v>
      </c>
      <c r="D2177" s="5">
        <v>0</v>
      </c>
      <c r="E2177" s="6" t="s">
        <v>1979</v>
      </c>
      <c r="F2177" s="6" t="str">
        <f t="shared" si="34"/>
        <v>VL-post Kijfhoek 0.09</v>
      </c>
      <c r="G2177" s="7" t="s">
        <v>432</v>
      </c>
      <c r="H2177" s="7" t="s">
        <v>2241</v>
      </c>
      <c r="I2177" s="8">
        <v>27</v>
      </c>
    </row>
    <row r="2178" spans="1:9" ht="12.75" hidden="1">
      <c r="A2178" s="26" t="s">
        <v>2482</v>
      </c>
      <c r="B2178" s="26" t="s">
        <v>2483</v>
      </c>
      <c r="C2178" s="4" t="s">
        <v>244</v>
      </c>
      <c r="D2178" s="5">
        <v>0</v>
      </c>
      <c r="E2178" s="6" t="s">
        <v>1311</v>
      </c>
      <c r="F2178" s="6" t="str">
        <f t="shared" si="34"/>
        <v>VL-post Kijfhoek 0.11</v>
      </c>
      <c r="G2178" s="7" t="s">
        <v>432</v>
      </c>
      <c r="H2178" s="7" t="s">
        <v>2241</v>
      </c>
      <c r="I2178" s="8">
        <v>33</v>
      </c>
    </row>
    <row r="2179" spans="1:9" ht="12.75" hidden="1">
      <c r="A2179" s="26" t="s">
        <v>2482</v>
      </c>
      <c r="B2179" s="26" t="s">
        <v>2483</v>
      </c>
      <c r="C2179" s="4" t="s">
        <v>244</v>
      </c>
      <c r="D2179" s="5">
        <v>0</v>
      </c>
      <c r="E2179" s="6" t="s">
        <v>2494</v>
      </c>
      <c r="F2179" s="6" t="str">
        <f t="shared" si="34"/>
        <v>VL-post Kijfhoek 0.12A</v>
      </c>
      <c r="G2179" s="7" t="s">
        <v>1599</v>
      </c>
      <c r="H2179" s="7" t="s">
        <v>372</v>
      </c>
      <c r="I2179" s="8">
        <v>1.72</v>
      </c>
    </row>
    <row r="2180" spans="1:9" ht="12.75" hidden="1">
      <c r="A2180" s="26" t="s">
        <v>2482</v>
      </c>
      <c r="B2180" s="26" t="s">
        <v>2483</v>
      </c>
      <c r="C2180" s="4" t="s">
        <v>244</v>
      </c>
      <c r="D2180" s="5">
        <v>0</v>
      </c>
      <c r="E2180" s="6" t="s">
        <v>2495</v>
      </c>
      <c r="F2180" s="6" t="str">
        <f t="shared" si="34"/>
        <v>VL-post Kijfhoek 0.12B</v>
      </c>
      <c r="G2180" s="7" t="s">
        <v>2117</v>
      </c>
      <c r="H2180" s="7" t="s">
        <v>372</v>
      </c>
      <c r="I2180" s="8">
        <v>1.67</v>
      </c>
    </row>
    <row r="2181" spans="1:9" ht="12.75" hidden="1">
      <c r="A2181" s="26" t="s">
        <v>2482</v>
      </c>
      <c r="B2181" s="26" t="s">
        <v>2483</v>
      </c>
      <c r="C2181" s="4" t="s">
        <v>244</v>
      </c>
      <c r="D2181" s="5">
        <v>0</v>
      </c>
      <c r="E2181" s="6" t="s">
        <v>2496</v>
      </c>
      <c r="F2181" s="6" t="str">
        <f t="shared" si="34"/>
        <v>VL-post Kijfhoek 0.12C</v>
      </c>
      <c r="G2181" s="7" t="s">
        <v>1599</v>
      </c>
      <c r="H2181" s="7" t="s">
        <v>372</v>
      </c>
      <c r="I2181" s="8">
        <v>1.1399999999999999</v>
      </c>
    </row>
    <row r="2182" spans="1:9" ht="12.75" hidden="1">
      <c r="A2182" s="26" t="s">
        <v>2482</v>
      </c>
      <c r="B2182" s="26" t="s">
        <v>2483</v>
      </c>
      <c r="C2182" s="4" t="s">
        <v>244</v>
      </c>
      <c r="D2182" s="5">
        <v>0</v>
      </c>
      <c r="E2182" s="6" t="s">
        <v>2497</v>
      </c>
      <c r="F2182" s="6" t="str">
        <f t="shared" si="34"/>
        <v>VL-post Kijfhoek 0.12D</v>
      </c>
      <c r="G2182" s="7" t="s">
        <v>1599</v>
      </c>
      <c r="H2182" s="7" t="s">
        <v>372</v>
      </c>
      <c r="I2182" s="8">
        <v>1.1399999999999999</v>
      </c>
    </row>
    <row r="2183" spans="1:9" ht="12.75" hidden="1">
      <c r="A2183" s="26" t="s">
        <v>2482</v>
      </c>
      <c r="B2183" s="26" t="s">
        <v>2483</v>
      </c>
      <c r="C2183" s="4" t="s">
        <v>244</v>
      </c>
      <c r="D2183" s="5">
        <v>0</v>
      </c>
      <c r="E2183" s="6" t="s">
        <v>2082</v>
      </c>
      <c r="F2183" s="6" t="str">
        <f t="shared" si="34"/>
        <v>VL-post Kijfhoek GANG-1</v>
      </c>
      <c r="G2183" s="7" t="s">
        <v>375</v>
      </c>
      <c r="H2183" s="7" t="s">
        <v>1917</v>
      </c>
      <c r="I2183" s="8">
        <v>4.2300000000000004</v>
      </c>
    </row>
    <row r="2184" spans="1:9" ht="12.75" hidden="1">
      <c r="A2184" s="26" t="s">
        <v>2482</v>
      </c>
      <c r="B2184" s="26" t="s">
        <v>2483</v>
      </c>
      <c r="C2184" s="12" t="s">
        <v>244</v>
      </c>
      <c r="D2184" s="13"/>
      <c r="E2184" s="14"/>
      <c r="F2184" s="6" t="str">
        <f t="shared" si="34"/>
        <v xml:space="preserve">VL-post Kijfhoek </v>
      </c>
      <c r="G2184" s="15" t="s">
        <v>2057</v>
      </c>
      <c r="H2184" s="15" t="s">
        <v>2058</v>
      </c>
      <c r="I2184" s="16">
        <v>2</v>
      </c>
    </row>
    <row r="2185" spans="1:9" ht="12.75" hidden="1">
      <c r="A2185" s="26" t="s">
        <v>2482</v>
      </c>
      <c r="B2185" s="26" t="s">
        <v>2483</v>
      </c>
      <c r="C2185" s="4" t="s">
        <v>244</v>
      </c>
      <c r="D2185" s="5">
        <v>0</v>
      </c>
      <c r="E2185" s="6" t="s">
        <v>2498</v>
      </c>
      <c r="F2185" s="6" t="str">
        <f t="shared" si="34"/>
        <v>VL-post Kijfhoek GANG-2A</v>
      </c>
      <c r="G2185" s="7" t="s">
        <v>375</v>
      </c>
      <c r="H2185" s="7" t="s">
        <v>1917</v>
      </c>
      <c r="I2185" s="8">
        <v>5.96</v>
      </c>
    </row>
    <row r="2186" spans="1:9" ht="12.75" hidden="1">
      <c r="A2186" s="26" t="s">
        <v>2482</v>
      </c>
      <c r="B2186" s="26" t="s">
        <v>2483</v>
      </c>
      <c r="C2186" s="4" t="s">
        <v>244</v>
      </c>
      <c r="D2186" s="5">
        <v>0</v>
      </c>
      <c r="E2186" s="6" t="s">
        <v>2499</v>
      </c>
      <c r="F2186" s="6" t="str">
        <f t="shared" si="34"/>
        <v>VL-post Kijfhoek GANG-2B</v>
      </c>
      <c r="G2186" s="7" t="s">
        <v>375</v>
      </c>
      <c r="H2186" s="7" t="s">
        <v>1917</v>
      </c>
      <c r="I2186" s="8">
        <v>12.49</v>
      </c>
    </row>
    <row r="2187" spans="1:9" ht="12.75" hidden="1">
      <c r="A2187" s="26" t="s">
        <v>2482</v>
      </c>
      <c r="B2187" s="26" t="s">
        <v>2483</v>
      </c>
      <c r="C2187" s="4" t="s">
        <v>244</v>
      </c>
      <c r="D2187" s="5">
        <v>0</v>
      </c>
      <c r="E2187" s="6" t="s">
        <v>2084</v>
      </c>
      <c r="F2187" s="6" t="str">
        <f t="shared" si="34"/>
        <v>VL-post Kijfhoek GANG-3</v>
      </c>
      <c r="G2187" s="7" t="s">
        <v>375</v>
      </c>
      <c r="H2187" s="7" t="s">
        <v>1917</v>
      </c>
      <c r="I2187" s="8">
        <v>15.98</v>
      </c>
    </row>
    <row r="2188" spans="1:9" ht="12.75" hidden="1">
      <c r="A2188" s="26" t="s">
        <v>2482</v>
      </c>
      <c r="B2188" s="26" t="s">
        <v>2483</v>
      </c>
      <c r="C2188" s="4" t="s">
        <v>244</v>
      </c>
      <c r="D2188" s="5">
        <v>0</v>
      </c>
      <c r="E2188" s="6" t="s">
        <v>2500</v>
      </c>
      <c r="F2188" s="6" t="str">
        <f t="shared" si="34"/>
        <v>VL-post Kijfhoek GANG-4</v>
      </c>
      <c r="G2188" s="7" t="s">
        <v>375</v>
      </c>
      <c r="H2188" s="7" t="s">
        <v>1917</v>
      </c>
      <c r="I2188" s="8">
        <v>29</v>
      </c>
    </row>
    <row r="2189" spans="1:9" ht="12.75" hidden="1">
      <c r="A2189" s="26" t="s">
        <v>2482</v>
      </c>
      <c r="B2189" s="26" t="s">
        <v>2483</v>
      </c>
      <c r="C2189" s="4" t="s">
        <v>244</v>
      </c>
      <c r="D2189" s="5">
        <v>0</v>
      </c>
      <c r="E2189" s="6" t="s">
        <v>2501</v>
      </c>
      <c r="F2189" s="6" t="str">
        <f t="shared" si="34"/>
        <v>VL-post Kijfhoek GANG-5</v>
      </c>
      <c r="G2189" s="7" t="s">
        <v>375</v>
      </c>
      <c r="H2189" s="7" t="s">
        <v>1917</v>
      </c>
      <c r="I2189" s="8">
        <v>8.2100000000000009</v>
      </c>
    </row>
    <row r="2190" spans="1:9" ht="12.75" hidden="1">
      <c r="A2190" s="26" t="s">
        <v>2482</v>
      </c>
      <c r="B2190" s="26" t="s">
        <v>2483</v>
      </c>
      <c r="C2190" s="4" t="s">
        <v>244</v>
      </c>
      <c r="D2190" s="5">
        <v>0</v>
      </c>
      <c r="E2190" s="6" t="s">
        <v>2502</v>
      </c>
      <c r="F2190" s="6" t="str">
        <f t="shared" si="34"/>
        <v>VL-post Kijfhoek HAL-1</v>
      </c>
      <c r="G2190" s="7" t="s">
        <v>1621</v>
      </c>
      <c r="H2190" s="7" t="s">
        <v>378</v>
      </c>
      <c r="I2190" s="8">
        <v>20.46</v>
      </c>
    </row>
    <row r="2191" spans="1:9" ht="12.75" hidden="1">
      <c r="A2191" s="26" t="s">
        <v>2482</v>
      </c>
      <c r="B2191" s="26" t="s">
        <v>2483</v>
      </c>
      <c r="C2191" s="4" t="s">
        <v>244</v>
      </c>
      <c r="D2191" s="5">
        <v>0</v>
      </c>
      <c r="E2191" s="6" t="s">
        <v>2503</v>
      </c>
      <c r="F2191" s="6" t="str">
        <f t="shared" si="34"/>
        <v>VL-post Kijfhoek HAL-2</v>
      </c>
      <c r="G2191" s="7" t="s">
        <v>1621</v>
      </c>
      <c r="H2191" s="7" t="s">
        <v>378</v>
      </c>
      <c r="I2191" s="8">
        <v>26.25</v>
      </c>
    </row>
    <row r="2192" spans="1:9" ht="12.75" hidden="1">
      <c r="A2192" s="26" t="s">
        <v>2482</v>
      </c>
      <c r="B2192" s="26" t="s">
        <v>2483</v>
      </c>
      <c r="C2192" s="4" t="s">
        <v>244</v>
      </c>
      <c r="D2192" s="5">
        <v>0</v>
      </c>
      <c r="E2192" s="6" t="s">
        <v>377</v>
      </c>
      <c r="F2192" s="6" t="str">
        <f t="shared" si="34"/>
        <v>VL-post Kijfhoek LIFT</v>
      </c>
      <c r="G2192" s="7" t="s">
        <v>377</v>
      </c>
      <c r="H2192" s="7" t="s">
        <v>378</v>
      </c>
      <c r="I2192" s="8">
        <v>2.99</v>
      </c>
    </row>
    <row r="2193" spans="1:9" ht="12.75" hidden="1">
      <c r="A2193" s="26" t="s">
        <v>2482</v>
      </c>
      <c r="B2193" s="26" t="s">
        <v>2483</v>
      </c>
      <c r="C2193" s="4" t="s">
        <v>244</v>
      </c>
      <c r="D2193" s="5">
        <v>1</v>
      </c>
      <c r="E2193" s="6" t="s">
        <v>2025</v>
      </c>
      <c r="F2193" s="6" t="str">
        <f t="shared" ref="F2193:F2255" si="35">CONCATENATE(A2193," ",E2193)</f>
        <v>VL-post Kijfhoek 1.01</v>
      </c>
      <c r="G2193" s="7" t="s">
        <v>432</v>
      </c>
      <c r="H2193" s="7" t="s">
        <v>2241</v>
      </c>
      <c r="I2193" s="8">
        <v>78.23</v>
      </c>
    </row>
    <row r="2194" spans="1:9" ht="12.75" hidden="1">
      <c r="A2194" s="26" t="s">
        <v>2482</v>
      </c>
      <c r="B2194" s="26" t="s">
        <v>2483</v>
      </c>
      <c r="C2194" s="4" t="s">
        <v>244</v>
      </c>
      <c r="D2194" s="5">
        <v>1</v>
      </c>
      <c r="E2194" s="6" t="s">
        <v>1368</v>
      </c>
      <c r="F2194" s="6" t="str">
        <f t="shared" si="35"/>
        <v>VL-post Kijfhoek 1.04</v>
      </c>
      <c r="G2194" s="7" t="s">
        <v>412</v>
      </c>
      <c r="H2194" s="7" t="s">
        <v>372</v>
      </c>
      <c r="I2194" s="8">
        <v>3.55</v>
      </c>
    </row>
    <row r="2195" spans="1:9" ht="12.75" hidden="1">
      <c r="A2195" s="26" t="s">
        <v>2482</v>
      </c>
      <c r="B2195" s="26" t="s">
        <v>2483</v>
      </c>
      <c r="C2195" s="4" t="s">
        <v>244</v>
      </c>
      <c r="D2195" s="5">
        <v>1</v>
      </c>
      <c r="E2195" s="6" t="s">
        <v>2504</v>
      </c>
      <c r="F2195" s="6" t="str">
        <f t="shared" si="35"/>
        <v>VL-post Kijfhoek 1.04A</v>
      </c>
      <c r="G2195" s="7" t="s">
        <v>1573</v>
      </c>
      <c r="H2195" s="7" t="s">
        <v>372</v>
      </c>
      <c r="I2195" s="8">
        <v>1.36</v>
      </c>
    </row>
    <row r="2196" spans="1:9" ht="12.75" hidden="1">
      <c r="A2196" s="26" t="s">
        <v>2482</v>
      </c>
      <c r="B2196" s="26" t="s">
        <v>2483</v>
      </c>
      <c r="C2196" s="4" t="s">
        <v>244</v>
      </c>
      <c r="D2196" s="5">
        <v>1</v>
      </c>
      <c r="E2196" s="6" t="s">
        <v>2505</v>
      </c>
      <c r="F2196" s="6" t="str">
        <f t="shared" si="35"/>
        <v>VL-post Kijfhoek 1.04B</v>
      </c>
      <c r="G2196" s="7" t="s">
        <v>1573</v>
      </c>
      <c r="H2196" s="7" t="s">
        <v>372</v>
      </c>
      <c r="I2196" s="8">
        <v>1.36</v>
      </c>
    </row>
    <row r="2197" spans="1:9" ht="12.75" hidden="1">
      <c r="A2197" s="26" t="s">
        <v>2482</v>
      </c>
      <c r="B2197" s="26" t="s">
        <v>2483</v>
      </c>
      <c r="C2197" s="4" t="s">
        <v>244</v>
      </c>
      <c r="D2197" s="5">
        <v>1</v>
      </c>
      <c r="E2197" s="6" t="s">
        <v>2029</v>
      </c>
      <c r="F2197" s="6" t="str">
        <f t="shared" si="35"/>
        <v>VL-post Kijfhoek 1.05</v>
      </c>
      <c r="G2197" s="7" t="s">
        <v>1061</v>
      </c>
      <c r="H2197" s="7" t="s">
        <v>372</v>
      </c>
      <c r="I2197" s="8">
        <v>9.49</v>
      </c>
    </row>
    <row r="2198" spans="1:9" ht="12.75" hidden="1">
      <c r="A2198" s="26" t="s">
        <v>2482</v>
      </c>
      <c r="B2198" s="26" t="s">
        <v>2483</v>
      </c>
      <c r="C2198" s="4" t="s">
        <v>244</v>
      </c>
      <c r="D2198" s="5">
        <v>1</v>
      </c>
      <c r="E2198" s="6" t="s">
        <v>2074</v>
      </c>
      <c r="F2198" s="6" t="str">
        <f t="shared" si="35"/>
        <v>VL-post Kijfhoek 1.05A</v>
      </c>
      <c r="G2198" s="7" t="s">
        <v>1061</v>
      </c>
      <c r="H2198" s="7" t="s">
        <v>372</v>
      </c>
      <c r="I2198" s="8">
        <v>1.37</v>
      </c>
    </row>
    <row r="2199" spans="1:9" ht="12.75" hidden="1">
      <c r="A2199" s="26" t="s">
        <v>2482</v>
      </c>
      <c r="B2199" s="26" t="s">
        <v>2483</v>
      </c>
      <c r="C2199" s="4" t="s">
        <v>244</v>
      </c>
      <c r="D2199" s="5">
        <v>1</v>
      </c>
      <c r="E2199" s="6" t="s">
        <v>2075</v>
      </c>
      <c r="F2199" s="6" t="str">
        <f t="shared" si="35"/>
        <v>VL-post Kijfhoek 1.05B</v>
      </c>
      <c r="G2199" s="7" t="s">
        <v>1061</v>
      </c>
      <c r="H2199" s="7" t="s">
        <v>372</v>
      </c>
      <c r="I2199" s="8">
        <v>1.37</v>
      </c>
    </row>
    <row r="2200" spans="1:9" ht="12.75" hidden="1">
      <c r="A2200" s="26" t="s">
        <v>2482</v>
      </c>
      <c r="B2200" s="26" t="s">
        <v>2483</v>
      </c>
      <c r="C2200" s="4" t="s">
        <v>244</v>
      </c>
      <c r="D2200" s="5">
        <v>1</v>
      </c>
      <c r="E2200" s="6" t="s">
        <v>2506</v>
      </c>
      <c r="F2200" s="6" t="str">
        <f t="shared" si="35"/>
        <v>VL-post Kijfhoek 1.05C</v>
      </c>
      <c r="G2200" s="7" t="s">
        <v>1061</v>
      </c>
      <c r="H2200" s="7" t="s">
        <v>372</v>
      </c>
      <c r="I2200" s="8">
        <v>1.53</v>
      </c>
    </row>
    <row r="2201" spans="1:9" ht="12.75" hidden="1">
      <c r="A2201" s="26" t="s">
        <v>2482</v>
      </c>
      <c r="B2201" s="26" t="s">
        <v>2483</v>
      </c>
      <c r="C2201" s="4" t="s">
        <v>244</v>
      </c>
      <c r="D2201" s="5">
        <v>1</v>
      </c>
      <c r="E2201" s="6" t="s">
        <v>1369</v>
      </c>
      <c r="F2201" s="6" t="str">
        <f t="shared" si="35"/>
        <v>VL-post Kijfhoek 1.06</v>
      </c>
      <c r="G2201" s="7" t="s">
        <v>2488</v>
      </c>
      <c r="H2201" s="7" t="s">
        <v>2241</v>
      </c>
      <c r="I2201" s="8">
        <v>44.71</v>
      </c>
    </row>
    <row r="2202" spans="1:9" ht="12.75" hidden="1">
      <c r="A2202" s="26" t="s">
        <v>2482</v>
      </c>
      <c r="B2202" s="26" t="s">
        <v>2483</v>
      </c>
      <c r="C2202" s="4" t="s">
        <v>244</v>
      </c>
      <c r="D2202" s="5">
        <v>1</v>
      </c>
      <c r="E2202" s="6" t="s">
        <v>2030</v>
      </c>
      <c r="F2202" s="6" t="str">
        <f t="shared" si="35"/>
        <v>VL-post Kijfhoek 1.07</v>
      </c>
      <c r="G2202" s="7" t="s">
        <v>432</v>
      </c>
      <c r="H2202" s="7" t="s">
        <v>2241</v>
      </c>
      <c r="I2202" s="8">
        <v>31.55</v>
      </c>
    </row>
    <row r="2203" spans="1:9" ht="12.75" hidden="1">
      <c r="A2203" s="26" t="s">
        <v>2482</v>
      </c>
      <c r="B2203" s="26" t="s">
        <v>2483</v>
      </c>
      <c r="C2203" s="4" t="s">
        <v>244</v>
      </c>
      <c r="D2203" s="5">
        <v>1</v>
      </c>
      <c r="E2203" s="6" t="s">
        <v>1370</v>
      </c>
      <c r="F2203" s="6" t="str">
        <f t="shared" si="35"/>
        <v>VL-post Kijfhoek 1.08</v>
      </c>
      <c r="G2203" s="7" t="s">
        <v>432</v>
      </c>
      <c r="H2203" s="7" t="s">
        <v>2241</v>
      </c>
      <c r="I2203" s="8">
        <v>20.78</v>
      </c>
    </row>
    <row r="2204" spans="1:9" ht="12.75" hidden="1">
      <c r="A2204" s="26" t="s">
        <v>2482</v>
      </c>
      <c r="B2204" s="26" t="s">
        <v>2483</v>
      </c>
      <c r="C2204" s="4" t="s">
        <v>244</v>
      </c>
      <c r="D2204" s="5">
        <v>1</v>
      </c>
      <c r="E2204" s="6" t="s">
        <v>2031</v>
      </c>
      <c r="F2204" s="6" t="str">
        <f t="shared" si="35"/>
        <v>VL-post Kijfhoek 1.09</v>
      </c>
      <c r="G2204" s="7" t="s">
        <v>2429</v>
      </c>
      <c r="H2204" s="7" t="s">
        <v>2241</v>
      </c>
      <c r="I2204" s="8">
        <v>23.06</v>
      </c>
    </row>
    <row r="2205" spans="1:9" ht="12.75" hidden="1">
      <c r="A2205" s="26" t="s">
        <v>2482</v>
      </c>
      <c r="B2205" s="26" t="s">
        <v>2483</v>
      </c>
      <c r="C2205" s="4" t="s">
        <v>244</v>
      </c>
      <c r="D2205" s="5">
        <v>1</v>
      </c>
      <c r="E2205" s="6" t="s">
        <v>2103</v>
      </c>
      <c r="F2205" s="6" t="str">
        <f t="shared" si="35"/>
        <v>VL-post Kijfhoek 1.11</v>
      </c>
      <c r="G2205" s="7" t="s">
        <v>432</v>
      </c>
      <c r="H2205" s="7" t="s">
        <v>2241</v>
      </c>
      <c r="I2205" s="8">
        <v>39.44</v>
      </c>
    </row>
    <row r="2206" spans="1:9" ht="12.75" hidden="1">
      <c r="A2206" s="26" t="s">
        <v>2482</v>
      </c>
      <c r="B2206" s="26" t="s">
        <v>2483</v>
      </c>
      <c r="C2206" s="4" t="s">
        <v>244</v>
      </c>
      <c r="D2206" s="5">
        <v>1</v>
      </c>
      <c r="E2206" s="6" t="s">
        <v>1372</v>
      </c>
      <c r="F2206" s="6" t="str">
        <f t="shared" si="35"/>
        <v>VL-post Kijfhoek 1.12</v>
      </c>
      <c r="G2206" s="7" t="s">
        <v>432</v>
      </c>
      <c r="H2206" s="7" t="s">
        <v>2241</v>
      </c>
      <c r="I2206" s="8">
        <v>27.64</v>
      </c>
    </row>
    <row r="2207" spans="1:9" ht="12.75" hidden="1">
      <c r="A2207" s="26" t="s">
        <v>2482</v>
      </c>
      <c r="B2207" s="26" t="s">
        <v>2483</v>
      </c>
      <c r="C2207" s="4" t="s">
        <v>244</v>
      </c>
      <c r="D2207" s="5">
        <v>1</v>
      </c>
      <c r="E2207" s="6" t="s">
        <v>2077</v>
      </c>
      <c r="F2207" s="6" t="str">
        <f t="shared" si="35"/>
        <v>VL-post Kijfhoek 1.13</v>
      </c>
      <c r="G2207" s="7" t="s">
        <v>432</v>
      </c>
      <c r="H2207" s="7" t="s">
        <v>2241</v>
      </c>
      <c r="I2207" s="8">
        <v>24.12</v>
      </c>
    </row>
    <row r="2208" spans="1:9" ht="12.75" hidden="1">
      <c r="A2208" s="26" t="s">
        <v>2482</v>
      </c>
      <c r="B2208" s="26" t="s">
        <v>2483</v>
      </c>
      <c r="C2208" s="4" t="s">
        <v>244</v>
      </c>
      <c r="D2208" s="5">
        <v>1</v>
      </c>
      <c r="E2208" s="6" t="s">
        <v>2049</v>
      </c>
      <c r="F2208" s="6" t="str">
        <f t="shared" si="35"/>
        <v>VL-post Kijfhoek 1.14</v>
      </c>
      <c r="G2208" s="7" t="s">
        <v>432</v>
      </c>
      <c r="H2208" s="7" t="s">
        <v>2241</v>
      </c>
      <c r="I2208" s="8">
        <v>23.91</v>
      </c>
    </row>
    <row r="2209" spans="1:9" ht="12.75" hidden="1">
      <c r="A2209" s="26" t="s">
        <v>2482</v>
      </c>
      <c r="B2209" s="26" t="s">
        <v>2483</v>
      </c>
      <c r="C2209" s="4" t="s">
        <v>244</v>
      </c>
      <c r="D2209" s="5">
        <v>1</v>
      </c>
      <c r="E2209" s="6" t="s">
        <v>2048</v>
      </c>
      <c r="F2209" s="6" t="str">
        <f t="shared" si="35"/>
        <v>VL-post Kijfhoek 1.15</v>
      </c>
      <c r="G2209" s="7" t="s">
        <v>432</v>
      </c>
      <c r="H2209" s="7" t="s">
        <v>2241</v>
      </c>
      <c r="I2209" s="8">
        <v>27.4</v>
      </c>
    </row>
    <row r="2210" spans="1:9" ht="12.75" hidden="1">
      <c r="A2210" s="26" t="s">
        <v>2482</v>
      </c>
      <c r="B2210" s="26" t="s">
        <v>2483</v>
      </c>
      <c r="C2210" s="4" t="s">
        <v>244</v>
      </c>
      <c r="D2210" s="5">
        <v>1</v>
      </c>
      <c r="E2210" s="6" t="s">
        <v>2047</v>
      </c>
      <c r="F2210" s="6" t="str">
        <f t="shared" si="35"/>
        <v>VL-post Kijfhoek 1.17</v>
      </c>
      <c r="G2210" s="7" t="s">
        <v>432</v>
      </c>
      <c r="H2210" s="7" t="s">
        <v>2241</v>
      </c>
      <c r="I2210" s="8">
        <v>89.94</v>
      </c>
    </row>
    <row r="2211" spans="1:9" ht="12.75" hidden="1">
      <c r="A2211" s="26" t="s">
        <v>2482</v>
      </c>
      <c r="B2211" s="26" t="s">
        <v>2483</v>
      </c>
      <c r="C2211" s="4" t="s">
        <v>244</v>
      </c>
      <c r="D2211" s="5">
        <v>1</v>
      </c>
      <c r="E2211" s="6" t="s">
        <v>2507</v>
      </c>
      <c r="F2211" s="6" t="str">
        <f t="shared" si="35"/>
        <v>VL-post Kijfhoek 1.18A</v>
      </c>
      <c r="G2211" s="7" t="s">
        <v>1269</v>
      </c>
      <c r="H2211" s="7" t="s">
        <v>2294</v>
      </c>
      <c r="I2211" s="8">
        <v>1.87</v>
      </c>
    </row>
    <row r="2212" spans="1:9" ht="12.75" hidden="1">
      <c r="A2212" s="26" t="s">
        <v>2482</v>
      </c>
      <c r="B2212" s="26" t="s">
        <v>2483</v>
      </c>
      <c r="C2212" s="4" t="s">
        <v>244</v>
      </c>
      <c r="D2212" s="5">
        <v>1</v>
      </c>
      <c r="E2212" s="6" t="s">
        <v>2082</v>
      </c>
      <c r="F2212" s="6" t="str">
        <f t="shared" si="35"/>
        <v>VL-post Kijfhoek GANG-1</v>
      </c>
      <c r="G2212" s="7" t="s">
        <v>375</v>
      </c>
      <c r="H2212" s="7" t="s">
        <v>378</v>
      </c>
      <c r="I2212" s="8">
        <v>6.33</v>
      </c>
    </row>
    <row r="2213" spans="1:9" ht="12.75" hidden="1">
      <c r="A2213" s="26" t="s">
        <v>2482</v>
      </c>
      <c r="B2213" s="26" t="s">
        <v>2483</v>
      </c>
      <c r="C2213" s="4" t="s">
        <v>244</v>
      </c>
      <c r="D2213" s="5">
        <v>1</v>
      </c>
      <c r="E2213" s="6" t="s">
        <v>2083</v>
      </c>
      <c r="F2213" s="6" t="str">
        <f t="shared" si="35"/>
        <v>VL-post Kijfhoek GANG-2</v>
      </c>
      <c r="G2213" s="7" t="s">
        <v>375</v>
      </c>
      <c r="H2213" s="7" t="s">
        <v>378</v>
      </c>
      <c r="I2213" s="8">
        <v>89.46</v>
      </c>
    </row>
    <row r="2214" spans="1:9" ht="12.75" hidden="1">
      <c r="A2214" s="26" t="s">
        <v>2482</v>
      </c>
      <c r="B2214" s="26" t="s">
        <v>2483</v>
      </c>
      <c r="C2214" s="4" t="s">
        <v>244</v>
      </c>
      <c r="D2214" s="5">
        <v>1</v>
      </c>
      <c r="E2214" s="6" t="s">
        <v>2502</v>
      </c>
      <c r="F2214" s="6" t="str">
        <f t="shared" si="35"/>
        <v>VL-post Kijfhoek HAL-1</v>
      </c>
      <c r="G2214" s="7" t="s">
        <v>1621</v>
      </c>
      <c r="H2214" s="7" t="s">
        <v>378</v>
      </c>
      <c r="I2214" s="8">
        <v>21.28</v>
      </c>
    </row>
    <row r="2215" spans="1:9" ht="12.75" hidden="1">
      <c r="A2215" s="26" t="s">
        <v>2482</v>
      </c>
      <c r="B2215" s="26" t="s">
        <v>2483</v>
      </c>
      <c r="C2215" s="4" t="s">
        <v>244</v>
      </c>
      <c r="D2215" s="5">
        <v>1</v>
      </c>
      <c r="E2215" s="6" t="s">
        <v>2503</v>
      </c>
      <c r="F2215" s="6" t="str">
        <f t="shared" si="35"/>
        <v>VL-post Kijfhoek HAL-2</v>
      </c>
      <c r="G2215" s="7" t="s">
        <v>1621</v>
      </c>
      <c r="H2215" s="7" t="s">
        <v>378</v>
      </c>
      <c r="I2215" s="8">
        <v>21.48</v>
      </c>
    </row>
    <row r="2216" spans="1:9" ht="12.75" hidden="1">
      <c r="A2216" s="26" t="s">
        <v>2482</v>
      </c>
      <c r="B2216" s="26" t="s">
        <v>2483</v>
      </c>
      <c r="C2216" s="4" t="s">
        <v>244</v>
      </c>
      <c r="D2216" s="5">
        <v>1</v>
      </c>
      <c r="E2216" s="6" t="s">
        <v>377</v>
      </c>
      <c r="F2216" s="6" t="str">
        <f t="shared" si="35"/>
        <v>VL-post Kijfhoek LIFT</v>
      </c>
      <c r="G2216" s="7" t="s">
        <v>377</v>
      </c>
      <c r="H2216" s="7" t="s">
        <v>378</v>
      </c>
      <c r="I2216" s="8">
        <v>2.99</v>
      </c>
    </row>
    <row r="2217" spans="1:9" ht="12.75" hidden="1">
      <c r="A2217" s="26" t="s">
        <v>2482</v>
      </c>
      <c r="B2217" s="26" t="s">
        <v>2483</v>
      </c>
      <c r="C2217" s="4" t="s">
        <v>244</v>
      </c>
      <c r="D2217" s="5">
        <v>2</v>
      </c>
      <c r="E2217" s="6" t="s">
        <v>2112</v>
      </c>
      <c r="F2217" s="6" t="str">
        <f t="shared" si="35"/>
        <v>VL-post Kijfhoek 2.01</v>
      </c>
      <c r="G2217" s="7" t="s">
        <v>432</v>
      </c>
      <c r="H2217" s="7" t="s">
        <v>2241</v>
      </c>
      <c r="I2217" s="8">
        <v>35.659999999999997</v>
      </c>
    </row>
    <row r="2218" spans="1:9" ht="12.75" hidden="1">
      <c r="A2218" s="26" t="s">
        <v>2482</v>
      </c>
      <c r="B2218" s="26" t="s">
        <v>2483</v>
      </c>
      <c r="C2218" s="4" t="s">
        <v>244</v>
      </c>
      <c r="D2218" s="5">
        <v>2</v>
      </c>
      <c r="E2218" s="6" t="s">
        <v>2508</v>
      </c>
      <c r="F2218" s="6" t="str">
        <f t="shared" si="35"/>
        <v>VL-post Kijfhoek 2.01A</v>
      </c>
      <c r="G2218" s="7" t="s">
        <v>432</v>
      </c>
      <c r="H2218" s="7" t="s">
        <v>2241</v>
      </c>
      <c r="I2218" s="8">
        <v>38.19</v>
      </c>
    </row>
    <row r="2219" spans="1:9" ht="12.75" hidden="1">
      <c r="A2219" s="26" t="s">
        <v>2482</v>
      </c>
      <c r="B2219" s="26" t="s">
        <v>2483</v>
      </c>
      <c r="C2219" s="4" t="s">
        <v>244</v>
      </c>
      <c r="D2219" s="5">
        <v>2</v>
      </c>
      <c r="E2219" s="6" t="s">
        <v>2110</v>
      </c>
      <c r="F2219" s="6" t="str">
        <f t="shared" si="35"/>
        <v>VL-post Kijfhoek 2.03</v>
      </c>
      <c r="G2219" s="7" t="s">
        <v>1573</v>
      </c>
      <c r="H2219" s="7" t="s">
        <v>372</v>
      </c>
      <c r="I2219" s="8">
        <v>3.56</v>
      </c>
    </row>
    <row r="2220" spans="1:9" ht="12.75" hidden="1">
      <c r="A2220" s="26" t="s">
        <v>2482</v>
      </c>
      <c r="B2220" s="26" t="s">
        <v>2483</v>
      </c>
      <c r="C2220" s="4" t="s">
        <v>244</v>
      </c>
      <c r="D2220" s="5">
        <v>2</v>
      </c>
      <c r="E2220" s="6" t="s">
        <v>2509</v>
      </c>
      <c r="F2220" s="6" t="str">
        <f t="shared" si="35"/>
        <v>VL-post Kijfhoek 2.03A</v>
      </c>
      <c r="G2220" s="7" t="s">
        <v>1573</v>
      </c>
      <c r="H2220" s="7" t="s">
        <v>372</v>
      </c>
      <c r="I2220" s="8">
        <v>1.35</v>
      </c>
    </row>
    <row r="2221" spans="1:9" ht="12.75" hidden="1">
      <c r="A2221" s="26" t="s">
        <v>2482</v>
      </c>
      <c r="B2221" s="26" t="s">
        <v>2483</v>
      </c>
      <c r="C2221" s="4" t="s">
        <v>244</v>
      </c>
      <c r="D2221" s="5">
        <v>2</v>
      </c>
      <c r="E2221" s="6" t="s">
        <v>2510</v>
      </c>
      <c r="F2221" s="6" t="str">
        <f t="shared" si="35"/>
        <v>VL-post Kijfhoek 2.03B</v>
      </c>
      <c r="G2221" s="7" t="s">
        <v>1573</v>
      </c>
      <c r="H2221" s="7" t="s">
        <v>372</v>
      </c>
      <c r="I2221" s="8">
        <v>1.35</v>
      </c>
    </row>
    <row r="2222" spans="1:9" ht="12.75" hidden="1">
      <c r="A2222" s="26" t="s">
        <v>2482</v>
      </c>
      <c r="B2222" s="26" t="s">
        <v>2483</v>
      </c>
      <c r="C2222" s="4" t="s">
        <v>244</v>
      </c>
      <c r="D2222" s="5">
        <v>2</v>
      </c>
      <c r="E2222" s="6" t="s">
        <v>1425</v>
      </c>
      <c r="F2222" s="6" t="str">
        <f t="shared" si="35"/>
        <v>VL-post Kijfhoek 2.04</v>
      </c>
      <c r="G2222" s="7" t="s">
        <v>1061</v>
      </c>
      <c r="H2222" s="7" t="s">
        <v>372</v>
      </c>
      <c r="I2222" s="8">
        <v>9.49</v>
      </c>
    </row>
    <row r="2223" spans="1:9" ht="12.75" hidden="1">
      <c r="A2223" s="26" t="s">
        <v>2482</v>
      </c>
      <c r="B2223" s="26" t="s">
        <v>2483</v>
      </c>
      <c r="C2223" s="4" t="s">
        <v>244</v>
      </c>
      <c r="D2223" s="5">
        <v>2</v>
      </c>
      <c r="E2223" s="6" t="s">
        <v>2511</v>
      </c>
      <c r="F2223" s="6" t="str">
        <f t="shared" si="35"/>
        <v>VL-post Kijfhoek 2.04A</v>
      </c>
      <c r="G2223" s="7" t="s">
        <v>1061</v>
      </c>
      <c r="H2223" s="7" t="s">
        <v>372</v>
      </c>
      <c r="I2223" s="8">
        <v>1.37</v>
      </c>
    </row>
    <row r="2224" spans="1:9" ht="12.75" hidden="1">
      <c r="A2224" s="26" t="s">
        <v>2482</v>
      </c>
      <c r="B2224" s="26" t="s">
        <v>2483</v>
      </c>
      <c r="C2224" s="4" t="s">
        <v>244</v>
      </c>
      <c r="D2224" s="5">
        <v>2</v>
      </c>
      <c r="E2224" s="6" t="s">
        <v>2512</v>
      </c>
      <c r="F2224" s="6" t="str">
        <f t="shared" si="35"/>
        <v>VL-post Kijfhoek 2.04B</v>
      </c>
      <c r="G2224" s="7" t="s">
        <v>1061</v>
      </c>
      <c r="H2224" s="7" t="s">
        <v>372</v>
      </c>
      <c r="I2224" s="8">
        <v>1.37</v>
      </c>
    </row>
    <row r="2225" spans="1:9" ht="12.75" hidden="1">
      <c r="A2225" s="26" t="s">
        <v>2482</v>
      </c>
      <c r="B2225" s="26" t="s">
        <v>2483</v>
      </c>
      <c r="C2225" s="4" t="s">
        <v>244</v>
      </c>
      <c r="D2225" s="5">
        <v>2</v>
      </c>
      <c r="E2225" s="6" t="s">
        <v>2513</v>
      </c>
      <c r="F2225" s="6" t="str">
        <f t="shared" si="35"/>
        <v>VL-post Kijfhoek 2.04C</v>
      </c>
      <c r="G2225" s="7" t="s">
        <v>1061</v>
      </c>
      <c r="H2225" s="7" t="s">
        <v>372</v>
      </c>
      <c r="I2225" s="8">
        <v>1.53</v>
      </c>
    </row>
    <row r="2226" spans="1:9" ht="12.75" hidden="1">
      <c r="A2226" s="26" t="s">
        <v>2482</v>
      </c>
      <c r="B2226" s="26" t="s">
        <v>2483</v>
      </c>
      <c r="C2226" s="4" t="s">
        <v>244</v>
      </c>
      <c r="D2226" s="5">
        <v>2</v>
      </c>
      <c r="E2226" s="6" t="s">
        <v>2082</v>
      </c>
      <c r="F2226" s="6" t="str">
        <f t="shared" si="35"/>
        <v>VL-post Kijfhoek GANG-1</v>
      </c>
      <c r="G2226" s="7" t="s">
        <v>375</v>
      </c>
      <c r="H2226" s="7" t="s">
        <v>1917</v>
      </c>
      <c r="I2226" s="8">
        <v>8.43</v>
      </c>
    </row>
    <row r="2227" spans="1:9" ht="12.75" hidden="1">
      <c r="A2227" s="26" t="s">
        <v>2482</v>
      </c>
      <c r="B2227" s="26" t="s">
        <v>2483</v>
      </c>
      <c r="C2227" s="4" t="s">
        <v>244</v>
      </c>
      <c r="D2227" s="5">
        <v>2</v>
      </c>
      <c r="E2227" s="6" t="s">
        <v>2083</v>
      </c>
      <c r="F2227" s="6" t="str">
        <f t="shared" si="35"/>
        <v>VL-post Kijfhoek GANG-2</v>
      </c>
      <c r="G2227" s="7" t="s">
        <v>375</v>
      </c>
      <c r="H2227" s="7" t="s">
        <v>1917</v>
      </c>
      <c r="I2227" s="8">
        <v>39.479999999999997</v>
      </c>
    </row>
    <row r="2228" spans="1:9" ht="12.75" hidden="1">
      <c r="A2228" s="26" t="s">
        <v>2482</v>
      </c>
      <c r="B2228" s="26" t="s">
        <v>2483</v>
      </c>
      <c r="C2228" s="4" t="s">
        <v>244</v>
      </c>
      <c r="D2228" s="5">
        <v>2</v>
      </c>
      <c r="E2228" s="6" t="s">
        <v>2502</v>
      </c>
      <c r="F2228" s="6" t="str">
        <f t="shared" si="35"/>
        <v>VL-post Kijfhoek HAL-1</v>
      </c>
      <c r="G2228" s="7" t="s">
        <v>1621</v>
      </c>
      <c r="H2228" s="7" t="s">
        <v>1917</v>
      </c>
      <c r="I2228" s="8">
        <v>21.3</v>
      </c>
    </row>
    <row r="2229" spans="1:9" ht="12.75" hidden="1">
      <c r="A2229" s="26" t="s">
        <v>2482</v>
      </c>
      <c r="B2229" s="26" t="s">
        <v>2483</v>
      </c>
      <c r="C2229" s="4" t="s">
        <v>244</v>
      </c>
      <c r="D2229" s="5">
        <v>2</v>
      </c>
      <c r="E2229" s="6" t="s">
        <v>2503</v>
      </c>
      <c r="F2229" s="6" t="str">
        <f t="shared" si="35"/>
        <v>VL-post Kijfhoek HAL-2</v>
      </c>
      <c r="G2229" s="7" t="s">
        <v>1621</v>
      </c>
      <c r="H2229" s="7" t="s">
        <v>1917</v>
      </c>
      <c r="I2229" s="8">
        <v>21.29</v>
      </c>
    </row>
    <row r="2230" spans="1:9" ht="12.75" hidden="1">
      <c r="A2230" s="26" t="s">
        <v>2482</v>
      </c>
      <c r="B2230" s="26" t="s">
        <v>2483</v>
      </c>
      <c r="C2230" s="4" t="s">
        <v>244</v>
      </c>
      <c r="D2230" s="5">
        <v>2</v>
      </c>
      <c r="E2230" s="6" t="s">
        <v>377</v>
      </c>
      <c r="F2230" s="6" t="str">
        <f t="shared" si="35"/>
        <v>VL-post Kijfhoek LIFT</v>
      </c>
      <c r="G2230" s="7" t="s">
        <v>377</v>
      </c>
      <c r="H2230" s="7" t="s">
        <v>1917</v>
      </c>
      <c r="I2230" s="8">
        <v>2.99</v>
      </c>
    </row>
    <row r="2231" spans="1:9" ht="12.75" hidden="1">
      <c r="A2231" s="26" t="s">
        <v>2482</v>
      </c>
      <c r="B2231" s="26" t="s">
        <v>2483</v>
      </c>
      <c r="C2231" s="4" t="s">
        <v>244</v>
      </c>
      <c r="D2231" s="5">
        <v>3</v>
      </c>
      <c r="E2231" s="6" t="s">
        <v>2124</v>
      </c>
      <c r="F2231" s="6" t="str">
        <f t="shared" si="35"/>
        <v>VL-post Kijfhoek 3.02</v>
      </c>
      <c r="G2231" s="7" t="s">
        <v>432</v>
      </c>
      <c r="H2231" s="7" t="s">
        <v>2241</v>
      </c>
      <c r="I2231" s="8">
        <v>33.340000000000003</v>
      </c>
    </row>
    <row r="2232" spans="1:9" ht="12.75" hidden="1">
      <c r="A2232" s="26" t="s">
        <v>2482</v>
      </c>
      <c r="B2232" s="26" t="s">
        <v>2483</v>
      </c>
      <c r="C2232" s="4" t="s">
        <v>244</v>
      </c>
      <c r="D2232" s="5">
        <v>3</v>
      </c>
      <c r="E2232" s="6" t="s">
        <v>1474</v>
      </c>
      <c r="F2232" s="6" t="str">
        <f t="shared" si="35"/>
        <v>VL-post Kijfhoek 3.04</v>
      </c>
      <c r="G2232" s="7" t="s">
        <v>1061</v>
      </c>
      <c r="H2232" s="7" t="s">
        <v>372</v>
      </c>
      <c r="I2232" s="8">
        <v>3.43</v>
      </c>
    </row>
    <row r="2233" spans="1:9" ht="12.75" hidden="1">
      <c r="A2233" s="26" t="s">
        <v>2482</v>
      </c>
      <c r="B2233" s="26" t="s">
        <v>2483</v>
      </c>
      <c r="C2233" s="4" t="s">
        <v>244</v>
      </c>
      <c r="D2233" s="5">
        <v>3</v>
      </c>
      <c r="E2233" s="6" t="s">
        <v>2514</v>
      </c>
      <c r="F2233" s="6" t="str">
        <f t="shared" si="35"/>
        <v>VL-post Kijfhoek 3.04A</v>
      </c>
      <c r="G2233" s="7" t="s">
        <v>1061</v>
      </c>
      <c r="H2233" s="7" t="s">
        <v>372</v>
      </c>
      <c r="I2233" s="8">
        <v>1.19</v>
      </c>
    </row>
    <row r="2234" spans="1:9" ht="12.75" hidden="1">
      <c r="A2234" s="26" t="s">
        <v>2482</v>
      </c>
      <c r="B2234" s="26" t="s">
        <v>2483</v>
      </c>
      <c r="C2234" s="4" t="s">
        <v>244</v>
      </c>
      <c r="D2234" s="5">
        <v>3</v>
      </c>
      <c r="E2234" s="6" t="s">
        <v>2515</v>
      </c>
      <c r="F2234" s="6" t="str">
        <f t="shared" si="35"/>
        <v>VL-post Kijfhoek 3.04B</v>
      </c>
      <c r="G2234" s="7" t="s">
        <v>1061</v>
      </c>
      <c r="H2234" s="7" t="s">
        <v>372</v>
      </c>
      <c r="I2234" s="8">
        <v>1.19</v>
      </c>
    </row>
    <row r="2235" spans="1:9" ht="12.75" hidden="1">
      <c r="A2235" s="26" t="s">
        <v>2482</v>
      </c>
      <c r="B2235" s="26" t="s">
        <v>2483</v>
      </c>
      <c r="C2235" s="4" t="s">
        <v>244</v>
      </c>
      <c r="D2235" s="5">
        <v>3</v>
      </c>
      <c r="E2235" s="6" t="s">
        <v>2125</v>
      </c>
      <c r="F2235" s="6" t="str">
        <f t="shared" si="35"/>
        <v>VL-post Kijfhoek 3.05</v>
      </c>
      <c r="G2235" s="7" t="s">
        <v>1061</v>
      </c>
      <c r="H2235" s="7" t="s">
        <v>372</v>
      </c>
      <c r="I2235" s="8">
        <v>9.67</v>
      </c>
    </row>
    <row r="2236" spans="1:9" ht="12.75" hidden="1">
      <c r="A2236" s="26" t="s">
        <v>2482</v>
      </c>
      <c r="B2236" s="26" t="s">
        <v>2483</v>
      </c>
      <c r="C2236" s="4" t="s">
        <v>244</v>
      </c>
      <c r="D2236" s="5">
        <v>3</v>
      </c>
      <c r="E2236" s="6" t="s">
        <v>2516</v>
      </c>
      <c r="F2236" s="6" t="str">
        <f t="shared" si="35"/>
        <v>VL-post Kijfhoek 3.05A</v>
      </c>
      <c r="G2236" s="7" t="s">
        <v>1061</v>
      </c>
      <c r="H2236" s="7" t="s">
        <v>372</v>
      </c>
      <c r="I2236" s="8">
        <v>1.4</v>
      </c>
    </row>
    <row r="2237" spans="1:9" ht="12.75" hidden="1">
      <c r="A2237" s="26" t="s">
        <v>2482</v>
      </c>
      <c r="B2237" s="26" t="s">
        <v>2483</v>
      </c>
      <c r="C2237" s="4" t="s">
        <v>244</v>
      </c>
      <c r="D2237" s="5">
        <v>3</v>
      </c>
      <c r="E2237" s="6" t="s">
        <v>2517</v>
      </c>
      <c r="F2237" s="6" t="str">
        <f t="shared" si="35"/>
        <v>VL-post Kijfhoek 3.05B</v>
      </c>
      <c r="G2237" s="7" t="s">
        <v>1061</v>
      </c>
      <c r="H2237" s="7" t="s">
        <v>372</v>
      </c>
      <c r="I2237" s="8">
        <v>1.4</v>
      </c>
    </row>
    <row r="2238" spans="1:9" ht="12.75" hidden="1">
      <c r="A2238" s="26" t="s">
        <v>2482</v>
      </c>
      <c r="B2238" s="26" t="s">
        <v>2483</v>
      </c>
      <c r="C2238" s="4" t="s">
        <v>244</v>
      </c>
      <c r="D2238" s="5">
        <v>3</v>
      </c>
      <c r="E2238" s="6" t="s">
        <v>2518</v>
      </c>
      <c r="F2238" s="6" t="str">
        <f t="shared" si="35"/>
        <v>VL-post Kijfhoek 3.05C</v>
      </c>
      <c r="G2238" s="7" t="s">
        <v>1061</v>
      </c>
      <c r="H2238" s="7" t="s">
        <v>372</v>
      </c>
      <c r="I2238" s="8">
        <v>1.57</v>
      </c>
    </row>
    <row r="2239" spans="1:9" ht="12.75" hidden="1">
      <c r="A2239" s="26" t="s">
        <v>2482</v>
      </c>
      <c r="B2239" s="26" t="s">
        <v>2483</v>
      </c>
      <c r="C2239" s="4" t="s">
        <v>244</v>
      </c>
      <c r="D2239" s="5">
        <v>3</v>
      </c>
      <c r="E2239" s="6" t="s">
        <v>2519</v>
      </c>
      <c r="F2239" s="6" t="str">
        <f t="shared" si="35"/>
        <v>VL-post Kijfhoek 3.06</v>
      </c>
      <c r="G2239" s="7" t="s">
        <v>2520</v>
      </c>
      <c r="H2239" s="7" t="s">
        <v>2195</v>
      </c>
      <c r="I2239" s="8">
        <v>266.25</v>
      </c>
    </row>
    <row r="2240" spans="1:9" ht="12.75" hidden="1">
      <c r="A2240" s="26" t="s">
        <v>2482</v>
      </c>
      <c r="B2240" s="26" t="s">
        <v>2483</v>
      </c>
      <c r="C2240" s="4" t="s">
        <v>244</v>
      </c>
      <c r="D2240" s="5">
        <v>3</v>
      </c>
      <c r="E2240" s="6" t="s">
        <v>2521</v>
      </c>
      <c r="F2240" s="6" t="str">
        <f t="shared" si="35"/>
        <v>VL-post Kijfhoek 3.07</v>
      </c>
      <c r="G2240" s="7" t="s">
        <v>432</v>
      </c>
      <c r="H2240" s="7" t="s">
        <v>1917</v>
      </c>
      <c r="I2240" s="8">
        <v>36.450000000000003</v>
      </c>
    </row>
    <row r="2241" spans="1:9" ht="12.75" hidden="1">
      <c r="A2241" s="26" t="s">
        <v>2482</v>
      </c>
      <c r="B2241" s="26" t="s">
        <v>2483</v>
      </c>
      <c r="C2241" s="4" t="s">
        <v>244</v>
      </c>
      <c r="D2241" s="5">
        <v>3</v>
      </c>
      <c r="E2241" s="6" t="s">
        <v>2522</v>
      </c>
      <c r="F2241" s="6" t="str">
        <f t="shared" si="35"/>
        <v>VL-post Kijfhoek 3.07A</v>
      </c>
      <c r="G2241" s="7" t="s">
        <v>432</v>
      </c>
      <c r="H2241" s="7" t="s">
        <v>1917</v>
      </c>
      <c r="I2241" s="8">
        <v>14.04</v>
      </c>
    </row>
    <row r="2242" spans="1:9" ht="12.75" hidden="1">
      <c r="A2242" s="26" t="s">
        <v>2482</v>
      </c>
      <c r="B2242" s="26" t="s">
        <v>2483</v>
      </c>
      <c r="C2242" s="4" t="s">
        <v>244</v>
      </c>
      <c r="D2242" s="5">
        <v>3</v>
      </c>
      <c r="E2242" s="6" t="s">
        <v>2523</v>
      </c>
      <c r="F2242" s="6" t="str">
        <f t="shared" si="35"/>
        <v>VL-post Kijfhoek 3.07B</v>
      </c>
      <c r="G2242" s="7" t="s">
        <v>432</v>
      </c>
      <c r="H2242" s="7" t="s">
        <v>1917</v>
      </c>
      <c r="I2242" s="8">
        <v>16.05</v>
      </c>
    </row>
    <row r="2243" spans="1:9" ht="12.75" hidden="1">
      <c r="A2243" s="26" t="s">
        <v>2482</v>
      </c>
      <c r="B2243" s="26" t="s">
        <v>2483</v>
      </c>
      <c r="C2243" s="4" t="s">
        <v>244</v>
      </c>
      <c r="D2243" s="5">
        <v>3</v>
      </c>
      <c r="E2243" s="6" t="s">
        <v>1475</v>
      </c>
      <c r="F2243" s="6" t="str">
        <f t="shared" si="35"/>
        <v>VL-post Kijfhoek 3.08</v>
      </c>
      <c r="G2243" s="7" t="s">
        <v>2429</v>
      </c>
      <c r="H2243" s="7" t="s">
        <v>1917</v>
      </c>
      <c r="I2243" s="8">
        <v>40.76</v>
      </c>
    </row>
    <row r="2244" spans="1:9" ht="12.75" hidden="1">
      <c r="A2244" s="26" t="s">
        <v>2482</v>
      </c>
      <c r="B2244" s="26" t="s">
        <v>2483</v>
      </c>
      <c r="C2244" s="4" t="s">
        <v>244</v>
      </c>
      <c r="D2244" s="5">
        <v>3</v>
      </c>
      <c r="E2244" s="6" t="s">
        <v>2129</v>
      </c>
      <c r="F2244" s="6" t="str">
        <f t="shared" si="35"/>
        <v>VL-post Kijfhoek 3.12</v>
      </c>
      <c r="G2244" s="7" t="s">
        <v>432</v>
      </c>
      <c r="H2244" s="7" t="s">
        <v>2241</v>
      </c>
      <c r="I2244" s="8">
        <v>14.2</v>
      </c>
    </row>
    <row r="2245" spans="1:9" ht="12.75" hidden="1">
      <c r="A2245" s="26" t="s">
        <v>2482</v>
      </c>
      <c r="B2245" s="26" t="s">
        <v>2483</v>
      </c>
      <c r="C2245" s="4" t="s">
        <v>244</v>
      </c>
      <c r="D2245" s="5">
        <v>3</v>
      </c>
      <c r="E2245" s="6" t="s">
        <v>1476</v>
      </c>
      <c r="F2245" s="6" t="str">
        <f t="shared" si="35"/>
        <v>VL-post Kijfhoek 3.13</v>
      </c>
      <c r="G2245" s="7" t="s">
        <v>432</v>
      </c>
      <c r="H2245" s="7" t="s">
        <v>2241</v>
      </c>
      <c r="I2245" s="8">
        <v>22.68</v>
      </c>
    </row>
    <row r="2246" spans="1:9" ht="12.75" hidden="1">
      <c r="A2246" s="26" t="s">
        <v>2482</v>
      </c>
      <c r="B2246" s="26" t="s">
        <v>2483</v>
      </c>
      <c r="C2246" s="4" t="s">
        <v>244</v>
      </c>
      <c r="D2246" s="5">
        <v>3</v>
      </c>
      <c r="E2246" s="6" t="s">
        <v>2524</v>
      </c>
      <c r="F2246" s="6" t="str">
        <f t="shared" si="35"/>
        <v>VL-post Kijfhoek 3.14</v>
      </c>
      <c r="G2246" s="7" t="s">
        <v>2488</v>
      </c>
      <c r="H2246" s="7" t="s">
        <v>2241</v>
      </c>
      <c r="I2246" s="8">
        <v>33.479999999999997</v>
      </c>
    </row>
    <row r="2247" spans="1:9" ht="12.75" hidden="1">
      <c r="A2247" s="26" t="s">
        <v>2482</v>
      </c>
      <c r="B2247" s="26" t="s">
        <v>2483</v>
      </c>
      <c r="C2247" s="4" t="s">
        <v>244</v>
      </c>
      <c r="D2247" s="5">
        <v>3</v>
      </c>
      <c r="E2247" s="6" t="s">
        <v>2082</v>
      </c>
      <c r="F2247" s="6" t="str">
        <f t="shared" si="35"/>
        <v>VL-post Kijfhoek GANG-1</v>
      </c>
      <c r="G2247" s="7" t="s">
        <v>375</v>
      </c>
      <c r="H2247" s="7" t="s">
        <v>2195</v>
      </c>
      <c r="I2247" s="8">
        <v>7.94</v>
      </c>
    </row>
    <row r="2248" spans="1:9" ht="12.75" hidden="1">
      <c r="A2248" s="26" t="s">
        <v>2482</v>
      </c>
      <c r="B2248" s="26" t="s">
        <v>2483</v>
      </c>
      <c r="C2248" s="4" t="s">
        <v>244</v>
      </c>
      <c r="D2248" s="5">
        <v>3</v>
      </c>
      <c r="E2248" s="6" t="s">
        <v>2083</v>
      </c>
      <c r="F2248" s="6" t="str">
        <f t="shared" si="35"/>
        <v>VL-post Kijfhoek GANG-2</v>
      </c>
      <c r="G2248" s="7" t="s">
        <v>375</v>
      </c>
      <c r="H2248" s="7" t="s">
        <v>2195</v>
      </c>
      <c r="I2248" s="8">
        <v>5.33</v>
      </c>
    </row>
    <row r="2249" spans="1:9" ht="12.75" hidden="1">
      <c r="A2249" s="26" t="s">
        <v>2482</v>
      </c>
      <c r="B2249" s="26" t="s">
        <v>2483</v>
      </c>
      <c r="C2249" s="4" t="s">
        <v>244</v>
      </c>
      <c r="D2249" s="5">
        <v>3</v>
      </c>
      <c r="E2249" s="6" t="s">
        <v>2502</v>
      </c>
      <c r="F2249" s="6" t="str">
        <f t="shared" si="35"/>
        <v>VL-post Kijfhoek HAL-1</v>
      </c>
      <c r="G2249" s="7" t="s">
        <v>1621</v>
      </c>
      <c r="H2249" s="7" t="s">
        <v>1917</v>
      </c>
      <c r="I2249" s="8">
        <v>21.3</v>
      </c>
    </row>
    <row r="2250" spans="1:9" ht="12.75" hidden="1">
      <c r="A2250" s="26" t="s">
        <v>2482</v>
      </c>
      <c r="B2250" s="26" t="s">
        <v>2483</v>
      </c>
      <c r="C2250" s="4" t="s">
        <v>244</v>
      </c>
      <c r="D2250" s="5">
        <v>3</v>
      </c>
      <c r="E2250" s="6" t="s">
        <v>2503</v>
      </c>
      <c r="F2250" s="6" t="str">
        <f t="shared" si="35"/>
        <v>VL-post Kijfhoek HAL-2</v>
      </c>
      <c r="G2250" s="7" t="s">
        <v>1621</v>
      </c>
      <c r="H2250" s="7" t="s">
        <v>2195</v>
      </c>
      <c r="I2250" s="8">
        <v>22.12</v>
      </c>
    </row>
    <row r="2251" spans="1:9" ht="12.75" hidden="1">
      <c r="A2251" s="26" t="s">
        <v>2482</v>
      </c>
      <c r="B2251" s="26" t="s">
        <v>2483</v>
      </c>
      <c r="C2251" s="4" t="s">
        <v>244</v>
      </c>
      <c r="D2251" s="5">
        <v>3</v>
      </c>
      <c r="E2251" s="6" t="s">
        <v>377</v>
      </c>
      <c r="F2251" s="6" t="str">
        <f t="shared" si="35"/>
        <v>VL-post Kijfhoek LIFT</v>
      </c>
      <c r="G2251" s="7" t="s">
        <v>377</v>
      </c>
      <c r="H2251" s="7" t="s">
        <v>2195</v>
      </c>
      <c r="I2251" s="8">
        <v>2.99</v>
      </c>
    </row>
    <row r="2252" spans="1:9" ht="12.75" hidden="1">
      <c r="A2252" s="26" t="s">
        <v>2525</v>
      </c>
      <c r="B2252" s="26" t="s">
        <v>2483</v>
      </c>
      <c r="C2252" s="4" t="s">
        <v>249</v>
      </c>
      <c r="D2252" s="5" t="s">
        <v>369</v>
      </c>
      <c r="E2252" s="6"/>
      <c r="F2252" s="6" t="str">
        <f t="shared" si="35"/>
        <v xml:space="preserve">Portiersloge Kijfhoek </v>
      </c>
      <c r="G2252" s="7" t="s">
        <v>2526</v>
      </c>
      <c r="H2252" s="7" t="s">
        <v>2195</v>
      </c>
      <c r="I2252" s="27">
        <v>36</v>
      </c>
    </row>
    <row r="2253" spans="1:9" ht="12.75" hidden="1">
      <c r="A2253" s="26" t="s">
        <v>2525</v>
      </c>
      <c r="B2253" s="26" t="s">
        <v>2483</v>
      </c>
      <c r="C2253" s="4" t="s">
        <v>249</v>
      </c>
      <c r="D2253" s="5" t="s">
        <v>369</v>
      </c>
      <c r="E2253" s="6"/>
      <c r="F2253" s="6" t="str">
        <f t="shared" si="35"/>
        <v xml:space="preserve">Portiersloge Kijfhoek </v>
      </c>
      <c r="G2253" s="7" t="s">
        <v>412</v>
      </c>
      <c r="H2253" s="7" t="s">
        <v>2195</v>
      </c>
      <c r="I2253" s="8">
        <v>2</v>
      </c>
    </row>
    <row r="2254" spans="1:9" ht="12.75" hidden="1">
      <c r="A2254" s="26" t="s">
        <v>2525</v>
      </c>
      <c r="B2254" s="26" t="s">
        <v>2483</v>
      </c>
      <c r="C2254" s="4" t="s">
        <v>249</v>
      </c>
      <c r="D2254" s="5" t="s">
        <v>369</v>
      </c>
      <c r="E2254" s="6"/>
      <c r="F2254" s="6" t="str">
        <f t="shared" si="35"/>
        <v xml:space="preserve">Portiersloge Kijfhoek </v>
      </c>
      <c r="G2254" s="7" t="s">
        <v>2527</v>
      </c>
      <c r="H2254" s="7" t="s">
        <v>2195</v>
      </c>
      <c r="I2254" s="8">
        <v>9</v>
      </c>
    </row>
    <row r="2255" spans="1:9" ht="12.75" hidden="1">
      <c r="A2255" s="26" t="s">
        <v>2525</v>
      </c>
      <c r="B2255" s="26" t="s">
        <v>2483</v>
      </c>
      <c r="C2255" s="4" t="s">
        <v>249</v>
      </c>
      <c r="D2255" s="5" t="s">
        <v>369</v>
      </c>
      <c r="E2255" s="6"/>
      <c r="F2255" s="6" t="str">
        <f t="shared" si="35"/>
        <v xml:space="preserve">Portiersloge Kijfhoek </v>
      </c>
      <c r="G2255" s="7" t="s">
        <v>689</v>
      </c>
      <c r="H2255" s="7" t="s">
        <v>2195</v>
      </c>
      <c r="I2255" s="8">
        <v>3</v>
      </c>
    </row>
    <row r="2256" spans="1:9" ht="12.75" hidden="1">
      <c r="A2256" s="4" t="s">
        <v>250</v>
      </c>
      <c r="B2256" s="4" t="s">
        <v>2051</v>
      </c>
      <c r="C2256" s="4" t="s">
        <v>2305</v>
      </c>
      <c r="D2256" s="5" t="s">
        <v>2528</v>
      </c>
      <c r="E2256" s="6"/>
      <c r="F2256" s="6" t="str">
        <f t="shared" ref="F2256:F2319" si="36">CONCATENATE(A2256," ",E2256)</f>
        <v xml:space="preserve">The Core </v>
      </c>
      <c r="G2256" s="7" t="s">
        <v>2529</v>
      </c>
      <c r="H2256" s="7" t="s">
        <v>372</v>
      </c>
      <c r="I2256" s="8">
        <v>7.5177418200000004</v>
      </c>
    </row>
    <row r="2257" spans="1:9" ht="12.75" hidden="1">
      <c r="A2257" s="4" t="s">
        <v>250</v>
      </c>
      <c r="B2257" s="4" t="s">
        <v>2051</v>
      </c>
      <c r="C2257" s="4" t="s">
        <v>2305</v>
      </c>
      <c r="D2257" s="5" t="s">
        <v>2528</v>
      </c>
      <c r="E2257" s="6"/>
      <c r="F2257" s="6" t="str">
        <f t="shared" si="36"/>
        <v xml:space="preserve">The Core </v>
      </c>
      <c r="G2257" s="7" t="s">
        <v>1708</v>
      </c>
      <c r="H2257" s="7" t="s">
        <v>1581</v>
      </c>
      <c r="I2257" s="8">
        <v>4.9500884799999998</v>
      </c>
    </row>
    <row r="2258" spans="1:9" ht="12.75" hidden="1">
      <c r="A2258" s="4" t="s">
        <v>250</v>
      </c>
      <c r="B2258" s="4" t="s">
        <v>2051</v>
      </c>
      <c r="C2258" s="4" t="s">
        <v>2305</v>
      </c>
      <c r="D2258" s="5" t="s">
        <v>2528</v>
      </c>
      <c r="E2258" s="6"/>
      <c r="F2258" s="6" t="str">
        <f t="shared" si="36"/>
        <v xml:space="preserve">The Core </v>
      </c>
      <c r="G2258" s="7" t="s">
        <v>1708</v>
      </c>
      <c r="H2258" s="7" t="s">
        <v>1581</v>
      </c>
      <c r="I2258" s="8">
        <v>4.0393345500000004</v>
      </c>
    </row>
    <row r="2259" spans="1:9" ht="12.75" hidden="1">
      <c r="A2259" s="4" t="s">
        <v>250</v>
      </c>
      <c r="B2259" s="4" t="s">
        <v>2051</v>
      </c>
      <c r="C2259" s="4" t="s">
        <v>2305</v>
      </c>
      <c r="D2259" s="5" t="s">
        <v>2528</v>
      </c>
      <c r="E2259" s="6"/>
      <c r="F2259" s="6" t="str">
        <f t="shared" si="36"/>
        <v xml:space="preserve">The Core </v>
      </c>
      <c r="G2259" s="7" t="s">
        <v>1708</v>
      </c>
      <c r="H2259" s="7" t="s">
        <v>1581</v>
      </c>
      <c r="I2259" s="8">
        <v>8.3309464799999997</v>
      </c>
    </row>
    <row r="2260" spans="1:9" ht="12.75" hidden="1">
      <c r="A2260" s="4" t="s">
        <v>250</v>
      </c>
      <c r="B2260" s="4" t="s">
        <v>2051</v>
      </c>
      <c r="C2260" s="4" t="s">
        <v>2305</v>
      </c>
      <c r="D2260" s="5" t="s">
        <v>2528</v>
      </c>
      <c r="E2260" s="6"/>
      <c r="F2260" s="6" t="str">
        <f t="shared" si="36"/>
        <v xml:space="preserve">The Core </v>
      </c>
      <c r="G2260" s="7" t="s">
        <v>2529</v>
      </c>
      <c r="H2260" s="7" t="s">
        <v>372</v>
      </c>
      <c r="I2260" s="8">
        <v>7.4717663999999999</v>
      </c>
    </row>
    <row r="2261" spans="1:9" ht="12.75" hidden="1">
      <c r="A2261" s="4" t="s">
        <v>250</v>
      </c>
      <c r="B2261" s="4" t="s">
        <v>2051</v>
      </c>
      <c r="C2261" s="4" t="s">
        <v>2305</v>
      </c>
      <c r="D2261" s="5" t="s">
        <v>2528</v>
      </c>
      <c r="E2261" s="6"/>
      <c r="F2261" s="6" t="str">
        <f t="shared" si="36"/>
        <v xml:space="preserve">The Core </v>
      </c>
      <c r="G2261" s="7" t="s">
        <v>1708</v>
      </c>
      <c r="H2261" s="7" t="s">
        <v>1581</v>
      </c>
      <c r="I2261" s="8">
        <v>4.9231849900000002</v>
      </c>
    </row>
    <row r="2262" spans="1:9" ht="12.75" hidden="1">
      <c r="A2262" s="4" t="s">
        <v>250</v>
      </c>
      <c r="B2262" s="4" t="s">
        <v>2051</v>
      </c>
      <c r="C2262" s="4" t="s">
        <v>2305</v>
      </c>
      <c r="D2262" s="5" t="s">
        <v>2528</v>
      </c>
      <c r="E2262" s="6"/>
      <c r="F2262" s="6" t="str">
        <f t="shared" si="36"/>
        <v xml:space="preserve">The Core </v>
      </c>
      <c r="G2262" s="7" t="s">
        <v>1708</v>
      </c>
      <c r="H2262" s="7" t="s">
        <v>1581</v>
      </c>
      <c r="I2262" s="8">
        <v>91.697147189999995</v>
      </c>
    </row>
    <row r="2263" spans="1:9" ht="12.75" hidden="1">
      <c r="A2263" s="4" t="s">
        <v>250</v>
      </c>
      <c r="B2263" s="4" t="s">
        <v>2051</v>
      </c>
      <c r="C2263" s="4" t="s">
        <v>2305</v>
      </c>
      <c r="D2263" s="5" t="s">
        <v>2528</v>
      </c>
      <c r="E2263" s="6"/>
      <c r="F2263" s="6" t="str">
        <f t="shared" si="36"/>
        <v xml:space="preserve">The Core </v>
      </c>
      <c r="G2263" s="7" t="s">
        <v>1749</v>
      </c>
      <c r="H2263" s="7" t="s">
        <v>378</v>
      </c>
      <c r="I2263" s="8">
        <v>2.82361152</v>
      </c>
    </row>
    <row r="2264" spans="1:9" ht="12.75" hidden="1">
      <c r="A2264" s="4" t="s">
        <v>250</v>
      </c>
      <c r="B2264" s="4" t="s">
        <v>2051</v>
      </c>
      <c r="C2264" s="4" t="s">
        <v>2305</v>
      </c>
      <c r="D2264" s="5" t="s">
        <v>2528</v>
      </c>
      <c r="E2264" s="6"/>
      <c r="F2264" s="6" t="str">
        <f t="shared" si="36"/>
        <v xml:space="preserve">The Core </v>
      </c>
      <c r="G2264" s="7" t="s">
        <v>1749</v>
      </c>
      <c r="H2264" s="7" t="s">
        <v>378</v>
      </c>
      <c r="I2264" s="8">
        <v>2.82361152</v>
      </c>
    </row>
    <row r="2265" spans="1:9" ht="12.75" hidden="1">
      <c r="A2265" s="4" t="s">
        <v>250</v>
      </c>
      <c r="B2265" s="4" t="s">
        <v>2051</v>
      </c>
      <c r="C2265" s="4" t="s">
        <v>2305</v>
      </c>
      <c r="D2265" s="5" t="s">
        <v>2528</v>
      </c>
      <c r="E2265" s="6"/>
      <c r="F2265" s="6" t="str">
        <f t="shared" si="36"/>
        <v xml:space="preserve">The Core </v>
      </c>
      <c r="G2265" s="7" t="s">
        <v>1752</v>
      </c>
      <c r="H2265" s="7" t="s">
        <v>2530</v>
      </c>
      <c r="I2265" s="8">
        <v>7.2347543300000003</v>
      </c>
    </row>
    <row r="2266" spans="1:9" ht="12.75" hidden="1">
      <c r="A2266" s="4" t="s">
        <v>250</v>
      </c>
      <c r="B2266" s="4" t="s">
        <v>2051</v>
      </c>
      <c r="C2266" s="4" t="s">
        <v>2305</v>
      </c>
      <c r="D2266" s="5" t="s">
        <v>2528</v>
      </c>
      <c r="E2266" s="6"/>
      <c r="F2266" s="6" t="str">
        <f t="shared" si="36"/>
        <v xml:space="preserve">The Core </v>
      </c>
      <c r="G2266" s="7" t="s">
        <v>375</v>
      </c>
      <c r="H2266" s="7" t="s">
        <v>1581</v>
      </c>
      <c r="I2266" s="8">
        <v>3.7837613600000002</v>
      </c>
    </row>
    <row r="2267" spans="1:9" ht="12.75" hidden="1">
      <c r="A2267" s="4" t="s">
        <v>250</v>
      </c>
      <c r="B2267" s="4" t="s">
        <v>2051</v>
      </c>
      <c r="C2267" s="4" t="s">
        <v>2305</v>
      </c>
      <c r="D2267" s="5" t="s">
        <v>2528</v>
      </c>
      <c r="E2267" s="6"/>
      <c r="F2267" s="6" t="str">
        <f t="shared" si="36"/>
        <v xml:space="preserve">The Core </v>
      </c>
      <c r="G2267" s="7" t="s">
        <v>432</v>
      </c>
      <c r="H2267" s="7" t="s">
        <v>1581</v>
      </c>
      <c r="I2267" s="8">
        <v>10.84166563</v>
      </c>
    </row>
    <row r="2268" spans="1:9" ht="12.75" hidden="1">
      <c r="A2268" s="4" t="s">
        <v>250</v>
      </c>
      <c r="B2268" s="4" t="s">
        <v>2051</v>
      </c>
      <c r="C2268" s="4" t="s">
        <v>2305</v>
      </c>
      <c r="D2268" s="5" t="s">
        <v>2528</v>
      </c>
      <c r="E2268" s="6"/>
      <c r="F2268" s="6" t="str">
        <f t="shared" si="36"/>
        <v xml:space="preserve">The Core </v>
      </c>
      <c r="G2268" s="7" t="s">
        <v>432</v>
      </c>
      <c r="H2268" s="7" t="s">
        <v>1581</v>
      </c>
      <c r="I2268" s="8">
        <v>2.1533870400000001</v>
      </c>
    </row>
    <row r="2269" spans="1:9" ht="12.75" hidden="1">
      <c r="A2269" s="4" t="s">
        <v>250</v>
      </c>
      <c r="B2269" s="4" t="s">
        <v>2051</v>
      </c>
      <c r="C2269" s="4" t="s">
        <v>2305</v>
      </c>
      <c r="D2269" s="5" t="s">
        <v>2528</v>
      </c>
      <c r="E2269" s="6"/>
      <c r="F2269" s="6" t="str">
        <f t="shared" si="36"/>
        <v xml:space="preserve">The Core </v>
      </c>
      <c r="G2269" s="7" t="s">
        <v>1752</v>
      </c>
      <c r="H2269" s="7" t="s">
        <v>2530</v>
      </c>
      <c r="I2269" s="8">
        <v>7.8585908800000004</v>
      </c>
    </row>
    <row r="2270" spans="1:9" ht="12.75" hidden="1">
      <c r="A2270" s="4" t="s">
        <v>250</v>
      </c>
      <c r="B2270" s="4" t="s">
        <v>2051</v>
      </c>
      <c r="C2270" s="4" t="s">
        <v>2305</v>
      </c>
      <c r="D2270" s="5" t="s">
        <v>2528</v>
      </c>
      <c r="E2270" s="6"/>
      <c r="F2270" s="6" t="str">
        <f t="shared" si="36"/>
        <v xml:space="preserve">The Core </v>
      </c>
      <c r="G2270" s="7" t="s">
        <v>1698</v>
      </c>
      <c r="H2270" s="7" t="s">
        <v>1581</v>
      </c>
      <c r="I2270" s="8">
        <v>4.30422013</v>
      </c>
    </row>
    <row r="2271" spans="1:9" ht="12.75" hidden="1">
      <c r="A2271" s="4" t="s">
        <v>250</v>
      </c>
      <c r="B2271" s="4" t="s">
        <v>2051</v>
      </c>
      <c r="C2271" s="4" t="s">
        <v>2305</v>
      </c>
      <c r="D2271" s="5" t="s">
        <v>2528</v>
      </c>
      <c r="E2271" s="6"/>
      <c r="F2271" s="6" t="str">
        <f t="shared" si="36"/>
        <v xml:space="preserve">The Core </v>
      </c>
      <c r="G2271" s="7" t="s">
        <v>1698</v>
      </c>
      <c r="H2271" s="7" t="s">
        <v>1581</v>
      </c>
      <c r="I2271" s="8">
        <v>5.0685232300000003</v>
      </c>
    </row>
    <row r="2272" spans="1:9" ht="12.75" hidden="1">
      <c r="A2272" s="4" t="s">
        <v>250</v>
      </c>
      <c r="B2272" s="4" t="s">
        <v>2051</v>
      </c>
      <c r="C2272" s="4" t="s">
        <v>2305</v>
      </c>
      <c r="D2272" s="5" t="s">
        <v>2528</v>
      </c>
      <c r="E2272" s="6"/>
      <c r="F2272" s="6" t="str">
        <f t="shared" si="36"/>
        <v xml:space="preserve">The Core </v>
      </c>
      <c r="G2272" s="7" t="s">
        <v>1698</v>
      </c>
      <c r="H2272" s="7" t="s">
        <v>1581</v>
      </c>
      <c r="I2272" s="8">
        <v>11.092487630000001</v>
      </c>
    </row>
    <row r="2273" spans="1:9" ht="12.75" hidden="1">
      <c r="A2273" s="4" t="s">
        <v>250</v>
      </c>
      <c r="B2273" s="4" t="s">
        <v>2051</v>
      </c>
      <c r="C2273" s="4" t="s">
        <v>2305</v>
      </c>
      <c r="D2273" s="5" t="s">
        <v>2528</v>
      </c>
      <c r="E2273" s="6"/>
      <c r="F2273" s="6" t="str">
        <f t="shared" si="36"/>
        <v xml:space="preserve">The Core </v>
      </c>
      <c r="G2273" s="7" t="s">
        <v>1698</v>
      </c>
      <c r="H2273" s="7" t="s">
        <v>1581</v>
      </c>
      <c r="I2273" s="8">
        <v>26.081183060000001</v>
      </c>
    </row>
    <row r="2274" spans="1:9" ht="12.75" hidden="1">
      <c r="A2274" s="4" t="s">
        <v>250</v>
      </c>
      <c r="B2274" s="4" t="s">
        <v>2051</v>
      </c>
      <c r="C2274" s="4" t="s">
        <v>2305</v>
      </c>
      <c r="D2274" s="5" t="s">
        <v>2528</v>
      </c>
      <c r="E2274" s="6"/>
      <c r="F2274" s="6" t="str">
        <f t="shared" si="36"/>
        <v xml:space="preserve">The Core </v>
      </c>
      <c r="G2274" s="7" t="s">
        <v>1698</v>
      </c>
      <c r="H2274" s="7" t="s">
        <v>1581</v>
      </c>
      <c r="I2274" s="8">
        <v>18.889495660000001</v>
      </c>
    </row>
    <row r="2275" spans="1:9" ht="12.75" hidden="1">
      <c r="A2275" s="4" t="s">
        <v>250</v>
      </c>
      <c r="B2275" s="4" t="s">
        <v>2051</v>
      </c>
      <c r="C2275" s="4" t="s">
        <v>2305</v>
      </c>
      <c r="D2275" s="5" t="s">
        <v>2528</v>
      </c>
      <c r="E2275" s="6"/>
      <c r="F2275" s="6" t="str">
        <f t="shared" si="36"/>
        <v xml:space="preserve">The Core </v>
      </c>
      <c r="G2275" s="7" t="s">
        <v>1698</v>
      </c>
      <c r="H2275" s="7" t="s">
        <v>1581</v>
      </c>
      <c r="I2275" s="8">
        <v>29.431975380000001</v>
      </c>
    </row>
    <row r="2276" spans="1:9" ht="12.75" hidden="1">
      <c r="A2276" s="4" t="s">
        <v>250</v>
      </c>
      <c r="B2276" s="4" t="s">
        <v>2051</v>
      </c>
      <c r="C2276" s="4" t="s">
        <v>2305</v>
      </c>
      <c r="D2276" s="5" t="s">
        <v>2528</v>
      </c>
      <c r="E2276" s="6"/>
      <c r="F2276" s="6" t="str">
        <f t="shared" si="36"/>
        <v xml:space="preserve">The Core </v>
      </c>
      <c r="G2276" s="7" t="s">
        <v>1698</v>
      </c>
      <c r="H2276" s="7" t="s">
        <v>1581</v>
      </c>
      <c r="I2276" s="8">
        <v>20.069562699999999</v>
      </c>
    </row>
    <row r="2277" spans="1:9" ht="12.75" hidden="1">
      <c r="A2277" s="4" t="s">
        <v>250</v>
      </c>
      <c r="B2277" s="4" t="s">
        <v>2051</v>
      </c>
      <c r="C2277" s="4" t="s">
        <v>2305</v>
      </c>
      <c r="D2277" s="5" t="s">
        <v>2528</v>
      </c>
      <c r="E2277" s="6"/>
      <c r="F2277" s="6" t="str">
        <f t="shared" si="36"/>
        <v xml:space="preserve">The Core </v>
      </c>
      <c r="G2277" s="7" t="s">
        <v>1698</v>
      </c>
      <c r="H2277" s="7" t="s">
        <v>1581</v>
      </c>
      <c r="I2277" s="8">
        <v>20.645487639999999</v>
      </c>
    </row>
    <row r="2278" spans="1:9" ht="12.75" hidden="1">
      <c r="A2278" s="4" t="s">
        <v>250</v>
      </c>
      <c r="B2278" s="4" t="s">
        <v>2051</v>
      </c>
      <c r="C2278" s="4" t="s">
        <v>2305</v>
      </c>
      <c r="D2278" s="5" t="s">
        <v>2528</v>
      </c>
      <c r="E2278" s="6"/>
      <c r="F2278" s="6" t="str">
        <f t="shared" si="36"/>
        <v xml:space="preserve">The Core </v>
      </c>
      <c r="G2278" s="7" t="s">
        <v>1698</v>
      </c>
      <c r="H2278" s="7" t="s">
        <v>1581</v>
      </c>
      <c r="I2278" s="8">
        <v>36.632826999999999</v>
      </c>
    </row>
    <row r="2279" spans="1:9" ht="12.75" hidden="1">
      <c r="A2279" s="4" t="s">
        <v>250</v>
      </c>
      <c r="B2279" s="4" t="s">
        <v>2051</v>
      </c>
      <c r="C2279" s="4" t="s">
        <v>2305</v>
      </c>
      <c r="D2279" s="5" t="s">
        <v>2528</v>
      </c>
      <c r="E2279" s="6"/>
      <c r="F2279" s="6" t="str">
        <f t="shared" si="36"/>
        <v xml:space="preserve">The Core </v>
      </c>
      <c r="G2279" s="7" t="s">
        <v>1698</v>
      </c>
      <c r="H2279" s="7" t="s">
        <v>1581</v>
      </c>
      <c r="I2279" s="8">
        <v>18.708189860000001</v>
      </c>
    </row>
    <row r="2280" spans="1:9" ht="12.75" hidden="1">
      <c r="A2280" s="4" t="s">
        <v>250</v>
      </c>
      <c r="B2280" s="4" t="s">
        <v>2051</v>
      </c>
      <c r="C2280" s="4" t="s">
        <v>2305</v>
      </c>
      <c r="D2280" s="5" t="s">
        <v>2528</v>
      </c>
      <c r="E2280" s="6"/>
      <c r="F2280" s="6" t="str">
        <f t="shared" si="36"/>
        <v xml:space="preserve">The Core </v>
      </c>
      <c r="G2280" s="7" t="s">
        <v>1698</v>
      </c>
      <c r="H2280" s="7" t="s">
        <v>1581</v>
      </c>
      <c r="I2280" s="8">
        <v>21.904073910000001</v>
      </c>
    </row>
    <row r="2281" spans="1:9" ht="12.75" hidden="1">
      <c r="A2281" s="4" t="s">
        <v>250</v>
      </c>
      <c r="B2281" s="4" t="s">
        <v>2051</v>
      </c>
      <c r="C2281" s="4" t="s">
        <v>2305</v>
      </c>
      <c r="D2281" s="5" t="s">
        <v>2528</v>
      </c>
      <c r="E2281" s="6"/>
      <c r="F2281" s="6" t="str">
        <f t="shared" si="36"/>
        <v xml:space="preserve">The Core </v>
      </c>
      <c r="G2281" s="7" t="s">
        <v>1698</v>
      </c>
      <c r="H2281" s="7" t="s">
        <v>1581</v>
      </c>
      <c r="I2281" s="8">
        <v>20.306987589999999</v>
      </c>
    </row>
    <row r="2282" spans="1:9" ht="12.75" hidden="1">
      <c r="A2282" s="4" t="s">
        <v>250</v>
      </c>
      <c r="B2282" s="4" t="s">
        <v>2051</v>
      </c>
      <c r="C2282" s="4" t="s">
        <v>2305</v>
      </c>
      <c r="D2282" s="5" t="s">
        <v>2528</v>
      </c>
      <c r="E2282" s="6"/>
      <c r="F2282" s="6" t="str">
        <f t="shared" si="36"/>
        <v xml:space="preserve">The Core </v>
      </c>
      <c r="G2282" s="7" t="s">
        <v>1698</v>
      </c>
      <c r="H2282" s="7" t="s">
        <v>1581</v>
      </c>
      <c r="I2282" s="8">
        <v>10.346999289999999</v>
      </c>
    </row>
    <row r="2283" spans="1:9" ht="12.75" hidden="1">
      <c r="A2283" s="4" t="s">
        <v>250</v>
      </c>
      <c r="B2283" s="4" t="s">
        <v>2051</v>
      </c>
      <c r="C2283" s="4" t="s">
        <v>2305</v>
      </c>
      <c r="D2283" s="5" t="s">
        <v>2528</v>
      </c>
      <c r="E2283" s="6"/>
      <c r="F2283" s="6" t="str">
        <f t="shared" si="36"/>
        <v xml:space="preserve">The Core </v>
      </c>
      <c r="G2283" s="7" t="s">
        <v>1698</v>
      </c>
      <c r="H2283" s="7" t="s">
        <v>1581</v>
      </c>
      <c r="I2283" s="8">
        <v>36.850149989999998</v>
      </c>
    </row>
    <row r="2284" spans="1:9" ht="12.75" hidden="1">
      <c r="A2284" s="4" t="s">
        <v>250</v>
      </c>
      <c r="B2284" s="4" t="s">
        <v>2051</v>
      </c>
      <c r="C2284" s="4" t="s">
        <v>2305</v>
      </c>
      <c r="D2284" s="5" t="s">
        <v>2528</v>
      </c>
      <c r="E2284" s="6"/>
      <c r="F2284" s="6" t="str">
        <f t="shared" si="36"/>
        <v xml:space="preserve">The Core </v>
      </c>
      <c r="G2284" s="7" t="s">
        <v>1698</v>
      </c>
      <c r="H2284" s="7" t="s">
        <v>1581</v>
      </c>
      <c r="I2284" s="8">
        <v>18.292810939999999</v>
      </c>
    </row>
    <row r="2285" spans="1:9" ht="12.75" hidden="1">
      <c r="A2285" s="4" t="s">
        <v>250</v>
      </c>
      <c r="B2285" s="4" t="s">
        <v>2051</v>
      </c>
      <c r="C2285" s="4" t="s">
        <v>2305</v>
      </c>
      <c r="D2285" s="5" t="s">
        <v>2528</v>
      </c>
      <c r="E2285" s="6"/>
      <c r="F2285" s="6" t="str">
        <f t="shared" si="36"/>
        <v xml:space="preserve">The Core </v>
      </c>
      <c r="G2285" s="7" t="s">
        <v>1698</v>
      </c>
      <c r="H2285" s="7" t="s">
        <v>1581</v>
      </c>
      <c r="I2285" s="8">
        <v>4.5789795399999997</v>
      </c>
    </row>
    <row r="2286" spans="1:9" ht="12.75" hidden="1">
      <c r="A2286" s="4" t="s">
        <v>250</v>
      </c>
      <c r="B2286" s="4" t="s">
        <v>2051</v>
      </c>
      <c r="C2286" s="4" t="s">
        <v>2305</v>
      </c>
      <c r="D2286" s="5" t="s">
        <v>2528</v>
      </c>
      <c r="E2286" s="6"/>
      <c r="F2286" s="6" t="str">
        <f t="shared" si="36"/>
        <v xml:space="preserve">The Core </v>
      </c>
      <c r="G2286" s="7" t="s">
        <v>1698</v>
      </c>
      <c r="H2286" s="7" t="s">
        <v>1581</v>
      </c>
      <c r="I2286" s="8">
        <v>147.52819109999999</v>
      </c>
    </row>
    <row r="2287" spans="1:9" ht="12.75" hidden="1">
      <c r="A2287" s="4" t="s">
        <v>250</v>
      </c>
      <c r="B2287" s="4" t="s">
        <v>2051</v>
      </c>
      <c r="C2287" s="4" t="s">
        <v>2305</v>
      </c>
      <c r="D2287" s="5" t="s">
        <v>2531</v>
      </c>
      <c r="E2287" s="6"/>
      <c r="F2287" s="6" t="str">
        <f t="shared" si="36"/>
        <v xml:space="preserve">The Core </v>
      </c>
      <c r="G2287" s="7" t="s">
        <v>1698</v>
      </c>
      <c r="H2287" s="7" t="s">
        <v>1581</v>
      </c>
      <c r="I2287" s="8">
        <v>7.4852165499999996</v>
      </c>
    </row>
    <row r="2288" spans="1:9" ht="12.75" hidden="1">
      <c r="A2288" s="4" t="s">
        <v>250</v>
      </c>
      <c r="B2288" s="4" t="s">
        <v>2051</v>
      </c>
      <c r="C2288" s="4" t="s">
        <v>2305</v>
      </c>
      <c r="D2288" s="5" t="s">
        <v>2531</v>
      </c>
      <c r="E2288" s="6"/>
      <c r="F2288" s="6" t="str">
        <f t="shared" si="36"/>
        <v xml:space="preserve">The Core </v>
      </c>
      <c r="G2288" s="7" t="s">
        <v>1698</v>
      </c>
      <c r="H2288" s="7" t="s">
        <v>1581</v>
      </c>
      <c r="I2288" s="8">
        <v>10.496927729999999</v>
      </c>
    </row>
    <row r="2289" spans="1:9" ht="12.75" hidden="1">
      <c r="A2289" s="4" t="s">
        <v>250</v>
      </c>
      <c r="B2289" s="4" t="s">
        <v>2051</v>
      </c>
      <c r="C2289" s="4" t="s">
        <v>2305</v>
      </c>
      <c r="D2289" s="5" t="s">
        <v>2531</v>
      </c>
      <c r="E2289" s="6"/>
      <c r="F2289" s="6" t="str">
        <f t="shared" si="36"/>
        <v xml:space="preserve">The Core </v>
      </c>
      <c r="G2289" s="7" t="s">
        <v>1698</v>
      </c>
      <c r="H2289" s="7" t="s">
        <v>1581</v>
      </c>
      <c r="I2289" s="8">
        <v>10.846684460000001</v>
      </c>
    </row>
    <row r="2290" spans="1:9" ht="12.75" hidden="1">
      <c r="A2290" s="4" t="s">
        <v>250</v>
      </c>
      <c r="B2290" s="4" t="s">
        <v>2051</v>
      </c>
      <c r="C2290" s="4" t="s">
        <v>2305</v>
      </c>
      <c r="D2290" s="5" t="s">
        <v>2531</v>
      </c>
      <c r="E2290" s="6"/>
      <c r="F2290" s="6" t="str">
        <f t="shared" si="36"/>
        <v xml:space="preserve">The Core </v>
      </c>
      <c r="G2290" s="7" t="s">
        <v>1698</v>
      </c>
      <c r="H2290" s="7" t="s">
        <v>1581</v>
      </c>
      <c r="I2290" s="8">
        <v>12.74511525</v>
      </c>
    </row>
    <row r="2291" spans="1:9" ht="12.75" hidden="1">
      <c r="A2291" s="4" t="s">
        <v>250</v>
      </c>
      <c r="B2291" s="4" t="s">
        <v>2051</v>
      </c>
      <c r="C2291" s="4" t="s">
        <v>2305</v>
      </c>
      <c r="D2291" s="5" t="s">
        <v>2531</v>
      </c>
      <c r="E2291" s="6"/>
      <c r="F2291" s="6" t="str">
        <f t="shared" si="36"/>
        <v xml:space="preserve">The Core </v>
      </c>
      <c r="G2291" s="7" t="s">
        <v>2529</v>
      </c>
      <c r="H2291" s="7" t="s">
        <v>372</v>
      </c>
      <c r="I2291" s="8">
        <v>7.5177418200000004</v>
      </c>
    </row>
    <row r="2292" spans="1:9" ht="12.75" hidden="1">
      <c r="A2292" s="4" t="s">
        <v>250</v>
      </c>
      <c r="B2292" s="4" t="s">
        <v>2051</v>
      </c>
      <c r="C2292" s="4" t="s">
        <v>2305</v>
      </c>
      <c r="D2292" s="5" t="s">
        <v>2531</v>
      </c>
      <c r="E2292" s="6"/>
      <c r="F2292" s="6" t="str">
        <f t="shared" si="36"/>
        <v xml:space="preserve">The Core </v>
      </c>
      <c r="G2292" s="7" t="s">
        <v>1698</v>
      </c>
      <c r="H2292" s="7" t="s">
        <v>1581</v>
      </c>
      <c r="I2292" s="8">
        <v>4.9500884799999998</v>
      </c>
    </row>
    <row r="2293" spans="1:9" ht="12.75" hidden="1">
      <c r="A2293" s="4" t="s">
        <v>250</v>
      </c>
      <c r="B2293" s="4" t="s">
        <v>2051</v>
      </c>
      <c r="C2293" s="4" t="s">
        <v>2305</v>
      </c>
      <c r="D2293" s="5" t="s">
        <v>2531</v>
      </c>
      <c r="E2293" s="6"/>
      <c r="F2293" s="6" t="str">
        <f t="shared" si="36"/>
        <v xml:space="preserve">The Core </v>
      </c>
      <c r="G2293" s="7" t="s">
        <v>1698</v>
      </c>
      <c r="H2293" s="7" t="s">
        <v>1581</v>
      </c>
      <c r="I2293" s="8">
        <v>4.0393345500000004</v>
      </c>
    </row>
    <row r="2294" spans="1:9" ht="12.75" hidden="1">
      <c r="A2294" s="4" t="s">
        <v>250</v>
      </c>
      <c r="B2294" s="4" t="s">
        <v>2051</v>
      </c>
      <c r="C2294" s="4" t="s">
        <v>2305</v>
      </c>
      <c r="D2294" s="5" t="s">
        <v>2531</v>
      </c>
      <c r="E2294" s="6"/>
      <c r="F2294" s="6" t="str">
        <f t="shared" si="36"/>
        <v xml:space="preserve">The Core </v>
      </c>
      <c r="G2294" s="7" t="s">
        <v>1698</v>
      </c>
      <c r="H2294" s="7" t="s">
        <v>1581</v>
      </c>
      <c r="I2294" s="8">
        <v>8.3309464799999997</v>
      </c>
    </row>
    <row r="2295" spans="1:9" ht="12.75" hidden="1">
      <c r="A2295" s="4" t="s">
        <v>250</v>
      </c>
      <c r="B2295" s="4" t="s">
        <v>2051</v>
      </c>
      <c r="C2295" s="4" t="s">
        <v>2305</v>
      </c>
      <c r="D2295" s="5" t="s">
        <v>2531</v>
      </c>
      <c r="E2295" s="6"/>
      <c r="F2295" s="6" t="str">
        <f t="shared" si="36"/>
        <v xml:space="preserve">The Core </v>
      </c>
      <c r="G2295" s="7" t="s">
        <v>2529</v>
      </c>
      <c r="H2295" s="7" t="s">
        <v>372</v>
      </c>
      <c r="I2295" s="8">
        <v>7.4717663999999999</v>
      </c>
    </row>
    <row r="2296" spans="1:9" ht="12.75" hidden="1">
      <c r="A2296" s="4" t="s">
        <v>250</v>
      </c>
      <c r="B2296" s="4" t="s">
        <v>2051</v>
      </c>
      <c r="C2296" s="4" t="s">
        <v>2305</v>
      </c>
      <c r="D2296" s="5" t="s">
        <v>2531</v>
      </c>
      <c r="E2296" s="6"/>
      <c r="F2296" s="6" t="str">
        <f t="shared" si="36"/>
        <v xml:space="preserve">The Core </v>
      </c>
      <c r="G2296" s="7" t="s">
        <v>1698</v>
      </c>
      <c r="H2296" s="7" t="s">
        <v>372</v>
      </c>
      <c r="I2296" s="8">
        <v>4.9231849900000002</v>
      </c>
    </row>
    <row r="2297" spans="1:9" ht="12.75" hidden="1">
      <c r="A2297" s="4" t="s">
        <v>250</v>
      </c>
      <c r="B2297" s="4" t="s">
        <v>2051</v>
      </c>
      <c r="C2297" s="4" t="s">
        <v>2305</v>
      </c>
      <c r="D2297" s="5" t="s">
        <v>2531</v>
      </c>
      <c r="E2297" s="6"/>
      <c r="F2297" s="6" t="str">
        <f t="shared" si="36"/>
        <v xml:space="preserve">The Core </v>
      </c>
      <c r="G2297" s="7" t="s">
        <v>1698</v>
      </c>
      <c r="H2297" s="7" t="s">
        <v>1581</v>
      </c>
      <c r="I2297" s="8">
        <v>91.697147189999995</v>
      </c>
    </row>
    <row r="2298" spans="1:9" ht="12.75" hidden="1">
      <c r="A2298" s="4" t="s">
        <v>250</v>
      </c>
      <c r="B2298" s="4" t="s">
        <v>2051</v>
      </c>
      <c r="C2298" s="4" t="s">
        <v>2305</v>
      </c>
      <c r="D2298" s="5" t="s">
        <v>2531</v>
      </c>
      <c r="E2298" s="6"/>
      <c r="F2298" s="6" t="str">
        <f t="shared" si="36"/>
        <v xml:space="preserve">The Core </v>
      </c>
      <c r="G2298" s="7" t="s">
        <v>1749</v>
      </c>
      <c r="H2298" s="7" t="s">
        <v>1917</v>
      </c>
      <c r="I2298" s="8">
        <v>2.82361152</v>
      </c>
    </row>
    <row r="2299" spans="1:9" ht="12.75" hidden="1">
      <c r="A2299" s="4" t="s">
        <v>250</v>
      </c>
      <c r="B2299" s="4" t="s">
        <v>2051</v>
      </c>
      <c r="C2299" s="4" t="s">
        <v>2305</v>
      </c>
      <c r="D2299" s="5" t="s">
        <v>2531</v>
      </c>
      <c r="E2299" s="6"/>
      <c r="F2299" s="6" t="str">
        <f t="shared" si="36"/>
        <v xml:space="preserve">The Core </v>
      </c>
      <c r="G2299" s="7" t="s">
        <v>1749</v>
      </c>
      <c r="H2299" s="7" t="s">
        <v>1917</v>
      </c>
      <c r="I2299" s="8">
        <v>2.82361152</v>
      </c>
    </row>
    <row r="2300" spans="1:9" ht="12.75" hidden="1">
      <c r="A2300" s="4" t="s">
        <v>250</v>
      </c>
      <c r="B2300" s="4" t="s">
        <v>2051</v>
      </c>
      <c r="C2300" s="4" t="s">
        <v>2305</v>
      </c>
      <c r="D2300" s="5" t="s">
        <v>2531</v>
      </c>
      <c r="E2300" s="6"/>
      <c r="F2300" s="6" t="str">
        <f t="shared" si="36"/>
        <v xml:space="preserve">The Core </v>
      </c>
      <c r="G2300" s="7" t="s">
        <v>1752</v>
      </c>
      <c r="H2300" s="7" t="s">
        <v>2530</v>
      </c>
      <c r="I2300" s="8">
        <v>7.2347543300000003</v>
      </c>
    </row>
    <row r="2301" spans="1:9" ht="12.75" hidden="1">
      <c r="A2301" s="4" t="s">
        <v>250</v>
      </c>
      <c r="B2301" s="4" t="s">
        <v>2051</v>
      </c>
      <c r="C2301" s="4" t="s">
        <v>2305</v>
      </c>
      <c r="D2301" s="5" t="s">
        <v>2531</v>
      </c>
      <c r="E2301" s="6"/>
      <c r="F2301" s="6" t="str">
        <f t="shared" si="36"/>
        <v xml:space="preserve">The Core </v>
      </c>
      <c r="G2301" s="7" t="s">
        <v>1698</v>
      </c>
      <c r="H2301" s="7" t="s">
        <v>1581</v>
      </c>
      <c r="I2301" s="8">
        <v>3.7837613600000002</v>
      </c>
    </row>
    <row r="2302" spans="1:9" ht="12.75" hidden="1">
      <c r="A2302" s="4" t="s">
        <v>250</v>
      </c>
      <c r="B2302" s="4" t="s">
        <v>2051</v>
      </c>
      <c r="C2302" s="4" t="s">
        <v>2305</v>
      </c>
      <c r="D2302" s="5" t="s">
        <v>2531</v>
      </c>
      <c r="E2302" s="6"/>
      <c r="F2302" s="6" t="str">
        <f t="shared" si="36"/>
        <v xml:space="preserve">The Core </v>
      </c>
      <c r="G2302" s="7" t="s">
        <v>1698</v>
      </c>
      <c r="H2302" s="7" t="s">
        <v>1581</v>
      </c>
      <c r="I2302" s="8">
        <v>10.84166563</v>
      </c>
    </row>
    <row r="2303" spans="1:9" ht="12.75" hidden="1">
      <c r="A2303" s="4" t="s">
        <v>250</v>
      </c>
      <c r="B2303" s="4" t="s">
        <v>2051</v>
      </c>
      <c r="C2303" s="4" t="s">
        <v>2305</v>
      </c>
      <c r="D2303" s="5" t="s">
        <v>2531</v>
      </c>
      <c r="E2303" s="6"/>
      <c r="F2303" s="6" t="str">
        <f t="shared" si="36"/>
        <v xml:space="preserve">The Core </v>
      </c>
      <c r="G2303" s="7" t="s">
        <v>1698</v>
      </c>
      <c r="H2303" s="7" t="s">
        <v>1581</v>
      </c>
      <c r="I2303" s="8">
        <v>2.1533870400000001</v>
      </c>
    </row>
    <row r="2304" spans="1:9" ht="12.75" hidden="1">
      <c r="A2304" s="4" t="s">
        <v>250</v>
      </c>
      <c r="B2304" s="4" t="s">
        <v>2051</v>
      </c>
      <c r="C2304" s="4" t="s">
        <v>2305</v>
      </c>
      <c r="D2304" s="5" t="s">
        <v>2531</v>
      </c>
      <c r="E2304" s="6"/>
      <c r="F2304" s="6" t="str">
        <f t="shared" si="36"/>
        <v xml:space="preserve">The Core </v>
      </c>
      <c r="G2304" s="7" t="s">
        <v>1752</v>
      </c>
      <c r="H2304" s="7" t="s">
        <v>1581</v>
      </c>
      <c r="I2304" s="8">
        <v>7.8585908800000004</v>
      </c>
    </row>
    <row r="2305" spans="1:9" ht="12.75" hidden="1">
      <c r="A2305" s="4" t="s">
        <v>250</v>
      </c>
      <c r="B2305" s="4" t="s">
        <v>2051</v>
      </c>
      <c r="C2305" s="4" t="s">
        <v>2305</v>
      </c>
      <c r="D2305" s="5" t="s">
        <v>2531</v>
      </c>
      <c r="E2305" s="6"/>
      <c r="F2305" s="6" t="str">
        <f t="shared" si="36"/>
        <v xml:space="preserve">The Core </v>
      </c>
      <c r="G2305" s="7" t="s">
        <v>1698</v>
      </c>
      <c r="H2305" s="7" t="s">
        <v>1581</v>
      </c>
      <c r="I2305" s="8">
        <v>4.30422013</v>
      </c>
    </row>
    <row r="2306" spans="1:9" ht="12.75" hidden="1">
      <c r="A2306" s="4" t="s">
        <v>250</v>
      </c>
      <c r="B2306" s="4" t="s">
        <v>2051</v>
      </c>
      <c r="C2306" s="4" t="s">
        <v>2305</v>
      </c>
      <c r="D2306" s="5" t="s">
        <v>2531</v>
      </c>
      <c r="E2306" s="6"/>
      <c r="F2306" s="6" t="str">
        <f t="shared" si="36"/>
        <v xml:space="preserve">The Core </v>
      </c>
      <c r="G2306" s="7" t="s">
        <v>1698</v>
      </c>
      <c r="H2306" s="7" t="s">
        <v>1581</v>
      </c>
      <c r="I2306" s="8">
        <v>18.889495660000001</v>
      </c>
    </row>
    <row r="2307" spans="1:9" ht="12.75" hidden="1">
      <c r="A2307" s="4" t="s">
        <v>250</v>
      </c>
      <c r="B2307" s="4" t="s">
        <v>2051</v>
      </c>
      <c r="C2307" s="4" t="s">
        <v>2305</v>
      </c>
      <c r="D2307" s="5" t="s">
        <v>2531</v>
      </c>
      <c r="E2307" s="6"/>
      <c r="F2307" s="6" t="str">
        <f t="shared" si="36"/>
        <v xml:space="preserve">The Core </v>
      </c>
      <c r="G2307" s="7" t="s">
        <v>1698</v>
      </c>
      <c r="H2307" s="7" t="s">
        <v>1581</v>
      </c>
      <c r="I2307" s="8">
        <v>29.431975380000001</v>
      </c>
    </row>
    <row r="2308" spans="1:9" ht="12.75" hidden="1">
      <c r="A2308" s="4" t="s">
        <v>250</v>
      </c>
      <c r="B2308" s="4" t="s">
        <v>2051</v>
      </c>
      <c r="C2308" s="4" t="s">
        <v>2305</v>
      </c>
      <c r="D2308" s="5" t="s">
        <v>2531</v>
      </c>
      <c r="E2308" s="6"/>
      <c r="F2308" s="6" t="str">
        <f t="shared" si="36"/>
        <v xml:space="preserve">The Core </v>
      </c>
      <c r="G2308" s="7" t="s">
        <v>1698</v>
      </c>
      <c r="H2308" s="7" t="s">
        <v>1581</v>
      </c>
      <c r="I2308" s="8">
        <v>20.069562699999999</v>
      </c>
    </row>
    <row r="2309" spans="1:9" ht="12.75" hidden="1">
      <c r="A2309" s="4" t="s">
        <v>250</v>
      </c>
      <c r="B2309" s="4" t="s">
        <v>2051</v>
      </c>
      <c r="C2309" s="4" t="s">
        <v>2305</v>
      </c>
      <c r="D2309" s="5" t="s">
        <v>2531</v>
      </c>
      <c r="E2309" s="6"/>
      <c r="F2309" s="6" t="str">
        <f t="shared" si="36"/>
        <v xml:space="preserve">The Core </v>
      </c>
      <c r="G2309" s="7" t="s">
        <v>1698</v>
      </c>
      <c r="H2309" s="7" t="s">
        <v>1581</v>
      </c>
      <c r="I2309" s="8">
        <v>20.645487639999999</v>
      </c>
    </row>
    <row r="2310" spans="1:9" ht="12.75" hidden="1">
      <c r="A2310" s="4" t="s">
        <v>250</v>
      </c>
      <c r="B2310" s="4" t="s">
        <v>2051</v>
      </c>
      <c r="C2310" s="4" t="s">
        <v>2305</v>
      </c>
      <c r="D2310" s="5" t="s">
        <v>2531</v>
      </c>
      <c r="E2310" s="6"/>
      <c r="F2310" s="6" t="str">
        <f t="shared" si="36"/>
        <v xml:space="preserve">The Core </v>
      </c>
      <c r="G2310" s="7" t="s">
        <v>1698</v>
      </c>
      <c r="H2310" s="7" t="s">
        <v>1581</v>
      </c>
      <c r="I2310" s="8">
        <v>36.632826999999999</v>
      </c>
    </row>
    <row r="2311" spans="1:9" ht="12.75" hidden="1">
      <c r="A2311" s="4" t="s">
        <v>250</v>
      </c>
      <c r="B2311" s="4" t="s">
        <v>2051</v>
      </c>
      <c r="C2311" s="4" t="s">
        <v>2305</v>
      </c>
      <c r="D2311" s="5" t="s">
        <v>2531</v>
      </c>
      <c r="E2311" s="6"/>
      <c r="F2311" s="6" t="str">
        <f t="shared" si="36"/>
        <v xml:space="preserve">The Core </v>
      </c>
      <c r="G2311" s="7" t="s">
        <v>1698</v>
      </c>
      <c r="H2311" s="7" t="s">
        <v>1581</v>
      </c>
      <c r="I2311" s="8">
        <v>18.708189860000001</v>
      </c>
    </row>
    <row r="2312" spans="1:9" ht="12.75" hidden="1">
      <c r="A2312" s="4" t="s">
        <v>250</v>
      </c>
      <c r="B2312" s="4" t="s">
        <v>2051</v>
      </c>
      <c r="C2312" s="4" t="s">
        <v>2305</v>
      </c>
      <c r="D2312" s="5" t="s">
        <v>2531</v>
      </c>
      <c r="E2312" s="6"/>
      <c r="F2312" s="6" t="str">
        <f t="shared" si="36"/>
        <v xml:space="preserve">The Core </v>
      </c>
      <c r="G2312" s="7" t="s">
        <v>1698</v>
      </c>
      <c r="H2312" s="7" t="s">
        <v>1581</v>
      </c>
      <c r="I2312" s="8">
        <v>21.904073910000001</v>
      </c>
    </row>
    <row r="2313" spans="1:9" ht="12.75" hidden="1">
      <c r="A2313" s="4" t="s">
        <v>250</v>
      </c>
      <c r="B2313" s="4" t="s">
        <v>2051</v>
      </c>
      <c r="C2313" s="4" t="s">
        <v>2305</v>
      </c>
      <c r="D2313" s="5" t="s">
        <v>2531</v>
      </c>
      <c r="E2313" s="6"/>
      <c r="F2313" s="6" t="str">
        <f t="shared" si="36"/>
        <v xml:space="preserve">The Core </v>
      </c>
      <c r="G2313" s="7" t="s">
        <v>1698</v>
      </c>
      <c r="H2313" s="7" t="s">
        <v>1581</v>
      </c>
      <c r="I2313" s="8">
        <v>20.306987589999999</v>
      </c>
    </row>
    <row r="2314" spans="1:9" ht="12.75" hidden="1">
      <c r="A2314" s="4" t="s">
        <v>250</v>
      </c>
      <c r="B2314" s="4" t="s">
        <v>2051</v>
      </c>
      <c r="C2314" s="4" t="s">
        <v>2305</v>
      </c>
      <c r="D2314" s="5" t="s">
        <v>2531</v>
      </c>
      <c r="E2314" s="6"/>
      <c r="F2314" s="6" t="str">
        <f t="shared" si="36"/>
        <v xml:space="preserve">The Core </v>
      </c>
      <c r="G2314" s="7" t="s">
        <v>1698</v>
      </c>
      <c r="H2314" s="7" t="s">
        <v>1581</v>
      </c>
      <c r="I2314" s="8">
        <v>10.346999289999999</v>
      </c>
    </row>
    <row r="2315" spans="1:9" ht="12.75" hidden="1">
      <c r="A2315" s="4" t="s">
        <v>250</v>
      </c>
      <c r="B2315" s="4" t="s">
        <v>2051</v>
      </c>
      <c r="C2315" s="4" t="s">
        <v>2305</v>
      </c>
      <c r="D2315" s="5" t="s">
        <v>2531</v>
      </c>
      <c r="E2315" s="6"/>
      <c r="F2315" s="6" t="str">
        <f t="shared" si="36"/>
        <v xml:space="preserve">The Core </v>
      </c>
      <c r="G2315" s="7" t="s">
        <v>1698</v>
      </c>
      <c r="H2315" s="7" t="s">
        <v>1581</v>
      </c>
      <c r="I2315" s="8">
        <v>36.850149989999998</v>
      </c>
    </row>
    <row r="2316" spans="1:9" ht="12.75" hidden="1">
      <c r="A2316" s="4" t="s">
        <v>250</v>
      </c>
      <c r="B2316" s="4" t="s">
        <v>2051</v>
      </c>
      <c r="C2316" s="4" t="s">
        <v>2305</v>
      </c>
      <c r="D2316" s="5" t="s">
        <v>2531</v>
      </c>
      <c r="E2316" s="6"/>
      <c r="F2316" s="6" t="str">
        <f t="shared" si="36"/>
        <v xml:space="preserve">The Core </v>
      </c>
      <c r="G2316" s="7" t="s">
        <v>1698</v>
      </c>
      <c r="H2316" s="7" t="s">
        <v>1581</v>
      </c>
      <c r="I2316" s="8">
        <v>18.292810939999999</v>
      </c>
    </row>
    <row r="2317" spans="1:9" ht="12.75" hidden="1">
      <c r="A2317" s="4" t="s">
        <v>250</v>
      </c>
      <c r="B2317" s="4" t="s">
        <v>2051</v>
      </c>
      <c r="C2317" s="4" t="s">
        <v>2305</v>
      </c>
      <c r="D2317" s="5" t="s">
        <v>2531</v>
      </c>
      <c r="E2317" s="6"/>
      <c r="F2317" s="6" t="str">
        <f t="shared" si="36"/>
        <v xml:space="preserve">The Core </v>
      </c>
      <c r="G2317" s="7" t="s">
        <v>1698</v>
      </c>
      <c r="H2317" s="7" t="s">
        <v>1581</v>
      </c>
      <c r="I2317" s="8">
        <v>4.5789795399999997</v>
      </c>
    </row>
    <row r="2318" spans="1:9" ht="12.75" hidden="1">
      <c r="A2318" s="4" t="s">
        <v>250</v>
      </c>
      <c r="B2318" s="4" t="s">
        <v>2051</v>
      </c>
      <c r="C2318" s="4" t="s">
        <v>2305</v>
      </c>
      <c r="D2318" s="5" t="s">
        <v>2531</v>
      </c>
      <c r="E2318" s="6"/>
      <c r="F2318" s="6" t="str">
        <f t="shared" si="36"/>
        <v xml:space="preserve">The Core </v>
      </c>
      <c r="G2318" s="7" t="s">
        <v>1708</v>
      </c>
      <c r="H2318" s="7" t="s">
        <v>1581</v>
      </c>
      <c r="I2318" s="8">
        <v>147.52819109999999</v>
      </c>
    </row>
    <row r="2319" spans="1:9" ht="12.75" hidden="1">
      <c r="A2319" s="4" t="s">
        <v>250</v>
      </c>
      <c r="B2319" s="4" t="s">
        <v>2051</v>
      </c>
      <c r="C2319" s="4" t="s">
        <v>2305</v>
      </c>
      <c r="D2319" s="5" t="s">
        <v>2532</v>
      </c>
      <c r="E2319" s="6"/>
      <c r="F2319" s="6" t="str">
        <f t="shared" si="36"/>
        <v xml:space="preserve">The Core </v>
      </c>
      <c r="G2319" s="7" t="s">
        <v>2529</v>
      </c>
      <c r="H2319" s="7" t="s">
        <v>372</v>
      </c>
      <c r="I2319" s="8">
        <v>7.5177418200000004</v>
      </c>
    </row>
    <row r="2320" spans="1:9" ht="12.75" hidden="1">
      <c r="A2320" s="4" t="s">
        <v>250</v>
      </c>
      <c r="B2320" s="4" t="s">
        <v>2051</v>
      </c>
      <c r="C2320" s="4" t="s">
        <v>2305</v>
      </c>
      <c r="D2320" s="5" t="s">
        <v>2532</v>
      </c>
      <c r="E2320" s="6"/>
      <c r="F2320" s="6" t="str">
        <f t="shared" ref="F2320:F2383" si="37">CONCATENATE(A2320," ",E2320)</f>
        <v xml:space="preserve">The Core </v>
      </c>
      <c r="G2320" s="7" t="s">
        <v>1698</v>
      </c>
      <c r="H2320" s="7" t="s">
        <v>1581</v>
      </c>
      <c r="I2320" s="8">
        <v>4.9500884799999998</v>
      </c>
    </row>
    <row r="2321" spans="1:9" ht="12.75" hidden="1">
      <c r="A2321" s="4" t="s">
        <v>250</v>
      </c>
      <c r="B2321" s="4" t="s">
        <v>2051</v>
      </c>
      <c r="C2321" s="4" t="s">
        <v>2305</v>
      </c>
      <c r="D2321" s="5" t="s">
        <v>2532</v>
      </c>
      <c r="E2321" s="6"/>
      <c r="F2321" s="6" t="str">
        <f t="shared" si="37"/>
        <v xml:space="preserve">The Core </v>
      </c>
      <c r="G2321" s="7" t="s">
        <v>1698</v>
      </c>
      <c r="H2321" s="7" t="s">
        <v>1581</v>
      </c>
      <c r="I2321" s="8">
        <v>4.0393345500000004</v>
      </c>
    </row>
    <row r="2322" spans="1:9" ht="12.75" hidden="1">
      <c r="A2322" s="4" t="s">
        <v>250</v>
      </c>
      <c r="B2322" s="4" t="s">
        <v>2051</v>
      </c>
      <c r="C2322" s="4" t="s">
        <v>2305</v>
      </c>
      <c r="D2322" s="5" t="s">
        <v>2532</v>
      </c>
      <c r="E2322" s="6"/>
      <c r="F2322" s="6" t="str">
        <f t="shared" si="37"/>
        <v xml:space="preserve">The Core </v>
      </c>
      <c r="G2322" s="7" t="s">
        <v>1698</v>
      </c>
      <c r="H2322" s="7" t="s">
        <v>1581</v>
      </c>
      <c r="I2322" s="8">
        <v>8.3309464799999997</v>
      </c>
    </row>
    <row r="2323" spans="1:9" ht="12.75" hidden="1">
      <c r="A2323" s="4" t="s">
        <v>250</v>
      </c>
      <c r="B2323" s="4" t="s">
        <v>2051</v>
      </c>
      <c r="C2323" s="4" t="s">
        <v>2305</v>
      </c>
      <c r="D2323" s="5" t="s">
        <v>2532</v>
      </c>
      <c r="E2323" s="6"/>
      <c r="F2323" s="6" t="str">
        <f t="shared" si="37"/>
        <v xml:space="preserve">The Core </v>
      </c>
      <c r="G2323" s="7" t="s">
        <v>2529</v>
      </c>
      <c r="H2323" s="7" t="s">
        <v>1581</v>
      </c>
      <c r="I2323" s="8">
        <v>7.4717663999999999</v>
      </c>
    </row>
    <row r="2324" spans="1:9" ht="12.75" hidden="1">
      <c r="A2324" s="4" t="s">
        <v>250</v>
      </c>
      <c r="B2324" s="4" t="s">
        <v>2051</v>
      </c>
      <c r="C2324" s="4" t="s">
        <v>2305</v>
      </c>
      <c r="D2324" s="5" t="s">
        <v>2532</v>
      </c>
      <c r="E2324" s="6"/>
      <c r="F2324" s="6" t="str">
        <f t="shared" si="37"/>
        <v xml:space="preserve">The Core </v>
      </c>
      <c r="G2324" s="7" t="s">
        <v>1698</v>
      </c>
      <c r="H2324" s="7" t="s">
        <v>1581</v>
      </c>
      <c r="I2324" s="8">
        <v>4.9231849900000002</v>
      </c>
    </row>
    <row r="2325" spans="1:9" ht="12.75" hidden="1">
      <c r="A2325" s="4" t="s">
        <v>250</v>
      </c>
      <c r="B2325" s="4" t="s">
        <v>2051</v>
      </c>
      <c r="C2325" s="4" t="s">
        <v>2305</v>
      </c>
      <c r="D2325" s="5" t="s">
        <v>2532</v>
      </c>
      <c r="E2325" s="6"/>
      <c r="F2325" s="6" t="str">
        <f t="shared" si="37"/>
        <v xml:space="preserve">The Core </v>
      </c>
      <c r="G2325" s="7" t="s">
        <v>1708</v>
      </c>
      <c r="H2325" s="7" t="s">
        <v>1581</v>
      </c>
      <c r="I2325" s="8">
        <v>91.697147189999995</v>
      </c>
    </row>
    <row r="2326" spans="1:9" ht="12.75" hidden="1">
      <c r="A2326" s="4" t="s">
        <v>250</v>
      </c>
      <c r="B2326" s="4" t="s">
        <v>2051</v>
      </c>
      <c r="C2326" s="4" t="s">
        <v>2305</v>
      </c>
      <c r="D2326" s="5" t="s">
        <v>2532</v>
      </c>
      <c r="E2326" s="6"/>
      <c r="F2326" s="6" t="str">
        <f t="shared" si="37"/>
        <v xml:space="preserve">The Core </v>
      </c>
      <c r="G2326" s="7" t="s">
        <v>1749</v>
      </c>
      <c r="H2326" s="7" t="s">
        <v>1581</v>
      </c>
      <c r="I2326" s="8">
        <v>2.82361152</v>
      </c>
    </row>
    <row r="2327" spans="1:9" ht="12.75" hidden="1">
      <c r="A2327" s="4" t="s">
        <v>250</v>
      </c>
      <c r="B2327" s="4" t="s">
        <v>2051</v>
      </c>
      <c r="C2327" s="4" t="s">
        <v>2305</v>
      </c>
      <c r="D2327" s="5" t="s">
        <v>2532</v>
      </c>
      <c r="E2327" s="6"/>
      <c r="F2327" s="6" t="str">
        <f t="shared" si="37"/>
        <v xml:space="preserve">The Core </v>
      </c>
      <c r="G2327" s="7" t="s">
        <v>1749</v>
      </c>
      <c r="H2327" s="7" t="s">
        <v>1581</v>
      </c>
      <c r="I2327" s="8">
        <v>2.82361152</v>
      </c>
    </row>
    <row r="2328" spans="1:9" ht="12.75" hidden="1">
      <c r="A2328" s="4" t="s">
        <v>250</v>
      </c>
      <c r="B2328" s="4" t="s">
        <v>2051</v>
      </c>
      <c r="C2328" s="4" t="s">
        <v>2305</v>
      </c>
      <c r="D2328" s="5" t="s">
        <v>2532</v>
      </c>
      <c r="E2328" s="6"/>
      <c r="F2328" s="6" t="str">
        <f t="shared" si="37"/>
        <v xml:space="preserve">The Core </v>
      </c>
      <c r="G2328" s="7" t="s">
        <v>1752</v>
      </c>
      <c r="H2328" s="7" t="s">
        <v>1581</v>
      </c>
      <c r="I2328" s="8">
        <v>7.2347543300000003</v>
      </c>
    </row>
    <row r="2329" spans="1:9" ht="12.75" hidden="1">
      <c r="A2329" s="4" t="s">
        <v>250</v>
      </c>
      <c r="B2329" s="4" t="s">
        <v>2051</v>
      </c>
      <c r="C2329" s="4" t="s">
        <v>2305</v>
      </c>
      <c r="D2329" s="5" t="s">
        <v>2532</v>
      </c>
      <c r="E2329" s="6"/>
      <c r="F2329" s="6" t="str">
        <f t="shared" si="37"/>
        <v xml:space="preserve">The Core </v>
      </c>
      <c r="G2329" s="7" t="s">
        <v>1698</v>
      </c>
      <c r="H2329" s="7" t="s">
        <v>1581</v>
      </c>
      <c r="I2329" s="8">
        <v>3.7837613600000002</v>
      </c>
    </row>
    <row r="2330" spans="1:9" ht="12.75" hidden="1">
      <c r="A2330" s="4" t="s">
        <v>250</v>
      </c>
      <c r="B2330" s="4" t="s">
        <v>2051</v>
      </c>
      <c r="C2330" s="4" t="s">
        <v>2305</v>
      </c>
      <c r="D2330" s="5" t="s">
        <v>2532</v>
      </c>
      <c r="E2330" s="6"/>
      <c r="F2330" s="6" t="str">
        <f t="shared" si="37"/>
        <v xml:space="preserve">The Core </v>
      </c>
      <c r="G2330" s="7" t="s">
        <v>1698</v>
      </c>
      <c r="H2330" s="7" t="s">
        <v>1581</v>
      </c>
      <c r="I2330" s="8">
        <v>10.84166563</v>
      </c>
    </row>
    <row r="2331" spans="1:9" ht="12.75" hidden="1">
      <c r="A2331" s="4" t="s">
        <v>250</v>
      </c>
      <c r="B2331" s="4" t="s">
        <v>2051</v>
      </c>
      <c r="C2331" s="4" t="s">
        <v>2305</v>
      </c>
      <c r="D2331" s="5" t="s">
        <v>2532</v>
      </c>
      <c r="E2331" s="6"/>
      <c r="F2331" s="6" t="str">
        <f t="shared" si="37"/>
        <v xml:space="preserve">The Core </v>
      </c>
      <c r="G2331" s="7" t="s">
        <v>1698</v>
      </c>
      <c r="H2331" s="7" t="s">
        <v>1581</v>
      </c>
      <c r="I2331" s="8">
        <v>2.1533870400000001</v>
      </c>
    </row>
    <row r="2332" spans="1:9" ht="12.75" hidden="1">
      <c r="A2332" s="4" t="s">
        <v>250</v>
      </c>
      <c r="B2332" s="4" t="s">
        <v>2051</v>
      </c>
      <c r="C2332" s="4" t="s">
        <v>2305</v>
      </c>
      <c r="D2332" s="5" t="s">
        <v>2532</v>
      </c>
      <c r="E2332" s="6"/>
      <c r="F2332" s="6" t="str">
        <f t="shared" si="37"/>
        <v xml:space="preserve">The Core </v>
      </c>
      <c r="G2332" s="7" t="s">
        <v>1752</v>
      </c>
      <c r="H2332" s="7" t="s">
        <v>1581</v>
      </c>
      <c r="I2332" s="8">
        <v>7.8585908800000004</v>
      </c>
    </row>
    <row r="2333" spans="1:9" ht="12.75" hidden="1">
      <c r="A2333" s="4" t="s">
        <v>250</v>
      </c>
      <c r="B2333" s="4" t="s">
        <v>2051</v>
      </c>
      <c r="C2333" s="4" t="s">
        <v>2305</v>
      </c>
      <c r="D2333" s="5" t="s">
        <v>2532</v>
      </c>
      <c r="E2333" s="6"/>
      <c r="F2333" s="6" t="str">
        <f t="shared" si="37"/>
        <v xml:space="preserve">The Core </v>
      </c>
      <c r="G2333" s="7" t="s">
        <v>1698</v>
      </c>
      <c r="H2333" s="7" t="s">
        <v>1581</v>
      </c>
      <c r="I2333" s="8">
        <v>4.30422013</v>
      </c>
    </row>
    <row r="2334" spans="1:9" ht="12.75" hidden="1">
      <c r="A2334" s="4" t="s">
        <v>250</v>
      </c>
      <c r="B2334" s="4" t="s">
        <v>2051</v>
      </c>
      <c r="C2334" s="4" t="s">
        <v>2305</v>
      </c>
      <c r="D2334" s="5" t="s">
        <v>2532</v>
      </c>
      <c r="E2334" s="6"/>
      <c r="F2334" s="6" t="str">
        <f t="shared" si="37"/>
        <v xml:space="preserve">The Core </v>
      </c>
      <c r="G2334" s="7" t="s">
        <v>1698</v>
      </c>
      <c r="H2334" s="7" t="s">
        <v>1581</v>
      </c>
      <c r="I2334" s="8">
        <v>5.0685232300000003</v>
      </c>
    </row>
    <row r="2335" spans="1:9" ht="12.75" hidden="1">
      <c r="A2335" s="4" t="s">
        <v>250</v>
      </c>
      <c r="B2335" s="4" t="s">
        <v>2051</v>
      </c>
      <c r="C2335" s="4" t="s">
        <v>2305</v>
      </c>
      <c r="D2335" s="5" t="s">
        <v>2532</v>
      </c>
      <c r="E2335" s="6"/>
      <c r="F2335" s="6" t="str">
        <f t="shared" si="37"/>
        <v xml:space="preserve">The Core </v>
      </c>
      <c r="G2335" s="7" t="s">
        <v>1698</v>
      </c>
      <c r="H2335" s="7" t="s">
        <v>1581</v>
      </c>
      <c r="I2335" s="8">
        <v>11.092487630000001</v>
      </c>
    </row>
    <row r="2336" spans="1:9" ht="12.75" hidden="1">
      <c r="A2336" s="4" t="s">
        <v>250</v>
      </c>
      <c r="B2336" s="4" t="s">
        <v>2051</v>
      </c>
      <c r="C2336" s="4" t="s">
        <v>2305</v>
      </c>
      <c r="D2336" s="5" t="s">
        <v>2532</v>
      </c>
      <c r="E2336" s="6"/>
      <c r="F2336" s="6" t="str">
        <f t="shared" si="37"/>
        <v xml:space="preserve">The Core </v>
      </c>
      <c r="G2336" s="7" t="s">
        <v>1698</v>
      </c>
      <c r="H2336" s="7" t="s">
        <v>1581</v>
      </c>
      <c r="I2336" s="8">
        <v>26.081183060000001</v>
      </c>
    </row>
    <row r="2337" spans="1:9" ht="12.75" hidden="1">
      <c r="A2337" s="4" t="s">
        <v>250</v>
      </c>
      <c r="B2337" s="4" t="s">
        <v>2051</v>
      </c>
      <c r="C2337" s="4" t="s">
        <v>2305</v>
      </c>
      <c r="D2337" s="5" t="s">
        <v>2532</v>
      </c>
      <c r="E2337" s="6"/>
      <c r="F2337" s="6" t="str">
        <f t="shared" si="37"/>
        <v xml:space="preserve">The Core </v>
      </c>
      <c r="G2337" s="7" t="s">
        <v>1698</v>
      </c>
      <c r="H2337" s="7" t="s">
        <v>1581</v>
      </c>
      <c r="I2337" s="8">
        <v>18.889495660000001</v>
      </c>
    </row>
    <row r="2338" spans="1:9" ht="12.75" hidden="1">
      <c r="A2338" s="4" t="s">
        <v>250</v>
      </c>
      <c r="B2338" s="4" t="s">
        <v>2051</v>
      </c>
      <c r="C2338" s="4" t="s">
        <v>2305</v>
      </c>
      <c r="D2338" s="5" t="s">
        <v>2532</v>
      </c>
      <c r="E2338" s="6"/>
      <c r="F2338" s="6" t="str">
        <f t="shared" si="37"/>
        <v xml:space="preserve">The Core </v>
      </c>
      <c r="G2338" s="7" t="s">
        <v>1698</v>
      </c>
      <c r="H2338" s="7" t="s">
        <v>1917</v>
      </c>
      <c r="I2338" s="8">
        <v>29.431975380000001</v>
      </c>
    </row>
    <row r="2339" spans="1:9" ht="12.75" hidden="1">
      <c r="A2339" s="4" t="s">
        <v>250</v>
      </c>
      <c r="B2339" s="4" t="s">
        <v>2051</v>
      </c>
      <c r="C2339" s="4" t="s">
        <v>2305</v>
      </c>
      <c r="D2339" s="5" t="s">
        <v>2532</v>
      </c>
      <c r="E2339" s="6"/>
      <c r="F2339" s="6" t="str">
        <f t="shared" si="37"/>
        <v xml:space="preserve">The Core </v>
      </c>
      <c r="G2339" s="7" t="s">
        <v>1698</v>
      </c>
      <c r="H2339" s="7" t="s">
        <v>1581</v>
      </c>
      <c r="I2339" s="8">
        <v>20.069562699999999</v>
      </c>
    </row>
    <row r="2340" spans="1:9" ht="12.75" hidden="1">
      <c r="A2340" s="4" t="s">
        <v>250</v>
      </c>
      <c r="B2340" s="4" t="s">
        <v>2051</v>
      </c>
      <c r="C2340" s="4" t="s">
        <v>2305</v>
      </c>
      <c r="D2340" s="5" t="s">
        <v>2532</v>
      </c>
      <c r="E2340" s="6"/>
      <c r="F2340" s="6" t="str">
        <f t="shared" si="37"/>
        <v xml:space="preserve">The Core </v>
      </c>
      <c r="G2340" s="7" t="s">
        <v>1698</v>
      </c>
      <c r="H2340" s="7" t="s">
        <v>1581</v>
      </c>
      <c r="I2340" s="8">
        <v>20.645487639999999</v>
      </c>
    </row>
    <row r="2341" spans="1:9" ht="12.75" hidden="1">
      <c r="A2341" s="4" t="s">
        <v>250</v>
      </c>
      <c r="B2341" s="4" t="s">
        <v>2051</v>
      </c>
      <c r="C2341" s="4" t="s">
        <v>2305</v>
      </c>
      <c r="D2341" s="5" t="s">
        <v>2532</v>
      </c>
      <c r="E2341" s="6"/>
      <c r="F2341" s="6" t="str">
        <f t="shared" si="37"/>
        <v xml:space="preserve">The Core </v>
      </c>
      <c r="G2341" s="7" t="s">
        <v>1698</v>
      </c>
      <c r="H2341" s="7" t="s">
        <v>1581</v>
      </c>
      <c r="I2341" s="8">
        <v>36.632826999999999</v>
      </c>
    </row>
    <row r="2342" spans="1:9" ht="12.75" hidden="1">
      <c r="A2342" s="4" t="s">
        <v>250</v>
      </c>
      <c r="B2342" s="4" t="s">
        <v>2051</v>
      </c>
      <c r="C2342" s="4" t="s">
        <v>2305</v>
      </c>
      <c r="D2342" s="5" t="s">
        <v>2532</v>
      </c>
      <c r="E2342" s="6"/>
      <c r="F2342" s="6" t="str">
        <f t="shared" si="37"/>
        <v xml:space="preserve">The Core </v>
      </c>
      <c r="G2342" s="7" t="s">
        <v>1698</v>
      </c>
      <c r="H2342" s="7" t="s">
        <v>372</v>
      </c>
      <c r="I2342" s="8">
        <v>18.708189860000001</v>
      </c>
    </row>
    <row r="2343" spans="1:9" ht="12.75" hidden="1">
      <c r="A2343" s="4" t="s">
        <v>250</v>
      </c>
      <c r="B2343" s="4" t="s">
        <v>2051</v>
      </c>
      <c r="C2343" s="4" t="s">
        <v>2305</v>
      </c>
      <c r="D2343" s="5" t="s">
        <v>2532</v>
      </c>
      <c r="E2343" s="6"/>
      <c r="F2343" s="6" t="str">
        <f t="shared" si="37"/>
        <v xml:space="preserve">The Core </v>
      </c>
      <c r="G2343" s="7" t="s">
        <v>1698</v>
      </c>
      <c r="H2343" s="7" t="s">
        <v>372</v>
      </c>
      <c r="I2343" s="8">
        <v>21.904073910000001</v>
      </c>
    </row>
    <row r="2344" spans="1:9" ht="12.75" hidden="1">
      <c r="A2344" s="4" t="s">
        <v>250</v>
      </c>
      <c r="B2344" s="4" t="s">
        <v>2051</v>
      </c>
      <c r="C2344" s="4" t="s">
        <v>2305</v>
      </c>
      <c r="D2344" s="5" t="s">
        <v>2532</v>
      </c>
      <c r="E2344" s="6"/>
      <c r="F2344" s="6" t="str">
        <f t="shared" si="37"/>
        <v xml:space="preserve">The Core </v>
      </c>
      <c r="G2344" s="7" t="s">
        <v>1698</v>
      </c>
      <c r="H2344" s="7" t="s">
        <v>1581</v>
      </c>
      <c r="I2344" s="8">
        <v>20.306987589999999</v>
      </c>
    </row>
    <row r="2345" spans="1:9" ht="12.75" hidden="1">
      <c r="A2345" s="4" t="s">
        <v>250</v>
      </c>
      <c r="B2345" s="4" t="s">
        <v>2051</v>
      </c>
      <c r="C2345" s="4" t="s">
        <v>2305</v>
      </c>
      <c r="D2345" s="5" t="s">
        <v>2532</v>
      </c>
      <c r="E2345" s="6"/>
      <c r="F2345" s="6" t="str">
        <f t="shared" si="37"/>
        <v xml:space="preserve">The Core </v>
      </c>
      <c r="G2345" s="7" t="s">
        <v>1698</v>
      </c>
      <c r="H2345" s="7" t="s">
        <v>372</v>
      </c>
      <c r="I2345" s="8">
        <v>10.346999289999999</v>
      </c>
    </row>
    <row r="2346" spans="1:9" ht="12.75" hidden="1">
      <c r="A2346" s="4" t="s">
        <v>250</v>
      </c>
      <c r="B2346" s="4" t="s">
        <v>2051</v>
      </c>
      <c r="C2346" s="4" t="s">
        <v>2305</v>
      </c>
      <c r="D2346" s="5" t="s">
        <v>2532</v>
      </c>
      <c r="E2346" s="6"/>
      <c r="F2346" s="6" t="str">
        <f t="shared" si="37"/>
        <v xml:space="preserve">The Core </v>
      </c>
      <c r="G2346" s="7" t="s">
        <v>1698</v>
      </c>
      <c r="H2346" s="7" t="s">
        <v>372</v>
      </c>
      <c r="I2346" s="8">
        <v>36.850149989999998</v>
      </c>
    </row>
    <row r="2347" spans="1:9" ht="12.75" hidden="1">
      <c r="A2347" s="4" t="s">
        <v>250</v>
      </c>
      <c r="B2347" s="4" t="s">
        <v>2051</v>
      </c>
      <c r="C2347" s="4" t="s">
        <v>2305</v>
      </c>
      <c r="D2347" s="5" t="s">
        <v>2532</v>
      </c>
      <c r="E2347" s="6"/>
      <c r="F2347" s="6" t="str">
        <f t="shared" si="37"/>
        <v xml:space="preserve">The Core </v>
      </c>
      <c r="G2347" s="7" t="s">
        <v>1698</v>
      </c>
      <c r="H2347" s="7" t="s">
        <v>1581</v>
      </c>
      <c r="I2347" s="8">
        <v>18.292810939999999</v>
      </c>
    </row>
    <row r="2348" spans="1:9" ht="12.75" hidden="1">
      <c r="A2348" s="4" t="s">
        <v>250</v>
      </c>
      <c r="B2348" s="4" t="s">
        <v>2051</v>
      </c>
      <c r="C2348" s="4" t="s">
        <v>2305</v>
      </c>
      <c r="D2348" s="5" t="s">
        <v>2532</v>
      </c>
      <c r="E2348" s="6"/>
      <c r="F2348" s="6" t="str">
        <f t="shared" si="37"/>
        <v xml:space="preserve">The Core </v>
      </c>
      <c r="G2348" s="7" t="s">
        <v>1698</v>
      </c>
      <c r="H2348" s="7" t="s">
        <v>1581</v>
      </c>
      <c r="I2348" s="8">
        <v>4.5789795399999997</v>
      </c>
    </row>
    <row r="2349" spans="1:9" ht="12.75" hidden="1">
      <c r="A2349" s="4" t="s">
        <v>250</v>
      </c>
      <c r="B2349" s="4" t="s">
        <v>2051</v>
      </c>
      <c r="C2349" s="4" t="s">
        <v>2305</v>
      </c>
      <c r="D2349" s="5" t="s">
        <v>2532</v>
      </c>
      <c r="E2349" s="6"/>
      <c r="F2349" s="6" t="str">
        <f t="shared" si="37"/>
        <v xml:space="preserve">The Core </v>
      </c>
      <c r="G2349" s="7" t="s">
        <v>1708</v>
      </c>
      <c r="H2349" s="7" t="s">
        <v>1581</v>
      </c>
      <c r="I2349" s="8">
        <v>147.52819109999999</v>
      </c>
    </row>
    <row r="2350" spans="1:9" ht="12.75" hidden="1">
      <c r="A2350" s="7" t="s">
        <v>2533</v>
      </c>
      <c r="B2350" s="7" t="s">
        <v>2051</v>
      </c>
      <c r="C2350" s="7" t="s">
        <v>244</v>
      </c>
      <c r="D2350" s="5" t="s">
        <v>369</v>
      </c>
      <c r="E2350" s="6"/>
      <c r="F2350" s="6" t="str">
        <f t="shared" si="37"/>
        <v xml:space="preserve">VL-post Eindhoven </v>
      </c>
      <c r="G2350" s="7" t="s">
        <v>2057</v>
      </c>
      <c r="H2350" s="7" t="s">
        <v>2058</v>
      </c>
      <c r="I2350" s="8">
        <v>2.2698006922186256</v>
      </c>
    </row>
    <row r="2351" spans="1:9" ht="12.75" hidden="1">
      <c r="A2351" s="7" t="s">
        <v>2533</v>
      </c>
      <c r="B2351" s="7" t="s">
        <v>2051</v>
      </c>
      <c r="C2351" s="7" t="s">
        <v>244</v>
      </c>
      <c r="D2351" s="5" t="s">
        <v>369</v>
      </c>
      <c r="E2351" s="6" t="s">
        <v>2082</v>
      </c>
      <c r="F2351" s="6" t="str">
        <f t="shared" si="37"/>
        <v>VL-post Eindhoven GANG-1</v>
      </c>
      <c r="G2351" s="7" t="s">
        <v>375</v>
      </c>
      <c r="H2351" s="7" t="s">
        <v>368</v>
      </c>
      <c r="I2351" s="8">
        <v>3.75</v>
      </c>
    </row>
    <row r="2352" spans="1:9" ht="12.75" hidden="1">
      <c r="A2352" s="7" t="s">
        <v>2533</v>
      </c>
      <c r="B2352" s="7" t="s">
        <v>2051</v>
      </c>
      <c r="C2352" s="7" t="s">
        <v>244</v>
      </c>
      <c r="D2352" s="5" t="s">
        <v>369</v>
      </c>
      <c r="E2352" s="6" t="s">
        <v>1363</v>
      </c>
      <c r="F2352" s="6" t="str">
        <f t="shared" si="37"/>
        <v>VL-post Eindhoven TRAP-1</v>
      </c>
      <c r="G2352" s="7" t="s">
        <v>525</v>
      </c>
      <c r="H2352" s="7" t="s">
        <v>449</v>
      </c>
      <c r="I2352" s="8">
        <v>23.35</v>
      </c>
    </row>
    <row r="2353" spans="1:9" ht="12.75" hidden="1">
      <c r="A2353" s="7" t="s">
        <v>2533</v>
      </c>
      <c r="B2353" s="7" t="s">
        <v>2051</v>
      </c>
      <c r="C2353" s="7" t="s">
        <v>244</v>
      </c>
      <c r="D2353" s="5" t="s">
        <v>369</v>
      </c>
      <c r="E2353" s="6" t="s">
        <v>1364</v>
      </c>
      <c r="F2353" s="6" t="str">
        <f t="shared" si="37"/>
        <v>VL-post Eindhoven TRAP-2</v>
      </c>
      <c r="G2353" s="7" t="s">
        <v>525</v>
      </c>
      <c r="H2353" s="7" t="s">
        <v>449</v>
      </c>
      <c r="I2353" s="8">
        <v>6.22</v>
      </c>
    </row>
    <row r="2354" spans="1:9" ht="12.75" hidden="1">
      <c r="A2354" s="7" t="s">
        <v>2533</v>
      </c>
      <c r="B2354" s="7" t="s">
        <v>2051</v>
      </c>
      <c r="C2354" s="7" t="s">
        <v>244</v>
      </c>
      <c r="D2354" s="5">
        <v>1</v>
      </c>
      <c r="E2354" s="6" t="s">
        <v>2025</v>
      </c>
      <c r="F2354" s="6" t="str">
        <f t="shared" si="37"/>
        <v>VL-post Eindhoven 1.01</v>
      </c>
      <c r="G2354" s="7" t="s">
        <v>2070</v>
      </c>
      <c r="H2354" s="7" t="s">
        <v>378</v>
      </c>
      <c r="I2354" s="8">
        <v>290.14999999999998</v>
      </c>
    </row>
    <row r="2355" spans="1:9" ht="12.75" hidden="1">
      <c r="A2355" s="7" t="s">
        <v>2533</v>
      </c>
      <c r="B2355" s="7" t="s">
        <v>2051</v>
      </c>
      <c r="C2355" s="7" t="s">
        <v>244</v>
      </c>
      <c r="D2355" s="5">
        <v>1</v>
      </c>
      <c r="E2355" s="6" t="s">
        <v>2067</v>
      </c>
      <c r="F2355" s="6" t="str">
        <f t="shared" si="37"/>
        <v>VL-post Eindhoven 1.02</v>
      </c>
      <c r="G2355" s="7" t="s">
        <v>432</v>
      </c>
      <c r="H2355" s="7" t="s">
        <v>368</v>
      </c>
      <c r="I2355" s="8">
        <v>28.01</v>
      </c>
    </row>
    <row r="2356" spans="1:9" ht="12.75" hidden="1">
      <c r="A2356" s="7" t="s">
        <v>2533</v>
      </c>
      <c r="B2356" s="7" t="s">
        <v>2051</v>
      </c>
      <c r="C2356" s="7" t="s">
        <v>244</v>
      </c>
      <c r="D2356" s="5">
        <v>1</v>
      </c>
      <c r="E2356" s="6" t="s">
        <v>1367</v>
      </c>
      <c r="F2356" s="6" t="str">
        <f t="shared" si="37"/>
        <v>VL-post Eindhoven 1.03</v>
      </c>
      <c r="G2356" s="7" t="s">
        <v>432</v>
      </c>
      <c r="H2356" s="7" t="s">
        <v>368</v>
      </c>
      <c r="I2356" s="8">
        <v>28.9</v>
      </c>
    </row>
    <row r="2357" spans="1:9" ht="12.75" hidden="1">
      <c r="A2357" s="7" t="s">
        <v>2533</v>
      </c>
      <c r="B2357" s="7" t="s">
        <v>2051</v>
      </c>
      <c r="C2357" s="7" t="s">
        <v>244</v>
      </c>
      <c r="D2357" s="5">
        <v>1</v>
      </c>
      <c r="E2357" s="6" t="s">
        <v>1368</v>
      </c>
      <c r="F2357" s="6" t="str">
        <f t="shared" si="37"/>
        <v>VL-post Eindhoven 1.04</v>
      </c>
      <c r="G2357" s="7" t="s">
        <v>432</v>
      </c>
      <c r="H2357" s="7" t="s">
        <v>368</v>
      </c>
      <c r="I2357" s="8">
        <v>26.62</v>
      </c>
    </row>
    <row r="2358" spans="1:9" ht="12.75" hidden="1">
      <c r="A2358" s="7" t="s">
        <v>2533</v>
      </c>
      <c r="B2358" s="7" t="s">
        <v>2051</v>
      </c>
      <c r="C2358" s="7" t="s">
        <v>244</v>
      </c>
      <c r="D2358" s="5">
        <v>1</v>
      </c>
      <c r="E2358" s="6" t="s">
        <v>1369</v>
      </c>
      <c r="F2358" s="6" t="str">
        <f t="shared" si="37"/>
        <v>VL-post Eindhoven 1.06</v>
      </c>
      <c r="G2358" s="7" t="s">
        <v>432</v>
      </c>
      <c r="H2358" s="7" t="s">
        <v>368</v>
      </c>
      <c r="I2358" s="8">
        <v>20.100000000000001</v>
      </c>
    </row>
    <row r="2359" spans="1:9" ht="12.75" hidden="1">
      <c r="A2359" s="7" t="s">
        <v>2533</v>
      </c>
      <c r="B2359" s="7" t="s">
        <v>2051</v>
      </c>
      <c r="C2359" s="7" t="s">
        <v>244</v>
      </c>
      <c r="D2359" s="5">
        <v>1</v>
      </c>
      <c r="E2359" s="6" t="s">
        <v>2030</v>
      </c>
      <c r="F2359" s="6" t="str">
        <f t="shared" si="37"/>
        <v>VL-post Eindhoven 1.07</v>
      </c>
      <c r="G2359" s="7" t="s">
        <v>2429</v>
      </c>
      <c r="H2359" s="7" t="s">
        <v>378</v>
      </c>
      <c r="I2359" s="8">
        <v>36.450000000000003</v>
      </c>
    </row>
    <row r="2360" spans="1:9" ht="12.75" hidden="1">
      <c r="A2360" s="7" t="s">
        <v>2533</v>
      </c>
      <c r="B2360" s="7" t="s">
        <v>2051</v>
      </c>
      <c r="C2360" s="7" t="s">
        <v>244</v>
      </c>
      <c r="D2360" s="5">
        <v>1</v>
      </c>
      <c r="E2360" s="6" t="s">
        <v>2031</v>
      </c>
      <c r="F2360" s="6" t="str">
        <f t="shared" si="37"/>
        <v>VL-post Eindhoven 1.09</v>
      </c>
      <c r="G2360" s="7" t="s">
        <v>412</v>
      </c>
      <c r="H2360" s="7" t="s">
        <v>406</v>
      </c>
      <c r="I2360" s="8">
        <v>0.81</v>
      </c>
    </row>
    <row r="2361" spans="1:9" ht="12.75" hidden="1">
      <c r="A2361" s="7" t="s">
        <v>2533</v>
      </c>
      <c r="B2361" s="7" t="s">
        <v>2051</v>
      </c>
      <c r="C2361" s="7" t="s">
        <v>244</v>
      </c>
      <c r="D2361" s="5">
        <v>1</v>
      </c>
      <c r="E2361" s="6" t="s">
        <v>1371</v>
      </c>
      <c r="F2361" s="6" t="str">
        <f t="shared" si="37"/>
        <v>VL-post Eindhoven 1.10</v>
      </c>
      <c r="G2361" s="7" t="s">
        <v>412</v>
      </c>
      <c r="H2361" s="7" t="s">
        <v>406</v>
      </c>
      <c r="I2361" s="8">
        <v>2.35</v>
      </c>
    </row>
    <row r="2362" spans="1:9" ht="12.75" hidden="1">
      <c r="A2362" s="7" t="s">
        <v>2533</v>
      </c>
      <c r="B2362" s="7" t="s">
        <v>2051</v>
      </c>
      <c r="C2362" s="7" t="s">
        <v>244</v>
      </c>
      <c r="D2362" s="5">
        <v>1</v>
      </c>
      <c r="E2362" s="6" t="s">
        <v>2103</v>
      </c>
      <c r="F2362" s="6" t="str">
        <f t="shared" si="37"/>
        <v>VL-post Eindhoven 1.11</v>
      </c>
      <c r="G2362" s="7" t="s">
        <v>412</v>
      </c>
      <c r="H2362" s="7" t="s">
        <v>406</v>
      </c>
      <c r="I2362" s="8">
        <v>1.66</v>
      </c>
    </row>
    <row r="2363" spans="1:9" ht="12.75" hidden="1">
      <c r="A2363" s="7" t="s">
        <v>2533</v>
      </c>
      <c r="B2363" s="7" t="s">
        <v>2051</v>
      </c>
      <c r="C2363" s="7" t="s">
        <v>244</v>
      </c>
      <c r="D2363" s="5">
        <v>1</v>
      </c>
      <c r="E2363" s="6" t="s">
        <v>2534</v>
      </c>
      <c r="F2363" s="6" t="str">
        <f t="shared" si="37"/>
        <v>VL-post Eindhoven 1.11A</v>
      </c>
      <c r="G2363" s="7" t="s">
        <v>412</v>
      </c>
      <c r="H2363" s="7" t="s">
        <v>406</v>
      </c>
      <c r="I2363" s="8">
        <v>1.65</v>
      </c>
    </row>
    <row r="2364" spans="1:9" ht="12.75" hidden="1">
      <c r="A2364" s="7" t="s">
        <v>2533</v>
      </c>
      <c r="B2364" s="7" t="s">
        <v>2051</v>
      </c>
      <c r="C2364" s="7" t="s">
        <v>244</v>
      </c>
      <c r="D2364" s="5">
        <v>1</v>
      </c>
      <c r="E2364" s="6" t="s">
        <v>1372</v>
      </c>
      <c r="F2364" s="6" t="str">
        <f t="shared" si="37"/>
        <v>VL-post Eindhoven 1.12</v>
      </c>
      <c r="G2364" s="7" t="s">
        <v>412</v>
      </c>
      <c r="H2364" s="7" t="s">
        <v>406</v>
      </c>
      <c r="I2364" s="8">
        <v>12.96</v>
      </c>
    </row>
    <row r="2365" spans="1:9" ht="12.75" hidden="1">
      <c r="A2365" s="7" t="s">
        <v>2533</v>
      </c>
      <c r="B2365" s="7" t="s">
        <v>2051</v>
      </c>
      <c r="C2365" s="7" t="s">
        <v>244</v>
      </c>
      <c r="D2365" s="5">
        <v>1</v>
      </c>
      <c r="E2365" s="6" t="s">
        <v>2535</v>
      </c>
      <c r="F2365" s="6" t="str">
        <f t="shared" si="37"/>
        <v>VL-post Eindhoven 1.12A</v>
      </c>
      <c r="G2365" s="7" t="s">
        <v>412</v>
      </c>
      <c r="H2365" s="7" t="s">
        <v>406</v>
      </c>
      <c r="I2365" s="8">
        <v>1.4</v>
      </c>
    </row>
    <row r="2366" spans="1:9" ht="12.75" hidden="1">
      <c r="A2366" s="7" t="s">
        <v>2533</v>
      </c>
      <c r="B2366" s="7" t="s">
        <v>2051</v>
      </c>
      <c r="C2366" s="7" t="s">
        <v>244</v>
      </c>
      <c r="D2366" s="5">
        <v>1</v>
      </c>
      <c r="E2366" s="6" t="s">
        <v>2536</v>
      </c>
      <c r="F2366" s="6" t="str">
        <f t="shared" si="37"/>
        <v>VL-post Eindhoven 1.12B</v>
      </c>
      <c r="G2366" s="7" t="s">
        <v>412</v>
      </c>
      <c r="H2366" s="7" t="s">
        <v>406</v>
      </c>
      <c r="I2366" s="8">
        <v>1.4</v>
      </c>
    </row>
    <row r="2367" spans="1:9" ht="12.75" hidden="1">
      <c r="A2367" s="7" t="s">
        <v>2533</v>
      </c>
      <c r="B2367" s="7" t="s">
        <v>2051</v>
      </c>
      <c r="C2367" s="7" t="s">
        <v>244</v>
      </c>
      <c r="D2367" s="5">
        <v>1</v>
      </c>
      <c r="E2367" s="6" t="s">
        <v>2077</v>
      </c>
      <c r="F2367" s="6" t="str">
        <f t="shared" si="37"/>
        <v>VL-post Eindhoven 1.13</v>
      </c>
      <c r="G2367" s="7" t="s">
        <v>432</v>
      </c>
      <c r="H2367" s="7" t="s">
        <v>368</v>
      </c>
      <c r="I2367" s="8">
        <v>29.24</v>
      </c>
    </row>
    <row r="2368" spans="1:9" ht="12.75" hidden="1">
      <c r="A2368" s="7" t="s">
        <v>2533</v>
      </c>
      <c r="B2368" s="7" t="s">
        <v>2051</v>
      </c>
      <c r="C2368" s="7" t="s">
        <v>244</v>
      </c>
      <c r="D2368" s="5">
        <v>1</v>
      </c>
      <c r="E2368" s="6" t="s">
        <v>2049</v>
      </c>
      <c r="F2368" s="6" t="str">
        <f t="shared" si="37"/>
        <v>VL-post Eindhoven 1.14</v>
      </c>
      <c r="G2368" s="7" t="s">
        <v>412</v>
      </c>
      <c r="H2368" s="7" t="s">
        <v>406</v>
      </c>
      <c r="I2368" s="8">
        <v>1.6</v>
      </c>
    </row>
    <row r="2369" spans="1:9" ht="12.75" hidden="1">
      <c r="A2369" s="7" t="s">
        <v>2533</v>
      </c>
      <c r="B2369" s="7" t="s">
        <v>2051</v>
      </c>
      <c r="C2369" s="7" t="s">
        <v>244</v>
      </c>
      <c r="D2369" s="5">
        <v>1</v>
      </c>
      <c r="E2369" s="6" t="s">
        <v>2062</v>
      </c>
      <c r="F2369" s="6" t="str">
        <f t="shared" si="37"/>
        <v>VL-post Eindhoven GANG-01</v>
      </c>
      <c r="G2369" s="7" t="s">
        <v>375</v>
      </c>
      <c r="H2369" s="7" t="s">
        <v>368</v>
      </c>
      <c r="I2369" s="8">
        <v>11.4</v>
      </c>
    </row>
    <row r="2370" spans="1:9" ht="12.75" hidden="1">
      <c r="A2370" s="7" t="s">
        <v>2533</v>
      </c>
      <c r="B2370" s="7" t="s">
        <v>2051</v>
      </c>
      <c r="C2370" s="7" t="s">
        <v>244</v>
      </c>
      <c r="D2370" s="5">
        <v>1</v>
      </c>
      <c r="E2370" s="6" t="s">
        <v>2537</v>
      </c>
      <c r="F2370" s="6" t="str">
        <f t="shared" si="37"/>
        <v>VL-post Eindhoven GANG-02</v>
      </c>
      <c r="G2370" s="7" t="s">
        <v>375</v>
      </c>
      <c r="H2370" s="7" t="s">
        <v>368</v>
      </c>
      <c r="I2370" s="8">
        <v>9.58</v>
      </c>
    </row>
    <row r="2371" spans="1:9" ht="12.75" hidden="1">
      <c r="A2371" s="7" t="s">
        <v>2533</v>
      </c>
      <c r="B2371" s="7" t="s">
        <v>2051</v>
      </c>
      <c r="C2371" s="7" t="s">
        <v>244</v>
      </c>
      <c r="D2371" s="5">
        <v>1</v>
      </c>
      <c r="E2371" s="6" t="s">
        <v>2538</v>
      </c>
      <c r="F2371" s="6" t="str">
        <f t="shared" si="37"/>
        <v>VL-post Eindhoven GANG-03</v>
      </c>
      <c r="G2371" s="7" t="s">
        <v>375</v>
      </c>
      <c r="H2371" s="7" t="s">
        <v>368</v>
      </c>
      <c r="I2371" s="8">
        <v>2.39</v>
      </c>
    </row>
    <row r="2372" spans="1:9" ht="12.75" hidden="1">
      <c r="A2372" s="7" t="s">
        <v>2533</v>
      </c>
      <c r="B2372" s="7" t="s">
        <v>2051</v>
      </c>
      <c r="C2372" s="7" t="s">
        <v>244</v>
      </c>
      <c r="D2372" s="5">
        <v>1</v>
      </c>
      <c r="E2372" s="6" t="s">
        <v>2059</v>
      </c>
      <c r="F2372" s="6" t="str">
        <f t="shared" si="37"/>
        <v>VL-post Eindhoven HAL-01</v>
      </c>
      <c r="G2372" s="7" t="s">
        <v>1952</v>
      </c>
      <c r="H2372" s="7" t="s">
        <v>368</v>
      </c>
      <c r="I2372" s="8">
        <v>16.579999999999998</v>
      </c>
    </row>
    <row r="2373" spans="1:9" ht="12.75" hidden="1">
      <c r="A2373" s="7" t="s">
        <v>2539</v>
      </c>
      <c r="B2373" s="7" t="s">
        <v>2051</v>
      </c>
      <c r="C2373" s="7" t="s">
        <v>249</v>
      </c>
      <c r="D2373" s="5" t="s">
        <v>369</v>
      </c>
      <c r="E2373" s="6" t="s">
        <v>1963</v>
      </c>
      <c r="F2373" s="6" t="str">
        <f t="shared" si="37"/>
        <v>ICB Eindhoven 0.01</v>
      </c>
      <c r="G2373" s="7" t="s">
        <v>2540</v>
      </c>
      <c r="H2373" s="7" t="s">
        <v>378</v>
      </c>
      <c r="I2373" s="8">
        <v>26.14</v>
      </c>
    </row>
    <row r="2374" spans="1:9" ht="12.75" hidden="1">
      <c r="A2374" s="7" t="s">
        <v>2539</v>
      </c>
      <c r="B2374" s="7" t="s">
        <v>2051</v>
      </c>
      <c r="C2374" s="7" t="s">
        <v>249</v>
      </c>
      <c r="D2374" s="5" t="s">
        <v>369</v>
      </c>
      <c r="E2374" s="6" t="s">
        <v>1305</v>
      </c>
      <c r="F2374" s="6" t="str">
        <f t="shared" si="37"/>
        <v>ICB Eindhoven 0.02</v>
      </c>
      <c r="G2374" s="7" t="s">
        <v>2541</v>
      </c>
      <c r="H2374" s="7" t="s">
        <v>406</v>
      </c>
      <c r="I2374" s="8">
        <v>11.98</v>
      </c>
    </row>
    <row r="2375" spans="1:9" ht="12.75" hidden="1">
      <c r="A2375" s="7" t="s">
        <v>2539</v>
      </c>
      <c r="B2375" s="7" t="s">
        <v>2051</v>
      </c>
      <c r="C2375" s="7" t="s">
        <v>249</v>
      </c>
      <c r="D2375" s="5" t="s">
        <v>369</v>
      </c>
      <c r="E2375" s="6" t="s">
        <v>1306</v>
      </c>
      <c r="F2375" s="6" t="str">
        <f t="shared" si="37"/>
        <v>ICB Eindhoven 0.03</v>
      </c>
      <c r="G2375" s="7" t="s">
        <v>2542</v>
      </c>
      <c r="H2375" s="7" t="s">
        <v>406</v>
      </c>
      <c r="I2375" s="8">
        <v>14</v>
      </c>
    </row>
    <row r="2376" spans="1:9" ht="12.75" hidden="1">
      <c r="A2376" s="7" t="s">
        <v>2539</v>
      </c>
      <c r="B2376" s="7" t="s">
        <v>2051</v>
      </c>
      <c r="C2376" s="7" t="s">
        <v>249</v>
      </c>
      <c r="D2376" s="5" t="s">
        <v>369</v>
      </c>
      <c r="E2376" s="6" t="s">
        <v>1307</v>
      </c>
      <c r="F2376" s="6" t="str">
        <f t="shared" si="37"/>
        <v>ICB Eindhoven 0.04</v>
      </c>
      <c r="G2376" s="7" t="s">
        <v>1837</v>
      </c>
      <c r="H2376" s="7" t="s">
        <v>406</v>
      </c>
      <c r="I2376" s="8">
        <v>10.16</v>
      </c>
    </row>
    <row r="2377" spans="1:9" ht="12.75" hidden="1">
      <c r="A2377" s="7" t="s">
        <v>2539</v>
      </c>
      <c r="B2377" s="7" t="s">
        <v>2051</v>
      </c>
      <c r="C2377" s="7" t="s">
        <v>249</v>
      </c>
      <c r="D2377" s="5" t="s">
        <v>369</v>
      </c>
      <c r="E2377" s="6" t="s">
        <v>1973</v>
      </c>
      <c r="F2377" s="6" t="str">
        <f t="shared" si="37"/>
        <v>ICB Eindhoven 0.05</v>
      </c>
      <c r="G2377" s="7" t="s">
        <v>381</v>
      </c>
      <c r="H2377" s="7" t="s">
        <v>368</v>
      </c>
      <c r="I2377" s="8">
        <v>39.909999999999997</v>
      </c>
    </row>
    <row r="2378" spans="1:9" ht="12.75" hidden="1">
      <c r="A2378" s="7" t="s">
        <v>2539</v>
      </c>
      <c r="B2378" s="7" t="s">
        <v>2051</v>
      </c>
      <c r="C2378" s="7" t="s">
        <v>249</v>
      </c>
      <c r="D2378" s="5" t="e" cm="1">
        <f t="array" aca="1" ref="D2378" ca="1">A2375:D2378BG</f>
        <v>#NAME?</v>
      </c>
      <c r="E2378" s="6" t="s">
        <v>1975</v>
      </c>
      <c r="F2378" s="6" t="str">
        <f t="shared" si="37"/>
        <v>ICB Eindhoven 0.06</v>
      </c>
      <c r="G2378" s="7" t="s">
        <v>1335</v>
      </c>
      <c r="H2378" s="7" t="s">
        <v>368</v>
      </c>
      <c r="I2378" s="8">
        <v>59.73</v>
      </c>
    </row>
    <row r="2379" spans="1:9" ht="12.75" hidden="1">
      <c r="A2379" s="7" t="s">
        <v>2539</v>
      </c>
      <c r="B2379" s="7" t="s">
        <v>2051</v>
      </c>
      <c r="C2379" s="7" t="s">
        <v>249</v>
      </c>
      <c r="D2379" s="5" t="s">
        <v>369</v>
      </c>
      <c r="E2379" s="6" t="s">
        <v>1977</v>
      </c>
      <c r="F2379" s="6" t="str">
        <f t="shared" si="37"/>
        <v>ICB Eindhoven 0.07</v>
      </c>
      <c r="G2379" s="7" t="s">
        <v>2429</v>
      </c>
      <c r="H2379" s="7" t="s">
        <v>378</v>
      </c>
      <c r="I2379" s="8">
        <v>19.420000000000002</v>
      </c>
    </row>
    <row r="2380" spans="1:9" ht="12.75" hidden="1">
      <c r="A2380" s="7" t="s">
        <v>2539</v>
      </c>
      <c r="B2380" s="7" t="s">
        <v>2051</v>
      </c>
      <c r="C2380" s="7" t="s">
        <v>249</v>
      </c>
      <c r="D2380" s="5" t="s">
        <v>369</v>
      </c>
      <c r="E2380" s="6" t="s">
        <v>1309</v>
      </c>
      <c r="F2380" s="6" t="str">
        <f t="shared" si="37"/>
        <v>ICB Eindhoven 0.08</v>
      </c>
      <c r="G2380" s="7" t="s">
        <v>689</v>
      </c>
      <c r="H2380" s="7" t="s">
        <v>368</v>
      </c>
      <c r="I2380" s="8">
        <v>34.61</v>
      </c>
    </row>
    <row r="2381" spans="1:9" ht="12.75" hidden="1">
      <c r="A2381" s="7" t="s">
        <v>2539</v>
      </c>
      <c r="B2381" s="7" t="s">
        <v>2051</v>
      </c>
      <c r="C2381" s="7" t="s">
        <v>249</v>
      </c>
      <c r="D2381" s="5" t="s">
        <v>369</v>
      </c>
      <c r="E2381" s="6" t="s">
        <v>2543</v>
      </c>
      <c r="F2381" s="6" t="str">
        <f t="shared" si="37"/>
        <v>ICB Eindhoven 0.08A</v>
      </c>
      <c r="G2381" s="7" t="s">
        <v>375</v>
      </c>
      <c r="H2381" s="7" t="s">
        <v>378</v>
      </c>
      <c r="I2381" s="8">
        <v>14.74</v>
      </c>
    </row>
    <row r="2382" spans="1:9" ht="12.75" hidden="1">
      <c r="A2382" s="7" t="s">
        <v>2539</v>
      </c>
      <c r="B2382" s="7" t="s">
        <v>2051</v>
      </c>
      <c r="C2382" s="7" t="s">
        <v>249</v>
      </c>
      <c r="D2382" s="5" t="s">
        <v>369</v>
      </c>
      <c r="E2382" s="6" t="s">
        <v>1979</v>
      </c>
      <c r="F2382" s="6" t="str">
        <f t="shared" si="37"/>
        <v>ICB Eindhoven 0.09</v>
      </c>
      <c r="G2382" s="7" t="s">
        <v>2544</v>
      </c>
      <c r="H2382" s="7" t="s">
        <v>406</v>
      </c>
      <c r="I2382" s="8">
        <v>50.8</v>
      </c>
    </row>
    <row r="2383" spans="1:9" ht="12.75" hidden="1">
      <c r="A2383" s="7" t="s">
        <v>2539</v>
      </c>
      <c r="B2383" s="7" t="s">
        <v>2051</v>
      </c>
      <c r="C2383" s="7" t="s">
        <v>249</v>
      </c>
      <c r="D2383" s="5" t="s">
        <v>2545</v>
      </c>
      <c r="E2383" s="6" t="s">
        <v>1310</v>
      </c>
      <c r="F2383" s="6" t="str">
        <f t="shared" si="37"/>
        <v>ICB Eindhoven 0.10</v>
      </c>
      <c r="G2383" s="7" t="s">
        <v>432</v>
      </c>
      <c r="H2383" s="7" t="s">
        <v>406</v>
      </c>
      <c r="I2383" s="8">
        <v>46.7</v>
      </c>
    </row>
    <row r="2384" spans="1:9" ht="12.75" hidden="1">
      <c r="A2384" s="7" t="s">
        <v>2539</v>
      </c>
      <c r="B2384" s="7" t="s">
        <v>2051</v>
      </c>
      <c r="C2384" s="7" t="s">
        <v>249</v>
      </c>
      <c r="D2384" s="5" t="s">
        <v>2545</v>
      </c>
      <c r="E2384" s="6" t="s">
        <v>2546</v>
      </c>
      <c r="F2384" s="6" t="str">
        <f t="shared" ref="F2384:F2447" si="38">CONCATENATE(A2384," ",E2384)</f>
        <v>ICB Eindhoven 0.10A</v>
      </c>
      <c r="G2384" s="7" t="s">
        <v>375</v>
      </c>
      <c r="H2384" s="7" t="s">
        <v>406</v>
      </c>
      <c r="I2384" s="8">
        <v>29.88</v>
      </c>
    </row>
    <row r="2385" spans="1:9" ht="12.75" hidden="1">
      <c r="A2385" s="7" t="s">
        <v>2539</v>
      </c>
      <c r="B2385" s="7" t="s">
        <v>2051</v>
      </c>
      <c r="C2385" s="7" t="s">
        <v>249</v>
      </c>
      <c r="D2385" s="5" t="s">
        <v>2545</v>
      </c>
      <c r="E2385" s="6" t="s">
        <v>1311</v>
      </c>
      <c r="F2385" s="6" t="str">
        <f t="shared" si="38"/>
        <v>ICB Eindhoven 0.11</v>
      </c>
      <c r="G2385" s="7" t="s">
        <v>1837</v>
      </c>
      <c r="H2385" s="7" t="s">
        <v>406</v>
      </c>
      <c r="I2385" s="8">
        <v>10.31</v>
      </c>
    </row>
    <row r="2386" spans="1:9" ht="12.75" hidden="1">
      <c r="A2386" s="7" t="s">
        <v>2539</v>
      </c>
      <c r="B2386" s="7" t="s">
        <v>2051</v>
      </c>
      <c r="C2386" s="7" t="s">
        <v>249</v>
      </c>
      <c r="D2386" s="5" t="s">
        <v>2545</v>
      </c>
      <c r="E2386" s="6" t="s">
        <v>2547</v>
      </c>
      <c r="F2386" s="6" t="str">
        <f t="shared" si="38"/>
        <v>ICB Eindhoven 0.11A</v>
      </c>
      <c r="G2386" s="7" t="s">
        <v>432</v>
      </c>
      <c r="H2386" s="7" t="s">
        <v>406</v>
      </c>
      <c r="I2386" s="8">
        <v>39.909999999999997</v>
      </c>
    </row>
    <row r="2387" spans="1:9" ht="12.75" hidden="1">
      <c r="A2387" s="7" t="s">
        <v>2539</v>
      </c>
      <c r="B2387" s="7" t="s">
        <v>2051</v>
      </c>
      <c r="C2387" s="7" t="s">
        <v>249</v>
      </c>
      <c r="D2387" s="5" t="s">
        <v>2545</v>
      </c>
      <c r="E2387" s="6" t="s">
        <v>2548</v>
      </c>
      <c r="F2387" s="6" t="str">
        <f t="shared" si="38"/>
        <v>ICB Eindhoven 0.11B</v>
      </c>
      <c r="G2387" s="7" t="s">
        <v>432</v>
      </c>
      <c r="H2387" s="7" t="s">
        <v>406</v>
      </c>
      <c r="I2387" s="8">
        <v>31.54</v>
      </c>
    </row>
    <row r="2388" spans="1:9" ht="12.75" hidden="1">
      <c r="A2388" s="7" t="s">
        <v>2539</v>
      </c>
      <c r="B2388" s="7" t="s">
        <v>2051</v>
      </c>
      <c r="C2388" s="7" t="s">
        <v>249</v>
      </c>
      <c r="D2388" s="5" t="s">
        <v>2545</v>
      </c>
      <c r="E2388" s="6" t="s">
        <v>2549</v>
      </c>
      <c r="F2388" s="6" t="str">
        <f t="shared" si="38"/>
        <v>ICB Eindhoven 0.11C</v>
      </c>
      <c r="G2388" s="7" t="s">
        <v>432</v>
      </c>
      <c r="H2388" s="7" t="s">
        <v>406</v>
      </c>
      <c r="I2388" s="8">
        <v>51.39</v>
      </c>
    </row>
    <row r="2389" spans="1:9" ht="12.75" hidden="1">
      <c r="A2389" s="7" t="s">
        <v>2539</v>
      </c>
      <c r="B2389" s="7" t="s">
        <v>2051</v>
      </c>
      <c r="C2389" s="7" t="s">
        <v>249</v>
      </c>
      <c r="D2389" s="5" t="s">
        <v>2545</v>
      </c>
      <c r="E2389" s="6" t="s">
        <v>2550</v>
      </c>
      <c r="F2389" s="6" t="str">
        <f t="shared" si="38"/>
        <v>ICB Eindhoven 0.11D</v>
      </c>
      <c r="G2389" s="7" t="s">
        <v>432</v>
      </c>
      <c r="H2389" s="7" t="s">
        <v>406</v>
      </c>
      <c r="I2389" s="8">
        <v>17.78</v>
      </c>
    </row>
    <row r="2390" spans="1:9" ht="12.75" hidden="1">
      <c r="A2390" s="7" t="s">
        <v>2539</v>
      </c>
      <c r="B2390" s="7" t="s">
        <v>2051</v>
      </c>
      <c r="C2390" s="7" t="s">
        <v>249</v>
      </c>
      <c r="D2390" s="5" t="s">
        <v>2545</v>
      </c>
      <c r="E2390" s="6" t="s">
        <v>1314</v>
      </c>
      <c r="F2390" s="6" t="str">
        <f t="shared" si="38"/>
        <v>ICB Eindhoven 0.13</v>
      </c>
      <c r="G2390" s="7" t="s">
        <v>432</v>
      </c>
      <c r="H2390" s="7" t="s">
        <v>406</v>
      </c>
      <c r="I2390" s="8">
        <v>45.8</v>
      </c>
    </row>
    <row r="2391" spans="1:9" ht="12.75" hidden="1">
      <c r="A2391" s="7" t="s">
        <v>2551</v>
      </c>
      <c r="B2391" s="7" t="s">
        <v>2552</v>
      </c>
      <c r="C2391" s="7" t="s">
        <v>244</v>
      </c>
      <c r="D2391" s="5" t="s">
        <v>369</v>
      </c>
      <c r="E2391" s="6"/>
      <c r="F2391" s="6" t="str">
        <f t="shared" si="38"/>
        <v xml:space="preserve">VL-post Maastricht </v>
      </c>
      <c r="G2391" s="7" t="s">
        <v>2057</v>
      </c>
      <c r="H2391" s="7" t="s">
        <v>2058</v>
      </c>
      <c r="I2391" s="8">
        <v>2.2698006922186256</v>
      </c>
    </row>
    <row r="2392" spans="1:9" ht="12.75" hidden="1">
      <c r="A2392" s="7" t="s">
        <v>2551</v>
      </c>
      <c r="B2392" s="7" t="s">
        <v>2552</v>
      </c>
      <c r="C2392" s="7" t="s">
        <v>244</v>
      </c>
      <c r="D2392" s="5" t="s">
        <v>369</v>
      </c>
      <c r="E2392" s="6" t="s">
        <v>1314</v>
      </c>
      <c r="F2392" s="6" t="str">
        <f t="shared" si="38"/>
        <v>VL-post Maastricht 0.13</v>
      </c>
      <c r="G2392" s="7" t="s">
        <v>412</v>
      </c>
      <c r="H2392" s="7" t="s">
        <v>406</v>
      </c>
      <c r="I2392" s="8">
        <v>0</v>
      </c>
    </row>
    <row r="2393" spans="1:9" ht="12.75" hidden="1">
      <c r="A2393" s="7" t="s">
        <v>2551</v>
      </c>
      <c r="B2393" s="7" t="s">
        <v>2552</v>
      </c>
      <c r="C2393" s="7" t="s">
        <v>244</v>
      </c>
      <c r="D2393" s="5" t="s">
        <v>369</v>
      </c>
      <c r="E2393" s="6" t="s">
        <v>1363</v>
      </c>
      <c r="F2393" s="6" t="str">
        <f t="shared" si="38"/>
        <v>VL-post Maastricht TRAP-1</v>
      </c>
      <c r="G2393" s="7" t="s">
        <v>525</v>
      </c>
      <c r="H2393" s="7" t="s">
        <v>449</v>
      </c>
      <c r="I2393" s="8">
        <v>13.52</v>
      </c>
    </row>
    <row r="2394" spans="1:9" ht="12.75" hidden="1">
      <c r="A2394" s="7" t="s">
        <v>2551</v>
      </c>
      <c r="B2394" s="7" t="s">
        <v>2552</v>
      </c>
      <c r="C2394" s="7" t="s">
        <v>244</v>
      </c>
      <c r="D2394" s="5" t="s">
        <v>369</v>
      </c>
      <c r="E2394" s="6" t="s">
        <v>1364</v>
      </c>
      <c r="F2394" s="6" t="str">
        <f t="shared" si="38"/>
        <v>VL-post Maastricht TRAP-2</v>
      </c>
      <c r="G2394" s="7" t="s">
        <v>525</v>
      </c>
      <c r="H2394" s="7" t="s">
        <v>449</v>
      </c>
      <c r="I2394" s="8">
        <v>8.44</v>
      </c>
    </row>
    <row r="2395" spans="1:9" ht="12.75" hidden="1">
      <c r="A2395" s="7" t="s">
        <v>2551</v>
      </c>
      <c r="B2395" s="7" t="s">
        <v>2552</v>
      </c>
      <c r="C2395" s="7" t="s">
        <v>244</v>
      </c>
      <c r="D2395" s="5">
        <v>1</v>
      </c>
      <c r="E2395" s="6" t="s">
        <v>2025</v>
      </c>
      <c r="F2395" s="6" t="str">
        <f t="shared" si="38"/>
        <v>VL-post Maastricht 1.01</v>
      </c>
      <c r="G2395" s="7" t="s">
        <v>381</v>
      </c>
      <c r="H2395" s="7" t="s">
        <v>368</v>
      </c>
      <c r="I2395" s="8">
        <v>41.21</v>
      </c>
    </row>
    <row r="2396" spans="1:9" ht="12.75" hidden="1">
      <c r="A2396" s="7" t="s">
        <v>2551</v>
      </c>
      <c r="B2396" s="7" t="s">
        <v>2552</v>
      </c>
      <c r="C2396" s="7" t="s">
        <v>244</v>
      </c>
      <c r="D2396" s="5">
        <v>1</v>
      </c>
      <c r="E2396" s="6" t="s">
        <v>2067</v>
      </c>
      <c r="F2396" s="6" t="str">
        <f t="shared" si="38"/>
        <v>VL-post Maastricht 1.02</v>
      </c>
      <c r="G2396" s="7" t="s">
        <v>432</v>
      </c>
      <c r="H2396" s="7" t="s">
        <v>368</v>
      </c>
      <c r="I2396" s="8">
        <v>29.27</v>
      </c>
    </row>
    <row r="2397" spans="1:9" ht="12.75" hidden="1">
      <c r="A2397" s="7" t="s">
        <v>2551</v>
      </c>
      <c r="B2397" s="7" t="s">
        <v>2552</v>
      </c>
      <c r="C2397" s="7" t="s">
        <v>244</v>
      </c>
      <c r="D2397" s="5">
        <v>1</v>
      </c>
      <c r="E2397" s="6" t="s">
        <v>1367</v>
      </c>
      <c r="F2397" s="6" t="str">
        <f t="shared" si="38"/>
        <v>VL-post Maastricht 1.03</v>
      </c>
      <c r="G2397" s="7" t="s">
        <v>2070</v>
      </c>
      <c r="H2397" s="7" t="s">
        <v>368</v>
      </c>
      <c r="I2397" s="8">
        <v>185.41</v>
      </c>
    </row>
    <row r="2398" spans="1:9" ht="12.75" hidden="1">
      <c r="A2398" s="7" t="s">
        <v>2551</v>
      </c>
      <c r="B2398" s="7" t="s">
        <v>2552</v>
      </c>
      <c r="C2398" s="7" t="s">
        <v>244</v>
      </c>
      <c r="D2398" s="5">
        <v>1</v>
      </c>
      <c r="E2398" s="6" t="s">
        <v>1368</v>
      </c>
      <c r="F2398" s="6" t="str">
        <f t="shared" si="38"/>
        <v>VL-post Maastricht 1.04</v>
      </c>
      <c r="G2398" s="7" t="s">
        <v>1695</v>
      </c>
      <c r="H2398" s="7" t="s">
        <v>368</v>
      </c>
      <c r="I2398" s="8">
        <v>9.67</v>
      </c>
    </row>
    <row r="2399" spans="1:9" ht="12.75" hidden="1">
      <c r="A2399" s="7" t="s">
        <v>2551</v>
      </c>
      <c r="B2399" s="7" t="s">
        <v>2552</v>
      </c>
      <c r="C2399" s="15" t="s">
        <v>244</v>
      </c>
      <c r="D2399" s="13">
        <v>1</v>
      </c>
      <c r="E2399" s="14" t="s">
        <v>2029</v>
      </c>
      <c r="F2399" s="6" t="str">
        <f t="shared" si="38"/>
        <v>VL-post Maastricht 1.05</v>
      </c>
      <c r="G2399" s="15" t="s">
        <v>432</v>
      </c>
      <c r="H2399" s="15" t="s">
        <v>368</v>
      </c>
      <c r="I2399" s="27">
        <v>24.5</v>
      </c>
    </row>
    <row r="2400" spans="1:9" ht="12.75" hidden="1">
      <c r="A2400" s="7" t="s">
        <v>2551</v>
      </c>
      <c r="B2400" s="7" t="s">
        <v>2552</v>
      </c>
      <c r="C2400" s="15" t="s">
        <v>244</v>
      </c>
      <c r="D2400" s="13">
        <v>1</v>
      </c>
      <c r="E2400" s="14" t="s">
        <v>1369</v>
      </c>
      <c r="F2400" s="6" t="str">
        <f t="shared" si="38"/>
        <v>VL-post Maastricht 1.06</v>
      </c>
      <c r="G2400" s="15" t="s">
        <v>1522</v>
      </c>
      <c r="H2400" s="15" t="s">
        <v>368</v>
      </c>
      <c r="I2400" s="27">
        <v>42.7</v>
      </c>
    </row>
    <row r="2401" spans="1:9" ht="12.75" hidden="1">
      <c r="A2401" s="7" t="s">
        <v>2551</v>
      </c>
      <c r="B2401" s="7" t="s">
        <v>2552</v>
      </c>
      <c r="C2401" s="7" t="s">
        <v>244</v>
      </c>
      <c r="D2401" s="5">
        <v>1</v>
      </c>
      <c r="E2401" s="6" t="s">
        <v>2030</v>
      </c>
      <c r="F2401" s="6" t="str">
        <f t="shared" si="38"/>
        <v>VL-post Maastricht 1.07</v>
      </c>
      <c r="G2401" s="7" t="s">
        <v>432</v>
      </c>
      <c r="H2401" s="7" t="s">
        <v>368</v>
      </c>
      <c r="I2401" s="8">
        <v>25.28</v>
      </c>
    </row>
    <row r="2402" spans="1:9" ht="12.75" hidden="1">
      <c r="A2402" s="7" t="s">
        <v>2551</v>
      </c>
      <c r="B2402" s="7" t="s">
        <v>2552</v>
      </c>
      <c r="C2402" s="7" t="s">
        <v>244</v>
      </c>
      <c r="D2402" s="5">
        <v>1</v>
      </c>
      <c r="E2402" s="6" t="s">
        <v>1370</v>
      </c>
      <c r="F2402" s="6" t="str">
        <f t="shared" si="38"/>
        <v>VL-post Maastricht 1.08</v>
      </c>
      <c r="G2402" s="7" t="s">
        <v>1098</v>
      </c>
      <c r="H2402" s="7" t="s">
        <v>406</v>
      </c>
      <c r="I2402" s="8">
        <v>4.09</v>
      </c>
    </row>
    <row r="2403" spans="1:9" ht="12.75" hidden="1">
      <c r="A2403" s="7" t="s">
        <v>2551</v>
      </c>
      <c r="B2403" s="7" t="s">
        <v>2552</v>
      </c>
      <c r="C2403" s="7" t="s">
        <v>244</v>
      </c>
      <c r="D2403" s="5">
        <v>1</v>
      </c>
      <c r="E2403" s="6" t="s">
        <v>2553</v>
      </c>
      <c r="F2403" s="6" t="str">
        <f t="shared" si="38"/>
        <v>VL-post Maastricht 1.08A</v>
      </c>
      <c r="G2403" s="7" t="s">
        <v>1098</v>
      </c>
      <c r="H2403" s="7" t="s">
        <v>406</v>
      </c>
      <c r="I2403" s="8">
        <v>1.51</v>
      </c>
    </row>
    <row r="2404" spans="1:9" ht="12.75" hidden="1">
      <c r="A2404" s="7" t="s">
        <v>2551</v>
      </c>
      <c r="B2404" s="7" t="s">
        <v>2552</v>
      </c>
      <c r="C2404" s="7" t="s">
        <v>244</v>
      </c>
      <c r="D2404" s="5">
        <v>1</v>
      </c>
      <c r="E2404" s="6" t="s">
        <v>2554</v>
      </c>
      <c r="F2404" s="6" t="str">
        <f t="shared" si="38"/>
        <v>VL-post Maastricht 1.08B</v>
      </c>
      <c r="G2404" s="7" t="s">
        <v>1061</v>
      </c>
      <c r="H2404" s="7" t="s">
        <v>406</v>
      </c>
      <c r="I2404" s="8">
        <v>1.67</v>
      </c>
    </row>
    <row r="2405" spans="1:9" ht="12.75" hidden="1">
      <c r="A2405" s="7" t="s">
        <v>2551</v>
      </c>
      <c r="B2405" s="7" t="s">
        <v>2552</v>
      </c>
      <c r="C2405" s="7" t="s">
        <v>244</v>
      </c>
      <c r="D2405" s="5">
        <v>1</v>
      </c>
      <c r="E2405" s="6" t="s">
        <v>2031</v>
      </c>
      <c r="F2405" s="6" t="str">
        <f t="shared" si="38"/>
        <v>VL-post Maastricht 1.09</v>
      </c>
      <c r="G2405" s="7" t="s">
        <v>1061</v>
      </c>
      <c r="H2405" s="7" t="s">
        <v>406</v>
      </c>
      <c r="I2405" s="8">
        <v>9.1199999999999992</v>
      </c>
    </row>
    <row r="2406" spans="1:9" ht="12.75" hidden="1">
      <c r="A2406" s="7" t="s">
        <v>2551</v>
      </c>
      <c r="B2406" s="7" t="s">
        <v>2552</v>
      </c>
      <c r="C2406" s="7" t="s">
        <v>244</v>
      </c>
      <c r="D2406" s="5">
        <v>1</v>
      </c>
      <c r="E2406" s="6" t="s">
        <v>2555</v>
      </c>
      <c r="F2406" s="6" t="str">
        <f t="shared" si="38"/>
        <v>VL-post Maastricht 1.09A</v>
      </c>
      <c r="G2406" s="7" t="s">
        <v>1061</v>
      </c>
      <c r="H2406" s="7" t="s">
        <v>406</v>
      </c>
      <c r="I2406" s="8">
        <v>1.52</v>
      </c>
    </row>
    <row r="2407" spans="1:9" ht="12.75" hidden="1">
      <c r="A2407" s="7" t="s">
        <v>2551</v>
      </c>
      <c r="B2407" s="7" t="s">
        <v>2552</v>
      </c>
      <c r="C2407" s="7" t="s">
        <v>244</v>
      </c>
      <c r="D2407" s="5">
        <v>1</v>
      </c>
      <c r="E2407" s="6" t="s">
        <v>2556</v>
      </c>
      <c r="F2407" s="6" t="str">
        <f t="shared" si="38"/>
        <v>VL-post Maastricht 1.09B</v>
      </c>
      <c r="G2407" s="7" t="s">
        <v>1061</v>
      </c>
      <c r="H2407" s="7" t="s">
        <v>406</v>
      </c>
      <c r="I2407" s="8">
        <v>1.52</v>
      </c>
    </row>
    <row r="2408" spans="1:9" ht="12.75" hidden="1">
      <c r="A2408" s="7" t="s">
        <v>2551</v>
      </c>
      <c r="B2408" s="7" t="s">
        <v>2552</v>
      </c>
      <c r="C2408" s="7" t="s">
        <v>244</v>
      </c>
      <c r="D2408" s="5">
        <v>1</v>
      </c>
      <c r="E2408" s="6" t="s">
        <v>2557</v>
      </c>
      <c r="F2408" s="6" t="str">
        <f t="shared" si="38"/>
        <v>VL-post Maastricht 1.92</v>
      </c>
      <c r="G2408" s="7" t="s">
        <v>2429</v>
      </c>
      <c r="H2408" s="7" t="s">
        <v>2558</v>
      </c>
      <c r="I2408" s="8">
        <v>29.49</v>
      </c>
    </row>
    <row r="2409" spans="1:9" ht="12.75" hidden="1">
      <c r="A2409" s="7" t="s">
        <v>2551</v>
      </c>
      <c r="B2409" s="7" t="s">
        <v>2552</v>
      </c>
      <c r="C2409" s="7" t="s">
        <v>244</v>
      </c>
      <c r="D2409" s="5">
        <v>1</v>
      </c>
      <c r="E2409" s="6" t="s">
        <v>2559</v>
      </c>
      <c r="F2409" s="6" t="str">
        <f t="shared" si="38"/>
        <v>VL-post Maastricht 1.93</v>
      </c>
      <c r="G2409" s="7" t="s">
        <v>531</v>
      </c>
      <c r="H2409" s="7" t="s">
        <v>368</v>
      </c>
      <c r="I2409" s="8">
        <v>19.29</v>
      </c>
    </row>
    <row r="2410" spans="1:9" ht="12.75" hidden="1">
      <c r="A2410" s="7" t="s">
        <v>2551</v>
      </c>
      <c r="B2410" s="7" t="s">
        <v>2552</v>
      </c>
      <c r="C2410" s="7" t="s">
        <v>244</v>
      </c>
      <c r="D2410" s="5">
        <v>1</v>
      </c>
      <c r="E2410" s="6" t="s">
        <v>2082</v>
      </c>
      <c r="F2410" s="6" t="str">
        <f t="shared" si="38"/>
        <v>VL-post Maastricht GANG-1</v>
      </c>
      <c r="G2410" s="7" t="s">
        <v>375</v>
      </c>
      <c r="H2410" s="7" t="s">
        <v>368</v>
      </c>
      <c r="I2410" s="8">
        <v>34.24</v>
      </c>
    </row>
    <row r="2411" spans="1:9" ht="12.75" hidden="1">
      <c r="A2411" s="7" t="s">
        <v>2560</v>
      </c>
      <c r="B2411" s="7" t="s">
        <v>283</v>
      </c>
      <c r="C2411" s="7" t="s">
        <v>244</v>
      </c>
      <c r="D2411" s="5" t="s">
        <v>369</v>
      </c>
      <c r="E2411" s="6"/>
      <c r="F2411" s="6" t="str">
        <f t="shared" si="38"/>
        <v xml:space="preserve">VL-post Arnhem </v>
      </c>
      <c r="G2411" s="7" t="s">
        <v>2057</v>
      </c>
      <c r="H2411" s="7" t="s">
        <v>2058</v>
      </c>
      <c r="I2411" s="8">
        <v>2.2698006922186256</v>
      </c>
    </row>
    <row r="2412" spans="1:9" ht="12.75" hidden="1">
      <c r="A2412" s="7" t="s">
        <v>2560</v>
      </c>
      <c r="B2412" s="7" t="s">
        <v>283</v>
      </c>
      <c r="C2412" s="7" t="s">
        <v>244</v>
      </c>
      <c r="D2412" s="13" t="s">
        <v>369</v>
      </c>
      <c r="E2412" s="14" t="s">
        <v>1612</v>
      </c>
      <c r="F2412" s="6" t="str">
        <f t="shared" si="38"/>
        <v>VL-post Arnhem HAL-0.1</v>
      </c>
      <c r="G2412" s="15" t="s">
        <v>1952</v>
      </c>
      <c r="H2412" s="15" t="s">
        <v>368</v>
      </c>
      <c r="I2412" s="16">
        <v>19.8</v>
      </c>
    </row>
    <row r="2413" spans="1:9" ht="12.75" hidden="1">
      <c r="A2413" s="7" t="s">
        <v>2560</v>
      </c>
      <c r="B2413" s="7" t="s">
        <v>283</v>
      </c>
      <c r="C2413" s="7" t="s">
        <v>244</v>
      </c>
      <c r="D2413" s="5" t="s">
        <v>369</v>
      </c>
      <c r="E2413" s="6"/>
      <c r="F2413" s="6" t="str">
        <f t="shared" si="38"/>
        <v xml:space="preserve">VL-post Arnhem </v>
      </c>
      <c r="G2413" s="7" t="s">
        <v>377</v>
      </c>
      <c r="H2413" s="7" t="s">
        <v>1617</v>
      </c>
      <c r="I2413" s="8">
        <v>1.5</v>
      </c>
    </row>
    <row r="2414" spans="1:9" ht="12.75" hidden="1">
      <c r="A2414" s="7" t="s">
        <v>2560</v>
      </c>
      <c r="B2414" s="7" t="s">
        <v>283</v>
      </c>
      <c r="C2414" s="7" t="s">
        <v>244</v>
      </c>
      <c r="D2414" s="5" t="s">
        <v>369</v>
      </c>
      <c r="E2414" s="6" t="s">
        <v>2430</v>
      </c>
      <c r="F2414" s="6" t="str">
        <f t="shared" si="38"/>
        <v>VL-post Arnhem GANG-0.1</v>
      </c>
      <c r="G2414" s="7" t="s">
        <v>375</v>
      </c>
      <c r="H2414" s="7" t="s">
        <v>2419</v>
      </c>
      <c r="I2414" s="8">
        <v>37.799999999999997</v>
      </c>
    </row>
    <row r="2415" spans="1:9" ht="12.75" hidden="1">
      <c r="A2415" s="7" t="s">
        <v>2560</v>
      </c>
      <c r="B2415" s="7" t="s">
        <v>283</v>
      </c>
      <c r="C2415" s="7" t="s">
        <v>244</v>
      </c>
      <c r="D2415" s="5" t="s">
        <v>369</v>
      </c>
      <c r="E2415" s="6" t="s">
        <v>2561</v>
      </c>
      <c r="F2415" s="6" t="str">
        <f t="shared" si="38"/>
        <v>VL-post Arnhem TRAP 0.1</v>
      </c>
      <c r="G2415" s="7" t="s">
        <v>375</v>
      </c>
      <c r="H2415" s="7" t="s">
        <v>2562</v>
      </c>
      <c r="I2415" s="8">
        <v>13.1</v>
      </c>
    </row>
    <row r="2416" spans="1:9" ht="12.75" hidden="1">
      <c r="A2416" s="7" t="s">
        <v>2560</v>
      </c>
      <c r="B2416" s="7" t="s">
        <v>283</v>
      </c>
      <c r="C2416" s="7" t="s">
        <v>244</v>
      </c>
      <c r="D2416" s="5" t="s">
        <v>369</v>
      </c>
      <c r="E2416" s="6" t="s">
        <v>1305</v>
      </c>
      <c r="F2416" s="6" t="str">
        <f t="shared" si="38"/>
        <v>VL-post Arnhem 0.02</v>
      </c>
      <c r="G2416" s="7" t="s">
        <v>2563</v>
      </c>
      <c r="H2416" s="7" t="s">
        <v>2564</v>
      </c>
      <c r="I2416" s="8">
        <v>4.0999999999999996</v>
      </c>
    </row>
    <row r="2417" spans="1:9" ht="12.75" hidden="1">
      <c r="A2417" s="7" t="s">
        <v>2560</v>
      </c>
      <c r="B2417" s="7" t="s">
        <v>283</v>
      </c>
      <c r="C2417" s="7" t="s">
        <v>244</v>
      </c>
      <c r="D2417" s="5" t="s">
        <v>369</v>
      </c>
      <c r="E2417" s="6" t="s">
        <v>2432</v>
      </c>
      <c r="F2417" s="6" t="str">
        <f t="shared" si="38"/>
        <v>VL-post Arnhem TRAP-0.1</v>
      </c>
      <c r="G2417" s="7" t="s">
        <v>525</v>
      </c>
      <c r="H2417" s="7" t="s">
        <v>1693</v>
      </c>
      <c r="I2417" s="8">
        <v>12.5</v>
      </c>
    </row>
    <row r="2418" spans="1:9" ht="12.75" hidden="1">
      <c r="A2418" s="7" t="s">
        <v>2560</v>
      </c>
      <c r="B2418" s="7" t="s">
        <v>283</v>
      </c>
      <c r="C2418" s="7" t="s">
        <v>244</v>
      </c>
      <c r="D2418" s="5" t="s">
        <v>369</v>
      </c>
      <c r="E2418" s="6" t="s">
        <v>1975</v>
      </c>
      <c r="F2418" s="6" t="str">
        <f t="shared" si="38"/>
        <v>VL-post Arnhem 0.06</v>
      </c>
      <c r="G2418" s="7" t="s">
        <v>779</v>
      </c>
      <c r="H2418" s="7" t="s">
        <v>444</v>
      </c>
      <c r="I2418" s="8">
        <v>2.2200000000000002</v>
      </c>
    </row>
    <row r="2419" spans="1:9" ht="12.75" hidden="1">
      <c r="A2419" s="7" t="s">
        <v>2560</v>
      </c>
      <c r="B2419" s="7" t="s">
        <v>283</v>
      </c>
      <c r="C2419" s="7" t="s">
        <v>244</v>
      </c>
      <c r="D2419" s="5" t="s">
        <v>369</v>
      </c>
      <c r="E2419" s="6" t="s">
        <v>1969</v>
      </c>
      <c r="F2419" s="6" t="str">
        <f t="shared" si="38"/>
        <v>VL-post Arnhem 0.02A</v>
      </c>
      <c r="G2419" s="7" t="s">
        <v>1098</v>
      </c>
      <c r="H2419" s="7" t="s">
        <v>406</v>
      </c>
      <c r="I2419" s="8">
        <v>3.74</v>
      </c>
    </row>
    <row r="2420" spans="1:9" ht="12.75" hidden="1">
      <c r="A2420" s="7" t="s">
        <v>2560</v>
      </c>
      <c r="B2420" s="7" t="s">
        <v>283</v>
      </c>
      <c r="C2420" s="7" t="s">
        <v>244</v>
      </c>
      <c r="D2420" s="5" t="s">
        <v>369</v>
      </c>
      <c r="E2420" s="6" t="s">
        <v>2565</v>
      </c>
      <c r="F2420" s="6" t="str">
        <f t="shared" si="38"/>
        <v>VL-post Arnhem 0.DT-1</v>
      </c>
      <c r="G2420" s="7" t="s">
        <v>1098</v>
      </c>
      <c r="H2420" s="7" t="s">
        <v>406</v>
      </c>
      <c r="I2420" s="8">
        <v>1.24</v>
      </c>
    </row>
    <row r="2421" spans="1:9" ht="12.75" hidden="1">
      <c r="A2421" s="7" t="s">
        <v>2560</v>
      </c>
      <c r="B2421" s="7" t="s">
        <v>283</v>
      </c>
      <c r="C2421" s="7" t="s">
        <v>244</v>
      </c>
      <c r="D2421" s="5" t="s">
        <v>369</v>
      </c>
      <c r="E2421" s="6" t="s">
        <v>2566</v>
      </c>
      <c r="F2421" s="6" t="str">
        <f t="shared" si="38"/>
        <v>VL-post Arnhem 0.DT-2</v>
      </c>
      <c r="G2421" s="7" t="s">
        <v>1098</v>
      </c>
      <c r="H2421" s="7" t="s">
        <v>406</v>
      </c>
      <c r="I2421" s="8">
        <v>1.24</v>
      </c>
    </row>
    <row r="2422" spans="1:9" ht="12.75" hidden="1">
      <c r="A2422" s="7" t="s">
        <v>2560</v>
      </c>
      <c r="B2422" s="7" t="s">
        <v>283</v>
      </c>
      <c r="C2422" s="7" t="s">
        <v>244</v>
      </c>
      <c r="D2422" s="5" t="s">
        <v>369</v>
      </c>
      <c r="E2422" s="6" t="s">
        <v>1971</v>
      </c>
      <c r="F2422" s="6" t="str">
        <f t="shared" si="38"/>
        <v>VL-post Arnhem 0.02B</v>
      </c>
      <c r="G2422" s="7" t="s">
        <v>1061</v>
      </c>
      <c r="H2422" s="7" t="s">
        <v>406</v>
      </c>
      <c r="I2422" s="8">
        <v>3.74</v>
      </c>
    </row>
    <row r="2423" spans="1:9" ht="12.75" hidden="1">
      <c r="A2423" s="7" t="s">
        <v>2560</v>
      </c>
      <c r="B2423" s="7" t="s">
        <v>283</v>
      </c>
      <c r="C2423" s="7" t="s">
        <v>244</v>
      </c>
      <c r="D2423" s="5" t="s">
        <v>369</v>
      </c>
      <c r="E2423" s="6" t="s">
        <v>2567</v>
      </c>
      <c r="F2423" s="6" t="str">
        <f t="shared" si="38"/>
        <v>VL-post Arnhem 0.HT-1</v>
      </c>
      <c r="G2423" s="7" t="s">
        <v>1061</v>
      </c>
      <c r="H2423" s="7" t="s">
        <v>406</v>
      </c>
      <c r="I2423" s="8">
        <v>1.24</v>
      </c>
    </row>
    <row r="2424" spans="1:9" ht="12.75" hidden="1">
      <c r="A2424" s="7" t="s">
        <v>2560</v>
      </c>
      <c r="B2424" s="7" t="s">
        <v>283</v>
      </c>
      <c r="C2424" s="7" t="s">
        <v>244</v>
      </c>
      <c r="D2424" s="5" t="s">
        <v>369</v>
      </c>
      <c r="E2424" s="6" t="s">
        <v>2568</v>
      </c>
      <c r="F2424" s="6" t="str">
        <f t="shared" si="38"/>
        <v>VL-post Arnhem 0.HT-2</v>
      </c>
      <c r="G2424" s="7" t="s">
        <v>1061</v>
      </c>
      <c r="H2424" s="7" t="s">
        <v>406</v>
      </c>
      <c r="I2424" s="8">
        <v>1.24</v>
      </c>
    </row>
    <row r="2425" spans="1:9" ht="12.75" hidden="1">
      <c r="A2425" s="7" t="s">
        <v>2560</v>
      </c>
      <c r="B2425" s="7" t="s">
        <v>283</v>
      </c>
      <c r="C2425" s="7" t="s">
        <v>244</v>
      </c>
      <c r="D2425" s="5" t="s">
        <v>369</v>
      </c>
      <c r="E2425" s="6" t="s">
        <v>2008</v>
      </c>
      <c r="F2425" s="6" t="str">
        <f t="shared" si="38"/>
        <v>VL-post Arnhem 0.18</v>
      </c>
      <c r="G2425" s="7" t="s">
        <v>381</v>
      </c>
      <c r="H2425" s="7" t="s">
        <v>368</v>
      </c>
      <c r="I2425" s="8">
        <v>20</v>
      </c>
    </row>
    <row r="2426" spans="1:9" ht="12.75" hidden="1">
      <c r="A2426" s="7" t="s">
        <v>2560</v>
      </c>
      <c r="B2426" s="7" t="s">
        <v>283</v>
      </c>
      <c r="C2426" s="7" t="s">
        <v>244</v>
      </c>
      <c r="D2426" s="5" t="s">
        <v>369</v>
      </c>
      <c r="E2426" s="6" t="s">
        <v>2010</v>
      </c>
      <c r="F2426" s="6" t="str">
        <f t="shared" si="38"/>
        <v>VL-post Arnhem 0.19</v>
      </c>
      <c r="G2426" s="7" t="s">
        <v>432</v>
      </c>
      <c r="H2426" s="7" t="s">
        <v>368</v>
      </c>
      <c r="I2426" s="8">
        <v>17.3</v>
      </c>
    </row>
    <row r="2427" spans="1:9" ht="12.75" hidden="1">
      <c r="A2427" s="7" t="s">
        <v>2560</v>
      </c>
      <c r="B2427" s="7" t="s">
        <v>283</v>
      </c>
      <c r="C2427" s="7" t="s">
        <v>244</v>
      </c>
      <c r="D2427" s="5" t="s">
        <v>369</v>
      </c>
      <c r="E2427" s="6" t="s">
        <v>1318</v>
      </c>
      <c r="F2427" s="6" t="str">
        <f t="shared" si="38"/>
        <v>VL-post Arnhem 0.20</v>
      </c>
      <c r="G2427" s="7" t="s">
        <v>1522</v>
      </c>
      <c r="H2427" s="7" t="s">
        <v>368</v>
      </c>
      <c r="I2427" s="8">
        <v>50.5</v>
      </c>
    </row>
    <row r="2428" spans="1:9" ht="12.75" hidden="1">
      <c r="A2428" s="7" t="s">
        <v>2560</v>
      </c>
      <c r="B2428" s="7" t="s">
        <v>283</v>
      </c>
      <c r="C2428" s="7" t="s">
        <v>244</v>
      </c>
      <c r="D2428" s="5" t="s">
        <v>369</v>
      </c>
      <c r="E2428" s="6" t="s">
        <v>2003</v>
      </c>
      <c r="F2428" s="6" t="str">
        <f t="shared" si="38"/>
        <v>VL-post Arnhem 0.21</v>
      </c>
      <c r="G2428" s="7" t="s">
        <v>432</v>
      </c>
      <c r="H2428" s="7" t="s">
        <v>368</v>
      </c>
      <c r="I2428" s="8">
        <v>17.7</v>
      </c>
    </row>
    <row r="2429" spans="1:9" ht="12.75" hidden="1">
      <c r="A2429" s="7" t="s">
        <v>2560</v>
      </c>
      <c r="B2429" s="7" t="s">
        <v>283</v>
      </c>
      <c r="C2429" s="7" t="s">
        <v>244</v>
      </c>
      <c r="D2429" s="5" t="s">
        <v>369</v>
      </c>
      <c r="E2429" s="6" t="s">
        <v>2019</v>
      </c>
      <c r="F2429" s="6" t="str">
        <f t="shared" si="38"/>
        <v>VL-post Arnhem 0.22</v>
      </c>
      <c r="G2429" s="7" t="s">
        <v>432</v>
      </c>
      <c r="H2429" s="7" t="s">
        <v>368</v>
      </c>
      <c r="I2429" s="8">
        <v>48.5</v>
      </c>
    </row>
    <row r="2430" spans="1:9" ht="12.75" hidden="1">
      <c r="A2430" s="7" t="s">
        <v>2560</v>
      </c>
      <c r="B2430" s="7" t="s">
        <v>283</v>
      </c>
      <c r="C2430" s="7" t="s">
        <v>244</v>
      </c>
      <c r="D2430" s="5" t="s">
        <v>369</v>
      </c>
      <c r="E2430" s="6" t="s">
        <v>2017</v>
      </c>
      <c r="F2430" s="6" t="str">
        <f t="shared" si="38"/>
        <v>VL-post Arnhem 0.23</v>
      </c>
      <c r="G2430" s="7" t="s">
        <v>432</v>
      </c>
      <c r="H2430" s="7" t="s">
        <v>368</v>
      </c>
      <c r="I2430" s="8">
        <v>21.1</v>
      </c>
    </row>
    <row r="2431" spans="1:9" ht="12.75" hidden="1">
      <c r="A2431" s="7" t="s">
        <v>2560</v>
      </c>
      <c r="B2431" s="7" t="s">
        <v>283</v>
      </c>
      <c r="C2431" s="7" t="s">
        <v>244</v>
      </c>
      <c r="D2431" s="5" t="s">
        <v>369</v>
      </c>
      <c r="E2431" s="6" t="s">
        <v>1314</v>
      </c>
      <c r="F2431" s="6" t="str">
        <f t="shared" si="38"/>
        <v>VL-post Arnhem 0.13</v>
      </c>
      <c r="G2431" s="7" t="s">
        <v>2569</v>
      </c>
      <c r="H2431" s="7" t="s">
        <v>2419</v>
      </c>
      <c r="I2431" s="8">
        <v>86.4</v>
      </c>
    </row>
    <row r="2432" spans="1:9" ht="12.75" hidden="1">
      <c r="A2432" s="7" t="s">
        <v>2560</v>
      </c>
      <c r="B2432" s="7" t="s">
        <v>283</v>
      </c>
      <c r="C2432" s="7" t="s">
        <v>244</v>
      </c>
      <c r="D2432" s="5" t="s">
        <v>369</v>
      </c>
      <c r="E2432" s="6" t="s">
        <v>2570</v>
      </c>
      <c r="F2432" s="6" t="str">
        <f t="shared" si="38"/>
        <v>VL-post Arnhem GANG-0.3</v>
      </c>
      <c r="G2432" s="7" t="s">
        <v>2571</v>
      </c>
      <c r="H2432" s="7" t="s">
        <v>2419</v>
      </c>
      <c r="I2432" s="8">
        <v>13</v>
      </c>
    </row>
    <row r="2433" spans="1:9" ht="12.75" hidden="1">
      <c r="A2433" s="7" t="s">
        <v>2560</v>
      </c>
      <c r="B2433" s="7" t="s">
        <v>283</v>
      </c>
      <c r="C2433" s="7" t="s">
        <v>244</v>
      </c>
      <c r="D2433" s="5" t="s">
        <v>369</v>
      </c>
      <c r="E2433" s="6" t="s">
        <v>1977</v>
      </c>
      <c r="F2433" s="6" t="str">
        <f t="shared" si="38"/>
        <v>VL-post Arnhem 0.07</v>
      </c>
      <c r="G2433" s="7" t="s">
        <v>432</v>
      </c>
      <c r="H2433" s="7" t="s">
        <v>368</v>
      </c>
      <c r="I2433" s="8">
        <v>26.3</v>
      </c>
    </row>
    <row r="2434" spans="1:9" ht="12.75" hidden="1">
      <c r="A2434" s="7" t="s">
        <v>2560</v>
      </c>
      <c r="B2434" s="7" t="s">
        <v>283</v>
      </c>
      <c r="C2434" s="7" t="s">
        <v>244</v>
      </c>
      <c r="D2434" s="5">
        <v>1</v>
      </c>
      <c r="E2434" s="6" t="s">
        <v>2069</v>
      </c>
      <c r="F2434" s="6" t="str">
        <f t="shared" si="38"/>
        <v>VL-post Arnhem GANG-1.1</v>
      </c>
      <c r="G2434" s="7" t="s">
        <v>375</v>
      </c>
      <c r="H2434" s="7" t="s">
        <v>2572</v>
      </c>
      <c r="I2434" s="8">
        <v>40.9</v>
      </c>
    </row>
    <row r="2435" spans="1:9" ht="12.75" hidden="1">
      <c r="A2435" s="7" t="s">
        <v>2560</v>
      </c>
      <c r="B2435" s="7" t="s">
        <v>283</v>
      </c>
      <c r="C2435" s="7" t="s">
        <v>244</v>
      </c>
      <c r="D2435" s="5">
        <v>1</v>
      </c>
      <c r="E2435" s="6" t="s">
        <v>2438</v>
      </c>
      <c r="F2435" s="6" t="str">
        <f t="shared" si="38"/>
        <v>VL-post Arnhem GANG-1.2</v>
      </c>
      <c r="G2435" s="7" t="s">
        <v>375</v>
      </c>
      <c r="H2435" s="7" t="s">
        <v>2562</v>
      </c>
      <c r="I2435" s="8">
        <v>11.5</v>
      </c>
    </row>
    <row r="2436" spans="1:9" ht="12.75" hidden="1">
      <c r="A2436" s="7" t="s">
        <v>2560</v>
      </c>
      <c r="B2436" s="7" t="s">
        <v>283</v>
      </c>
      <c r="C2436" s="7" t="s">
        <v>244</v>
      </c>
      <c r="D2436" s="5">
        <v>1</v>
      </c>
      <c r="E2436" s="6" t="s">
        <v>2439</v>
      </c>
      <c r="F2436" s="6" t="str">
        <f t="shared" si="38"/>
        <v>VL-post Arnhem GANG-1.3</v>
      </c>
      <c r="G2436" s="7" t="s">
        <v>375</v>
      </c>
      <c r="H2436" s="7" t="s">
        <v>2562</v>
      </c>
      <c r="I2436" s="8">
        <v>2</v>
      </c>
    </row>
    <row r="2437" spans="1:9" ht="12.75" hidden="1">
      <c r="A2437" s="7" t="s">
        <v>2560</v>
      </c>
      <c r="B2437" s="7" t="s">
        <v>283</v>
      </c>
      <c r="C2437" s="7" t="s">
        <v>244</v>
      </c>
      <c r="D2437" s="5">
        <v>1</v>
      </c>
      <c r="E2437" s="6" t="s">
        <v>1367</v>
      </c>
      <c r="F2437" s="6" t="str">
        <f t="shared" si="38"/>
        <v>VL-post Arnhem 1.03</v>
      </c>
      <c r="G2437" s="7" t="s">
        <v>1098</v>
      </c>
      <c r="H2437" s="7" t="s">
        <v>406</v>
      </c>
      <c r="I2437" s="8">
        <v>7.8</v>
      </c>
    </row>
    <row r="2438" spans="1:9" ht="12.75" hidden="1">
      <c r="A2438" s="7" t="s">
        <v>2560</v>
      </c>
      <c r="B2438" s="7" t="s">
        <v>283</v>
      </c>
      <c r="C2438" s="7" t="s">
        <v>244</v>
      </c>
      <c r="D2438" s="5">
        <v>1</v>
      </c>
      <c r="E2438" s="6" t="s">
        <v>2436</v>
      </c>
      <c r="F2438" s="6" t="str">
        <f t="shared" si="38"/>
        <v>VL-post Arnhem 1.03A</v>
      </c>
      <c r="G2438" s="7" t="s">
        <v>1098</v>
      </c>
      <c r="H2438" s="7" t="s">
        <v>406</v>
      </c>
      <c r="I2438" s="8">
        <v>1.5</v>
      </c>
    </row>
    <row r="2439" spans="1:9" ht="12.75" hidden="1">
      <c r="A2439" s="7" t="s">
        <v>2560</v>
      </c>
      <c r="B2439" s="7" t="s">
        <v>283</v>
      </c>
      <c r="C2439" s="7" t="s">
        <v>244</v>
      </c>
      <c r="D2439" s="5">
        <v>1</v>
      </c>
      <c r="E2439" s="6" t="s">
        <v>2437</v>
      </c>
      <c r="F2439" s="6" t="str">
        <f t="shared" si="38"/>
        <v>VL-post Arnhem 1.03B</v>
      </c>
      <c r="G2439" s="7" t="s">
        <v>1098</v>
      </c>
      <c r="H2439" s="7" t="s">
        <v>406</v>
      </c>
      <c r="I2439" s="8">
        <v>1.5</v>
      </c>
    </row>
    <row r="2440" spans="1:9" ht="12.75" hidden="1">
      <c r="A2440" s="7" t="s">
        <v>2560</v>
      </c>
      <c r="B2440" s="7" t="s">
        <v>283</v>
      </c>
      <c r="C2440" s="7" t="s">
        <v>244</v>
      </c>
      <c r="D2440" s="5">
        <v>1</v>
      </c>
      <c r="E2440" s="6" t="s">
        <v>2029</v>
      </c>
      <c r="F2440" s="6" t="str">
        <f t="shared" si="38"/>
        <v>VL-post Arnhem 1.05</v>
      </c>
      <c r="G2440" s="7" t="s">
        <v>1061</v>
      </c>
      <c r="H2440" s="7" t="s">
        <v>406</v>
      </c>
      <c r="I2440" s="8">
        <v>8</v>
      </c>
    </row>
    <row r="2441" spans="1:9" ht="12.75" hidden="1">
      <c r="A2441" s="7" t="s">
        <v>2560</v>
      </c>
      <c r="B2441" s="7" t="s">
        <v>283</v>
      </c>
      <c r="C2441" s="7" t="s">
        <v>244</v>
      </c>
      <c r="D2441" s="5">
        <v>1</v>
      </c>
      <c r="E2441" s="6" t="s">
        <v>2074</v>
      </c>
      <c r="F2441" s="6" t="str">
        <f t="shared" si="38"/>
        <v>VL-post Arnhem 1.05A</v>
      </c>
      <c r="G2441" s="7" t="s">
        <v>1061</v>
      </c>
      <c r="H2441" s="7" t="s">
        <v>406</v>
      </c>
      <c r="I2441" s="8">
        <v>1.5</v>
      </c>
    </row>
    <row r="2442" spans="1:9" ht="12.75" hidden="1">
      <c r="A2442" s="7" t="s">
        <v>2560</v>
      </c>
      <c r="B2442" s="7" t="s">
        <v>283</v>
      </c>
      <c r="C2442" s="7" t="s">
        <v>244</v>
      </c>
      <c r="D2442" s="5">
        <v>1</v>
      </c>
      <c r="E2442" s="6" t="s">
        <v>2075</v>
      </c>
      <c r="F2442" s="6" t="str">
        <f t="shared" si="38"/>
        <v>VL-post Arnhem 1.05B</v>
      </c>
      <c r="G2442" s="7" t="s">
        <v>1061</v>
      </c>
      <c r="H2442" s="7" t="s">
        <v>406</v>
      </c>
      <c r="I2442" s="8">
        <v>1.5</v>
      </c>
    </row>
    <row r="2443" spans="1:9" ht="12.75" hidden="1">
      <c r="A2443" s="7" t="s">
        <v>2560</v>
      </c>
      <c r="B2443" s="7" t="s">
        <v>283</v>
      </c>
      <c r="C2443" s="7" t="s">
        <v>244</v>
      </c>
      <c r="D2443" s="5">
        <v>1</v>
      </c>
      <c r="E2443" s="6" t="s">
        <v>2030</v>
      </c>
      <c r="F2443" s="6" t="str">
        <f t="shared" si="38"/>
        <v>VL-post Arnhem 1.07</v>
      </c>
      <c r="G2443" s="7" t="s">
        <v>779</v>
      </c>
      <c r="H2443" s="7" t="s">
        <v>406</v>
      </c>
      <c r="I2443" s="8">
        <v>2</v>
      </c>
    </row>
    <row r="2444" spans="1:9" ht="12.75" hidden="1">
      <c r="A2444" s="7" t="s">
        <v>2560</v>
      </c>
      <c r="B2444" s="7" t="s">
        <v>283</v>
      </c>
      <c r="C2444" s="7" t="s">
        <v>244</v>
      </c>
      <c r="D2444" s="5">
        <v>1</v>
      </c>
      <c r="E2444" s="6" t="s">
        <v>2031</v>
      </c>
      <c r="F2444" s="6" t="str">
        <f t="shared" si="38"/>
        <v>VL-post Arnhem 1.09</v>
      </c>
      <c r="G2444" s="7" t="s">
        <v>2573</v>
      </c>
      <c r="H2444" s="7" t="s">
        <v>406</v>
      </c>
      <c r="I2444" s="8">
        <v>4</v>
      </c>
    </row>
    <row r="2445" spans="1:9" ht="12.75" hidden="1">
      <c r="A2445" s="7" t="s">
        <v>2560</v>
      </c>
      <c r="B2445" s="7" t="s">
        <v>283</v>
      </c>
      <c r="C2445" s="7" t="s">
        <v>244</v>
      </c>
      <c r="D2445" s="5">
        <v>1</v>
      </c>
      <c r="E2445" s="6" t="s">
        <v>2067</v>
      </c>
      <c r="F2445" s="6" t="str">
        <f t="shared" si="38"/>
        <v>VL-post Arnhem 1.02</v>
      </c>
      <c r="G2445" s="7" t="s">
        <v>432</v>
      </c>
      <c r="H2445" s="7" t="s">
        <v>368</v>
      </c>
      <c r="I2445" s="8">
        <v>25.4</v>
      </c>
    </row>
    <row r="2446" spans="1:9" ht="12.75" hidden="1">
      <c r="A2446" s="7" t="s">
        <v>2560</v>
      </c>
      <c r="B2446" s="7" t="s">
        <v>283</v>
      </c>
      <c r="C2446" s="7" t="s">
        <v>244</v>
      </c>
      <c r="D2446" s="5">
        <v>1</v>
      </c>
      <c r="E2446" s="6" t="s">
        <v>1370</v>
      </c>
      <c r="F2446" s="6" t="str">
        <f t="shared" si="38"/>
        <v>VL-post Arnhem 1.08</v>
      </c>
      <c r="G2446" s="7" t="s">
        <v>432</v>
      </c>
      <c r="H2446" s="7" t="s">
        <v>368</v>
      </c>
      <c r="I2446" s="8">
        <v>25.5</v>
      </c>
    </row>
    <row r="2447" spans="1:9" ht="12.75" hidden="1">
      <c r="A2447" s="7" t="s">
        <v>2560</v>
      </c>
      <c r="B2447" s="7" t="s">
        <v>283</v>
      </c>
      <c r="C2447" s="7" t="s">
        <v>244</v>
      </c>
      <c r="D2447" s="5">
        <v>1</v>
      </c>
      <c r="E2447" s="6" t="s">
        <v>1371</v>
      </c>
      <c r="F2447" s="6" t="str">
        <f t="shared" si="38"/>
        <v>VL-post Arnhem 1.10</v>
      </c>
      <c r="G2447" s="7" t="s">
        <v>432</v>
      </c>
      <c r="H2447" s="7" t="s">
        <v>368</v>
      </c>
      <c r="I2447" s="8">
        <v>24.3</v>
      </c>
    </row>
    <row r="2448" spans="1:9" ht="12.75" hidden="1">
      <c r="A2448" s="7" t="s">
        <v>2560</v>
      </c>
      <c r="B2448" s="7" t="s">
        <v>283</v>
      </c>
      <c r="C2448" s="7" t="s">
        <v>244</v>
      </c>
      <c r="D2448" s="5">
        <v>1</v>
      </c>
      <c r="E2448" s="6" t="s">
        <v>1372</v>
      </c>
      <c r="F2448" s="6" t="str">
        <f t="shared" ref="F2448:F2511" si="39">CONCATENATE(A2448," ",E2448)</f>
        <v>VL-post Arnhem 1.12</v>
      </c>
      <c r="G2448" s="7" t="s">
        <v>432</v>
      </c>
      <c r="H2448" s="7" t="s">
        <v>368</v>
      </c>
      <c r="I2448" s="8">
        <v>19.7</v>
      </c>
    </row>
    <row r="2449" spans="1:9" ht="12.75" hidden="1">
      <c r="A2449" s="7" t="s">
        <v>2560</v>
      </c>
      <c r="B2449" s="7" t="s">
        <v>283</v>
      </c>
      <c r="C2449" s="7" t="s">
        <v>244</v>
      </c>
      <c r="D2449" s="5">
        <v>1</v>
      </c>
      <c r="E2449" s="6" t="s">
        <v>2049</v>
      </c>
      <c r="F2449" s="6" t="str">
        <f t="shared" si="39"/>
        <v>VL-post Arnhem 1.14</v>
      </c>
      <c r="G2449" s="7" t="s">
        <v>432</v>
      </c>
      <c r="H2449" s="7" t="s">
        <v>368</v>
      </c>
      <c r="I2449" s="8">
        <v>20.3</v>
      </c>
    </row>
    <row r="2450" spans="1:9" ht="12.75" hidden="1">
      <c r="A2450" s="7" t="s">
        <v>2560</v>
      </c>
      <c r="B2450" s="7" t="s">
        <v>283</v>
      </c>
      <c r="C2450" s="7" t="s">
        <v>244</v>
      </c>
      <c r="D2450" s="5">
        <v>1</v>
      </c>
      <c r="E2450" s="6" t="s">
        <v>1374</v>
      </c>
      <c r="F2450" s="6" t="str">
        <f t="shared" si="39"/>
        <v>VL-post Arnhem 1.16</v>
      </c>
      <c r="G2450" s="7" t="s">
        <v>405</v>
      </c>
      <c r="H2450" s="7" t="s">
        <v>2562</v>
      </c>
      <c r="I2450" s="8">
        <v>1.5</v>
      </c>
    </row>
    <row r="2451" spans="1:9" ht="12.75" hidden="1">
      <c r="A2451" s="7" t="s">
        <v>2560</v>
      </c>
      <c r="B2451" s="7" t="s">
        <v>283</v>
      </c>
      <c r="C2451" s="7" t="s">
        <v>244</v>
      </c>
      <c r="D2451" s="5">
        <v>1</v>
      </c>
      <c r="E2451" s="6" t="s">
        <v>1377</v>
      </c>
      <c r="F2451" s="6" t="str">
        <f t="shared" si="39"/>
        <v>VL-post Arnhem 1.18</v>
      </c>
      <c r="G2451" s="7" t="s">
        <v>2574</v>
      </c>
      <c r="H2451" s="7" t="s">
        <v>368</v>
      </c>
      <c r="I2451" s="8">
        <v>2</v>
      </c>
    </row>
    <row r="2452" spans="1:9" ht="12.75" hidden="1">
      <c r="A2452" s="7" t="s">
        <v>2560</v>
      </c>
      <c r="B2452" s="7" t="s">
        <v>283</v>
      </c>
      <c r="C2452" s="7" t="s">
        <v>244</v>
      </c>
      <c r="D2452" s="5">
        <v>1</v>
      </c>
      <c r="E2452" s="6" t="s">
        <v>2103</v>
      </c>
      <c r="F2452" s="6" t="str">
        <f t="shared" si="39"/>
        <v>VL-post Arnhem 1.11</v>
      </c>
      <c r="G2452" s="7" t="s">
        <v>381</v>
      </c>
      <c r="H2452" s="7" t="s">
        <v>368</v>
      </c>
      <c r="I2452" s="8">
        <v>25.8</v>
      </c>
    </row>
    <row r="2453" spans="1:9" ht="12.75" hidden="1">
      <c r="A2453" s="7" t="s">
        <v>2560</v>
      </c>
      <c r="B2453" s="7" t="s">
        <v>283</v>
      </c>
      <c r="C2453" s="7" t="s">
        <v>244</v>
      </c>
      <c r="D2453" s="5">
        <v>1</v>
      </c>
      <c r="E2453" s="6" t="s">
        <v>2077</v>
      </c>
      <c r="F2453" s="6" t="str">
        <f t="shared" si="39"/>
        <v>VL-post Arnhem 1.13</v>
      </c>
      <c r="G2453" s="7" t="s">
        <v>381</v>
      </c>
      <c r="H2453" s="7" t="s">
        <v>368</v>
      </c>
      <c r="I2453" s="8">
        <v>59.7</v>
      </c>
    </row>
    <row r="2454" spans="1:9" ht="12.75" hidden="1">
      <c r="A2454" s="7" t="s">
        <v>2560</v>
      </c>
      <c r="B2454" s="7" t="s">
        <v>283</v>
      </c>
      <c r="C2454" s="7" t="s">
        <v>244</v>
      </c>
      <c r="D2454" s="5">
        <v>1</v>
      </c>
      <c r="E2454" s="6" t="s">
        <v>2575</v>
      </c>
      <c r="F2454" s="6" t="str">
        <f t="shared" si="39"/>
        <v>VL-post Arnhem Trap-1.1</v>
      </c>
      <c r="G2454" s="7" t="s">
        <v>525</v>
      </c>
      <c r="H2454" s="7" t="s">
        <v>1693</v>
      </c>
      <c r="I2454" s="8">
        <v>12.5</v>
      </c>
    </row>
    <row r="2455" spans="1:9" ht="12.75" hidden="1">
      <c r="A2455" s="7" t="s">
        <v>2560</v>
      </c>
      <c r="B2455" s="7" t="s">
        <v>283</v>
      </c>
      <c r="C2455" s="7" t="s">
        <v>244</v>
      </c>
      <c r="D2455" s="5">
        <v>1</v>
      </c>
      <c r="E2455" s="6" t="s">
        <v>2576</v>
      </c>
      <c r="F2455" s="6" t="str">
        <f t="shared" si="39"/>
        <v>VL-post Arnhem Trap-1-1</v>
      </c>
      <c r="G2455" s="7" t="s">
        <v>525</v>
      </c>
      <c r="H2455" s="7" t="s">
        <v>2562</v>
      </c>
      <c r="I2455" s="8">
        <v>5</v>
      </c>
    </row>
    <row r="2456" spans="1:9" ht="12.75" hidden="1">
      <c r="A2456" s="7" t="s">
        <v>2560</v>
      </c>
      <c r="B2456" s="7" t="s">
        <v>283</v>
      </c>
      <c r="C2456" s="7" t="s">
        <v>244</v>
      </c>
      <c r="D2456" s="5">
        <v>2</v>
      </c>
      <c r="E2456" s="6" t="s">
        <v>2577</v>
      </c>
      <c r="F2456" s="6" t="str">
        <f t="shared" si="39"/>
        <v>VL-post Arnhem GANG-2.1</v>
      </c>
      <c r="G2456" s="7" t="s">
        <v>375</v>
      </c>
      <c r="H2456" s="7" t="s">
        <v>2419</v>
      </c>
      <c r="I2456" s="8">
        <v>39.299999999999997</v>
      </c>
    </row>
    <row r="2457" spans="1:9" ht="12.75" hidden="1">
      <c r="A2457" s="7" t="s">
        <v>2560</v>
      </c>
      <c r="B2457" s="7" t="s">
        <v>283</v>
      </c>
      <c r="C2457" s="7" t="s">
        <v>244</v>
      </c>
      <c r="D2457" s="5">
        <v>2</v>
      </c>
      <c r="E2457" s="6" t="s">
        <v>2110</v>
      </c>
      <c r="F2457" s="6" t="str">
        <f t="shared" si="39"/>
        <v>VL-post Arnhem 2.03</v>
      </c>
      <c r="G2457" s="7" t="s">
        <v>1098</v>
      </c>
      <c r="H2457" s="7" t="s">
        <v>406</v>
      </c>
      <c r="I2457" s="8">
        <v>7</v>
      </c>
    </row>
    <row r="2458" spans="1:9" ht="12.75" hidden="1">
      <c r="A2458" s="7" t="s">
        <v>2560</v>
      </c>
      <c r="B2458" s="7" t="s">
        <v>283</v>
      </c>
      <c r="C2458" s="7" t="s">
        <v>244</v>
      </c>
      <c r="D2458" s="5">
        <v>2</v>
      </c>
      <c r="E2458" s="6" t="s">
        <v>2509</v>
      </c>
      <c r="F2458" s="6" t="str">
        <f t="shared" si="39"/>
        <v>VL-post Arnhem 2.03A</v>
      </c>
      <c r="G2458" s="7" t="s">
        <v>1098</v>
      </c>
      <c r="H2458" s="7" t="s">
        <v>406</v>
      </c>
      <c r="I2458" s="8">
        <v>1.24</v>
      </c>
    </row>
    <row r="2459" spans="1:9" ht="12.75" hidden="1">
      <c r="A2459" s="7" t="s">
        <v>2560</v>
      </c>
      <c r="B2459" s="7" t="s">
        <v>283</v>
      </c>
      <c r="C2459" s="7" t="s">
        <v>244</v>
      </c>
      <c r="D2459" s="5">
        <v>2</v>
      </c>
      <c r="E2459" s="6" t="s">
        <v>2510</v>
      </c>
      <c r="F2459" s="6" t="str">
        <f t="shared" si="39"/>
        <v>VL-post Arnhem 2.03B</v>
      </c>
      <c r="G2459" s="7" t="s">
        <v>1098</v>
      </c>
      <c r="H2459" s="7" t="s">
        <v>406</v>
      </c>
      <c r="I2459" s="8">
        <v>1.24</v>
      </c>
    </row>
    <row r="2460" spans="1:9" ht="12.75" hidden="1">
      <c r="A2460" s="7" t="s">
        <v>2560</v>
      </c>
      <c r="B2460" s="7" t="s">
        <v>283</v>
      </c>
      <c r="C2460" s="7" t="s">
        <v>244</v>
      </c>
      <c r="D2460" s="5">
        <v>2</v>
      </c>
      <c r="E2460" s="6" t="s">
        <v>2244</v>
      </c>
      <c r="F2460" s="6" t="str">
        <f t="shared" si="39"/>
        <v>VL-post Arnhem 2.05</v>
      </c>
      <c r="G2460" s="7" t="s">
        <v>1061</v>
      </c>
      <c r="H2460" s="7" t="s">
        <v>406</v>
      </c>
      <c r="I2460" s="8">
        <v>7.1</v>
      </c>
    </row>
    <row r="2461" spans="1:9" ht="12.75" hidden="1">
      <c r="A2461" s="7" t="s">
        <v>2560</v>
      </c>
      <c r="B2461" s="7" t="s">
        <v>283</v>
      </c>
      <c r="C2461" s="7" t="s">
        <v>244</v>
      </c>
      <c r="D2461" s="5">
        <v>2</v>
      </c>
      <c r="E2461" s="6" t="s">
        <v>2578</v>
      </c>
      <c r="F2461" s="6" t="str">
        <f t="shared" si="39"/>
        <v>VL-post Arnhem 2.05A</v>
      </c>
      <c r="G2461" s="7" t="s">
        <v>1061</v>
      </c>
      <c r="H2461" s="7" t="s">
        <v>406</v>
      </c>
      <c r="I2461" s="8">
        <v>1.24</v>
      </c>
    </row>
    <row r="2462" spans="1:9" ht="12.75" hidden="1">
      <c r="A2462" s="7" t="s">
        <v>2560</v>
      </c>
      <c r="B2462" s="7" t="s">
        <v>283</v>
      </c>
      <c r="C2462" s="7" t="s">
        <v>244</v>
      </c>
      <c r="D2462" s="5">
        <v>2</v>
      </c>
      <c r="E2462" s="6" t="s">
        <v>2579</v>
      </c>
      <c r="F2462" s="6" t="str">
        <f t="shared" si="39"/>
        <v>VL-post Arnhem 2.05B</v>
      </c>
      <c r="G2462" s="7" t="s">
        <v>1061</v>
      </c>
      <c r="H2462" s="7" t="s">
        <v>406</v>
      </c>
      <c r="I2462" s="8">
        <v>1.24</v>
      </c>
    </row>
    <row r="2463" spans="1:9" ht="12.75" hidden="1">
      <c r="A2463" s="7" t="s">
        <v>2560</v>
      </c>
      <c r="B2463" s="7" t="s">
        <v>283</v>
      </c>
      <c r="C2463" s="7" t="s">
        <v>244</v>
      </c>
      <c r="D2463" s="5">
        <v>2</v>
      </c>
      <c r="E2463" s="6" t="s">
        <v>2299</v>
      </c>
      <c r="F2463" s="6" t="str">
        <f t="shared" si="39"/>
        <v>VL-post Arnhem 2.07</v>
      </c>
      <c r="G2463" s="7" t="s">
        <v>531</v>
      </c>
      <c r="H2463" s="7" t="s">
        <v>368</v>
      </c>
      <c r="I2463" s="8">
        <v>24.8</v>
      </c>
    </row>
    <row r="2464" spans="1:9" ht="12.75" hidden="1">
      <c r="A2464" s="7" t="s">
        <v>2560</v>
      </c>
      <c r="B2464" s="7" t="s">
        <v>283</v>
      </c>
      <c r="C2464" s="7" t="s">
        <v>244</v>
      </c>
      <c r="D2464" s="5">
        <v>2</v>
      </c>
      <c r="E2464" s="6" t="s">
        <v>2246</v>
      </c>
      <c r="F2464" s="6" t="str">
        <f t="shared" si="39"/>
        <v>VL-post Arnhem 2.09</v>
      </c>
      <c r="G2464" s="7" t="s">
        <v>432</v>
      </c>
      <c r="H2464" s="7" t="s">
        <v>368</v>
      </c>
      <c r="I2464" s="8">
        <v>28.6</v>
      </c>
    </row>
    <row r="2465" spans="1:9" ht="12.75" hidden="1">
      <c r="A2465" s="7" t="s">
        <v>2560</v>
      </c>
      <c r="B2465" s="7" t="s">
        <v>283</v>
      </c>
      <c r="C2465" s="7" t="s">
        <v>244</v>
      </c>
      <c r="D2465" s="5">
        <v>2</v>
      </c>
      <c r="E2465" s="6" t="s">
        <v>2248</v>
      </c>
      <c r="F2465" s="6" t="str">
        <f t="shared" si="39"/>
        <v>VL-post Arnhem 2.11</v>
      </c>
      <c r="G2465" s="7" t="s">
        <v>432</v>
      </c>
      <c r="H2465" s="7" t="s">
        <v>368</v>
      </c>
      <c r="I2465" s="8">
        <v>15.5</v>
      </c>
    </row>
    <row r="2466" spans="1:9" ht="12.75" hidden="1">
      <c r="A2466" s="7" t="s">
        <v>2560</v>
      </c>
      <c r="B2466" s="7" t="s">
        <v>283</v>
      </c>
      <c r="C2466" s="7" t="s">
        <v>244</v>
      </c>
      <c r="D2466" s="5">
        <v>2</v>
      </c>
      <c r="E2466" s="6" t="s">
        <v>2580</v>
      </c>
      <c r="F2466" s="6" t="str">
        <f t="shared" si="39"/>
        <v>VL-post Arnhem Trap-2.1</v>
      </c>
      <c r="G2466" s="7" t="s">
        <v>525</v>
      </c>
      <c r="H2466" s="7" t="s">
        <v>1693</v>
      </c>
      <c r="I2466" s="8">
        <v>12.5</v>
      </c>
    </row>
    <row r="2467" spans="1:9" ht="12.75" hidden="1">
      <c r="A2467" s="7" t="s">
        <v>2560</v>
      </c>
      <c r="B2467" s="7" t="s">
        <v>283</v>
      </c>
      <c r="C2467" s="7" t="s">
        <v>244</v>
      </c>
      <c r="D2467" s="5">
        <v>2</v>
      </c>
      <c r="E2467" s="6" t="s">
        <v>2581</v>
      </c>
      <c r="F2467" s="6" t="str">
        <f t="shared" si="39"/>
        <v>VL-post Arnhem HAL-2.1</v>
      </c>
      <c r="G2467" s="7" t="s">
        <v>525</v>
      </c>
      <c r="H2467" s="7" t="s">
        <v>2562</v>
      </c>
      <c r="I2467" s="8">
        <v>5</v>
      </c>
    </row>
    <row r="2468" spans="1:9" ht="12.75" hidden="1">
      <c r="A2468" s="7" t="s">
        <v>2560</v>
      </c>
      <c r="B2468" s="7" t="s">
        <v>283</v>
      </c>
      <c r="C2468" s="7" t="s">
        <v>244</v>
      </c>
      <c r="D2468" s="5">
        <v>2</v>
      </c>
      <c r="E2468" s="6" t="s">
        <v>1427</v>
      </c>
      <c r="F2468" s="6" t="str">
        <f t="shared" si="39"/>
        <v>VL-post Arnhem 2.13</v>
      </c>
      <c r="G2468" s="7" t="s">
        <v>432</v>
      </c>
      <c r="H2468" s="7" t="s">
        <v>368</v>
      </c>
      <c r="I2468" s="8">
        <v>18.8</v>
      </c>
    </row>
    <row r="2469" spans="1:9" ht="12.75" hidden="1">
      <c r="A2469" s="7" t="s">
        <v>2560</v>
      </c>
      <c r="B2469" s="7" t="s">
        <v>283</v>
      </c>
      <c r="C2469" s="7" t="s">
        <v>244</v>
      </c>
      <c r="D2469" s="5">
        <v>2</v>
      </c>
      <c r="E2469" s="6" t="s">
        <v>2252</v>
      </c>
      <c r="F2469" s="6" t="str">
        <f t="shared" si="39"/>
        <v>VL-post Arnhem 2.14</v>
      </c>
      <c r="G2469" s="7" t="e" cm="1">
        <f t="array" aca="1" ref="G2469" ca="1">A1:F2469KANTOOR</f>
        <v>#NAME?</v>
      </c>
      <c r="H2469" s="7" t="s">
        <v>368</v>
      </c>
      <c r="I2469" s="8">
        <v>18.600000000000001</v>
      </c>
    </row>
    <row r="2470" spans="1:9" ht="12.75" hidden="1">
      <c r="A2470" s="7" t="s">
        <v>2560</v>
      </c>
      <c r="B2470" s="7" t="s">
        <v>283</v>
      </c>
      <c r="C2470" s="7" t="s">
        <v>244</v>
      </c>
      <c r="D2470" s="5">
        <v>2</v>
      </c>
      <c r="E2470" s="6" t="s">
        <v>2250</v>
      </c>
      <c r="F2470" s="6" t="str">
        <f t="shared" si="39"/>
        <v>VL-post Arnhem 2.12</v>
      </c>
      <c r="G2470" s="7" t="s">
        <v>432</v>
      </c>
      <c r="H2470" s="7" t="s">
        <v>368</v>
      </c>
      <c r="I2470" s="8">
        <v>19.100000000000001</v>
      </c>
    </row>
    <row r="2471" spans="1:9" ht="12.75" hidden="1">
      <c r="A2471" s="7" t="s">
        <v>2560</v>
      </c>
      <c r="B2471" s="7" t="s">
        <v>283</v>
      </c>
      <c r="C2471" s="7" t="s">
        <v>244</v>
      </c>
      <c r="D2471" s="5">
        <v>2</v>
      </c>
      <c r="E2471" s="6" t="s">
        <v>2247</v>
      </c>
      <c r="F2471" s="6" t="str">
        <f t="shared" si="39"/>
        <v>VL-post Arnhem 2.10</v>
      </c>
      <c r="G2471" s="7" t="s">
        <v>432</v>
      </c>
      <c r="H2471" s="7" t="s">
        <v>368</v>
      </c>
      <c r="I2471" s="8">
        <v>28.5</v>
      </c>
    </row>
    <row r="2472" spans="1:9" ht="12.75" hidden="1">
      <c r="A2472" s="7" t="s">
        <v>2560</v>
      </c>
      <c r="B2472" s="7" t="s">
        <v>283</v>
      </c>
      <c r="C2472" s="7" t="s">
        <v>244</v>
      </c>
      <c r="D2472" s="5">
        <v>2</v>
      </c>
      <c r="E2472" s="6" t="s">
        <v>2242</v>
      </c>
      <c r="F2472" s="6" t="str">
        <f t="shared" si="39"/>
        <v>VL-post Arnhem 2.02</v>
      </c>
      <c r="G2472" s="7" t="s">
        <v>2582</v>
      </c>
      <c r="H2472" s="7" t="s">
        <v>2562</v>
      </c>
      <c r="I2472" s="8">
        <v>35.799999999999997</v>
      </c>
    </row>
    <row r="2473" spans="1:9" ht="12.75" hidden="1">
      <c r="A2473" s="7" t="s">
        <v>2560</v>
      </c>
      <c r="B2473" s="7" t="s">
        <v>283</v>
      </c>
      <c r="C2473" s="7" t="s">
        <v>244</v>
      </c>
      <c r="D2473" s="5">
        <v>2</v>
      </c>
      <c r="E2473" s="6" t="s">
        <v>1431</v>
      </c>
      <c r="F2473" s="6" t="str">
        <f t="shared" si="39"/>
        <v>VL-post Arnhem 2.18</v>
      </c>
      <c r="G2473" s="7" t="s">
        <v>2070</v>
      </c>
      <c r="H2473" s="7" t="s">
        <v>368</v>
      </c>
      <c r="I2473" s="8">
        <v>307</v>
      </c>
    </row>
    <row r="2474" spans="1:9" ht="12.75" hidden="1">
      <c r="A2474" s="7" t="s">
        <v>2583</v>
      </c>
      <c r="B2474" s="7" t="s">
        <v>2584</v>
      </c>
      <c r="C2474" s="7" t="s">
        <v>244</v>
      </c>
      <c r="D2474" s="13" t="s">
        <v>369</v>
      </c>
      <c r="E2474" s="14" t="s">
        <v>1963</v>
      </c>
      <c r="F2474" s="6" t="str">
        <f t="shared" si="39"/>
        <v>VL-post Groningen 0.01</v>
      </c>
      <c r="G2474" s="15" t="s">
        <v>2585</v>
      </c>
      <c r="H2474" s="15" t="s">
        <v>368</v>
      </c>
      <c r="I2474" s="16">
        <v>7.59</v>
      </c>
    </row>
    <row r="2475" spans="1:9" ht="12.75" hidden="1">
      <c r="A2475" s="7" t="s">
        <v>2583</v>
      </c>
      <c r="B2475" s="7" t="s">
        <v>2584</v>
      </c>
      <c r="C2475" s="7" t="s">
        <v>244</v>
      </c>
      <c r="D2475" s="5" t="s">
        <v>369</v>
      </c>
      <c r="E2475" s="6" t="s">
        <v>2464</v>
      </c>
      <c r="F2475" s="6" t="str">
        <f t="shared" si="39"/>
        <v>VL-post Groningen 0.01a</v>
      </c>
      <c r="G2475" s="7" t="s">
        <v>2057</v>
      </c>
      <c r="H2475" s="7" t="s">
        <v>2058</v>
      </c>
      <c r="I2475" s="8">
        <v>2.2698006922186256</v>
      </c>
    </row>
    <row r="2476" spans="1:9" ht="12.75" hidden="1">
      <c r="A2476" s="7" t="s">
        <v>2583</v>
      </c>
      <c r="B2476" s="7" t="s">
        <v>2584</v>
      </c>
      <c r="C2476" s="7" t="s">
        <v>244</v>
      </c>
      <c r="D2476" s="5" t="s">
        <v>369</v>
      </c>
      <c r="E2476" s="6" t="s">
        <v>2430</v>
      </c>
      <c r="F2476" s="6" t="str">
        <f t="shared" si="39"/>
        <v>VL-post Groningen GANG-0.1</v>
      </c>
      <c r="G2476" s="7" t="s">
        <v>2585</v>
      </c>
      <c r="H2476" s="7" t="s">
        <v>378</v>
      </c>
      <c r="I2476" s="8">
        <v>12.56</v>
      </c>
    </row>
    <row r="2477" spans="1:9" ht="12.75" hidden="1">
      <c r="A2477" s="7" t="s">
        <v>2583</v>
      </c>
      <c r="B2477" s="7" t="s">
        <v>2584</v>
      </c>
      <c r="C2477" s="7" t="s">
        <v>244</v>
      </c>
      <c r="D2477" s="5" t="s">
        <v>369</v>
      </c>
      <c r="E2477" s="6" t="s">
        <v>2431</v>
      </c>
      <c r="F2477" s="6" t="str">
        <f t="shared" si="39"/>
        <v>VL-post Groningen GANG-0.2</v>
      </c>
      <c r="G2477" s="7" t="s">
        <v>2585</v>
      </c>
      <c r="H2477" s="7" t="s">
        <v>378</v>
      </c>
      <c r="I2477" s="8">
        <v>9.1</v>
      </c>
    </row>
    <row r="2478" spans="1:9" ht="12.75" hidden="1">
      <c r="A2478" s="7" t="s">
        <v>2583</v>
      </c>
      <c r="B2478" s="7" t="s">
        <v>2584</v>
      </c>
      <c r="C2478" s="7" t="s">
        <v>244</v>
      </c>
      <c r="D2478" s="5" t="s">
        <v>369</v>
      </c>
      <c r="E2478" s="6" t="s">
        <v>2570</v>
      </c>
      <c r="F2478" s="6" t="str">
        <f t="shared" si="39"/>
        <v>VL-post Groningen GANG-0.3</v>
      </c>
      <c r="G2478" s="7" t="s">
        <v>2585</v>
      </c>
      <c r="H2478" s="7" t="s">
        <v>378</v>
      </c>
      <c r="I2478" s="8">
        <v>3</v>
      </c>
    </row>
    <row r="2479" spans="1:9" ht="12.75" hidden="1">
      <c r="A2479" s="7" t="s">
        <v>2583</v>
      </c>
      <c r="B2479" s="7" t="s">
        <v>2584</v>
      </c>
      <c r="C2479" s="7" t="s">
        <v>244</v>
      </c>
      <c r="D2479" s="5" t="s">
        <v>369</v>
      </c>
      <c r="E2479" s="6" t="s">
        <v>2586</v>
      </c>
      <c r="F2479" s="6" t="str">
        <f t="shared" si="39"/>
        <v>VL-post Groningen 0H/D-T</v>
      </c>
      <c r="G2479" s="7" t="s">
        <v>412</v>
      </c>
      <c r="H2479" s="7" t="s">
        <v>406</v>
      </c>
      <c r="I2479" s="8">
        <v>1.3</v>
      </c>
    </row>
    <row r="2480" spans="1:9" ht="12.75" hidden="1">
      <c r="A2480" s="7" t="s">
        <v>2583</v>
      </c>
      <c r="B2480" s="7" t="s">
        <v>2584</v>
      </c>
      <c r="C2480" s="7" t="s">
        <v>244</v>
      </c>
      <c r="D2480" s="5" t="s">
        <v>369</v>
      </c>
      <c r="E2480" s="6" t="s">
        <v>377</v>
      </c>
      <c r="F2480" s="6" t="str">
        <f t="shared" si="39"/>
        <v>VL-post Groningen LIFT</v>
      </c>
      <c r="G2480" s="7" t="s">
        <v>377</v>
      </c>
      <c r="H2480" s="7" t="s">
        <v>1917</v>
      </c>
      <c r="I2480" s="8">
        <v>1.4</v>
      </c>
    </row>
    <row r="2481" spans="1:9" ht="12.75" hidden="1">
      <c r="A2481" s="7" t="s">
        <v>2583</v>
      </c>
      <c r="B2481" s="7" t="s">
        <v>2584</v>
      </c>
      <c r="C2481" s="7" t="s">
        <v>244</v>
      </c>
      <c r="D2481" s="5" t="s">
        <v>369</v>
      </c>
      <c r="E2481" s="6" t="s">
        <v>2431</v>
      </c>
      <c r="F2481" s="6" t="str">
        <f t="shared" si="39"/>
        <v>VL-post Groningen GANG-0.2</v>
      </c>
      <c r="G2481" s="7" t="s">
        <v>2587</v>
      </c>
      <c r="H2481" s="7" t="s">
        <v>1917</v>
      </c>
      <c r="I2481" s="8">
        <v>3.9</v>
      </c>
    </row>
    <row r="2482" spans="1:9" ht="12.75" hidden="1">
      <c r="A2482" s="7" t="s">
        <v>2583</v>
      </c>
      <c r="B2482" s="7" t="s">
        <v>2584</v>
      </c>
      <c r="C2482" s="7" t="s">
        <v>244</v>
      </c>
      <c r="D2482" s="5">
        <v>1</v>
      </c>
      <c r="E2482" s="6" t="s">
        <v>1363</v>
      </c>
      <c r="F2482" s="6" t="str">
        <f t="shared" si="39"/>
        <v>VL-post Groningen TRAP-1</v>
      </c>
      <c r="G2482" s="7" t="s">
        <v>525</v>
      </c>
      <c r="H2482" s="7" t="s">
        <v>2440</v>
      </c>
      <c r="I2482" s="8">
        <v>10.7</v>
      </c>
    </row>
    <row r="2483" spans="1:9" ht="12.75" hidden="1">
      <c r="A2483" s="7" t="s">
        <v>2583</v>
      </c>
      <c r="B2483" s="7" t="s">
        <v>2584</v>
      </c>
      <c r="C2483" s="7" t="s">
        <v>244</v>
      </c>
      <c r="D2483" s="5">
        <v>1</v>
      </c>
      <c r="E2483" s="6" t="s">
        <v>1364</v>
      </c>
      <c r="F2483" s="6" t="str">
        <f t="shared" si="39"/>
        <v>VL-post Groningen TRAP-2</v>
      </c>
      <c r="G2483" s="7" t="s">
        <v>525</v>
      </c>
      <c r="H2483" s="7" t="s">
        <v>2440</v>
      </c>
      <c r="I2483" s="8">
        <v>10.7</v>
      </c>
    </row>
    <row r="2484" spans="1:9" ht="12.75" hidden="1">
      <c r="A2484" s="7" t="s">
        <v>2583</v>
      </c>
      <c r="B2484" s="7" t="s">
        <v>2584</v>
      </c>
      <c r="C2484" s="7" t="s">
        <v>244</v>
      </c>
      <c r="D2484" s="5">
        <v>1</v>
      </c>
      <c r="E2484" s="6" t="s">
        <v>2588</v>
      </c>
      <c r="F2484" s="6" t="str">
        <f t="shared" si="39"/>
        <v>VL-post Groningen 1.13b</v>
      </c>
      <c r="G2484" s="7" t="s">
        <v>2589</v>
      </c>
      <c r="H2484" s="7" t="s">
        <v>368</v>
      </c>
      <c r="I2484" s="8">
        <v>5.5</v>
      </c>
    </row>
    <row r="2485" spans="1:9" ht="12.75" hidden="1">
      <c r="A2485" s="7" t="s">
        <v>2583</v>
      </c>
      <c r="B2485" s="7" t="s">
        <v>2584</v>
      </c>
      <c r="C2485" s="7" t="s">
        <v>244</v>
      </c>
      <c r="D2485" s="5">
        <v>1</v>
      </c>
      <c r="E2485" s="6" t="s">
        <v>2590</v>
      </c>
      <c r="F2485" s="6" t="str">
        <f t="shared" si="39"/>
        <v>VL-post Groningen 1.13a</v>
      </c>
      <c r="G2485" s="7" t="s">
        <v>2591</v>
      </c>
      <c r="H2485" s="7" t="s">
        <v>368</v>
      </c>
      <c r="I2485" s="8">
        <v>5.7</v>
      </c>
    </row>
    <row r="2486" spans="1:9" ht="12.75" hidden="1">
      <c r="A2486" s="7" t="s">
        <v>2583</v>
      </c>
      <c r="B2486" s="7" t="s">
        <v>2584</v>
      </c>
      <c r="C2486" s="7" t="s">
        <v>244</v>
      </c>
      <c r="D2486" s="5">
        <v>1</v>
      </c>
      <c r="E2486" s="6" t="s">
        <v>2077</v>
      </c>
      <c r="F2486" s="6" t="str">
        <f t="shared" si="39"/>
        <v>VL-post Groningen 1.13</v>
      </c>
      <c r="G2486" s="7" t="s">
        <v>2520</v>
      </c>
      <c r="H2486" s="7" t="s">
        <v>368</v>
      </c>
      <c r="I2486" s="8">
        <v>333</v>
      </c>
    </row>
    <row r="2487" spans="1:9" ht="12.75" hidden="1">
      <c r="A2487" s="7" t="s">
        <v>2583</v>
      </c>
      <c r="B2487" s="7" t="s">
        <v>2584</v>
      </c>
      <c r="C2487" s="7" t="s">
        <v>244</v>
      </c>
      <c r="D2487" s="5">
        <v>1</v>
      </c>
      <c r="E2487" s="6" t="s">
        <v>1372</v>
      </c>
      <c r="F2487" s="6" t="str">
        <f t="shared" si="39"/>
        <v>VL-post Groningen 1.12</v>
      </c>
      <c r="G2487" s="7" t="s">
        <v>1532</v>
      </c>
      <c r="H2487" s="7" t="s">
        <v>368</v>
      </c>
      <c r="I2487" s="8">
        <v>1.26</v>
      </c>
    </row>
    <row r="2488" spans="1:9" ht="12.75" hidden="1">
      <c r="A2488" s="7" t="s">
        <v>2583</v>
      </c>
      <c r="B2488" s="7" t="s">
        <v>2584</v>
      </c>
      <c r="C2488" s="7" t="s">
        <v>244</v>
      </c>
      <c r="D2488" s="5">
        <v>1</v>
      </c>
      <c r="E2488" s="6" t="s">
        <v>2592</v>
      </c>
      <c r="F2488" s="6" t="str">
        <f t="shared" si="39"/>
        <v>VL-post Groningen 1.12a</v>
      </c>
      <c r="G2488" s="7" t="s">
        <v>1997</v>
      </c>
      <c r="H2488" s="7" t="s">
        <v>406</v>
      </c>
      <c r="I2488" s="8">
        <v>2.6</v>
      </c>
    </row>
    <row r="2489" spans="1:9" ht="12.75" hidden="1">
      <c r="A2489" s="7" t="s">
        <v>2583</v>
      </c>
      <c r="B2489" s="7" t="s">
        <v>2584</v>
      </c>
      <c r="C2489" s="7" t="s">
        <v>244</v>
      </c>
      <c r="D2489" s="5">
        <v>1</v>
      </c>
      <c r="E2489" s="6" t="s">
        <v>2103</v>
      </c>
      <c r="F2489" s="6" t="str">
        <f t="shared" si="39"/>
        <v>VL-post Groningen 1.11</v>
      </c>
      <c r="G2489" s="7" t="s">
        <v>2593</v>
      </c>
      <c r="H2489" s="7" t="s">
        <v>444</v>
      </c>
      <c r="I2489" s="8">
        <v>1.7</v>
      </c>
    </row>
    <row r="2490" spans="1:9" ht="12.75" hidden="1">
      <c r="A2490" s="7" t="s">
        <v>2583</v>
      </c>
      <c r="B2490" s="7" t="s">
        <v>2584</v>
      </c>
      <c r="C2490" s="7" t="s">
        <v>244</v>
      </c>
      <c r="D2490" s="5">
        <v>1</v>
      </c>
      <c r="E2490" s="6" t="s">
        <v>1371</v>
      </c>
      <c r="F2490" s="6" t="str">
        <f t="shared" si="39"/>
        <v>VL-post Groningen 1.10</v>
      </c>
      <c r="G2490" s="7" t="s">
        <v>2429</v>
      </c>
      <c r="H2490" s="7" t="s">
        <v>378</v>
      </c>
      <c r="I2490" s="8">
        <v>11.2</v>
      </c>
    </row>
    <row r="2491" spans="1:9" ht="12.75" hidden="1">
      <c r="A2491" s="7" t="s">
        <v>2583</v>
      </c>
      <c r="B2491" s="7" t="s">
        <v>2584</v>
      </c>
      <c r="C2491" s="7" t="s">
        <v>244</v>
      </c>
      <c r="D2491" s="5">
        <v>1</v>
      </c>
      <c r="E2491" s="6" t="s">
        <v>2031</v>
      </c>
      <c r="F2491" s="6" t="str">
        <f t="shared" si="39"/>
        <v>VL-post Groningen 1.09</v>
      </c>
      <c r="G2491" s="7" t="s">
        <v>531</v>
      </c>
      <c r="H2491" s="7" t="s">
        <v>378</v>
      </c>
      <c r="I2491" s="8">
        <v>33.700000000000003</v>
      </c>
    </row>
    <row r="2492" spans="1:9" ht="12.75" hidden="1">
      <c r="A2492" s="7" t="s">
        <v>2583</v>
      </c>
      <c r="B2492" s="7" t="s">
        <v>2584</v>
      </c>
      <c r="C2492" s="7" t="s">
        <v>244</v>
      </c>
      <c r="D2492" s="5">
        <v>1</v>
      </c>
      <c r="E2492" s="6" t="s">
        <v>1370</v>
      </c>
      <c r="F2492" s="6" t="str">
        <f t="shared" si="39"/>
        <v>VL-post Groningen 1.08</v>
      </c>
      <c r="G2492" s="7" t="s">
        <v>432</v>
      </c>
      <c r="H2492" s="7" t="s">
        <v>368</v>
      </c>
      <c r="I2492" s="8">
        <v>46.2</v>
      </c>
    </row>
    <row r="2493" spans="1:9" ht="12.75" hidden="1">
      <c r="A2493" s="7" t="s">
        <v>2583</v>
      </c>
      <c r="B2493" s="7" t="s">
        <v>2584</v>
      </c>
      <c r="C2493" s="7" t="s">
        <v>244</v>
      </c>
      <c r="D2493" s="5">
        <v>1</v>
      </c>
      <c r="E2493" s="6" t="s">
        <v>2594</v>
      </c>
      <c r="F2493" s="6" t="str">
        <f t="shared" si="39"/>
        <v>VL-post Groningen 1.07a</v>
      </c>
      <c r="G2493" s="7" t="s">
        <v>381</v>
      </c>
      <c r="H2493" s="7" t="s">
        <v>368</v>
      </c>
      <c r="I2493" s="8">
        <v>15.1</v>
      </c>
    </row>
    <row r="2494" spans="1:9" ht="12.75" hidden="1">
      <c r="A2494" s="7" t="s">
        <v>2583</v>
      </c>
      <c r="B2494" s="7" t="s">
        <v>2584</v>
      </c>
      <c r="C2494" s="7" t="s">
        <v>244</v>
      </c>
      <c r="D2494" s="5">
        <v>1</v>
      </c>
      <c r="E2494" s="6" t="s">
        <v>2030</v>
      </c>
      <c r="F2494" s="6" t="str">
        <f t="shared" si="39"/>
        <v>VL-post Groningen 1.07</v>
      </c>
      <c r="G2494" s="7" t="s">
        <v>432</v>
      </c>
      <c r="H2494" s="7" t="s">
        <v>368</v>
      </c>
      <c r="I2494" s="8">
        <v>20</v>
      </c>
    </row>
    <row r="2495" spans="1:9" ht="12.75" hidden="1">
      <c r="A2495" s="7" t="s">
        <v>2583</v>
      </c>
      <c r="B2495" s="7" t="s">
        <v>2584</v>
      </c>
      <c r="C2495" s="7" t="s">
        <v>244</v>
      </c>
      <c r="D2495" s="5">
        <v>1</v>
      </c>
      <c r="E2495" s="6" t="s">
        <v>1369</v>
      </c>
      <c r="F2495" s="6" t="str">
        <f t="shared" si="39"/>
        <v>VL-post Groningen 1.06</v>
      </c>
      <c r="G2495" s="7" t="s">
        <v>432</v>
      </c>
      <c r="H2495" s="7" t="s">
        <v>368</v>
      </c>
      <c r="I2495" s="8">
        <v>70.599999999999994</v>
      </c>
    </row>
    <row r="2496" spans="1:9" ht="12.75" hidden="1">
      <c r="A2496" s="7" t="s">
        <v>2583</v>
      </c>
      <c r="B2496" s="7" t="s">
        <v>2584</v>
      </c>
      <c r="C2496" s="7" t="s">
        <v>244</v>
      </c>
      <c r="D2496" s="5">
        <v>1</v>
      </c>
      <c r="E2496" s="6" t="s">
        <v>2595</v>
      </c>
      <c r="F2496" s="6" t="str">
        <f t="shared" si="39"/>
        <v>VL-post Groningen 1.05b</v>
      </c>
      <c r="G2496" s="7" t="s">
        <v>412</v>
      </c>
      <c r="H2496" s="7" t="s">
        <v>406</v>
      </c>
      <c r="I2496" s="8">
        <v>1.3</v>
      </c>
    </row>
    <row r="2497" spans="1:9" ht="12.75" hidden="1">
      <c r="A2497" s="7" t="s">
        <v>2583</v>
      </c>
      <c r="B2497" s="7" t="s">
        <v>2584</v>
      </c>
      <c r="C2497" s="7" t="s">
        <v>244</v>
      </c>
      <c r="D2497" s="5">
        <v>1</v>
      </c>
      <c r="E2497" s="6" t="s">
        <v>2596</v>
      </c>
      <c r="F2497" s="6" t="str">
        <f t="shared" si="39"/>
        <v>VL-post Groningen 1.05a</v>
      </c>
      <c r="G2497" s="7" t="s">
        <v>412</v>
      </c>
      <c r="H2497" s="7" t="s">
        <v>2564</v>
      </c>
      <c r="I2497" s="8">
        <v>1.2</v>
      </c>
    </row>
    <row r="2498" spans="1:9" ht="12.75" hidden="1">
      <c r="A2498" s="7" t="s">
        <v>2583</v>
      </c>
      <c r="B2498" s="7" t="s">
        <v>2584</v>
      </c>
      <c r="C2498" s="7" t="s">
        <v>244</v>
      </c>
      <c r="D2498" s="5">
        <v>1</v>
      </c>
      <c r="E2498" s="6" t="s">
        <v>2029</v>
      </c>
      <c r="F2498" s="6" t="str">
        <f t="shared" si="39"/>
        <v>VL-post Groningen 1.05</v>
      </c>
      <c r="G2498" s="7" t="s">
        <v>2597</v>
      </c>
      <c r="H2498" s="7" t="s">
        <v>406</v>
      </c>
      <c r="I2498" s="8">
        <v>5.9</v>
      </c>
    </row>
    <row r="2499" spans="1:9" ht="12.75" hidden="1">
      <c r="A2499" s="7" t="s">
        <v>2583</v>
      </c>
      <c r="B2499" s="7" t="s">
        <v>2584</v>
      </c>
      <c r="C2499" s="7" t="s">
        <v>244</v>
      </c>
      <c r="D2499" s="5">
        <v>1</v>
      </c>
      <c r="E2499" s="6" t="s">
        <v>1367</v>
      </c>
      <c r="F2499" s="6" t="str">
        <f t="shared" si="39"/>
        <v>VL-post Groningen 1.03</v>
      </c>
      <c r="G2499" s="7" t="s">
        <v>2598</v>
      </c>
      <c r="H2499" s="7" t="s">
        <v>406</v>
      </c>
      <c r="I2499" s="8">
        <v>6.4</v>
      </c>
    </row>
    <row r="2500" spans="1:9" ht="12.75" hidden="1">
      <c r="A2500" s="7" t="s">
        <v>2583</v>
      </c>
      <c r="B2500" s="7" t="s">
        <v>2584</v>
      </c>
      <c r="C2500" s="7" t="s">
        <v>244</v>
      </c>
      <c r="D2500" s="5">
        <v>1</v>
      </c>
      <c r="E2500" s="6" t="s">
        <v>2067</v>
      </c>
      <c r="F2500" s="6" t="str">
        <f t="shared" si="39"/>
        <v>VL-post Groningen 1.02</v>
      </c>
      <c r="G2500" s="7" t="s">
        <v>432</v>
      </c>
      <c r="H2500" s="7" t="s">
        <v>368</v>
      </c>
      <c r="I2500" s="8">
        <v>41.9</v>
      </c>
    </row>
    <row r="2501" spans="1:9" ht="12.75" hidden="1">
      <c r="A2501" s="7" t="s">
        <v>2583</v>
      </c>
      <c r="B2501" s="7" t="s">
        <v>2584</v>
      </c>
      <c r="C2501" s="7" t="s">
        <v>244</v>
      </c>
      <c r="D2501" s="5">
        <v>1</v>
      </c>
      <c r="E2501" s="6" t="s">
        <v>2025</v>
      </c>
      <c r="F2501" s="6" t="str">
        <f t="shared" si="39"/>
        <v>VL-post Groningen 1.01</v>
      </c>
      <c r="G2501" s="7" t="s">
        <v>2184</v>
      </c>
      <c r="H2501" s="7" t="s">
        <v>444</v>
      </c>
      <c r="I2501" s="8">
        <v>3.6</v>
      </c>
    </row>
    <row r="2502" spans="1:9" ht="12.75" hidden="1">
      <c r="A2502" s="7" t="s">
        <v>2583</v>
      </c>
      <c r="B2502" s="7" t="s">
        <v>2584</v>
      </c>
      <c r="C2502" s="7" t="s">
        <v>244</v>
      </c>
      <c r="D2502" s="17">
        <v>1</v>
      </c>
      <c r="E2502" s="6" t="s">
        <v>2069</v>
      </c>
      <c r="F2502" s="6" t="str">
        <f t="shared" si="39"/>
        <v>VL-post Groningen GANG-1.1</v>
      </c>
      <c r="G2502" s="7" t="s">
        <v>375</v>
      </c>
      <c r="H2502" s="7" t="s">
        <v>368</v>
      </c>
      <c r="I2502" s="18">
        <v>7.6</v>
      </c>
    </row>
    <row r="2503" spans="1:9" ht="12.75" hidden="1">
      <c r="A2503" s="7" t="s">
        <v>2583</v>
      </c>
      <c r="B2503" s="7" t="s">
        <v>2584</v>
      </c>
      <c r="C2503" s="7" t="s">
        <v>244</v>
      </c>
      <c r="D2503" s="17">
        <v>1</v>
      </c>
      <c r="E2503" s="6" t="s">
        <v>2438</v>
      </c>
      <c r="F2503" s="6" t="str">
        <f t="shared" si="39"/>
        <v>VL-post Groningen GANG-1.2</v>
      </c>
      <c r="G2503" s="7" t="s">
        <v>375</v>
      </c>
      <c r="H2503" s="7" t="s">
        <v>368</v>
      </c>
      <c r="I2503" s="18">
        <v>50.9</v>
      </c>
    </row>
    <row r="2504" spans="1:9" ht="12.75" hidden="1">
      <c r="A2504" s="7" t="s">
        <v>2583</v>
      </c>
      <c r="B2504" s="7" t="s">
        <v>2584</v>
      </c>
      <c r="C2504" s="7" t="s">
        <v>244</v>
      </c>
      <c r="D2504" s="17">
        <v>1</v>
      </c>
      <c r="E2504" s="6" t="s">
        <v>2599</v>
      </c>
      <c r="F2504" s="6" t="str">
        <f t="shared" si="39"/>
        <v>VL-post Groningen uitbreiding 15 minuten per dag</v>
      </c>
      <c r="G2504" s="7" t="s">
        <v>432</v>
      </c>
      <c r="H2504" s="7" t="s">
        <v>368</v>
      </c>
      <c r="I2504" s="18">
        <v>140</v>
      </c>
    </row>
    <row r="2505" spans="1:9" ht="12.75" hidden="1">
      <c r="A2505" s="7" t="s">
        <v>2583</v>
      </c>
      <c r="B2505" s="7" t="s">
        <v>2584</v>
      </c>
      <c r="C2505" s="7" t="s">
        <v>244</v>
      </c>
      <c r="D2505" s="17">
        <v>1</v>
      </c>
      <c r="E2505" s="6" t="s">
        <v>2439</v>
      </c>
      <c r="F2505" s="6" t="str">
        <f t="shared" si="39"/>
        <v>VL-post Groningen GANG-1.3</v>
      </c>
      <c r="G2505" s="7" t="s">
        <v>375</v>
      </c>
      <c r="H2505" s="7" t="s">
        <v>368</v>
      </c>
      <c r="I2505" s="8">
        <v>7.5</v>
      </c>
    </row>
    <row r="2506" spans="1:9" ht="12.75">
      <c r="A2506" s="7" t="s">
        <v>2600</v>
      </c>
      <c r="B2506" s="7" t="s">
        <v>2601</v>
      </c>
      <c r="C2506" s="7" t="s">
        <v>244</v>
      </c>
      <c r="D2506" s="17" t="s">
        <v>369</v>
      </c>
      <c r="E2506" s="6"/>
      <c r="F2506" s="6" t="str">
        <f t="shared" si="39"/>
        <v xml:space="preserve">VL-post Zwolle </v>
      </c>
      <c r="G2506" s="15" t="s">
        <v>375</v>
      </c>
      <c r="H2506" s="15" t="s">
        <v>406</v>
      </c>
      <c r="I2506" s="16">
        <v>24.3</v>
      </c>
    </row>
    <row r="2507" spans="1:9" ht="12.75">
      <c r="A2507" s="7" t="s">
        <v>2600</v>
      </c>
      <c r="B2507" s="7" t="s">
        <v>2601</v>
      </c>
      <c r="C2507" s="7" t="s">
        <v>244</v>
      </c>
      <c r="D2507" s="17" t="s">
        <v>369</v>
      </c>
      <c r="E2507" s="6"/>
      <c r="F2507" s="6" t="str">
        <f t="shared" si="39"/>
        <v xml:space="preserve">VL-post Zwolle </v>
      </c>
      <c r="G2507" s="7" t="s">
        <v>432</v>
      </c>
      <c r="H2507" s="7" t="s">
        <v>406</v>
      </c>
      <c r="I2507" s="8">
        <v>10.11</v>
      </c>
    </row>
    <row r="2508" spans="1:9" ht="12.75">
      <c r="A2508" s="7" t="s">
        <v>2600</v>
      </c>
      <c r="B2508" s="7" t="s">
        <v>2601</v>
      </c>
      <c r="C2508" s="7" t="s">
        <v>244</v>
      </c>
      <c r="D2508" s="5" t="s">
        <v>369</v>
      </c>
      <c r="E2508" s="6"/>
      <c r="F2508" s="6" t="str">
        <f t="shared" si="39"/>
        <v xml:space="preserve">VL-post Zwolle </v>
      </c>
      <c r="G2508" s="4" t="s">
        <v>2057</v>
      </c>
      <c r="H2508" s="7" t="s">
        <v>2058</v>
      </c>
      <c r="I2508" s="8">
        <v>2.2698006922186256</v>
      </c>
    </row>
    <row r="2509" spans="1:9" ht="12.75">
      <c r="A2509" s="7" t="s">
        <v>2600</v>
      </c>
      <c r="B2509" s="7" t="s">
        <v>2601</v>
      </c>
      <c r="C2509" s="7" t="s">
        <v>244</v>
      </c>
      <c r="D2509" s="5" t="s">
        <v>369</v>
      </c>
      <c r="E2509" s="6"/>
      <c r="F2509" s="6" t="str">
        <f t="shared" si="39"/>
        <v xml:space="preserve">VL-post Zwolle </v>
      </c>
      <c r="G2509" s="4" t="s">
        <v>2057</v>
      </c>
      <c r="H2509" s="7" t="s">
        <v>2058</v>
      </c>
      <c r="I2509" s="8">
        <v>2.2698006922186256</v>
      </c>
    </row>
    <row r="2510" spans="1:9" ht="12.75">
      <c r="A2510" s="7" t="s">
        <v>2600</v>
      </c>
      <c r="B2510" s="7" t="s">
        <v>2601</v>
      </c>
      <c r="C2510" s="7" t="s">
        <v>244</v>
      </c>
      <c r="D2510" s="5" t="s">
        <v>369</v>
      </c>
      <c r="E2510" s="6"/>
      <c r="F2510" s="6" t="str">
        <f t="shared" si="39"/>
        <v xml:space="preserve">VL-post Zwolle </v>
      </c>
      <c r="G2510" s="4" t="s">
        <v>1061</v>
      </c>
      <c r="H2510" s="7" t="s">
        <v>406</v>
      </c>
      <c r="I2510" s="8">
        <v>12</v>
      </c>
    </row>
    <row r="2511" spans="1:9" ht="12.75">
      <c r="A2511" s="7" t="s">
        <v>2600</v>
      </c>
      <c r="B2511" s="7" t="s">
        <v>2601</v>
      </c>
      <c r="C2511" s="7" t="s">
        <v>244</v>
      </c>
      <c r="D2511" s="5" t="s">
        <v>369</v>
      </c>
      <c r="E2511" s="6"/>
      <c r="F2511" s="6" t="str">
        <f t="shared" si="39"/>
        <v xml:space="preserve">VL-post Zwolle </v>
      </c>
      <c r="G2511" s="4" t="s">
        <v>1573</v>
      </c>
      <c r="H2511" s="7" t="s">
        <v>406</v>
      </c>
      <c r="I2511" s="8">
        <v>12</v>
      </c>
    </row>
    <row r="2512" spans="1:9" ht="12.75">
      <c r="A2512" s="7" t="s">
        <v>2600</v>
      </c>
      <c r="B2512" s="7" t="s">
        <v>2601</v>
      </c>
      <c r="C2512" s="7" t="s">
        <v>244</v>
      </c>
      <c r="D2512" s="5" t="s">
        <v>369</v>
      </c>
      <c r="E2512" s="6"/>
      <c r="F2512" s="6" t="str">
        <f t="shared" ref="F2512:F2575" si="40">CONCATENATE(A2512," ",E2512)</f>
        <v xml:space="preserve">VL-post Zwolle </v>
      </c>
      <c r="G2512" s="4" t="s">
        <v>381</v>
      </c>
      <c r="H2512" s="7" t="s">
        <v>368</v>
      </c>
      <c r="I2512" s="8">
        <v>40</v>
      </c>
    </row>
    <row r="2513" spans="1:9" ht="12.75">
      <c r="A2513" s="7" t="s">
        <v>2600</v>
      </c>
      <c r="B2513" s="7" t="s">
        <v>2601</v>
      </c>
      <c r="C2513" s="7" t="s">
        <v>244</v>
      </c>
      <c r="D2513" s="5" t="s">
        <v>369</v>
      </c>
      <c r="E2513" s="6"/>
      <c r="F2513" s="6" t="str">
        <f t="shared" si="40"/>
        <v xml:space="preserve">VL-post Zwolle </v>
      </c>
      <c r="G2513" s="4" t="s">
        <v>381</v>
      </c>
      <c r="H2513" s="7" t="s">
        <v>368</v>
      </c>
      <c r="I2513" s="8">
        <v>40</v>
      </c>
    </row>
    <row r="2514" spans="1:9" ht="12.75">
      <c r="A2514" s="7" t="s">
        <v>2600</v>
      </c>
      <c r="B2514" s="7" t="s">
        <v>2601</v>
      </c>
      <c r="C2514" s="7" t="s">
        <v>244</v>
      </c>
      <c r="D2514" s="5" t="s">
        <v>369</v>
      </c>
      <c r="E2514" s="6"/>
      <c r="F2514" s="6" t="str">
        <f t="shared" si="40"/>
        <v xml:space="preserve">VL-post Zwolle </v>
      </c>
      <c r="G2514" s="4" t="s">
        <v>432</v>
      </c>
      <c r="H2514" s="7" t="s">
        <v>368</v>
      </c>
      <c r="I2514" s="8">
        <v>20</v>
      </c>
    </row>
    <row r="2515" spans="1:9" ht="12.75">
      <c r="A2515" s="7" t="s">
        <v>2600</v>
      </c>
      <c r="B2515" s="7" t="s">
        <v>2601</v>
      </c>
      <c r="C2515" s="7" t="s">
        <v>244</v>
      </c>
      <c r="D2515" s="5" t="s">
        <v>369</v>
      </c>
      <c r="E2515" s="6" t="s">
        <v>375</v>
      </c>
      <c r="F2515" s="6" t="str">
        <f t="shared" si="40"/>
        <v>VL-post Zwolle GANG</v>
      </c>
      <c r="G2515" s="7" t="s">
        <v>375</v>
      </c>
      <c r="H2515" s="7" t="s">
        <v>2419</v>
      </c>
      <c r="I2515" s="8">
        <v>100.17</v>
      </c>
    </row>
    <row r="2516" spans="1:9" ht="12.75">
      <c r="A2516" s="7" t="s">
        <v>2600</v>
      </c>
      <c r="B2516" s="7" t="s">
        <v>2601</v>
      </c>
      <c r="C2516" s="7" t="s">
        <v>244</v>
      </c>
      <c r="D2516" s="5" t="s">
        <v>369</v>
      </c>
      <c r="E2516" s="6" t="s">
        <v>377</v>
      </c>
      <c r="F2516" s="6" t="str">
        <f t="shared" si="40"/>
        <v>VL-post Zwolle LIFT</v>
      </c>
      <c r="G2516" s="7" t="s">
        <v>377</v>
      </c>
      <c r="H2516" s="7" t="s">
        <v>2440</v>
      </c>
      <c r="I2516" s="8">
        <v>2.73</v>
      </c>
    </row>
    <row r="2517" spans="1:9" ht="12.75">
      <c r="A2517" s="7" t="s">
        <v>2600</v>
      </c>
      <c r="B2517" s="7" t="s">
        <v>2601</v>
      </c>
      <c r="C2517" s="7" t="s">
        <v>244</v>
      </c>
      <c r="D2517" s="5" t="s">
        <v>369</v>
      </c>
      <c r="E2517" s="6" t="s">
        <v>1363</v>
      </c>
      <c r="F2517" s="6" t="str">
        <f t="shared" si="40"/>
        <v>VL-post Zwolle TRAP-1</v>
      </c>
      <c r="G2517" s="7" t="s">
        <v>525</v>
      </c>
      <c r="H2517" s="7" t="s">
        <v>2602</v>
      </c>
      <c r="I2517" s="8">
        <v>27.3</v>
      </c>
    </row>
    <row r="2518" spans="1:9" ht="12.75">
      <c r="A2518" s="7" t="s">
        <v>2600</v>
      </c>
      <c r="B2518" s="7" t="s">
        <v>2601</v>
      </c>
      <c r="C2518" s="7" t="s">
        <v>244</v>
      </c>
      <c r="D2518" s="5" t="s">
        <v>369</v>
      </c>
      <c r="E2518" s="6" t="s">
        <v>1364</v>
      </c>
      <c r="F2518" s="6" t="str">
        <f t="shared" si="40"/>
        <v>VL-post Zwolle TRAP-2</v>
      </c>
      <c r="G2518" s="7" t="s">
        <v>525</v>
      </c>
      <c r="H2518" s="7" t="s">
        <v>2602</v>
      </c>
      <c r="I2518" s="8">
        <v>41.06</v>
      </c>
    </row>
    <row r="2519" spans="1:9" ht="12.75">
      <c r="A2519" s="7" t="s">
        <v>2600</v>
      </c>
      <c r="B2519" s="7" t="s">
        <v>2601</v>
      </c>
      <c r="C2519" s="7" t="s">
        <v>244</v>
      </c>
      <c r="D2519" s="5">
        <v>2</v>
      </c>
      <c r="E2519" s="6" t="s">
        <v>2603</v>
      </c>
      <c r="F2519" s="6" t="str">
        <f t="shared" si="40"/>
        <v>VL-post Zwolle 2.25</v>
      </c>
      <c r="G2519" s="143" t="s">
        <v>432</v>
      </c>
      <c r="H2519" s="7" t="s">
        <v>368</v>
      </c>
      <c r="I2519" s="8">
        <v>18.25</v>
      </c>
    </row>
    <row r="2520" spans="1:9" ht="12.75">
      <c r="A2520" s="7" t="s">
        <v>2600</v>
      </c>
      <c r="B2520" s="7" t="s">
        <v>2601</v>
      </c>
      <c r="C2520" s="7" t="s">
        <v>244</v>
      </c>
      <c r="D2520" s="5">
        <v>2</v>
      </c>
      <c r="E2520" s="6" t="s">
        <v>2604</v>
      </c>
      <c r="F2520" s="6" t="str">
        <f t="shared" si="40"/>
        <v>VL-post Zwolle 2.19</v>
      </c>
      <c r="G2520" s="7" t="s">
        <v>432</v>
      </c>
      <c r="H2520" s="246" t="s">
        <v>368</v>
      </c>
      <c r="I2520" s="8">
        <v>20.73</v>
      </c>
    </row>
    <row r="2521" spans="1:9" ht="12.75">
      <c r="A2521" s="7" t="s">
        <v>2600</v>
      </c>
      <c r="B2521" s="7" t="s">
        <v>2601</v>
      </c>
      <c r="C2521" s="7" t="s">
        <v>244</v>
      </c>
      <c r="D2521" s="9">
        <v>2</v>
      </c>
      <c r="E2521" s="10" t="s">
        <v>2605</v>
      </c>
      <c r="F2521" s="6" t="str">
        <f t="shared" si="40"/>
        <v>VL-post Zwolle 2.17</v>
      </c>
      <c r="G2521" s="11" t="s">
        <v>432</v>
      </c>
      <c r="H2521" s="7" t="s">
        <v>368</v>
      </c>
      <c r="I2521" s="8">
        <v>21.54</v>
      </c>
    </row>
    <row r="2522" spans="1:9" ht="12.75">
      <c r="A2522" s="7" t="s">
        <v>2600</v>
      </c>
      <c r="B2522" s="7" t="s">
        <v>2601</v>
      </c>
      <c r="C2522" s="7" t="s">
        <v>244</v>
      </c>
      <c r="D2522" s="5">
        <v>2</v>
      </c>
      <c r="E2522" s="6" t="s">
        <v>2606</v>
      </c>
      <c r="F2522" s="6" t="str">
        <f t="shared" si="40"/>
        <v>VL-post Zwolle 2.10a</v>
      </c>
      <c r="G2522" s="7" t="s">
        <v>405</v>
      </c>
      <c r="H2522" s="7" t="s">
        <v>2562</v>
      </c>
      <c r="I2522" s="8">
        <v>46</v>
      </c>
    </row>
    <row r="2523" spans="1:9" ht="12.75">
      <c r="A2523" s="7" t="s">
        <v>2600</v>
      </c>
      <c r="B2523" s="7" t="s">
        <v>2601</v>
      </c>
      <c r="C2523" s="7" t="s">
        <v>244</v>
      </c>
      <c r="D2523" s="5">
        <v>2</v>
      </c>
      <c r="E2523" s="6" t="s">
        <v>2247</v>
      </c>
      <c r="F2523" s="6" t="str">
        <f t="shared" si="40"/>
        <v>VL-post Zwolle 2.10</v>
      </c>
      <c r="G2523" s="7" t="s">
        <v>2070</v>
      </c>
      <c r="H2523" s="7" t="s">
        <v>2562</v>
      </c>
      <c r="I2523" s="8">
        <v>388.7</v>
      </c>
    </row>
    <row r="2524" spans="1:9" ht="12.75">
      <c r="A2524" s="7" t="s">
        <v>2600</v>
      </c>
      <c r="B2524" s="7" t="s">
        <v>2601</v>
      </c>
      <c r="C2524" s="7" t="s">
        <v>244</v>
      </c>
      <c r="D2524" s="5">
        <v>2</v>
      </c>
      <c r="E2524" s="6" t="s">
        <v>2254</v>
      </c>
      <c r="F2524" s="6" t="str">
        <f t="shared" si="40"/>
        <v>VL-post Zwolle 2.15</v>
      </c>
      <c r="G2524" s="7" t="s">
        <v>432</v>
      </c>
      <c r="H2524" s="7" t="s">
        <v>368</v>
      </c>
      <c r="I2524" s="8">
        <v>21.59</v>
      </c>
    </row>
    <row r="2525" spans="1:9" ht="12.75">
      <c r="A2525" s="7" t="s">
        <v>2600</v>
      </c>
      <c r="B2525" s="7" t="s">
        <v>2601</v>
      </c>
      <c r="C2525" s="7" t="s">
        <v>244</v>
      </c>
      <c r="D2525" s="5">
        <v>2</v>
      </c>
      <c r="E2525" s="6" t="s">
        <v>1427</v>
      </c>
      <c r="F2525" s="6" t="str">
        <f t="shared" si="40"/>
        <v>VL-post Zwolle 2.13</v>
      </c>
      <c r="G2525" s="7" t="s">
        <v>432</v>
      </c>
      <c r="H2525" s="7" t="s">
        <v>368</v>
      </c>
      <c r="I2525" s="8">
        <v>32.61</v>
      </c>
    </row>
    <row r="2526" spans="1:9" ht="12.75">
      <c r="A2526" s="7" t="s">
        <v>2600</v>
      </c>
      <c r="B2526" s="7" t="s">
        <v>2601</v>
      </c>
      <c r="C2526" s="7" t="s">
        <v>244</v>
      </c>
      <c r="D2526" s="5">
        <v>2</v>
      </c>
      <c r="E2526" s="6" t="s">
        <v>2607</v>
      </c>
      <c r="F2526" s="6" t="str">
        <f t="shared" si="40"/>
        <v>VL-post Zwolle 2.06a</v>
      </c>
      <c r="G2526" s="7" t="s">
        <v>405</v>
      </c>
      <c r="H2526" s="7" t="s">
        <v>378</v>
      </c>
      <c r="I2526" s="8">
        <v>9.4</v>
      </c>
    </row>
    <row r="2527" spans="1:9" ht="12.75">
      <c r="A2527" s="7" t="s">
        <v>2600</v>
      </c>
      <c r="B2527" s="7" t="s">
        <v>2601</v>
      </c>
      <c r="C2527" s="7" t="s">
        <v>244</v>
      </c>
      <c r="D2527" s="5">
        <v>2</v>
      </c>
      <c r="E2527" s="6" t="s">
        <v>2248</v>
      </c>
      <c r="F2527" s="6" t="str">
        <f t="shared" si="40"/>
        <v>VL-post Zwolle 2.11</v>
      </c>
      <c r="G2527" s="7" t="s">
        <v>432</v>
      </c>
      <c r="H2527" s="7" t="s">
        <v>368</v>
      </c>
      <c r="I2527" s="8">
        <v>21.33</v>
      </c>
    </row>
    <row r="2528" spans="1:9" ht="12.75">
      <c r="A2528" s="7" t="s">
        <v>2600</v>
      </c>
      <c r="B2528" s="7" t="s">
        <v>2601</v>
      </c>
      <c r="C2528" s="7" t="s">
        <v>244</v>
      </c>
      <c r="D2528" s="5">
        <v>2</v>
      </c>
      <c r="E2528" s="6" t="s">
        <v>2245</v>
      </c>
      <c r="F2528" s="6" t="str">
        <f t="shared" si="40"/>
        <v>VL-post Zwolle 2.06</v>
      </c>
      <c r="G2528" s="7" t="s">
        <v>381</v>
      </c>
      <c r="H2528" s="7" t="s">
        <v>368</v>
      </c>
      <c r="I2528" s="8">
        <v>17.97</v>
      </c>
    </row>
    <row r="2529" spans="1:9" ht="12.75">
      <c r="A2529" s="7" t="s">
        <v>2600</v>
      </c>
      <c r="B2529" s="7" t="s">
        <v>2601</v>
      </c>
      <c r="C2529" s="7" t="s">
        <v>244</v>
      </c>
      <c r="D2529" s="5">
        <v>2</v>
      </c>
      <c r="E2529" s="6" t="s">
        <v>1425</v>
      </c>
      <c r="F2529" s="6" t="str">
        <f t="shared" si="40"/>
        <v>VL-post Zwolle 2.04</v>
      </c>
      <c r="G2529" s="7" t="s">
        <v>432</v>
      </c>
      <c r="H2529" s="7" t="s">
        <v>368</v>
      </c>
      <c r="I2529" s="8">
        <v>23.85</v>
      </c>
    </row>
    <row r="2530" spans="1:9" ht="12.75">
      <c r="A2530" s="7" t="s">
        <v>2600</v>
      </c>
      <c r="B2530" s="7" t="s">
        <v>2601</v>
      </c>
      <c r="C2530" s="7" t="s">
        <v>244</v>
      </c>
      <c r="D2530" s="5">
        <v>2</v>
      </c>
      <c r="E2530" s="6" t="s">
        <v>2242</v>
      </c>
      <c r="F2530" s="6" t="str">
        <f t="shared" si="40"/>
        <v>VL-post Zwolle 2.02</v>
      </c>
      <c r="G2530" s="7" t="s">
        <v>432</v>
      </c>
      <c r="H2530" s="7" t="s">
        <v>368</v>
      </c>
      <c r="I2530" s="8">
        <v>32.07</v>
      </c>
    </row>
    <row r="2531" spans="1:9" ht="12.75">
      <c r="A2531" s="7" t="s">
        <v>2600</v>
      </c>
      <c r="B2531" s="7" t="s">
        <v>2601</v>
      </c>
      <c r="C2531" s="7" t="s">
        <v>244</v>
      </c>
      <c r="D2531" s="5">
        <v>2</v>
      </c>
      <c r="E2531" s="6" t="s">
        <v>2246</v>
      </c>
      <c r="F2531" s="6" t="str">
        <f t="shared" si="40"/>
        <v>VL-post Zwolle 2.09</v>
      </c>
      <c r="G2531" s="7" t="s">
        <v>1061</v>
      </c>
      <c r="H2531" s="7" t="s">
        <v>406</v>
      </c>
      <c r="I2531" s="8">
        <v>11</v>
      </c>
    </row>
    <row r="2532" spans="1:9" ht="12.75">
      <c r="A2532" s="7" t="s">
        <v>2600</v>
      </c>
      <c r="B2532" s="7" t="s">
        <v>2601</v>
      </c>
      <c r="C2532" s="7" t="s">
        <v>244</v>
      </c>
      <c r="D2532" s="5">
        <v>2</v>
      </c>
      <c r="E2532" s="6" t="s">
        <v>2608</v>
      </c>
      <c r="F2532" s="6" t="str">
        <f t="shared" si="40"/>
        <v>VL-post Zwolle 2.09a</v>
      </c>
      <c r="G2532" s="7" t="s">
        <v>1061</v>
      </c>
      <c r="H2532" s="7" t="s">
        <v>406</v>
      </c>
      <c r="I2532" s="8">
        <v>1.38</v>
      </c>
    </row>
    <row r="2533" spans="1:9" ht="12.75">
      <c r="A2533" s="7" t="s">
        <v>2600</v>
      </c>
      <c r="B2533" s="7" t="s">
        <v>2601</v>
      </c>
      <c r="C2533" s="7" t="s">
        <v>244</v>
      </c>
      <c r="D2533" s="5">
        <v>2</v>
      </c>
      <c r="E2533" s="6" t="s">
        <v>2609</v>
      </c>
      <c r="F2533" s="6" t="str">
        <f t="shared" si="40"/>
        <v>VL-post Zwolle 2.09b</v>
      </c>
      <c r="G2533" s="7" t="s">
        <v>1061</v>
      </c>
      <c r="H2533" s="7" t="s">
        <v>406</v>
      </c>
      <c r="I2533" s="8">
        <v>1.38</v>
      </c>
    </row>
    <row r="2534" spans="1:9" ht="12.75">
      <c r="A2534" s="7" t="s">
        <v>2600</v>
      </c>
      <c r="B2534" s="7" t="s">
        <v>2601</v>
      </c>
      <c r="C2534" s="7" t="s">
        <v>244</v>
      </c>
      <c r="D2534" s="5">
        <v>2</v>
      </c>
      <c r="E2534" s="6" t="s">
        <v>2610</v>
      </c>
      <c r="F2534" s="6" t="str">
        <f t="shared" si="40"/>
        <v>VL-post Zwolle 2.09c</v>
      </c>
      <c r="G2534" s="7" t="s">
        <v>1061</v>
      </c>
      <c r="H2534" s="7" t="s">
        <v>406</v>
      </c>
      <c r="I2534" s="8">
        <v>2.8</v>
      </c>
    </row>
    <row r="2535" spans="1:9" ht="12.75">
      <c r="A2535" s="7" t="s">
        <v>2600</v>
      </c>
      <c r="B2535" s="7" t="s">
        <v>2601</v>
      </c>
      <c r="C2535" s="7" t="s">
        <v>244</v>
      </c>
      <c r="D2535" s="5">
        <v>2</v>
      </c>
      <c r="E2535" s="6" t="s">
        <v>2299</v>
      </c>
      <c r="F2535" s="6" t="str">
        <f t="shared" si="40"/>
        <v>VL-post Zwolle 2.07</v>
      </c>
      <c r="G2535" s="7" t="s">
        <v>1098</v>
      </c>
      <c r="H2535" s="7" t="s">
        <v>406</v>
      </c>
      <c r="I2535" s="8">
        <v>8.2899999999999991</v>
      </c>
    </row>
    <row r="2536" spans="1:9" ht="12.75">
      <c r="A2536" s="7" t="s">
        <v>2600</v>
      </c>
      <c r="B2536" s="7" t="s">
        <v>2601</v>
      </c>
      <c r="C2536" s="7" t="s">
        <v>244</v>
      </c>
      <c r="D2536" s="5">
        <v>2</v>
      </c>
      <c r="E2536" s="6" t="s">
        <v>2611</v>
      </c>
      <c r="F2536" s="6" t="str">
        <f t="shared" si="40"/>
        <v>VL-post Zwolle 2.07a</v>
      </c>
      <c r="G2536" s="7" t="s">
        <v>1098</v>
      </c>
      <c r="H2536" s="7" t="s">
        <v>406</v>
      </c>
      <c r="I2536" s="8">
        <v>1.38</v>
      </c>
    </row>
    <row r="2537" spans="1:9" ht="12.75">
      <c r="A2537" s="7" t="s">
        <v>2600</v>
      </c>
      <c r="B2537" s="7" t="s">
        <v>2601</v>
      </c>
      <c r="C2537" s="7" t="s">
        <v>244</v>
      </c>
      <c r="D2537" s="5">
        <v>2</v>
      </c>
      <c r="E2537" s="6" t="s">
        <v>2612</v>
      </c>
      <c r="F2537" s="6" t="str">
        <f t="shared" si="40"/>
        <v>VL-post Zwolle 2.07b</v>
      </c>
      <c r="G2537" s="7" t="s">
        <v>1098</v>
      </c>
      <c r="H2537" s="7" t="s">
        <v>406</v>
      </c>
      <c r="I2537" s="8">
        <v>1.38</v>
      </c>
    </row>
    <row r="2538" spans="1:9" ht="12.75">
      <c r="A2538" s="7" t="s">
        <v>2600</v>
      </c>
      <c r="B2538" s="7" t="s">
        <v>2601</v>
      </c>
      <c r="C2538" s="15" t="s">
        <v>244</v>
      </c>
      <c r="D2538" s="13">
        <v>2</v>
      </c>
      <c r="E2538" s="29" t="s">
        <v>2244</v>
      </c>
      <c r="F2538" s="6" t="str">
        <f t="shared" si="40"/>
        <v>VL-post Zwolle 2.05</v>
      </c>
      <c r="G2538" s="15" t="s">
        <v>432</v>
      </c>
      <c r="H2538" s="15" t="s">
        <v>368</v>
      </c>
      <c r="I2538" s="27">
        <v>41</v>
      </c>
    </row>
    <row r="2539" spans="1:9" ht="12.75">
      <c r="A2539" s="7" t="s">
        <v>2600</v>
      </c>
      <c r="B2539" s="7" t="s">
        <v>2601</v>
      </c>
      <c r="C2539" s="15" t="s">
        <v>244</v>
      </c>
      <c r="D2539" s="13">
        <v>2</v>
      </c>
      <c r="E2539" s="29" t="s">
        <v>2112</v>
      </c>
      <c r="F2539" s="6" t="str">
        <f t="shared" si="40"/>
        <v>VL-post Zwolle 2.01</v>
      </c>
      <c r="G2539" s="15" t="s">
        <v>432</v>
      </c>
      <c r="H2539" s="15" t="s">
        <v>368</v>
      </c>
      <c r="I2539" s="27">
        <v>17.7</v>
      </c>
    </row>
    <row r="2540" spans="1:9" ht="12.75">
      <c r="A2540" s="7" t="s">
        <v>2600</v>
      </c>
      <c r="B2540" s="7" t="s">
        <v>2601</v>
      </c>
      <c r="C2540" s="15" t="s">
        <v>244</v>
      </c>
      <c r="D2540" s="13">
        <v>2</v>
      </c>
      <c r="E2540" s="29" t="s">
        <v>2110</v>
      </c>
      <c r="F2540" s="6" t="str">
        <f t="shared" si="40"/>
        <v>VL-post Zwolle 2.03</v>
      </c>
      <c r="G2540" s="15" t="s">
        <v>432</v>
      </c>
      <c r="H2540" s="15" t="s">
        <v>368</v>
      </c>
      <c r="I2540" s="27">
        <v>21.3</v>
      </c>
    </row>
    <row r="2541" spans="1:9" ht="12.75">
      <c r="A2541" s="7" t="s">
        <v>2600</v>
      </c>
      <c r="B2541" s="7" t="s">
        <v>2601</v>
      </c>
      <c r="C2541" s="7" t="s">
        <v>244</v>
      </c>
      <c r="D2541" s="5">
        <v>2</v>
      </c>
      <c r="E2541" s="6" t="s">
        <v>2577</v>
      </c>
      <c r="F2541" s="6" t="str">
        <f t="shared" si="40"/>
        <v>VL-post Zwolle GANG-2.1</v>
      </c>
      <c r="G2541" s="7" t="s">
        <v>375</v>
      </c>
      <c r="H2541" s="7" t="s">
        <v>2419</v>
      </c>
      <c r="I2541" s="8">
        <v>19.59</v>
      </c>
    </row>
    <row r="2542" spans="1:9" ht="12.75">
      <c r="A2542" s="7" t="s">
        <v>2600</v>
      </c>
      <c r="B2542" s="7" t="s">
        <v>2601</v>
      </c>
      <c r="C2542" s="7" t="s">
        <v>244</v>
      </c>
      <c r="D2542" s="5">
        <v>2</v>
      </c>
      <c r="E2542" s="6" t="s">
        <v>2613</v>
      </c>
      <c r="F2542" s="6" t="str">
        <f t="shared" si="40"/>
        <v>VL-post Zwolle GANG-2.2</v>
      </c>
      <c r="G2542" s="7" t="s">
        <v>375</v>
      </c>
      <c r="H2542" s="7" t="s">
        <v>2419</v>
      </c>
      <c r="I2542" s="8">
        <v>90.37</v>
      </c>
    </row>
    <row r="2543" spans="1:9" ht="12.75">
      <c r="A2543" s="7" t="s">
        <v>2600</v>
      </c>
      <c r="B2543" s="7" t="s">
        <v>2601</v>
      </c>
      <c r="C2543" s="7" t="s">
        <v>244</v>
      </c>
      <c r="D2543" s="5">
        <v>2</v>
      </c>
      <c r="E2543" s="6" t="s">
        <v>1363</v>
      </c>
      <c r="F2543" s="6" t="str">
        <f t="shared" si="40"/>
        <v>VL-post Zwolle TRAP-1</v>
      </c>
      <c r="G2543" s="7" t="s">
        <v>525</v>
      </c>
      <c r="H2543" s="7" t="s">
        <v>2602</v>
      </c>
      <c r="I2543" s="8">
        <v>35.6</v>
      </c>
    </row>
    <row r="2544" spans="1:9" ht="12.75">
      <c r="A2544" s="7" t="s">
        <v>2600</v>
      </c>
      <c r="B2544" s="7" t="s">
        <v>2601</v>
      </c>
      <c r="C2544" s="7" t="s">
        <v>244</v>
      </c>
      <c r="D2544" s="5">
        <v>2</v>
      </c>
      <c r="E2544" s="6" t="s">
        <v>1364</v>
      </c>
      <c r="F2544" s="6" t="str">
        <f t="shared" si="40"/>
        <v>VL-post Zwolle TRAP-2</v>
      </c>
      <c r="G2544" s="7" t="s">
        <v>525</v>
      </c>
      <c r="H2544" s="7" t="s">
        <v>2602</v>
      </c>
      <c r="I2544" s="8">
        <v>17.28</v>
      </c>
    </row>
    <row r="2545" spans="1:9" ht="12.75">
      <c r="A2545" s="7" t="s">
        <v>2600</v>
      </c>
      <c r="B2545" s="7" t="s">
        <v>2601</v>
      </c>
      <c r="C2545" s="7" t="s">
        <v>244</v>
      </c>
      <c r="D2545" s="5">
        <v>1</v>
      </c>
      <c r="E2545" s="6" t="s">
        <v>2082</v>
      </c>
      <c r="F2545" s="6" t="str">
        <f t="shared" si="40"/>
        <v>VL-post Zwolle GANG-1</v>
      </c>
      <c r="G2545" s="7" t="s">
        <v>375</v>
      </c>
      <c r="H2545" s="7" t="s">
        <v>2419</v>
      </c>
      <c r="I2545" s="8">
        <v>18.84</v>
      </c>
    </row>
    <row r="2546" spans="1:9" ht="12.75">
      <c r="A2546" s="7" t="s">
        <v>2600</v>
      </c>
      <c r="B2546" s="7" t="s">
        <v>2601</v>
      </c>
      <c r="C2546" s="7" t="s">
        <v>244</v>
      </c>
      <c r="D2546" s="5">
        <v>1</v>
      </c>
      <c r="E2546" s="6" t="s">
        <v>2083</v>
      </c>
      <c r="F2546" s="6" t="str">
        <f t="shared" si="40"/>
        <v>VL-post Zwolle GANG-2</v>
      </c>
      <c r="G2546" s="7" t="s">
        <v>375</v>
      </c>
      <c r="H2546" s="7" t="s">
        <v>2419</v>
      </c>
      <c r="I2546" s="8">
        <v>93.4</v>
      </c>
    </row>
    <row r="2547" spans="1:9" ht="12.75">
      <c r="A2547" s="7" t="s">
        <v>2600</v>
      </c>
      <c r="B2547" s="7" t="s">
        <v>2601</v>
      </c>
      <c r="C2547" s="7" t="s">
        <v>244</v>
      </c>
      <c r="D2547" s="5">
        <v>1</v>
      </c>
      <c r="E2547" s="6" t="s">
        <v>1363</v>
      </c>
      <c r="F2547" s="6" t="str">
        <f t="shared" si="40"/>
        <v>VL-post Zwolle TRAP-1</v>
      </c>
      <c r="G2547" s="7" t="s">
        <v>525</v>
      </c>
      <c r="H2547" s="7" t="s">
        <v>2602</v>
      </c>
      <c r="I2547" s="8">
        <v>34.909999999999997</v>
      </c>
    </row>
    <row r="2548" spans="1:9" ht="12.75">
      <c r="A2548" s="7" t="s">
        <v>2600</v>
      </c>
      <c r="B2548" s="7" t="s">
        <v>2601</v>
      </c>
      <c r="C2548" s="7" t="s">
        <v>244</v>
      </c>
      <c r="D2548" s="5">
        <v>1</v>
      </c>
      <c r="E2548" s="6" t="s">
        <v>1364</v>
      </c>
      <c r="F2548" s="6" t="str">
        <f t="shared" si="40"/>
        <v>VL-post Zwolle TRAP-2</v>
      </c>
      <c r="G2548" s="7" t="s">
        <v>525</v>
      </c>
      <c r="H2548" s="7" t="s">
        <v>2602</v>
      </c>
      <c r="I2548" s="8">
        <v>17.27</v>
      </c>
    </row>
    <row r="2549" spans="1:9" ht="12.75" hidden="1">
      <c r="A2549" s="4" t="s">
        <v>155</v>
      </c>
      <c r="B2549" s="4" t="s">
        <v>2601</v>
      </c>
      <c r="C2549" s="4" t="s">
        <v>2305</v>
      </c>
      <c r="D2549" s="5" t="s">
        <v>369</v>
      </c>
      <c r="E2549" s="6" t="s">
        <v>2614</v>
      </c>
      <c r="F2549" s="6" t="str">
        <f t="shared" si="40"/>
        <v>Schellepoort LIFT 1</v>
      </c>
      <c r="G2549" s="7" t="s">
        <v>377</v>
      </c>
      <c r="H2549" s="7" t="s">
        <v>378</v>
      </c>
      <c r="I2549" s="8">
        <v>2.4</v>
      </c>
    </row>
    <row r="2550" spans="1:9" ht="12.75" hidden="1">
      <c r="A2550" s="4" t="s">
        <v>155</v>
      </c>
      <c r="B2550" s="4" t="s">
        <v>2601</v>
      </c>
      <c r="C2550" s="4" t="s">
        <v>2305</v>
      </c>
      <c r="D2550" s="5" t="s">
        <v>369</v>
      </c>
      <c r="E2550" s="6" t="s">
        <v>2615</v>
      </c>
      <c r="F2550" s="6" t="str">
        <f t="shared" si="40"/>
        <v>Schellepoort LIFT 2</v>
      </c>
      <c r="G2550" s="7" t="s">
        <v>377</v>
      </c>
      <c r="H2550" s="7" t="s">
        <v>378</v>
      </c>
      <c r="I2550" s="8">
        <v>2.4</v>
      </c>
    </row>
    <row r="2551" spans="1:9" ht="12.75" hidden="1">
      <c r="A2551" s="4" t="s">
        <v>155</v>
      </c>
      <c r="B2551" s="4" t="s">
        <v>2601</v>
      </c>
      <c r="C2551" s="4" t="s">
        <v>2305</v>
      </c>
      <c r="D2551" s="5" t="s">
        <v>369</v>
      </c>
      <c r="E2551" s="6" t="s">
        <v>2616</v>
      </c>
      <c r="F2551" s="6" t="str">
        <f t="shared" si="40"/>
        <v>Schellepoort LIFT 3</v>
      </c>
      <c r="G2551" s="7" t="s">
        <v>377</v>
      </c>
      <c r="H2551" s="7" t="s">
        <v>378</v>
      </c>
      <c r="I2551" s="8">
        <v>2.4</v>
      </c>
    </row>
    <row r="2552" spans="1:9" ht="12.75" hidden="1">
      <c r="A2552" s="4" t="s">
        <v>155</v>
      </c>
      <c r="B2552" s="4" t="s">
        <v>2601</v>
      </c>
      <c r="C2552" s="4" t="s">
        <v>2305</v>
      </c>
      <c r="D2552" s="13" t="s">
        <v>369</v>
      </c>
      <c r="E2552" s="14" t="s">
        <v>2617</v>
      </c>
      <c r="F2552" s="6" t="str">
        <f t="shared" si="40"/>
        <v>Schellepoort TOUR-1</v>
      </c>
      <c r="G2552" s="15" t="s">
        <v>375</v>
      </c>
      <c r="H2552" s="7" t="s">
        <v>368</v>
      </c>
      <c r="I2552" s="8">
        <v>3.8</v>
      </c>
    </row>
    <row r="2553" spans="1:9" ht="12.75" hidden="1">
      <c r="A2553" s="4" t="s">
        <v>155</v>
      </c>
      <c r="B2553" s="4" t="s">
        <v>2601</v>
      </c>
      <c r="C2553" s="4" t="s">
        <v>2305</v>
      </c>
      <c r="D2553" s="13" t="s">
        <v>369</v>
      </c>
      <c r="E2553" s="14" t="s">
        <v>1963</v>
      </c>
      <c r="F2553" s="6" t="str">
        <f t="shared" si="40"/>
        <v>Schellepoort 0.01</v>
      </c>
      <c r="G2553" s="15" t="s">
        <v>375</v>
      </c>
      <c r="H2553" s="7" t="s">
        <v>2618</v>
      </c>
      <c r="I2553" s="8">
        <v>33.950000000000003</v>
      </c>
    </row>
    <row r="2554" spans="1:9" ht="12.75" hidden="1">
      <c r="A2554" s="4" t="s">
        <v>155</v>
      </c>
      <c r="B2554" s="4" t="s">
        <v>2601</v>
      </c>
      <c r="C2554" s="4" t="s">
        <v>2305</v>
      </c>
      <c r="D2554" s="5" t="s">
        <v>369</v>
      </c>
      <c r="E2554" s="6" t="s">
        <v>1305</v>
      </c>
      <c r="F2554" s="6" t="str">
        <f t="shared" si="40"/>
        <v>Schellepoort 0.02</v>
      </c>
      <c r="G2554" s="7" t="s">
        <v>529</v>
      </c>
      <c r="H2554" s="7" t="s">
        <v>368</v>
      </c>
      <c r="I2554" s="8">
        <v>10.27</v>
      </c>
    </row>
    <row r="2555" spans="1:9" ht="12.75" hidden="1">
      <c r="A2555" s="4" t="s">
        <v>155</v>
      </c>
      <c r="B2555" s="4" t="s">
        <v>2601</v>
      </c>
      <c r="C2555" s="4" t="s">
        <v>2305</v>
      </c>
      <c r="D2555" s="5" t="s">
        <v>369</v>
      </c>
      <c r="E2555" s="6" t="s">
        <v>1306</v>
      </c>
      <c r="F2555" s="6" t="str">
        <f t="shared" si="40"/>
        <v>Schellepoort 0.03</v>
      </c>
      <c r="G2555" s="7" t="s">
        <v>405</v>
      </c>
      <c r="H2555" s="7" t="s">
        <v>368</v>
      </c>
      <c r="I2555" s="8">
        <v>4.7</v>
      </c>
    </row>
    <row r="2556" spans="1:9" ht="12.75" hidden="1">
      <c r="A2556" s="4" t="s">
        <v>155</v>
      </c>
      <c r="B2556" s="4" t="s">
        <v>2601</v>
      </c>
      <c r="C2556" s="4" t="s">
        <v>2305</v>
      </c>
      <c r="D2556" s="5" t="s">
        <v>369</v>
      </c>
      <c r="E2556" s="6" t="s">
        <v>1307</v>
      </c>
      <c r="F2556" s="6" t="str">
        <f t="shared" si="40"/>
        <v>Schellepoort 0.04</v>
      </c>
      <c r="G2556" s="7" t="s">
        <v>525</v>
      </c>
      <c r="H2556" s="7" t="s">
        <v>2618</v>
      </c>
      <c r="I2556" s="8">
        <v>13.79</v>
      </c>
    </row>
    <row r="2557" spans="1:9" ht="12.75" hidden="1">
      <c r="A2557" s="4" t="s">
        <v>155</v>
      </c>
      <c r="B2557" s="4" t="s">
        <v>2601</v>
      </c>
      <c r="C2557" s="4" t="s">
        <v>2305</v>
      </c>
      <c r="D2557" s="5" t="s">
        <v>369</v>
      </c>
      <c r="E2557" s="6" t="s">
        <v>1973</v>
      </c>
      <c r="F2557" s="6" t="str">
        <f t="shared" si="40"/>
        <v>Schellepoort 0.05</v>
      </c>
      <c r="G2557" s="7" t="s">
        <v>412</v>
      </c>
      <c r="H2557" s="7" t="s">
        <v>406</v>
      </c>
      <c r="I2557" s="8">
        <v>2.15</v>
      </c>
    </row>
    <row r="2558" spans="1:9" ht="12.75" hidden="1">
      <c r="A2558" s="4" t="s">
        <v>155</v>
      </c>
      <c r="B2558" s="4" t="s">
        <v>2601</v>
      </c>
      <c r="C2558" s="4" t="s">
        <v>2305</v>
      </c>
      <c r="D2558" s="5" t="s">
        <v>369</v>
      </c>
      <c r="E2558" s="6" t="s">
        <v>2489</v>
      </c>
      <c r="F2558" s="6" t="str">
        <f t="shared" si="40"/>
        <v>Schellepoort 0.05A</v>
      </c>
      <c r="G2558" s="7" t="s">
        <v>412</v>
      </c>
      <c r="H2558" s="7" t="s">
        <v>406</v>
      </c>
      <c r="I2558" s="8">
        <v>1.08</v>
      </c>
    </row>
    <row r="2559" spans="1:9" ht="12.75" hidden="1">
      <c r="A2559" s="4" t="s">
        <v>155</v>
      </c>
      <c r="B2559" s="4" t="s">
        <v>2601</v>
      </c>
      <c r="C2559" s="4" t="s">
        <v>2305</v>
      </c>
      <c r="D2559" s="5" t="s">
        <v>369</v>
      </c>
      <c r="E2559" s="6" t="s">
        <v>1977</v>
      </c>
      <c r="F2559" s="6" t="str">
        <f t="shared" si="40"/>
        <v>Schellepoort 0.07</v>
      </c>
      <c r="G2559" s="7" t="s">
        <v>525</v>
      </c>
      <c r="H2559" s="7" t="s">
        <v>2618</v>
      </c>
      <c r="I2559" s="8">
        <v>26.63</v>
      </c>
    </row>
    <row r="2560" spans="1:9" ht="12.75" hidden="1">
      <c r="A2560" s="4" t="s">
        <v>155</v>
      </c>
      <c r="B2560" s="4" t="s">
        <v>2601</v>
      </c>
      <c r="C2560" s="4" t="s">
        <v>2305</v>
      </c>
      <c r="D2560" s="5" t="s">
        <v>369</v>
      </c>
      <c r="E2560" s="6" t="s">
        <v>1309</v>
      </c>
      <c r="F2560" s="6" t="str">
        <f t="shared" si="40"/>
        <v>Schellepoort 0.08</v>
      </c>
      <c r="G2560" s="7" t="s">
        <v>2619</v>
      </c>
      <c r="H2560" s="7" t="s">
        <v>2618</v>
      </c>
      <c r="I2560" s="8">
        <v>14</v>
      </c>
    </row>
    <row r="2561" spans="1:9" ht="12.75" hidden="1">
      <c r="A2561" s="4" t="s">
        <v>155</v>
      </c>
      <c r="B2561" s="4" t="s">
        <v>2601</v>
      </c>
      <c r="C2561" s="4" t="s">
        <v>2305</v>
      </c>
      <c r="D2561" s="5">
        <v>1</v>
      </c>
      <c r="E2561" s="6" t="s">
        <v>2438</v>
      </c>
      <c r="F2561" s="6" t="str">
        <f t="shared" si="40"/>
        <v>Schellepoort GANG-1.2</v>
      </c>
      <c r="G2561" s="7" t="s">
        <v>375</v>
      </c>
      <c r="H2561" s="7" t="s">
        <v>368</v>
      </c>
      <c r="I2561" s="8">
        <v>55.44</v>
      </c>
    </row>
    <row r="2562" spans="1:9" ht="12.75" hidden="1">
      <c r="A2562" s="4" t="s">
        <v>155</v>
      </c>
      <c r="B2562" s="4" t="s">
        <v>2601</v>
      </c>
      <c r="C2562" s="4" t="s">
        <v>2305</v>
      </c>
      <c r="D2562" s="5">
        <v>1</v>
      </c>
      <c r="E2562" s="6" t="s">
        <v>2620</v>
      </c>
      <c r="F2562" s="6" t="str">
        <f t="shared" si="40"/>
        <v>Schellepoort HAL-1.1</v>
      </c>
      <c r="G2562" s="7" t="s">
        <v>525</v>
      </c>
      <c r="H2562" s="7" t="s">
        <v>368</v>
      </c>
      <c r="I2562" s="8">
        <v>30.26</v>
      </c>
    </row>
    <row r="2563" spans="1:9" ht="12.75" hidden="1">
      <c r="A2563" s="4" t="s">
        <v>155</v>
      </c>
      <c r="B2563" s="4" t="s">
        <v>2601</v>
      </c>
      <c r="C2563" s="4" t="s">
        <v>2305</v>
      </c>
      <c r="D2563" s="5">
        <v>1</v>
      </c>
      <c r="E2563" s="6" t="s">
        <v>2621</v>
      </c>
      <c r="F2563" s="6" t="str">
        <f t="shared" si="40"/>
        <v>Schellepoort HAL-1.2</v>
      </c>
      <c r="G2563" s="7" t="s">
        <v>525</v>
      </c>
      <c r="H2563" s="7" t="s">
        <v>368</v>
      </c>
      <c r="I2563" s="8">
        <v>25.65</v>
      </c>
    </row>
    <row r="2564" spans="1:9" ht="12.75" hidden="1">
      <c r="A2564" s="4" t="s">
        <v>155</v>
      </c>
      <c r="B2564" s="4" t="s">
        <v>2601</v>
      </c>
      <c r="C2564" s="4" t="s">
        <v>2305</v>
      </c>
      <c r="D2564" s="5">
        <v>1</v>
      </c>
      <c r="E2564" s="6" t="s">
        <v>2026</v>
      </c>
      <c r="F2564" s="6" t="str">
        <f t="shared" si="40"/>
        <v>Schellepoort 1.00</v>
      </c>
      <c r="G2564" s="7" t="s">
        <v>1335</v>
      </c>
      <c r="H2564" s="7" t="s">
        <v>2622</v>
      </c>
      <c r="I2564" s="8">
        <v>291.5</v>
      </c>
    </row>
    <row r="2565" spans="1:9" ht="12.75" hidden="1">
      <c r="A2565" s="4" t="s">
        <v>155</v>
      </c>
      <c r="B2565" s="4" t="s">
        <v>2601</v>
      </c>
      <c r="C2565" s="4" t="s">
        <v>2305</v>
      </c>
      <c r="D2565" s="5">
        <v>1</v>
      </c>
      <c r="E2565" s="6" t="s">
        <v>2623</v>
      </c>
      <c r="F2565" s="6" t="str">
        <f t="shared" si="40"/>
        <v>Schellepoort 1.02-DT2</v>
      </c>
      <c r="G2565" s="7" t="s">
        <v>412</v>
      </c>
      <c r="H2565" s="7" t="s">
        <v>406</v>
      </c>
      <c r="I2565" s="8">
        <v>0.99</v>
      </c>
    </row>
    <row r="2566" spans="1:9" ht="12.75" hidden="1">
      <c r="A2566" s="4" t="s">
        <v>155</v>
      </c>
      <c r="B2566" s="4" t="s">
        <v>2601</v>
      </c>
      <c r="C2566" s="4" t="s">
        <v>2305</v>
      </c>
      <c r="D2566" s="5">
        <v>1</v>
      </c>
      <c r="E2566" s="6" t="s">
        <v>2624</v>
      </c>
      <c r="F2566" s="6" t="str">
        <f t="shared" si="40"/>
        <v>Schellepoort 1.02-DT3</v>
      </c>
      <c r="G2566" s="7" t="s">
        <v>412</v>
      </c>
      <c r="H2566" s="7" t="s">
        <v>406</v>
      </c>
      <c r="I2566" s="8">
        <v>0.93</v>
      </c>
    </row>
    <row r="2567" spans="1:9" ht="12.75" hidden="1">
      <c r="A2567" s="4" t="s">
        <v>155</v>
      </c>
      <c r="B2567" s="4" t="s">
        <v>2601</v>
      </c>
      <c r="C2567" s="4" t="s">
        <v>2305</v>
      </c>
      <c r="D2567" s="5">
        <v>1</v>
      </c>
      <c r="E2567" s="6" t="s">
        <v>2625</v>
      </c>
      <c r="F2567" s="6" t="str">
        <f t="shared" si="40"/>
        <v>Schellepoort 1.02-HT1</v>
      </c>
      <c r="G2567" s="7" t="s">
        <v>412</v>
      </c>
      <c r="H2567" s="7" t="s">
        <v>406</v>
      </c>
      <c r="I2567" s="8">
        <v>3.87</v>
      </c>
    </row>
    <row r="2568" spans="1:9" ht="12.75" hidden="1">
      <c r="A2568" s="4" t="s">
        <v>155</v>
      </c>
      <c r="B2568" s="4" t="s">
        <v>2601</v>
      </c>
      <c r="C2568" s="4" t="s">
        <v>2305</v>
      </c>
      <c r="D2568" s="5">
        <v>1</v>
      </c>
      <c r="E2568" s="6" t="s">
        <v>2626</v>
      </c>
      <c r="F2568" s="6" t="str">
        <f t="shared" si="40"/>
        <v>Schellepoort 1.02-HT2</v>
      </c>
      <c r="G2568" s="7" t="s">
        <v>412</v>
      </c>
      <c r="H2568" s="7" t="s">
        <v>406</v>
      </c>
      <c r="I2568" s="8">
        <v>0.93</v>
      </c>
    </row>
    <row r="2569" spans="1:9" ht="12.75" hidden="1">
      <c r="A2569" s="4" t="s">
        <v>155</v>
      </c>
      <c r="B2569" s="4" t="s">
        <v>2601</v>
      </c>
      <c r="C2569" s="4" t="s">
        <v>2305</v>
      </c>
      <c r="D2569" s="5">
        <v>1</v>
      </c>
      <c r="E2569" s="6" t="s">
        <v>1367</v>
      </c>
      <c r="F2569" s="6" t="str">
        <f t="shared" si="40"/>
        <v>Schellepoort 1.03</v>
      </c>
      <c r="G2569" s="7" t="s">
        <v>381</v>
      </c>
      <c r="H2569" s="7" t="s">
        <v>368</v>
      </c>
      <c r="I2569" s="8">
        <v>49.01</v>
      </c>
    </row>
    <row r="2570" spans="1:9" ht="12.75" hidden="1">
      <c r="A2570" s="4" t="s">
        <v>155</v>
      </c>
      <c r="B2570" s="4" t="s">
        <v>2601</v>
      </c>
      <c r="C2570" s="4" t="s">
        <v>2305</v>
      </c>
      <c r="D2570" s="5">
        <v>1</v>
      </c>
      <c r="E2570" s="6" t="s">
        <v>1368</v>
      </c>
      <c r="F2570" s="6" t="str">
        <f t="shared" si="40"/>
        <v>Schellepoort 1.04</v>
      </c>
      <c r="G2570" s="7" t="s">
        <v>381</v>
      </c>
      <c r="H2570" s="7" t="s">
        <v>368</v>
      </c>
      <c r="I2570" s="8">
        <v>25.17</v>
      </c>
    </row>
    <row r="2571" spans="1:9" ht="12.75" hidden="1">
      <c r="A2571" s="4" t="s">
        <v>155</v>
      </c>
      <c r="B2571" s="4" t="s">
        <v>2601</v>
      </c>
      <c r="C2571" s="4" t="s">
        <v>2305</v>
      </c>
      <c r="D2571" s="5">
        <v>1</v>
      </c>
      <c r="E2571" s="6" t="s">
        <v>2029</v>
      </c>
      <c r="F2571" s="6" t="str">
        <f t="shared" si="40"/>
        <v>Schellepoort 1.05</v>
      </c>
      <c r="G2571" s="7" t="s">
        <v>381</v>
      </c>
      <c r="H2571" s="7" t="s">
        <v>368</v>
      </c>
      <c r="I2571" s="8">
        <v>73.84</v>
      </c>
    </row>
    <row r="2572" spans="1:9" ht="12.75" hidden="1">
      <c r="A2572" s="4" t="s">
        <v>155</v>
      </c>
      <c r="B2572" s="4" t="s">
        <v>2601</v>
      </c>
      <c r="C2572" s="4" t="s">
        <v>2305</v>
      </c>
      <c r="D2572" s="5">
        <v>1</v>
      </c>
      <c r="E2572" s="6" t="s">
        <v>1369</v>
      </c>
      <c r="F2572" s="6" t="str">
        <f t="shared" si="40"/>
        <v>Schellepoort 1.06</v>
      </c>
      <c r="G2572" s="7" t="s">
        <v>2429</v>
      </c>
      <c r="H2572" s="7" t="s">
        <v>406</v>
      </c>
      <c r="I2572" s="8">
        <v>18.86</v>
      </c>
    </row>
    <row r="2573" spans="1:9" ht="12.75" hidden="1">
      <c r="A2573" s="4" t="s">
        <v>155</v>
      </c>
      <c r="B2573" s="4" t="s">
        <v>2601</v>
      </c>
      <c r="C2573" s="4" t="s">
        <v>2305</v>
      </c>
      <c r="D2573" s="5">
        <v>1</v>
      </c>
      <c r="E2573" s="6" t="s">
        <v>2627</v>
      </c>
      <c r="F2573" s="6" t="str">
        <f t="shared" si="40"/>
        <v>Schellepoort 1.06a</v>
      </c>
      <c r="G2573" s="7" t="s">
        <v>2429</v>
      </c>
      <c r="H2573" s="7" t="s">
        <v>406</v>
      </c>
      <c r="I2573" s="8">
        <v>18.82</v>
      </c>
    </row>
    <row r="2574" spans="1:9" ht="12.75" hidden="1">
      <c r="A2574" s="4" t="s">
        <v>155</v>
      </c>
      <c r="B2574" s="4" t="s">
        <v>2601</v>
      </c>
      <c r="C2574" s="4" t="s">
        <v>2305</v>
      </c>
      <c r="D2574" s="5">
        <v>1</v>
      </c>
      <c r="E2574" s="6" t="s">
        <v>2030</v>
      </c>
      <c r="F2574" s="6" t="str">
        <f t="shared" si="40"/>
        <v>Schellepoort 1.07</v>
      </c>
      <c r="G2574" s="7" t="s">
        <v>381</v>
      </c>
      <c r="H2574" s="7" t="s">
        <v>368</v>
      </c>
      <c r="I2574" s="8">
        <v>24.18</v>
      </c>
    </row>
    <row r="2575" spans="1:9" ht="12.75" hidden="1">
      <c r="A2575" s="4" t="s">
        <v>155</v>
      </c>
      <c r="B2575" s="4" t="s">
        <v>2601</v>
      </c>
      <c r="C2575" s="4" t="s">
        <v>2305</v>
      </c>
      <c r="D2575" s="5">
        <v>1</v>
      </c>
      <c r="E2575" s="6" t="s">
        <v>2628</v>
      </c>
      <c r="F2575" s="6" t="str">
        <f t="shared" si="40"/>
        <v>Schellepoort 1.07-DT1</v>
      </c>
      <c r="G2575" s="7" t="s">
        <v>412</v>
      </c>
      <c r="H2575" s="7" t="s">
        <v>406</v>
      </c>
      <c r="I2575" s="8">
        <v>3.19</v>
      </c>
    </row>
    <row r="2576" spans="1:9" ht="12.75" hidden="1">
      <c r="A2576" s="4" t="s">
        <v>155</v>
      </c>
      <c r="B2576" s="4" t="s">
        <v>2601</v>
      </c>
      <c r="C2576" s="4" t="s">
        <v>2305</v>
      </c>
      <c r="D2576" s="5">
        <v>1</v>
      </c>
      <c r="E2576" s="6" t="s">
        <v>1370</v>
      </c>
      <c r="F2576" s="6" t="str">
        <f t="shared" ref="F2576:F2639" si="41">CONCATENATE(A2576," ",E2576)</f>
        <v>Schellepoort 1.08</v>
      </c>
      <c r="G2576" s="7" t="s">
        <v>381</v>
      </c>
      <c r="H2576" s="7" t="s">
        <v>368</v>
      </c>
      <c r="I2576" s="8">
        <v>18.82</v>
      </c>
    </row>
    <row r="2577" spans="1:9" ht="12.75" hidden="1">
      <c r="A2577" s="4" t="s">
        <v>155</v>
      </c>
      <c r="B2577" s="4" t="s">
        <v>2601</v>
      </c>
      <c r="C2577" s="4" t="s">
        <v>2305</v>
      </c>
      <c r="D2577" s="5">
        <v>1</v>
      </c>
      <c r="E2577" s="6" t="s">
        <v>2031</v>
      </c>
      <c r="F2577" s="6" t="str">
        <f t="shared" si="41"/>
        <v>Schellepoort 1.09</v>
      </c>
      <c r="G2577" s="7" t="s">
        <v>432</v>
      </c>
      <c r="H2577" s="7" t="s">
        <v>368</v>
      </c>
      <c r="I2577" s="8">
        <v>54.48</v>
      </c>
    </row>
    <row r="2578" spans="1:9" ht="12.75" hidden="1">
      <c r="A2578" s="4" t="s">
        <v>155</v>
      </c>
      <c r="B2578" s="4" t="s">
        <v>2601</v>
      </c>
      <c r="C2578" s="4" t="s">
        <v>2305</v>
      </c>
      <c r="D2578" s="5">
        <v>1</v>
      </c>
      <c r="E2578" s="6" t="s">
        <v>1371</v>
      </c>
      <c r="F2578" s="6" t="str">
        <f t="shared" si="41"/>
        <v>Schellepoort 1.10</v>
      </c>
      <c r="G2578" s="7" t="s">
        <v>381</v>
      </c>
      <c r="H2578" s="7" t="s">
        <v>368</v>
      </c>
      <c r="I2578" s="8">
        <v>18.82</v>
      </c>
    </row>
    <row r="2579" spans="1:9" ht="12.75" hidden="1">
      <c r="A2579" s="4" t="s">
        <v>155</v>
      </c>
      <c r="B2579" s="4" t="s">
        <v>2601</v>
      </c>
      <c r="C2579" s="4" t="s">
        <v>2305</v>
      </c>
      <c r="D2579" s="5">
        <v>1</v>
      </c>
      <c r="E2579" s="6" t="s">
        <v>2103</v>
      </c>
      <c r="F2579" s="6" t="str">
        <f t="shared" si="41"/>
        <v>Schellepoort 1.11</v>
      </c>
      <c r="G2579" s="7" t="s">
        <v>405</v>
      </c>
      <c r="H2579" s="7" t="s">
        <v>378</v>
      </c>
      <c r="I2579" s="8">
        <v>3.18</v>
      </c>
    </row>
    <row r="2580" spans="1:9" ht="12.75" hidden="1">
      <c r="A2580" s="4" t="s">
        <v>155</v>
      </c>
      <c r="B2580" s="4" t="s">
        <v>2601</v>
      </c>
      <c r="C2580" s="4" t="s">
        <v>2305</v>
      </c>
      <c r="D2580" s="5">
        <v>1</v>
      </c>
      <c r="E2580" s="6" t="s">
        <v>1372</v>
      </c>
      <c r="F2580" s="6" t="str">
        <f t="shared" si="41"/>
        <v>Schellepoort 1.12</v>
      </c>
      <c r="G2580" s="7" t="s">
        <v>381</v>
      </c>
      <c r="H2580" s="7" t="s">
        <v>368</v>
      </c>
      <c r="I2580" s="8">
        <v>18.82</v>
      </c>
    </row>
    <row r="2581" spans="1:9" ht="12.75" hidden="1">
      <c r="A2581" s="4" t="s">
        <v>155</v>
      </c>
      <c r="B2581" s="4" t="s">
        <v>2601</v>
      </c>
      <c r="C2581" s="4" t="s">
        <v>2305</v>
      </c>
      <c r="D2581" s="5">
        <v>1</v>
      </c>
      <c r="E2581" s="6" t="s">
        <v>2077</v>
      </c>
      <c r="F2581" s="6" t="str">
        <f t="shared" si="41"/>
        <v>Schellepoort 1.13</v>
      </c>
      <c r="G2581" s="7" t="s">
        <v>779</v>
      </c>
      <c r="H2581" s="7" t="s">
        <v>406</v>
      </c>
      <c r="I2581" s="8">
        <v>3.55</v>
      </c>
    </row>
    <row r="2582" spans="1:9" ht="12.75" hidden="1">
      <c r="A2582" s="4" t="s">
        <v>155</v>
      </c>
      <c r="B2582" s="4" t="s">
        <v>2601</v>
      </c>
      <c r="C2582" s="4" t="s">
        <v>2305</v>
      </c>
      <c r="D2582" s="5">
        <v>1</v>
      </c>
      <c r="E2582" s="6" t="s">
        <v>2049</v>
      </c>
      <c r="F2582" s="6" t="str">
        <f t="shared" si="41"/>
        <v>Schellepoort 1.14</v>
      </c>
      <c r="G2582" s="7" t="s">
        <v>432</v>
      </c>
      <c r="H2582" s="7" t="s">
        <v>368</v>
      </c>
      <c r="I2582" s="8">
        <v>18.82</v>
      </c>
    </row>
    <row r="2583" spans="1:9" ht="12.75" hidden="1">
      <c r="A2583" s="4" t="s">
        <v>155</v>
      </c>
      <c r="B2583" s="4" t="s">
        <v>2601</v>
      </c>
      <c r="C2583" s="4" t="s">
        <v>2305</v>
      </c>
      <c r="D2583" s="5">
        <v>1</v>
      </c>
      <c r="E2583" s="6" t="s">
        <v>2629</v>
      </c>
      <c r="F2583" s="6" t="str">
        <f t="shared" si="41"/>
        <v>Schellepoort 1.15-DT1</v>
      </c>
      <c r="G2583" s="7" t="s">
        <v>412</v>
      </c>
      <c r="H2583" s="7" t="s">
        <v>406</v>
      </c>
      <c r="I2583" s="8">
        <v>5.08</v>
      </c>
    </row>
    <row r="2584" spans="1:9" ht="12.75" hidden="1">
      <c r="A2584" s="4" t="s">
        <v>155</v>
      </c>
      <c r="B2584" s="4" t="s">
        <v>2601</v>
      </c>
      <c r="C2584" s="4" t="s">
        <v>2305</v>
      </c>
      <c r="D2584" s="5">
        <v>1</v>
      </c>
      <c r="E2584" s="6" t="s">
        <v>2630</v>
      </c>
      <c r="F2584" s="6" t="str">
        <f t="shared" si="41"/>
        <v>Schellepoort 1.15-DT2</v>
      </c>
      <c r="G2584" s="7" t="s">
        <v>412</v>
      </c>
      <c r="H2584" s="7" t="s">
        <v>406</v>
      </c>
      <c r="I2584" s="8">
        <v>0.98</v>
      </c>
    </row>
    <row r="2585" spans="1:9" ht="12.75" hidden="1">
      <c r="A2585" s="4" t="s">
        <v>155</v>
      </c>
      <c r="B2585" s="4" t="s">
        <v>2601</v>
      </c>
      <c r="C2585" s="4" t="s">
        <v>2305</v>
      </c>
      <c r="D2585" s="5">
        <v>1</v>
      </c>
      <c r="E2585" s="6" t="s">
        <v>2631</v>
      </c>
      <c r="F2585" s="6" t="str">
        <f t="shared" si="41"/>
        <v>Schellepoort 1.15-DT3</v>
      </c>
      <c r="G2585" s="7" t="s">
        <v>412</v>
      </c>
      <c r="H2585" s="7" t="s">
        <v>406</v>
      </c>
      <c r="I2585" s="8">
        <v>0.98</v>
      </c>
    </row>
    <row r="2586" spans="1:9" ht="12.75" hidden="1">
      <c r="A2586" s="4" t="s">
        <v>155</v>
      </c>
      <c r="B2586" s="4" t="s">
        <v>2601</v>
      </c>
      <c r="C2586" s="4" t="s">
        <v>2305</v>
      </c>
      <c r="D2586" s="5">
        <v>1</v>
      </c>
      <c r="E2586" s="6" t="s">
        <v>1374</v>
      </c>
      <c r="F2586" s="6" t="str">
        <f t="shared" si="41"/>
        <v>Schellepoort 1.16</v>
      </c>
      <c r="G2586" s="7" t="s">
        <v>432</v>
      </c>
      <c r="H2586" s="7" t="s">
        <v>368</v>
      </c>
      <c r="I2586" s="247">
        <v>18.82</v>
      </c>
    </row>
    <row r="2587" spans="1:9" ht="12.75" hidden="1">
      <c r="A2587" s="4" t="s">
        <v>155</v>
      </c>
      <c r="B2587" s="4" t="s">
        <v>2601</v>
      </c>
      <c r="C2587" s="4" t="s">
        <v>2305</v>
      </c>
      <c r="D2587" s="9">
        <v>1</v>
      </c>
      <c r="E2587" s="10" t="s">
        <v>1377</v>
      </c>
      <c r="F2587" s="6" t="str">
        <f t="shared" si="41"/>
        <v>Schellepoort 1.18</v>
      </c>
      <c r="G2587" s="11" t="s">
        <v>432</v>
      </c>
      <c r="H2587" s="11" t="s">
        <v>368</v>
      </c>
      <c r="I2587" s="8">
        <v>18.82</v>
      </c>
    </row>
    <row r="2588" spans="1:9" ht="12.75" hidden="1">
      <c r="A2588" s="4" t="s">
        <v>155</v>
      </c>
      <c r="B2588" s="4" t="s">
        <v>2601</v>
      </c>
      <c r="C2588" s="4" t="s">
        <v>2305</v>
      </c>
      <c r="D2588" s="5">
        <v>1</v>
      </c>
      <c r="E2588" s="6" t="s">
        <v>1378</v>
      </c>
      <c r="F2588" s="6" t="str">
        <f t="shared" si="41"/>
        <v>Schellepoort 1.20</v>
      </c>
      <c r="G2588" s="7" t="s">
        <v>381</v>
      </c>
      <c r="H2588" s="7" t="s">
        <v>368</v>
      </c>
      <c r="I2588" s="8">
        <v>18.53</v>
      </c>
    </row>
    <row r="2589" spans="1:9" ht="12.75" hidden="1">
      <c r="A2589" s="4" t="s">
        <v>155</v>
      </c>
      <c r="B2589" s="4" t="s">
        <v>2601</v>
      </c>
      <c r="C2589" s="4" t="s">
        <v>2305</v>
      </c>
      <c r="D2589" s="5">
        <v>1</v>
      </c>
      <c r="E2589" s="6" t="s">
        <v>2632</v>
      </c>
      <c r="F2589" s="6" t="str">
        <f t="shared" si="41"/>
        <v>Schellepoort 1.22-HT1</v>
      </c>
      <c r="G2589" s="7" t="s">
        <v>412</v>
      </c>
      <c r="H2589" s="7" t="s">
        <v>406</v>
      </c>
      <c r="I2589" s="8">
        <v>3.79</v>
      </c>
    </row>
    <row r="2590" spans="1:9" ht="12.75" hidden="1">
      <c r="A2590" s="4" t="s">
        <v>155</v>
      </c>
      <c r="B2590" s="4" t="s">
        <v>2601</v>
      </c>
      <c r="C2590" s="4" t="s">
        <v>2305</v>
      </c>
      <c r="D2590" s="5">
        <v>1</v>
      </c>
      <c r="E2590" s="6" t="s">
        <v>2633</v>
      </c>
      <c r="F2590" s="6" t="str">
        <f t="shared" si="41"/>
        <v>Schellepoort 1.22-HT2</v>
      </c>
      <c r="G2590" s="7" t="s">
        <v>412</v>
      </c>
      <c r="H2590" s="7" t="s">
        <v>406</v>
      </c>
      <c r="I2590" s="8">
        <v>0.98</v>
      </c>
    </row>
    <row r="2591" spans="1:9" ht="12.75" hidden="1">
      <c r="A2591" s="4" t="s">
        <v>155</v>
      </c>
      <c r="B2591" s="4" t="s">
        <v>2601</v>
      </c>
      <c r="C2591" s="4" t="s">
        <v>2305</v>
      </c>
      <c r="D2591" s="5">
        <v>2</v>
      </c>
      <c r="E2591" s="6" t="s">
        <v>2613</v>
      </c>
      <c r="F2591" s="6" t="str">
        <f t="shared" si="41"/>
        <v>Schellepoort GANG-2.2</v>
      </c>
      <c r="G2591" s="7" t="s">
        <v>375</v>
      </c>
      <c r="H2591" s="7" t="s">
        <v>368</v>
      </c>
      <c r="I2591" s="8">
        <v>90.28</v>
      </c>
    </row>
    <row r="2592" spans="1:9" ht="12.75" hidden="1">
      <c r="A2592" s="4" t="s">
        <v>155</v>
      </c>
      <c r="B2592" s="4" t="s">
        <v>2601</v>
      </c>
      <c r="C2592" s="4" t="s">
        <v>2305</v>
      </c>
      <c r="D2592" s="5">
        <v>2</v>
      </c>
      <c r="E2592" s="6" t="s">
        <v>2581</v>
      </c>
      <c r="F2592" s="6" t="str">
        <f t="shared" si="41"/>
        <v>Schellepoort HAL-2.1</v>
      </c>
      <c r="G2592" s="7" t="s">
        <v>525</v>
      </c>
      <c r="H2592" s="7" t="s">
        <v>368</v>
      </c>
      <c r="I2592" s="8">
        <v>30.26</v>
      </c>
    </row>
    <row r="2593" spans="1:9" ht="12.75" hidden="1">
      <c r="A2593" s="4" t="s">
        <v>155</v>
      </c>
      <c r="B2593" s="4" t="s">
        <v>2601</v>
      </c>
      <c r="C2593" s="4" t="s">
        <v>2305</v>
      </c>
      <c r="D2593" s="5">
        <v>2</v>
      </c>
      <c r="E2593" s="6" t="s">
        <v>2634</v>
      </c>
      <c r="F2593" s="6" t="str">
        <f t="shared" si="41"/>
        <v>Schellepoort HAL-2.2</v>
      </c>
      <c r="G2593" s="7" t="s">
        <v>525</v>
      </c>
      <c r="H2593" s="7" t="s">
        <v>368</v>
      </c>
      <c r="I2593" s="8">
        <v>25.65</v>
      </c>
    </row>
    <row r="2594" spans="1:9" ht="12.75" hidden="1">
      <c r="A2594" s="4" t="s">
        <v>155</v>
      </c>
      <c r="B2594" s="4" t="s">
        <v>2601</v>
      </c>
      <c r="C2594" s="4" t="s">
        <v>2305</v>
      </c>
      <c r="D2594" s="5">
        <v>2</v>
      </c>
      <c r="E2594" s="6" t="s">
        <v>2577</v>
      </c>
      <c r="F2594" s="6" t="str">
        <f t="shared" si="41"/>
        <v>Schellepoort GANG-2.1</v>
      </c>
      <c r="G2594" s="7" t="s">
        <v>375</v>
      </c>
      <c r="H2594" s="7" t="s">
        <v>368</v>
      </c>
      <c r="I2594" s="8">
        <v>19.100000000000001</v>
      </c>
    </row>
    <row r="2595" spans="1:9" ht="12.75" hidden="1">
      <c r="A2595" s="4" t="s">
        <v>155</v>
      </c>
      <c r="B2595" s="4" t="s">
        <v>2601</v>
      </c>
      <c r="C2595" s="4" t="s">
        <v>2305</v>
      </c>
      <c r="D2595" s="5">
        <v>2</v>
      </c>
      <c r="E2595" s="6" t="s">
        <v>2635</v>
      </c>
      <c r="F2595" s="6" t="str">
        <f t="shared" si="41"/>
        <v>Schellepoort GANG-2.3</v>
      </c>
      <c r="G2595" s="7" t="s">
        <v>375</v>
      </c>
      <c r="H2595" s="7" t="s">
        <v>368</v>
      </c>
      <c r="I2595" s="8">
        <v>89.83</v>
      </c>
    </row>
    <row r="2596" spans="1:9" ht="12.75" hidden="1">
      <c r="A2596" s="4" t="s">
        <v>155</v>
      </c>
      <c r="B2596" s="4" t="s">
        <v>2601</v>
      </c>
      <c r="C2596" s="4" t="s">
        <v>2305</v>
      </c>
      <c r="D2596" s="5">
        <v>2</v>
      </c>
      <c r="E2596" s="6" t="s">
        <v>2636</v>
      </c>
      <c r="F2596" s="6" t="str">
        <f t="shared" si="41"/>
        <v>Schellepoort 2.00DT-2A</v>
      </c>
      <c r="G2596" s="7" t="s">
        <v>412</v>
      </c>
      <c r="H2596" s="7" t="s">
        <v>406</v>
      </c>
      <c r="I2596" s="8">
        <v>2.81</v>
      </c>
    </row>
    <row r="2597" spans="1:9" ht="12.75" hidden="1">
      <c r="A2597" s="4" t="s">
        <v>155</v>
      </c>
      <c r="B2597" s="4" t="s">
        <v>2601</v>
      </c>
      <c r="C2597" s="4" t="s">
        <v>2305</v>
      </c>
      <c r="D2597" s="5">
        <v>2</v>
      </c>
      <c r="E2597" s="6" t="s">
        <v>2637</v>
      </c>
      <c r="F2597" s="6" t="str">
        <f t="shared" si="41"/>
        <v>Schellepoort 2.00DT-2B</v>
      </c>
      <c r="G2597" s="7" t="s">
        <v>412</v>
      </c>
      <c r="H2597" s="7" t="s">
        <v>406</v>
      </c>
      <c r="I2597" s="8">
        <v>0.92</v>
      </c>
    </row>
    <row r="2598" spans="1:9" ht="12.75" hidden="1">
      <c r="A2598" s="4" t="s">
        <v>155</v>
      </c>
      <c r="B2598" s="4" t="s">
        <v>2601</v>
      </c>
      <c r="C2598" s="4" t="s">
        <v>2305</v>
      </c>
      <c r="D2598" s="5">
        <v>2</v>
      </c>
      <c r="E2598" s="6" t="s">
        <v>2638</v>
      </c>
      <c r="F2598" s="6" t="str">
        <f t="shared" si="41"/>
        <v>Schellepoort 2.00DT-2C</v>
      </c>
      <c r="G2598" s="7" t="s">
        <v>412</v>
      </c>
      <c r="H2598" s="7" t="s">
        <v>406</v>
      </c>
      <c r="I2598" s="8">
        <v>0.92</v>
      </c>
    </row>
    <row r="2599" spans="1:9" ht="12.75" hidden="1">
      <c r="A2599" s="4" t="s">
        <v>155</v>
      </c>
      <c r="B2599" s="4" t="s">
        <v>2601</v>
      </c>
      <c r="C2599" s="4" t="s">
        <v>2305</v>
      </c>
      <c r="D2599" s="5">
        <v>2</v>
      </c>
      <c r="E2599" s="6" t="s">
        <v>2639</v>
      </c>
      <c r="F2599" s="6" t="str">
        <f t="shared" si="41"/>
        <v>Schellepoort 2.00HT.2A</v>
      </c>
      <c r="G2599" s="7" t="s">
        <v>412</v>
      </c>
      <c r="H2599" s="7" t="s">
        <v>406</v>
      </c>
      <c r="I2599" s="8">
        <v>3.84</v>
      </c>
    </row>
    <row r="2600" spans="1:9" ht="12.75" hidden="1">
      <c r="A2600" s="4" t="s">
        <v>155</v>
      </c>
      <c r="B2600" s="4" t="s">
        <v>2601</v>
      </c>
      <c r="C2600" s="4" t="s">
        <v>2305</v>
      </c>
      <c r="D2600" s="5">
        <v>2</v>
      </c>
      <c r="E2600" s="6" t="s">
        <v>2640</v>
      </c>
      <c r="F2600" s="6" t="str">
        <f t="shared" si="41"/>
        <v>Schellepoort 2.00HT-2B</v>
      </c>
      <c r="G2600" s="7" t="s">
        <v>412</v>
      </c>
      <c r="H2600" s="7" t="s">
        <v>406</v>
      </c>
      <c r="I2600" s="8">
        <v>0.98</v>
      </c>
    </row>
    <row r="2601" spans="1:9" ht="12.75" hidden="1">
      <c r="A2601" s="4" t="s">
        <v>155</v>
      </c>
      <c r="B2601" s="4" t="s">
        <v>2601</v>
      </c>
      <c r="C2601" s="4" t="s">
        <v>2305</v>
      </c>
      <c r="D2601" s="5">
        <v>2</v>
      </c>
      <c r="E2601" s="6" t="s">
        <v>2641</v>
      </c>
      <c r="F2601" s="6" t="str">
        <f t="shared" si="41"/>
        <v>Schellepoort 2.00MT-1</v>
      </c>
      <c r="G2601" s="7" t="s">
        <v>573</v>
      </c>
      <c r="H2601" s="7" t="s">
        <v>406</v>
      </c>
      <c r="I2601" s="8">
        <v>5.58</v>
      </c>
    </row>
    <row r="2602" spans="1:9" ht="12.75" hidden="1">
      <c r="A2602" s="4" t="s">
        <v>155</v>
      </c>
      <c r="B2602" s="4" t="s">
        <v>2601</v>
      </c>
      <c r="C2602" s="4" t="s">
        <v>2305</v>
      </c>
      <c r="D2602" s="5">
        <v>2</v>
      </c>
      <c r="E2602" s="6" t="s">
        <v>2112</v>
      </c>
      <c r="F2602" s="6" t="str">
        <f t="shared" si="41"/>
        <v>Schellepoort 2.01</v>
      </c>
      <c r="G2602" s="7" t="s">
        <v>432</v>
      </c>
      <c r="H2602" s="7" t="s">
        <v>368</v>
      </c>
      <c r="I2602" s="8">
        <v>21.08</v>
      </c>
    </row>
    <row r="2603" spans="1:9" ht="12.75" hidden="1">
      <c r="A2603" s="4" t="s">
        <v>155</v>
      </c>
      <c r="B2603" s="4" t="s">
        <v>2601</v>
      </c>
      <c r="C2603" s="4" t="s">
        <v>2305</v>
      </c>
      <c r="D2603" s="5">
        <v>2</v>
      </c>
      <c r="E2603" s="6" t="s">
        <v>2242</v>
      </c>
      <c r="F2603" s="6" t="str">
        <f t="shared" si="41"/>
        <v>Schellepoort 2.02</v>
      </c>
      <c r="G2603" s="7" t="s">
        <v>381</v>
      </c>
      <c r="H2603" s="7" t="s">
        <v>368</v>
      </c>
      <c r="I2603" s="8">
        <v>62.26</v>
      </c>
    </row>
    <row r="2604" spans="1:9" ht="12.75" hidden="1">
      <c r="A2604" s="4" t="s">
        <v>155</v>
      </c>
      <c r="B2604" s="4" t="s">
        <v>2601</v>
      </c>
      <c r="C2604" s="4" t="s">
        <v>2305</v>
      </c>
      <c r="D2604" s="5">
        <v>2</v>
      </c>
      <c r="E2604" s="6" t="s">
        <v>2642</v>
      </c>
      <c r="F2604" s="6" t="str">
        <f t="shared" si="41"/>
        <v>Schellepoort 2.02A</v>
      </c>
      <c r="G2604" s="7" t="s">
        <v>2643</v>
      </c>
      <c r="H2604" s="7" t="s">
        <v>2195</v>
      </c>
      <c r="I2604" s="8">
        <v>5.64</v>
      </c>
    </row>
    <row r="2605" spans="1:9" ht="12.75" hidden="1">
      <c r="A2605" s="4" t="s">
        <v>155</v>
      </c>
      <c r="B2605" s="4" t="s">
        <v>2601</v>
      </c>
      <c r="C2605" s="4" t="s">
        <v>2305</v>
      </c>
      <c r="D2605" s="5">
        <v>2</v>
      </c>
      <c r="E2605" s="6" t="s">
        <v>2110</v>
      </c>
      <c r="F2605" s="6" t="str">
        <f t="shared" si="41"/>
        <v>Schellepoort 2.03</v>
      </c>
      <c r="G2605" s="7" t="s">
        <v>432</v>
      </c>
      <c r="H2605" s="7" t="s">
        <v>368</v>
      </c>
      <c r="I2605" s="8">
        <v>16.5</v>
      </c>
    </row>
    <row r="2606" spans="1:9" ht="12.75" hidden="1">
      <c r="A2606" s="4" t="s">
        <v>155</v>
      </c>
      <c r="B2606" s="4" t="s">
        <v>2601</v>
      </c>
      <c r="C2606" s="4" t="s">
        <v>2305</v>
      </c>
      <c r="D2606" s="5">
        <v>2</v>
      </c>
      <c r="E2606" s="6" t="s">
        <v>2244</v>
      </c>
      <c r="F2606" s="6" t="str">
        <f t="shared" si="41"/>
        <v>Schellepoort 2.05</v>
      </c>
      <c r="G2606" s="7" t="s">
        <v>432</v>
      </c>
      <c r="H2606" s="7" t="s">
        <v>368</v>
      </c>
      <c r="I2606" s="8">
        <v>16.5</v>
      </c>
    </row>
    <row r="2607" spans="1:9" ht="12.75" hidden="1">
      <c r="A2607" s="4" t="s">
        <v>155</v>
      </c>
      <c r="B2607" s="4" t="s">
        <v>2601</v>
      </c>
      <c r="C2607" s="4" t="s">
        <v>2305</v>
      </c>
      <c r="D2607" s="5">
        <v>2</v>
      </c>
      <c r="E2607" s="6" t="s">
        <v>1425</v>
      </c>
      <c r="F2607" s="6" t="str">
        <f t="shared" si="41"/>
        <v>Schellepoort 2.04</v>
      </c>
      <c r="G2607" s="7" t="s">
        <v>432</v>
      </c>
      <c r="H2607" s="7" t="s">
        <v>368</v>
      </c>
      <c r="I2607" s="8">
        <v>46.67</v>
      </c>
    </row>
    <row r="2608" spans="1:9" ht="12.75" hidden="1">
      <c r="A2608" s="4" t="s">
        <v>155</v>
      </c>
      <c r="B2608" s="4" t="s">
        <v>2601</v>
      </c>
      <c r="C2608" s="4" t="s">
        <v>2305</v>
      </c>
      <c r="D2608" s="5">
        <v>2</v>
      </c>
      <c r="E2608" s="6" t="s">
        <v>2245</v>
      </c>
      <c r="F2608" s="6" t="str">
        <f t="shared" si="41"/>
        <v>Schellepoort 2.06</v>
      </c>
      <c r="G2608" s="7" t="s">
        <v>432</v>
      </c>
      <c r="H2608" s="7" t="s">
        <v>368</v>
      </c>
      <c r="I2608" s="8">
        <v>23.02</v>
      </c>
    </row>
    <row r="2609" spans="1:9" ht="12.75" hidden="1">
      <c r="A2609" s="4" t="s">
        <v>155</v>
      </c>
      <c r="B2609" s="4" t="s">
        <v>2601</v>
      </c>
      <c r="C2609" s="4" t="s">
        <v>2305</v>
      </c>
      <c r="D2609" s="5">
        <v>2</v>
      </c>
      <c r="E2609" s="6" t="s">
        <v>2299</v>
      </c>
      <c r="F2609" s="6" t="str">
        <f t="shared" si="41"/>
        <v>Schellepoort 2.07</v>
      </c>
      <c r="G2609" s="7" t="s">
        <v>432</v>
      </c>
      <c r="H2609" s="7" t="s">
        <v>368</v>
      </c>
      <c r="I2609" s="8">
        <v>18.11</v>
      </c>
    </row>
    <row r="2610" spans="1:9" ht="12.75" hidden="1">
      <c r="A2610" s="4" t="s">
        <v>155</v>
      </c>
      <c r="B2610" s="4" t="s">
        <v>2601</v>
      </c>
      <c r="C2610" s="4" t="s">
        <v>2305</v>
      </c>
      <c r="D2610" s="5">
        <v>2</v>
      </c>
      <c r="E2610" s="6" t="s">
        <v>1426</v>
      </c>
      <c r="F2610" s="6" t="str">
        <f t="shared" si="41"/>
        <v>Schellepoort 2.08</v>
      </c>
      <c r="G2610" s="7" t="s">
        <v>432</v>
      </c>
      <c r="H2610" s="7" t="s">
        <v>368</v>
      </c>
      <c r="I2610" s="8">
        <v>23.02</v>
      </c>
    </row>
    <row r="2611" spans="1:9" ht="12.75" hidden="1">
      <c r="A2611" s="4" t="s">
        <v>155</v>
      </c>
      <c r="B2611" s="4" t="s">
        <v>2601</v>
      </c>
      <c r="C2611" s="4" t="s">
        <v>2305</v>
      </c>
      <c r="D2611" s="5">
        <v>2</v>
      </c>
      <c r="E2611" s="6" t="s">
        <v>2644</v>
      </c>
      <c r="F2611" s="6" t="str">
        <f t="shared" si="41"/>
        <v>Schellepoort 2.09/11</v>
      </c>
      <c r="G2611" s="7" t="s">
        <v>432</v>
      </c>
      <c r="H2611" s="7" t="s">
        <v>368</v>
      </c>
      <c r="I2611" s="8">
        <v>31.7</v>
      </c>
    </row>
    <row r="2612" spans="1:9" ht="12.75" hidden="1">
      <c r="A2612" s="4" t="s">
        <v>155</v>
      </c>
      <c r="B2612" s="4" t="s">
        <v>2601</v>
      </c>
      <c r="C2612" s="4" t="s">
        <v>2305</v>
      </c>
      <c r="D2612" s="144">
        <v>2</v>
      </c>
      <c r="E2612" s="145" t="s">
        <v>2247</v>
      </c>
      <c r="F2612" s="6" t="str">
        <f t="shared" si="41"/>
        <v>Schellepoort 2.10</v>
      </c>
      <c r="G2612" s="143" t="s">
        <v>432</v>
      </c>
      <c r="H2612" s="7" t="s">
        <v>368</v>
      </c>
      <c r="I2612" s="8">
        <v>15.8</v>
      </c>
    </row>
    <row r="2613" spans="1:9" ht="12.75" hidden="1">
      <c r="A2613" s="4" t="s">
        <v>155</v>
      </c>
      <c r="B2613" s="4" t="s">
        <v>2601</v>
      </c>
      <c r="C2613" s="4" t="s">
        <v>2305</v>
      </c>
      <c r="D2613" s="5">
        <v>2</v>
      </c>
      <c r="E2613" s="6" t="s">
        <v>2645</v>
      </c>
      <c r="F2613" s="6" t="str">
        <f t="shared" si="41"/>
        <v>Schellepoort 2.12/14</v>
      </c>
      <c r="G2613" s="7" t="s">
        <v>432</v>
      </c>
      <c r="H2613" s="246" t="s">
        <v>368</v>
      </c>
      <c r="I2613" s="8">
        <v>31.7</v>
      </c>
    </row>
    <row r="2614" spans="1:9" ht="12.75" hidden="1">
      <c r="A2614" s="4" t="s">
        <v>155</v>
      </c>
      <c r="B2614" s="4" t="s">
        <v>2601</v>
      </c>
      <c r="C2614" s="4" t="s">
        <v>2305</v>
      </c>
      <c r="D2614" s="9">
        <v>2</v>
      </c>
      <c r="E2614" s="10" t="s">
        <v>2646</v>
      </c>
      <c r="F2614" s="6" t="str">
        <f t="shared" si="41"/>
        <v>Schellepoort 2.13/15</v>
      </c>
      <c r="G2614" s="11" t="s">
        <v>432</v>
      </c>
      <c r="H2614" s="7" t="s">
        <v>368</v>
      </c>
      <c r="I2614" s="8">
        <v>31.7</v>
      </c>
    </row>
    <row r="2615" spans="1:9" ht="12.75" hidden="1">
      <c r="A2615" s="4" t="s">
        <v>155</v>
      </c>
      <c r="B2615" s="4" t="s">
        <v>2601</v>
      </c>
      <c r="C2615" s="4" t="s">
        <v>2305</v>
      </c>
      <c r="D2615" s="5">
        <v>2</v>
      </c>
      <c r="E2615" s="6" t="s">
        <v>2449</v>
      </c>
      <c r="F2615" s="6" t="str">
        <f t="shared" si="41"/>
        <v>Schellepoort 2.16</v>
      </c>
      <c r="G2615" s="7" t="s">
        <v>432</v>
      </c>
      <c r="H2615" s="7" t="s">
        <v>368</v>
      </c>
      <c r="I2615" s="8">
        <v>15.64</v>
      </c>
    </row>
    <row r="2616" spans="1:9" ht="12.75" hidden="1">
      <c r="A2616" s="4" t="s">
        <v>155</v>
      </c>
      <c r="B2616" s="4" t="s">
        <v>2601</v>
      </c>
      <c r="C2616" s="4" t="s">
        <v>2305</v>
      </c>
      <c r="D2616" s="5">
        <v>2</v>
      </c>
      <c r="E2616" s="6" t="s">
        <v>2605</v>
      </c>
      <c r="F2616" s="6" t="str">
        <f t="shared" si="41"/>
        <v>Schellepoort 2.17</v>
      </c>
      <c r="G2616" s="7" t="s">
        <v>432</v>
      </c>
      <c r="H2616" s="7" t="s">
        <v>368</v>
      </c>
      <c r="I2616" s="8">
        <v>15.64</v>
      </c>
    </row>
    <row r="2617" spans="1:9" ht="12.75" hidden="1">
      <c r="A2617" s="4" t="s">
        <v>155</v>
      </c>
      <c r="B2617" s="4" t="s">
        <v>2601</v>
      </c>
      <c r="C2617" s="4" t="s">
        <v>2305</v>
      </c>
      <c r="D2617" s="5">
        <v>2</v>
      </c>
      <c r="E2617" s="6" t="s">
        <v>1431</v>
      </c>
      <c r="F2617" s="6" t="str">
        <f t="shared" si="41"/>
        <v>Schellepoort 2.18</v>
      </c>
      <c r="G2617" s="7" t="s">
        <v>432</v>
      </c>
      <c r="H2617" s="7" t="s">
        <v>368</v>
      </c>
      <c r="I2617" s="8">
        <v>23.02</v>
      </c>
    </row>
    <row r="2618" spans="1:9" ht="12.75" hidden="1">
      <c r="A2618" s="4" t="s">
        <v>155</v>
      </c>
      <c r="B2618" s="4" t="s">
        <v>2601</v>
      </c>
      <c r="C2618" s="4" t="s">
        <v>2305</v>
      </c>
      <c r="D2618" s="5">
        <v>2</v>
      </c>
      <c r="E2618" s="6" t="s">
        <v>2604</v>
      </c>
      <c r="F2618" s="6" t="str">
        <f t="shared" si="41"/>
        <v>Schellepoort 2.19</v>
      </c>
      <c r="G2618" s="7" t="s">
        <v>432</v>
      </c>
      <c r="H2618" s="7" t="s">
        <v>368</v>
      </c>
      <c r="I2618" s="8">
        <v>15.64</v>
      </c>
    </row>
    <row r="2619" spans="1:9" ht="12.75" hidden="1">
      <c r="A2619" s="4" t="s">
        <v>155</v>
      </c>
      <c r="B2619" s="4" t="s">
        <v>2601</v>
      </c>
      <c r="C2619" s="4" t="s">
        <v>2305</v>
      </c>
      <c r="D2619" s="5">
        <v>2</v>
      </c>
      <c r="E2619" s="6" t="s">
        <v>2647</v>
      </c>
      <c r="F2619" s="6" t="str">
        <f t="shared" si="41"/>
        <v>Schellepoort 2.20/22</v>
      </c>
      <c r="G2619" s="7" t="s">
        <v>432</v>
      </c>
      <c r="H2619" s="7" t="s">
        <v>368</v>
      </c>
      <c r="I2619" s="8">
        <v>139.18</v>
      </c>
    </row>
    <row r="2620" spans="1:9" ht="12.75" hidden="1">
      <c r="A2620" s="4" t="s">
        <v>155</v>
      </c>
      <c r="B2620" s="4" t="s">
        <v>2601</v>
      </c>
      <c r="C2620" s="4" t="s">
        <v>2305</v>
      </c>
      <c r="D2620" s="5">
        <v>2</v>
      </c>
      <c r="E2620" s="6" t="s">
        <v>2255</v>
      </c>
      <c r="F2620" s="6" t="str">
        <f t="shared" si="41"/>
        <v>Schellepoort 2.21</v>
      </c>
      <c r="G2620" s="7" t="s">
        <v>432</v>
      </c>
      <c r="H2620" s="7" t="s">
        <v>368</v>
      </c>
      <c r="I2620" s="8">
        <v>15.64</v>
      </c>
    </row>
    <row r="2621" spans="1:9" ht="12.75" hidden="1">
      <c r="A2621" s="4" t="s">
        <v>155</v>
      </c>
      <c r="B2621" s="4" t="s">
        <v>2601</v>
      </c>
      <c r="C2621" s="4" t="s">
        <v>2305</v>
      </c>
      <c r="D2621" s="5">
        <v>2</v>
      </c>
      <c r="E2621" s="6" t="s">
        <v>2258</v>
      </c>
      <c r="F2621" s="6" t="str">
        <f t="shared" si="41"/>
        <v>Schellepoort 2.23</v>
      </c>
      <c r="G2621" s="7" t="s">
        <v>391</v>
      </c>
      <c r="H2621" s="7" t="s">
        <v>368</v>
      </c>
      <c r="I2621" s="8">
        <v>6.3</v>
      </c>
    </row>
    <row r="2622" spans="1:9" ht="12.75" hidden="1">
      <c r="A2622" s="4" t="s">
        <v>155</v>
      </c>
      <c r="B2622" s="4" t="s">
        <v>2601</v>
      </c>
      <c r="C2622" s="4" t="s">
        <v>2305</v>
      </c>
      <c r="D2622" s="5">
        <v>2</v>
      </c>
      <c r="E2622" s="6" t="s">
        <v>2648</v>
      </c>
      <c r="F2622" s="6" t="str">
        <f t="shared" si="41"/>
        <v>Schellepoort 2.24HT1</v>
      </c>
      <c r="G2622" s="7" t="s">
        <v>1061</v>
      </c>
      <c r="H2622" s="7" t="s">
        <v>406</v>
      </c>
      <c r="I2622" s="8">
        <v>3.79</v>
      </c>
    </row>
    <row r="2623" spans="1:9" ht="12.75" hidden="1">
      <c r="A2623" s="4" t="s">
        <v>155</v>
      </c>
      <c r="B2623" s="4" t="s">
        <v>2601</v>
      </c>
      <c r="C2623" s="4" t="s">
        <v>2305</v>
      </c>
      <c r="D2623" s="5">
        <v>2</v>
      </c>
      <c r="E2623" s="6" t="s">
        <v>2649</v>
      </c>
      <c r="F2623" s="6" t="str">
        <f t="shared" si="41"/>
        <v>Schellepoort 2.24-HT2</v>
      </c>
      <c r="G2623" s="7" t="s">
        <v>1061</v>
      </c>
      <c r="H2623" s="7" t="s">
        <v>406</v>
      </c>
      <c r="I2623" s="8">
        <v>0.92</v>
      </c>
    </row>
    <row r="2624" spans="1:9" ht="12.75" hidden="1">
      <c r="A2624" s="4" t="s">
        <v>155</v>
      </c>
      <c r="B2624" s="4" t="s">
        <v>2601</v>
      </c>
      <c r="C2624" s="4" t="s">
        <v>2305</v>
      </c>
      <c r="D2624" s="5">
        <v>2</v>
      </c>
      <c r="E2624" s="6" t="s">
        <v>2603</v>
      </c>
      <c r="F2624" s="6" t="str">
        <f t="shared" si="41"/>
        <v>Schellepoort 2.25</v>
      </c>
      <c r="G2624" s="7" t="s">
        <v>432</v>
      </c>
      <c r="H2624" s="7" t="s">
        <v>368</v>
      </c>
      <c r="I2624" s="8">
        <v>27.35</v>
      </c>
    </row>
    <row r="2625" spans="1:9" ht="12.75" hidden="1">
      <c r="A2625" s="4" t="s">
        <v>155</v>
      </c>
      <c r="B2625" s="4" t="s">
        <v>2601</v>
      </c>
      <c r="C2625" s="4" t="s">
        <v>2305</v>
      </c>
      <c r="D2625" s="5">
        <v>2</v>
      </c>
      <c r="E2625" s="6" t="s">
        <v>1433</v>
      </c>
      <c r="F2625" s="6" t="str">
        <f t="shared" si="41"/>
        <v>Schellepoort 2.27</v>
      </c>
      <c r="G2625" s="7" t="s">
        <v>432</v>
      </c>
      <c r="H2625" s="7" t="s">
        <v>368</v>
      </c>
      <c r="I2625" s="8">
        <v>18.25</v>
      </c>
    </row>
    <row r="2626" spans="1:9" ht="12.75" hidden="1">
      <c r="A2626" s="4" t="s">
        <v>155</v>
      </c>
      <c r="B2626" s="4" t="s">
        <v>2601</v>
      </c>
      <c r="C2626" s="4" t="s">
        <v>2305</v>
      </c>
      <c r="D2626" s="5">
        <v>2</v>
      </c>
      <c r="E2626" s="6" t="s">
        <v>1436</v>
      </c>
      <c r="F2626" s="6" t="str">
        <f t="shared" si="41"/>
        <v>Schellepoort 2.29</v>
      </c>
      <c r="G2626" s="7" t="s">
        <v>432</v>
      </c>
      <c r="H2626" s="7" t="s">
        <v>368</v>
      </c>
      <c r="I2626" s="8">
        <v>45.7</v>
      </c>
    </row>
    <row r="2627" spans="1:9" ht="12.75" hidden="1">
      <c r="A2627" s="4" t="s">
        <v>155</v>
      </c>
      <c r="B2627" s="4" t="s">
        <v>2601</v>
      </c>
      <c r="C2627" s="4" t="s">
        <v>2305</v>
      </c>
      <c r="D2627" s="5">
        <v>2</v>
      </c>
      <c r="E2627" s="6" t="s">
        <v>1437</v>
      </c>
      <c r="F2627" s="6" t="str">
        <f t="shared" si="41"/>
        <v>Schellepoort 2.31</v>
      </c>
      <c r="G2627" s="7" t="s">
        <v>779</v>
      </c>
      <c r="H2627" s="7" t="s">
        <v>444</v>
      </c>
      <c r="I2627" s="8">
        <v>3.64</v>
      </c>
    </row>
    <row r="2628" spans="1:9" ht="12.75" hidden="1">
      <c r="A2628" s="4" t="s">
        <v>155</v>
      </c>
      <c r="B2628" s="4" t="s">
        <v>2601</v>
      </c>
      <c r="C2628" s="4" t="s">
        <v>2305</v>
      </c>
      <c r="D2628" s="5">
        <v>2</v>
      </c>
      <c r="E2628" s="6" t="s">
        <v>2650</v>
      </c>
      <c r="F2628" s="6" t="str">
        <f t="shared" si="41"/>
        <v>Schellepoort 2.31A</v>
      </c>
      <c r="G2628" s="7" t="s">
        <v>2465</v>
      </c>
      <c r="H2628" s="7" t="s">
        <v>444</v>
      </c>
      <c r="I2628" s="8">
        <v>0.46</v>
      </c>
    </row>
    <row r="2629" spans="1:9" ht="12.75" hidden="1">
      <c r="A2629" s="4" t="s">
        <v>155</v>
      </c>
      <c r="B2629" s="4" t="s">
        <v>2601</v>
      </c>
      <c r="C2629" s="4" t="s">
        <v>2305</v>
      </c>
      <c r="D2629" s="5">
        <v>2</v>
      </c>
      <c r="E2629" s="6" t="s">
        <v>2651</v>
      </c>
      <c r="F2629" s="6" t="str">
        <f t="shared" si="41"/>
        <v>Schellepoort 2.33-DT1</v>
      </c>
      <c r="G2629" s="7" t="s">
        <v>1098</v>
      </c>
      <c r="H2629" s="7" t="s">
        <v>406</v>
      </c>
      <c r="I2629" s="8">
        <v>5.08</v>
      </c>
    </row>
    <row r="2630" spans="1:9" ht="12.75" hidden="1">
      <c r="A2630" s="4" t="s">
        <v>155</v>
      </c>
      <c r="B2630" s="4" t="s">
        <v>2601</v>
      </c>
      <c r="C2630" s="4" t="s">
        <v>2305</v>
      </c>
      <c r="D2630" s="5">
        <v>2</v>
      </c>
      <c r="E2630" s="6" t="s">
        <v>2652</v>
      </c>
      <c r="F2630" s="6" t="str">
        <f t="shared" si="41"/>
        <v>Schellepoort 2.33-DT2</v>
      </c>
      <c r="G2630" s="7" t="s">
        <v>1098</v>
      </c>
      <c r="H2630" s="7" t="s">
        <v>406</v>
      </c>
      <c r="I2630" s="8">
        <v>0.98</v>
      </c>
    </row>
    <row r="2631" spans="1:9" ht="12.75" hidden="1">
      <c r="A2631" s="4" t="s">
        <v>155</v>
      </c>
      <c r="B2631" s="4" t="s">
        <v>2601</v>
      </c>
      <c r="C2631" s="4" t="s">
        <v>2305</v>
      </c>
      <c r="D2631" s="5">
        <v>2</v>
      </c>
      <c r="E2631" s="6" t="s">
        <v>2653</v>
      </c>
      <c r="F2631" s="6" t="str">
        <f t="shared" si="41"/>
        <v>Schellepoort 2.33-DT3</v>
      </c>
      <c r="G2631" s="7" t="s">
        <v>1098</v>
      </c>
      <c r="H2631" s="7" t="s">
        <v>406</v>
      </c>
      <c r="I2631" s="8">
        <v>0.98</v>
      </c>
    </row>
    <row r="2632" spans="1:9" ht="12.75" hidden="1">
      <c r="A2632" s="4" t="s">
        <v>155</v>
      </c>
      <c r="B2632" s="4" t="s">
        <v>2601</v>
      </c>
      <c r="C2632" s="4" t="s">
        <v>2305</v>
      </c>
      <c r="D2632" s="5">
        <v>3</v>
      </c>
      <c r="E2632" s="6" t="s">
        <v>2654</v>
      </c>
      <c r="F2632" s="6" t="str">
        <f t="shared" si="41"/>
        <v>Schellepoort GANG-3.1</v>
      </c>
      <c r="G2632" s="7" t="s">
        <v>375</v>
      </c>
      <c r="H2632" s="7" t="s">
        <v>368</v>
      </c>
      <c r="I2632" s="8">
        <v>113.57</v>
      </c>
    </row>
    <row r="2633" spans="1:9" ht="12.75" hidden="1">
      <c r="A2633" s="4" t="s">
        <v>155</v>
      </c>
      <c r="B2633" s="4" t="s">
        <v>2601</v>
      </c>
      <c r="C2633" s="4" t="s">
        <v>2305</v>
      </c>
      <c r="D2633" s="5">
        <v>3</v>
      </c>
      <c r="E2633" s="6" t="s">
        <v>2655</v>
      </c>
      <c r="F2633" s="6" t="str">
        <f t="shared" si="41"/>
        <v>Schellepoort GANG-3.2</v>
      </c>
      <c r="G2633" s="7" t="s">
        <v>375</v>
      </c>
      <c r="H2633" s="7" t="s">
        <v>368</v>
      </c>
      <c r="I2633" s="8">
        <v>93.53</v>
      </c>
    </row>
    <row r="2634" spans="1:9" ht="12.75" hidden="1">
      <c r="A2634" s="4" t="s">
        <v>155</v>
      </c>
      <c r="B2634" s="4" t="s">
        <v>2601</v>
      </c>
      <c r="C2634" s="4" t="s">
        <v>2305</v>
      </c>
      <c r="D2634" s="5">
        <v>3</v>
      </c>
      <c r="E2634" s="6" t="s">
        <v>2656</v>
      </c>
      <c r="F2634" s="6" t="str">
        <f t="shared" si="41"/>
        <v>Schellepoort HAL-3.1</v>
      </c>
      <c r="G2634" s="7" t="s">
        <v>525</v>
      </c>
      <c r="H2634" s="7" t="s">
        <v>368</v>
      </c>
      <c r="I2634" s="8">
        <v>30.26</v>
      </c>
    </row>
    <row r="2635" spans="1:9" ht="12.75" hidden="1">
      <c r="A2635" s="4" t="s">
        <v>155</v>
      </c>
      <c r="B2635" s="4" t="s">
        <v>2601</v>
      </c>
      <c r="C2635" s="4" t="s">
        <v>2305</v>
      </c>
      <c r="D2635" s="5">
        <v>3</v>
      </c>
      <c r="E2635" s="6" t="s">
        <v>2657</v>
      </c>
      <c r="F2635" s="6" t="str">
        <f t="shared" si="41"/>
        <v>Schellepoort HAL-3.2</v>
      </c>
      <c r="G2635" s="7" t="s">
        <v>525</v>
      </c>
      <c r="H2635" s="7" t="s">
        <v>368</v>
      </c>
      <c r="I2635" s="8">
        <v>25.65</v>
      </c>
    </row>
    <row r="2636" spans="1:9" ht="12.75" hidden="1">
      <c r="A2636" s="4" t="s">
        <v>155</v>
      </c>
      <c r="B2636" s="4" t="s">
        <v>2601</v>
      </c>
      <c r="C2636" s="4" t="s">
        <v>2305</v>
      </c>
      <c r="D2636" s="5">
        <v>3</v>
      </c>
      <c r="E2636" s="6" t="s">
        <v>2658</v>
      </c>
      <c r="F2636" s="6" t="str">
        <f t="shared" si="41"/>
        <v>Schellepoort 3.00C</v>
      </c>
      <c r="G2636" s="7" t="s">
        <v>779</v>
      </c>
      <c r="H2636" s="7" t="s">
        <v>406</v>
      </c>
      <c r="I2636" s="8">
        <v>1.25</v>
      </c>
    </row>
    <row r="2637" spans="1:9" ht="12.75" hidden="1">
      <c r="A2637" s="4" t="s">
        <v>155</v>
      </c>
      <c r="B2637" s="4" t="s">
        <v>2601</v>
      </c>
      <c r="C2637" s="4" t="s">
        <v>2305</v>
      </c>
      <c r="D2637" s="5">
        <v>3</v>
      </c>
      <c r="E2637" s="6" t="s">
        <v>2659</v>
      </c>
      <c r="F2637" s="6" t="str">
        <f t="shared" si="41"/>
        <v>Schellepoort 3.00DT-2A</v>
      </c>
      <c r="G2637" s="7" t="s">
        <v>1098</v>
      </c>
      <c r="H2637" s="7" t="s">
        <v>406</v>
      </c>
      <c r="I2637" s="8">
        <v>2.8</v>
      </c>
    </row>
    <row r="2638" spans="1:9" ht="12.75" hidden="1">
      <c r="A2638" s="4" t="s">
        <v>155</v>
      </c>
      <c r="B2638" s="4" t="s">
        <v>2601</v>
      </c>
      <c r="C2638" s="4" t="s">
        <v>2305</v>
      </c>
      <c r="D2638" s="5">
        <v>3</v>
      </c>
      <c r="E2638" s="6" t="s">
        <v>2660</v>
      </c>
      <c r="F2638" s="6" t="str">
        <f t="shared" si="41"/>
        <v>Schellepoort 3.00DT-2B</v>
      </c>
      <c r="G2638" s="7" t="s">
        <v>1098</v>
      </c>
      <c r="H2638" s="7" t="s">
        <v>406</v>
      </c>
      <c r="I2638" s="8">
        <v>0.98</v>
      </c>
    </row>
    <row r="2639" spans="1:9" ht="12.75" hidden="1">
      <c r="A2639" s="4" t="s">
        <v>155</v>
      </c>
      <c r="B2639" s="4" t="s">
        <v>2601</v>
      </c>
      <c r="C2639" s="4" t="s">
        <v>2305</v>
      </c>
      <c r="D2639" s="5">
        <v>3</v>
      </c>
      <c r="E2639" s="6" t="s">
        <v>2661</v>
      </c>
      <c r="F2639" s="6" t="str">
        <f t="shared" si="41"/>
        <v>Schellepoort 3.00DT-2C</v>
      </c>
      <c r="G2639" s="7" t="s">
        <v>1098</v>
      </c>
      <c r="H2639" s="7" t="s">
        <v>406</v>
      </c>
      <c r="I2639" s="8">
        <v>0.98</v>
      </c>
    </row>
    <row r="2640" spans="1:9" ht="12.75" hidden="1">
      <c r="A2640" s="4" t="s">
        <v>155</v>
      </c>
      <c r="B2640" s="4" t="s">
        <v>2601</v>
      </c>
      <c r="C2640" s="4" t="s">
        <v>2305</v>
      </c>
      <c r="D2640" s="5">
        <v>3</v>
      </c>
      <c r="E2640" s="6" t="s">
        <v>2662</v>
      </c>
      <c r="F2640" s="6" t="str">
        <f t="shared" ref="F2640:F2703" si="42">CONCATENATE(A2640," ",E2640)</f>
        <v>Schellepoort 3.00HT-2A</v>
      </c>
      <c r="G2640" s="7" t="s">
        <v>1061</v>
      </c>
      <c r="H2640" s="7" t="s">
        <v>406</v>
      </c>
      <c r="I2640" s="8">
        <v>3.85</v>
      </c>
    </row>
    <row r="2641" spans="1:9" ht="12.75" hidden="1">
      <c r="A2641" s="4" t="s">
        <v>155</v>
      </c>
      <c r="B2641" s="4" t="s">
        <v>2601</v>
      </c>
      <c r="C2641" s="4" t="s">
        <v>2305</v>
      </c>
      <c r="D2641" s="5">
        <v>3</v>
      </c>
      <c r="E2641" s="6" t="s">
        <v>2663</v>
      </c>
      <c r="F2641" s="6" t="str">
        <f t="shared" si="42"/>
        <v>Schellepoort 3.00HT-2B</v>
      </c>
      <c r="G2641" s="7" t="s">
        <v>1061</v>
      </c>
      <c r="H2641" s="7" t="s">
        <v>406</v>
      </c>
      <c r="I2641" s="8">
        <v>0.98</v>
      </c>
    </row>
    <row r="2642" spans="1:9" ht="12.75" hidden="1">
      <c r="A2642" s="4" t="s">
        <v>155</v>
      </c>
      <c r="B2642" s="4" t="s">
        <v>2601</v>
      </c>
      <c r="C2642" s="4" t="s">
        <v>2305</v>
      </c>
      <c r="D2642" s="5">
        <v>3</v>
      </c>
      <c r="E2642" s="6" t="s">
        <v>2664</v>
      </c>
      <c r="F2642" s="6" t="str">
        <f t="shared" si="42"/>
        <v>Schellepoort 3.25HT-1</v>
      </c>
      <c r="G2642" s="7" t="s">
        <v>1061</v>
      </c>
      <c r="H2642" s="7" t="s">
        <v>406</v>
      </c>
      <c r="I2642" s="8">
        <v>3</v>
      </c>
    </row>
    <row r="2643" spans="1:9" ht="12.75" hidden="1">
      <c r="A2643" s="4" t="s">
        <v>155</v>
      </c>
      <c r="B2643" s="4" t="s">
        <v>2601</v>
      </c>
      <c r="C2643" s="4" t="s">
        <v>2305</v>
      </c>
      <c r="D2643" s="5">
        <v>3</v>
      </c>
      <c r="E2643" s="6" t="s">
        <v>2123</v>
      </c>
      <c r="F2643" s="6" t="str">
        <f t="shared" si="42"/>
        <v>Schellepoort 3.01</v>
      </c>
      <c r="G2643" s="7" t="s">
        <v>432</v>
      </c>
      <c r="H2643" s="7" t="s">
        <v>368</v>
      </c>
      <c r="I2643" s="8">
        <v>21.1</v>
      </c>
    </row>
    <row r="2644" spans="1:9" ht="12.75" hidden="1">
      <c r="A2644" s="4" t="s">
        <v>155</v>
      </c>
      <c r="B2644" s="4" t="s">
        <v>2601</v>
      </c>
      <c r="C2644" s="4" t="s">
        <v>2305</v>
      </c>
      <c r="D2644" s="5">
        <v>3</v>
      </c>
      <c r="E2644" s="6" t="s">
        <v>2126</v>
      </c>
      <c r="F2644" s="6" t="str">
        <f t="shared" si="42"/>
        <v>Schellepoort 3.03</v>
      </c>
      <c r="G2644" s="7" t="s">
        <v>432</v>
      </c>
      <c r="H2644" s="7" t="s">
        <v>368</v>
      </c>
      <c r="I2644" s="8">
        <v>27.5</v>
      </c>
    </row>
    <row r="2645" spans="1:9" ht="12.75" hidden="1">
      <c r="A2645" s="4" t="s">
        <v>155</v>
      </c>
      <c r="B2645" s="4" t="s">
        <v>2601</v>
      </c>
      <c r="C2645" s="4" t="s">
        <v>2305</v>
      </c>
      <c r="D2645" s="5">
        <v>3</v>
      </c>
      <c r="E2645" s="6" t="s">
        <v>1474</v>
      </c>
      <c r="F2645" s="6" t="str">
        <f t="shared" si="42"/>
        <v>Schellepoort 3.04</v>
      </c>
      <c r="G2645" s="7" t="s">
        <v>432</v>
      </c>
      <c r="H2645" s="7" t="s">
        <v>368</v>
      </c>
      <c r="I2645" s="8">
        <v>38.5</v>
      </c>
    </row>
    <row r="2646" spans="1:9" ht="12.75" hidden="1">
      <c r="A2646" s="4" t="s">
        <v>155</v>
      </c>
      <c r="B2646" s="4" t="s">
        <v>2601</v>
      </c>
      <c r="C2646" s="4" t="s">
        <v>2305</v>
      </c>
      <c r="D2646" s="5">
        <v>3</v>
      </c>
      <c r="E2646" s="6" t="s">
        <v>2125</v>
      </c>
      <c r="F2646" s="6" t="str">
        <f t="shared" si="42"/>
        <v>Schellepoort 3.05</v>
      </c>
      <c r="G2646" s="7" t="s">
        <v>432</v>
      </c>
      <c r="H2646" s="7" t="s">
        <v>368</v>
      </c>
      <c r="I2646" s="8">
        <v>36.700000000000003</v>
      </c>
    </row>
    <row r="2647" spans="1:9" ht="12.75" hidden="1">
      <c r="A2647" s="4" t="s">
        <v>155</v>
      </c>
      <c r="B2647" s="4" t="s">
        <v>2601</v>
      </c>
      <c r="C2647" s="4" t="s">
        <v>2305</v>
      </c>
      <c r="D2647" s="5">
        <v>3</v>
      </c>
      <c r="E2647" s="6" t="s">
        <v>2519</v>
      </c>
      <c r="F2647" s="6" t="str">
        <f t="shared" si="42"/>
        <v>Schellepoort 3.06</v>
      </c>
      <c r="G2647" s="7" t="s">
        <v>432</v>
      </c>
      <c r="H2647" s="7" t="s">
        <v>368</v>
      </c>
      <c r="I2647" s="8">
        <v>21.4</v>
      </c>
    </row>
    <row r="2648" spans="1:9" ht="12.75" hidden="1">
      <c r="A2648" s="4" t="s">
        <v>155</v>
      </c>
      <c r="B2648" s="4" t="s">
        <v>2601</v>
      </c>
      <c r="C2648" s="4" t="s">
        <v>2305</v>
      </c>
      <c r="D2648" s="5">
        <v>3</v>
      </c>
      <c r="E2648" s="6" t="s">
        <v>2521</v>
      </c>
      <c r="F2648" s="6" t="str">
        <f t="shared" si="42"/>
        <v>Schellepoort 3.07</v>
      </c>
      <c r="G2648" s="7" t="s">
        <v>405</v>
      </c>
      <c r="H2648" s="7" t="s">
        <v>2665</v>
      </c>
      <c r="I2648" s="8">
        <v>46.6</v>
      </c>
    </row>
    <row r="2649" spans="1:9" ht="12.75" hidden="1">
      <c r="A2649" s="4" t="s">
        <v>155</v>
      </c>
      <c r="B2649" s="4" t="s">
        <v>2601</v>
      </c>
      <c r="C2649" s="4" t="s">
        <v>2305</v>
      </c>
      <c r="D2649" s="5">
        <v>3</v>
      </c>
      <c r="E2649" s="6" t="s">
        <v>1475</v>
      </c>
      <c r="F2649" s="6" t="str">
        <f t="shared" si="42"/>
        <v>Schellepoort 3.08</v>
      </c>
      <c r="G2649" s="7" t="s">
        <v>432</v>
      </c>
      <c r="H2649" s="7" t="s">
        <v>368</v>
      </c>
      <c r="I2649" s="8">
        <v>33.9</v>
      </c>
    </row>
    <row r="2650" spans="1:9" ht="12.75" hidden="1">
      <c r="A2650" s="4" t="s">
        <v>155</v>
      </c>
      <c r="B2650" s="4" t="s">
        <v>2601</v>
      </c>
      <c r="C2650" s="4" t="s">
        <v>2305</v>
      </c>
      <c r="D2650" s="5">
        <v>3</v>
      </c>
      <c r="E2650" s="6" t="s">
        <v>2666</v>
      </c>
      <c r="F2650" s="6" t="str">
        <f t="shared" si="42"/>
        <v>Schellepoort 3.09</v>
      </c>
      <c r="G2650" s="7" t="s">
        <v>432</v>
      </c>
      <c r="H2650" s="7" t="s">
        <v>368</v>
      </c>
      <c r="I2650" s="8">
        <v>17.899999999999999</v>
      </c>
    </row>
    <row r="2651" spans="1:9" ht="12.75" hidden="1">
      <c r="A2651" s="4" t="s">
        <v>155</v>
      </c>
      <c r="B2651" s="4" t="s">
        <v>2601</v>
      </c>
      <c r="C2651" s="4" t="s">
        <v>2305</v>
      </c>
      <c r="D2651" s="5">
        <v>3</v>
      </c>
      <c r="E2651" s="6" t="s">
        <v>2667</v>
      </c>
      <c r="F2651" s="6" t="str">
        <f t="shared" si="42"/>
        <v>Schellepoort 3.10/12</v>
      </c>
      <c r="G2651" s="7" t="s">
        <v>432</v>
      </c>
      <c r="H2651" s="7" t="s">
        <v>368</v>
      </c>
      <c r="I2651" s="8">
        <v>31.3</v>
      </c>
    </row>
    <row r="2652" spans="1:9" ht="12.75" hidden="1">
      <c r="A2652" s="4" t="s">
        <v>155</v>
      </c>
      <c r="B2652" s="4" t="s">
        <v>2601</v>
      </c>
      <c r="C2652" s="4" t="s">
        <v>2305</v>
      </c>
      <c r="D2652" s="5">
        <v>3</v>
      </c>
      <c r="E2652" s="6" t="s">
        <v>2668</v>
      </c>
      <c r="F2652" s="6" t="str">
        <f t="shared" si="42"/>
        <v>Schellepoort 3.11</v>
      </c>
      <c r="G2652" s="7" t="s">
        <v>432</v>
      </c>
      <c r="H2652" s="7" t="s">
        <v>368</v>
      </c>
      <c r="I2652" s="8">
        <v>21.79</v>
      </c>
    </row>
    <row r="2653" spans="1:9" ht="12.75" hidden="1">
      <c r="A2653" s="4" t="s">
        <v>155</v>
      </c>
      <c r="B2653" s="4" t="s">
        <v>2601</v>
      </c>
      <c r="C2653" s="4" t="s">
        <v>2305</v>
      </c>
      <c r="D2653" s="5">
        <v>3</v>
      </c>
      <c r="E2653" s="6" t="s">
        <v>2669</v>
      </c>
      <c r="F2653" s="6" t="str">
        <f t="shared" si="42"/>
        <v>Schellepoort 3.13/15</v>
      </c>
      <c r="G2653" s="7" t="s">
        <v>432</v>
      </c>
      <c r="H2653" s="7" t="s">
        <v>368</v>
      </c>
      <c r="I2653" s="8">
        <v>72.87</v>
      </c>
    </row>
    <row r="2654" spans="1:9" ht="12.75" hidden="1">
      <c r="A2654" s="4" t="s">
        <v>155</v>
      </c>
      <c r="B2654" s="4" t="s">
        <v>2601</v>
      </c>
      <c r="C2654" s="4" t="s">
        <v>2305</v>
      </c>
      <c r="D2654" s="5">
        <v>3</v>
      </c>
      <c r="E2654" s="6" t="s">
        <v>2670</v>
      </c>
      <c r="F2654" s="6" t="str">
        <f t="shared" si="42"/>
        <v>Schellepoort 3.14/16</v>
      </c>
      <c r="G2654" s="7" t="s">
        <v>432</v>
      </c>
      <c r="H2654" s="7" t="s">
        <v>368</v>
      </c>
      <c r="I2654" s="8">
        <v>31.3</v>
      </c>
    </row>
    <row r="2655" spans="1:9" ht="12.75" hidden="1">
      <c r="A2655" s="4" t="s">
        <v>155</v>
      </c>
      <c r="B2655" s="4" t="s">
        <v>2601</v>
      </c>
      <c r="C2655" s="4" t="s">
        <v>2305</v>
      </c>
      <c r="D2655" s="5">
        <v>3</v>
      </c>
      <c r="E2655" s="6" t="s">
        <v>2671</v>
      </c>
      <c r="F2655" s="6" t="str">
        <f t="shared" si="42"/>
        <v>Schellepoort 3.17</v>
      </c>
      <c r="G2655" s="7" t="s">
        <v>432</v>
      </c>
      <c r="H2655" s="7" t="s">
        <v>368</v>
      </c>
      <c r="I2655" s="8">
        <v>46.06</v>
      </c>
    </row>
    <row r="2656" spans="1:9" ht="12.75" hidden="1">
      <c r="A2656" s="4" t="s">
        <v>155</v>
      </c>
      <c r="B2656" s="4" t="s">
        <v>2601</v>
      </c>
      <c r="C2656" s="4" t="s">
        <v>2305</v>
      </c>
      <c r="D2656" s="5">
        <v>3</v>
      </c>
      <c r="E2656" s="6" t="s">
        <v>2672</v>
      </c>
      <c r="F2656" s="6" t="str">
        <f t="shared" si="42"/>
        <v>Schellepoort 3.18</v>
      </c>
      <c r="G2656" s="7" t="s">
        <v>432</v>
      </c>
      <c r="H2656" s="7" t="s">
        <v>368</v>
      </c>
      <c r="I2656" s="8">
        <v>13.89</v>
      </c>
    </row>
    <row r="2657" spans="1:9" ht="12.75" hidden="1">
      <c r="A2657" s="4" t="s">
        <v>155</v>
      </c>
      <c r="B2657" s="4" t="s">
        <v>2601</v>
      </c>
      <c r="C2657" s="4" t="s">
        <v>2305</v>
      </c>
      <c r="D2657" s="5">
        <v>3</v>
      </c>
      <c r="E2657" s="6" t="s">
        <v>2673</v>
      </c>
      <c r="F2657" s="6" t="str">
        <f t="shared" si="42"/>
        <v>Schellepoort 3.19</v>
      </c>
      <c r="G2657" s="7" t="s">
        <v>432</v>
      </c>
      <c r="H2657" s="7" t="s">
        <v>368</v>
      </c>
      <c r="I2657" s="8">
        <v>27.43</v>
      </c>
    </row>
    <row r="2658" spans="1:9" ht="12.75" hidden="1">
      <c r="A2658" s="4" t="s">
        <v>155</v>
      </c>
      <c r="B2658" s="4" t="s">
        <v>2601</v>
      </c>
      <c r="C2658" s="4" t="s">
        <v>2305</v>
      </c>
      <c r="D2658" s="5">
        <v>3</v>
      </c>
      <c r="E2658" s="6" t="s">
        <v>2674</v>
      </c>
      <c r="F2658" s="6" t="str">
        <f t="shared" si="42"/>
        <v>Schellepoort 3.20</v>
      </c>
      <c r="G2658" s="7" t="s">
        <v>432</v>
      </c>
      <c r="H2658" s="7" t="s">
        <v>368</v>
      </c>
      <c r="I2658" s="8">
        <v>19.940000000000001</v>
      </c>
    </row>
    <row r="2659" spans="1:9" ht="12.75" hidden="1">
      <c r="A2659" s="4" t="s">
        <v>155</v>
      </c>
      <c r="B2659" s="4" t="s">
        <v>2601</v>
      </c>
      <c r="C2659" s="4" t="s">
        <v>2305</v>
      </c>
      <c r="D2659" s="5">
        <v>3</v>
      </c>
      <c r="E2659" s="6" t="s">
        <v>2145</v>
      </c>
      <c r="F2659" s="6" t="str">
        <f t="shared" si="42"/>
        <v>Schellepoort 3.21</v>
      </c>
      <c r="G2659" s="7" t="s">
        <v>391</v>
      </c>
      <c r="H2659" s="7" t="s">
        <v>378</v>
      </c>
      <c r="I2659" s="8">
        <v>3.25</v>
      </c>
    </row>
    <row r="2660" spans="1:9" ht="12.75" hidden="1">
      <c r="A2660" s="4" t="s">
        <v>155</v>
      </c>
      <c r="B2660" s="4" t="s">
        <v>2601</v>
      </c>
      <c r="C2660" s="4" t="s">
        <v>2305</v>
      </c>
      <c r="D2660" s="5">
        <v>3</v>
      </c>
      <c r="E2660" s="6" t="s">
        <v>1480</v>
      </c>
      <c r="F2660" s="6" t="str">
        <f t="shared" si="42"/>
        <v>Schellepoort 3.22</v>
      </c>
      <c r="G2660" s="7" t="s">
        <v>432</v>
      </c>
      <c r="H2660" s="7" t="s">
        <v>368</v>
      </c>
      <c r="I2660" s="8">
        <v>24.33</v>
      </c>
    </row>
    <row r="2661" spans="1:9" ht="12.75" hidden="1">
      <c r="A2661" s="4" t="s">
        <v>155</v>
      </c>
      <c r="B2661" s="4" t="s">
        <v>2601</v>
      </c>
      <c r="C2661" s="4" t="s">
        <v>2305</v>
      </c>
      <c r="D2661" s="5">
        <v>3</v>
      </c>
      <c r="E2661" s="6" t="s">
        <v>2130</v>
      </c>
      <c r="F2661" s="6" t="str">
        <f t="shared" si="42"/>
        <v>Schellepoort 3.23</v>
      </c>
      <c r="G2661" s="7" t="s">
        <v>779</v>
      </c>
      <c r="H2661" s="7" t="s">
        <v>406</v>
      </c>
      <c r="I2661" s="8">
        <v>3.63</v>
      </c>
    </row>
    <row r="2662" spans="1:9" ht="12.75" hidden="1">
      <c r="A2662" s="4" t="s">
        <v>155</v>
      </c>
      <c r="B2662" s="4" t="s">
        <v>2601</v>
      </c>
      <c r="C2662" s="4" t="s">
        <v>2305</v>
      </c>
      <c r="D2662" s="5">
        <v>3</v>
      </c>
      <c r="E2662" s="6" t="s">
        <v>2675</v>
      </c>
      <c r="F2662" s="6" t="str">
        <f t="shared" si="42"/>
        <v>Schellepoort 3.24/26</v>
      </c>
      <c r="G2662" s="7" t="s">
        <v>432</v>
      </c>
      <c r="H2662" s="7" t="s">
        <v>368</v>
      </c>
      <c r="I2662" s="8">
        <v>59.71</v>
      </c>
    </row>
    <row r="2663" spans="1:9" ht="12.75" hidden="1">
      <c r="A2663" s="4" t="s">
        <v>155</v>
      </c>
      <c r="B2663" s="4" t="s">
        <v>2601</v>
      </c>
      <c r="C2663" s="4" t="s">
        <v>2305</v>
      </c>
      <c r="D2663" s="5">
        <v>3</v>
      </c>
      <c r="E2663" s="6" t="s">
        <v>2676</v>
      </c>
      <c r="F2663" s="6" t="str">
        <f t="shared" si="42"/>
        <v>Schellepoort 3.25-DT1</v>
      </c>
      <c r="G2663" s="7" t="s">
        <v>1573</v>
      </c>
      <c r="H2663" s="7" t="s">
        <v>406</v>
      </c>
      <c r="I2663" s="8">
        <v>5.05</v>
      </c>
    </row>
    <row r="2664" spans="1:9" ht="12.75" hidden="1">
      <c r="A2664" s="4" t="s">
        <v>155</v>
      </c>
      <c r="B2664" s="4" t="s">
        <v>2601</v>
      </c>
      <c r="C2664" s="4" t="s">
        <v>2305</v>
      </c>
      <c r="D2664" s="5">
        <v>3</v>
      </c>
      <c r="E2664" s="6" t="s">
        <v>2677</v>
      </c>
      <c r="F2664" s="6" t="str">
        <f t="shared" si="42"/>
        <v>Schellepoort 3.25-DT2</v>
      </c>
      <c r="G2664" s="7" t="s">
        <v>1573</v>
      </c>
      <c r="H2664" s="7" t="s">
        <v>406</v>
      </c>
      <c r="I2664" s="8">
        <v>0.98</v>
      </c>
    </row>
    <row r="2665" spans="1:9" ht="12.75" hidden="1">
      <c r="A2665" s="4" t="s">
        <v>155</v>
      </c>
      <c r="B2665" s="4" t="s">
        <v>2601</v>
      </c>
      <c r="C2665" s="4" t="s">
        <v>2305</v>
      </c>
      <c r="D2665" s="5">
        <v>3</v>
      </c>
      <c r="E2665" s="6" t="s">
        <v>2678</v>
      </c>
      <c r="F2665" s="6" t="str">
        <f t="shared" si="42"/>
        <v>Schellepoort 3.25-DT3</v>
      </c>
      <c r="G2665" s="7" t="s">
        <v>1573</v>
      </c>
      <c r="H2665" s="7" t="s">
        <v>406</v>
      </c>
      <c r="I2665" s="8">
        <v>0.98</v>
      </c>
    </row>
    <row r="2666" spans="1:9" ht="12.75" hidden="1">
      <c r="A2666" s="4" t="s">
        <v>155</v>
      </c>
      <c r="B2666" s="4" t="s">
        <v>2601</v>
      </c>
      <c r="C2666" s="4" t="s">
        <v>2305</v>
      </c>
      <c r="D2666" s="5">
        <v>3</v>
      </c>
      <c r="E2666" s="6" t="s">
        <v>2148</v>
      </c>
      <c r="F2666" s="6" t="str">
        <f t="shared" si="42"/>
        <v>Schellepoort 3.28</v>
      </c>
      <c r="G2666" s="7" t="s">
        <v>432</v>
      </c>
      <c r="H2666" s="7" t="s">
        <v>368</v>
      </c>
      <c r="I2666" s="8">
        <v>37.64</v>
      </c>
    </row>
    <row r="2667" spans="1:9" ht="12.75" hidden="1">
      <c r="A2667" s="4" t="s">
        <v>155</v>
      </c>
      <c r="B2667" s="4" t="s">
        <v>2601</v>
      </c>
      <c r="C2667" s="4" t="s">
        <v>2305</v>
      </c>
      <c r="D2667" s="5">
        <v>3</v>
      </c>
      <c r="E2667" s="6" t="s">
        <v>2279</v>
      </c>
      <c r="F2667" s="6" t="str">
        <f t="shared" si="42"/>
        <v>Schellepoort 3.30</v>
      </c>
      <c r="G2667" s="7" t="s">
        <v>432</v>
      </c>
      <c r="H2667" s="7" t="s">
        <v>368</v>
      </c>
      <c r="I2667" s="8">
        <v>18.43</v>
      </c>
    </row>
    <row r="2668" spans="1:9" ht="12.75" hidden="1">
      <c r="A2668" s="4" t="s">
        <v>155</v>
      </c>
      <c r="B2668" s="4" t="s">
        <v>2601</v>
      </c>
      <c r="C2668" s="4" t="s">
        <v>2305</v>
      </c>
      <c r="D2668" s="5">
        <v>3</v>
      </c>
      <c r="E2668" s="6" t="s">
        <v>2679</v>
      </c>
      <c r="F2668" s="6" t="str">
        <f t="shared" si="42"/>
        <v>Schellepoort 3.32-H1</v>
      </c>
      <c r="G2668" s="7" t="s">
        <v>1061</v>
      </c>
      <c r="H2668" s="7" t="s">
        <v>406</v>
      </c>
      <c r="I2668" s="8">
        <v>3.78</v>
      </c>
    </row>
    <row r="2669" spans="1:9" ht="12.75" hidden="1">
      <c r="A2669" s="4" t="s">
        <v>155</v>
      </c>
      <c r="B2669" s="4" t="s">
        <v>2601</v>
      </c>
      <c r="C2669" s="4" t="s">
        <v>2305</v>
      </c>
      <c r="D2669" s="5">
        <v>3</v>
      </c>
      <c r="E2669" s="6" t="s">
        <v>2680</v>
      </c>
      <c r="F2669" s="6" t="str">
        <f t="shared" si="42"/>
        <v>Schellepoort 3.32-H2</v>
      </c>
      <c r="G2669" s="7" t="s">
        <v>1061</v>
      </c>
      <c r="H2669" s="7" t="s">
        <v>406</v>
      </c>
      <c r="I2669" s="8">
        <v>0.98</v>
      </c>
    </row>
    <row r="2670" spans="1:9" ht="12.75" hidden="1">
      <c r="A2670" s="4" t="s">
        <v>155</v>
      </c>
      <c r="B2670" s="4" t="s">
        <v>2601</v>
      </c>
      <c r="C2670" s="4" t="s">
        <v>2305</v>
      </c>
      <c r="D2670" s="5">
        <v>4</v>
      </c>
      <c r="E2670" s="6" t="s">
        <v>2681</v>
      </c>
      <c r="F2670" s="6" t="str">
        <f t="shared" si="42"/>
        <v>Schellepoort GANG-4.1</v>
      </c>
      <c r="G2670" s="7" t="s">
        <v>375</v>
      </c>
      <c r="H2670" s="7" t="s">
        <v>368</v>
      </c>
      <c r="I2670" s="8">
        <v>115.87</v>
      </c>
    </row>
    <row r="2671" spans="1:9" ht="12.75" hidden="1">
      <c r="A2671" s="4" t="s">
        <v>155</v>
      </c>
      <c r="B2671" s="4" t="s">
        <v>2601</v>
      </c>
      <c r="C2671" s="4" t="s">
        <v>2305</v>
      </c>
      <c r="D2671" s="5">
        <v>4</v>
      </c>
      <c r="E2671" s="6" t="s">
        <v>2682</v>
      </c>
      <c r="F2671" s="6" t="str">
        <f t="shared" si="42"/>
        <v>Schellepoort GANG-4.2</v>
      </c>
      <c r="G2671" s="7" t="s">
        <v>375</v>
      </c>
      <c r="H2671" s="7" t="s">
        <v>368</v>
      </c>
      <c r="I2671" s="8">
        <v>91.1</v>
      </c>
    </row>
    <row r="2672" spans="1:9" ht="12.75" hidden="1">
      <c r="A2672" s="4" t="s">
        <v>155</v>
      </c>
      <c r="B2672" s="4" t="s">
        <v>2601</v>
      </c>
      <c r="C2672" s="4" t="s">
        <v>2305</v>
      </c>
      <c r="D2672" s="5">
        <v>4</v>
      </c>
      <c r="E2672" s="6" t="s">
        <v>2683</v>
      </c>
      <c r="F2672" s="6" t="str">
        <f t="shared" si="42"/>
        <v>Schellepoort HAL-4.1</v>
      </c>
      <c r="G2672" s="7" t="s">
        <v>525</v>
      </c>
      <c r="H2672" s="7" t="s">
        <v>368</v>
      </c>
      <c r="I2672" s="8">
        <v>30.26</v>
      </c>
    </row>
    <row r="2673" spans="1:9" ht="12.75" hidden="1">
      <c r="A2673" s="4" t="s">
        <v>155</v>
      </c>
      <c r="B2673" s="4" t="s">
        <v>2601</v>
      </c>
      <c r="C2673" s="4" t="s">
        <v>2305</v>
      </c>
      <c r="D2673" s="5">
        <v>4</v>
      </c>
      <c r="E2673" s="6" t="s">
        <v>2684</v>
      </c>
      <c r="F2673" s="6" t="str">
        <f t="shared" si="42"/>
        <v>Schellepoort HAL-4.2</v>
      </c>
      <c r="G2673" s="7" t="s">
        <v>525</v>
      </c>
      <c r="H2673" s="7" t="s">
        <v>368</v>
      </c>
      <c r="I2673" s="8">
        <v>25.65</v>
      </c>
    </row>
    <row r="2674" spans="1:9" ht="12.75" hidden="1">
      <c r="A2674" s="4" t="s">
        <v>155</v>
      </c>
      <c r="B2674" s="4" t="s">
        <v>2601</v>
      </c>
      <c r="C2674" s="4" t="s">
        <v>2305</v>
      </c>
      <c r="D2674" s="5">
        <v>4</v>
      </c>
      <c r="E2674" s="6" t="s">
        <v>2685</v>
      </c>
      <c r="F2674" s="6" t="str">
        <f t="shared" si="42"/>
        <v>Schellepoort 4.00</v>
      </c>
      <c r="G2674" s="7" t="s">
        <v>2686</v>
      </c>
      <c r="H2674" s="7" t="s">
        <v>406</v>
      </c>
      <c r="I2674" s="8">
        <v>6.02</v>
      </c>
    </row>
    <row r="2675" spans="1:9" ht="12.75" hidden="1">
      <c r="A2675" s="4" t="s">
        <v>155</v>
      </c>
      <c r="B2675" s="4" t="s">
        <v>2601</v>
      </c>
      <c r="C2675" s="4" t="s">
        <v>2305</v>
      </c>
      <c r="D2675" s="5">
        <v>4</v>
      </c>
      <c r="E2675" s="6" t="s">
        <v>2687</v>
      </c>
      <c r="F2675" s="6" t="str">
        <f t="shared" si="42"/>
        <v>Schellepoort 4.00-DT2A</v>
      </c>
      <c r="G2675" s="7" t="s">
        <v>1573</v>
      </c>
      <c r="H2675" s="7" t="s">
        <v>406</v>
      </c>
      <c r="I2675" s="8">
        <v>2.81</v>
      </c>
    </row>
    <row r="2676" spans="1:9" ht="12.75" hidden="1">
      <c r="A2676" s="4" t="s">
        <v>155</v>
      </c>
      <c r="B2676" s="4" t="s">
        <v>2601</v>
      </c>
      <c r="C2676" s="4" t="s">
        <v>2305</v>
      </c>
      <c r="D2676" s="5">
        <v>4</v>
      </c>
      <c r="E2676" s="6" t="s">
        <v>2688</v>
      </c>
      <c r="F2676" s="6" t="str">
        <f t="shared" si="42"/>
        <v>Schellepoort 4.00-DT2B</v>
      </c>
      <c r="G2676" s="7" t="s">
        <v>1573</v>
      </c>
      <c r="H2676" s="7" t="s">
        <v>406</v>
      </c>
      <c r="I2676" s="8">
        <v>0.98</v>
      </c>
    </row>
    <row r="2677" spans="1:9" ht="12.75" hidden="1">
      <c r="A2677" s="4" t="s">
        <v>155</v>
      </c>
      <c r="B2677" s="4" t="s">
        <v>2601</v>
      </c>
      <c r="C2677" s="4" t="s">
        <v>2305</v>
      </c>
      <c r="D2677" s="5">
        <v>4</v>
      </c>
      <c r="E2677" s="6" t="s">
        <v>2689</v>
      </c>
      <c r="F2677" s="6" t="str">
        <f t="shared" si="42"/>
        <v>Schellepoort 4.00-DT2C</v>
      </c>
      <c r="G2677" s="7" t="s">
        <v>1573</v>
      </c>
      <c r="H2677" s="7" t="s">
        <v>406</v>
      </c>
      <c r="I2677" s="8">
        <v>0.98</v>
      </c>
    </row>
    <row r="2678" spans="1:9" ht="12.75" hidden="1">
      <c r="A2678" s="4" t="s">
        <v>155</v>
      </c>
      <c r="B2678" s="4" t="s">
        <v>2601</v>
      </c>
      <c r="C2678" s="4" t="s">
        <v>2305</v>
      </c>
      <c r="D2678" s="5">
        <v>4</v>
      </c>
      <c r="E2678" s="6" t="s">
        <v>2690</v>
      </c>
      <c r="F2678" s="6" t="str">
        <f t="shared" si="42"/>
        <v>Schellepoort 4.00-HT2A</v>
      </c>
      <c r="G2678" s="7" t="s">
        <v>1061</v>
      </c>
      <c r="H2678" s="7" t="s">
        <v>406</v>
      </c>
      <c r="I2678" s="8">
        <v>3.84</v>
      </c>
    </row>
    <row r="2679" spans="1:9" ht="12.75" hidden="1">
      <c r="A2679" s="4" t="s">
        <v>155</v>
      </c>
      <c r="B2679" s="4" t="s">
        <v>2601</v>
      </c>
      <c r="C2679" s="4" t="s">
        <v>2305</v>
      </c>
      <c r="D2679" s="5">
        <v>4</v>
      </c>
      <c r="E2679" s="6" t="s">
        <v>2691</v>
      </c>
      <c r="F2679" s="6" t="str">
        <f t="shared" si="42"/>
        <v>Schellepoort 4.00-HT2B</v>
      </c>
      <c r="G2679" s="7" t="s">
        <v>1061</v>
      </c>
      <c r="H2679" s="7" t="s">
        <v>406</v>
      </c>
      <c r="I2679" s="8">
        <v>0.98</v>
      </c>
    </row>
    <row r="2680" spans="1:9" ht="12.75" hidden="1">
      <c r="A2680" s="4" t="s">
        <v>155</v>
      </c>
      <c r="B2680" s="4" t="s">
        <v>2601</v>
      </c>
      <c r="C2680" s="4" t="s">
        <v>2305</v>
      </c>
      <c r="D2680" s="5">
        <v>4</v>
      </c>
      <c r="E2680" s="6" t="s">
        <v>2692</v>
      </c>
      <c r="F2680" s="6" t="str">
        <f t="shared" si="42"/>
        <v>Schellepoort 4.00C</v>
      </c>
      <c r="G2680" s="7" t="s">
        <v>779</v>
      </c>
      <c r="H2680" s="7" t="s">
        <v>444</v>
      </c>
      <c r="I2680" s="8">
        <v>1.25</v>
      </c>
    </row>
    <row r="2681" spans="1:9" ht="12.75" hidden="1">
      <c r="A2681" s="4" t="s">
        <v>155</v>
      </c>
      <c r="B2681" s="4" t="s">
        <v>2601</v>
      </c>
      <c r="C2681" s="4" t="s">
        <v>2305</v>
      </c>
      <c r="D2681" s="5">
        <v>4</v>
      </c>
      <c r="E2681" s="6" t="s">
        <v>1519</v>
      </c>
      <c r="F2681" s="6" t="str">
        <f t="shared" si="42"/>
        <v>Schellepoort 4.01</v>
      </c>
      <c r="G2681" s="7" t="s">
        <v>432</v>
      </c>
      <c r="H2681" s="7" t="s">
        <v>368</v>
      </c>
      <c r="I2681" s="8">
        <v>21.08</v>
      </c>
    </row>
    <row r="2682" spans="1:9" ht="12.75" hidden="1">
      <c r="A2682" s="4" t="s">
        <v>155</v>
      </c>
      <c r="B2682" s="4" t="s">
        <v>2601</v>
      </c>
      <c r="C2682" s="4" t="s">
        <v>2305</v>
      </c>
      <c r="D2682" s="5">
        <v>4</v>
      </c>
      <c r="E2682" s="6" t="s">
        <v>1521</v>
      </c>
      <c r="F2682" s="6" t="str">
        <f t="shared" si="42"/>
        <v>Schellepoort 4.02</v>
      </c>
      <c r="G2682" s="7" t="s">
        <v>432</v>
      </c>
      <c r="H2682" s="7" t="s">
        <v>368</v>
      </c>
      <c r="I2682" s="8">
        <v>40.369999999999997</v>
      </c>
    </row>
    <row r="2683" spans="1:9" ht="12.75" hidden="1">
      <c r="A2683" s="4" t="s">
        <v>155</v>
      </c>
      <c r="B2683" s="4" t="s">
        <v>2601</v>
      </c>
      <c r="C2683" s="4" t="s">
        <v>2305</v>
      </c>
      <c r="D2683" s="5">
        <v>4</v>
      </c>
      <c r="E2683" s="6" t="s">
        <v>2693</v>
      </c>
      <c r="F2683" s="6" t="str">
        <f t="shared" si="42"/>
        <v>Schellepoort 4.03/05</v>
      </c>
      <c r="G2683" s="7" t="s">
        <v>432</v>
      </c>
      <c r="H2683" s="7" t="s">
        <v>368</v>
      </c>
      <c r="I2683" s="8">
        <v>36.72</v>
      </c>
    </row>
    <row r="2684" spans="1:9" ht="12.75" hidden="1">
      <c r="A2684" s="4" t="s">
        <v>155</v>
      </c>
      <c r="B2684" s="4" t="s">
        <v>2601</v>
      </c>
      <c r="C2684" s="4" t="s">
        <v>2305</v>
      </c>
      <c r="D2684" s="5">
        <v>4</v>
      </c>
      <c r="E2684" s="6" t="s">
        <v>2694</v>
      </c>
      <c r="F2684" s="6" t="str">
        <f t="shared" si="42"/>
        <v>Schellepoort 4.04</v>
      </c>
      <c r="G2684" s="7" t="s">
        <v>432</v>
      </c>
      <c r="H2684" s="7" t="s">
        <v>368</v>
      </c>
      <c r="I2684" s="8">
        <v>30.29</v>
      </c>
    </row>
    <row r="2685" spans="1:9" ht="12.75" hidden="1">
      <c r="A2685" s="4" t="s">
        <v>155</v>
      </c>
      <c r="B2685" s="4" t="s">
        <v>2601</v>
      </c>
      <c r="C2685" s="4" t="s">
        <v>2305</v>
      </c>
      <c r="D2685" s="5">
        <v>4</v>
      </c>
      <c r="E2685" s="6" t="s">
        <v>2695</v>
      </c>
      <c r="F2685" s="6" t="str">
        <f t="shared" si="42"/>
        <v>Schellepoort 4.06/08</v>
      </c>
      <c r="G2685" s="7" t="s">
        <v>432</v>
      </c>
      <c r="H2685" s="7" t="s">
        <v>368</v>
      </c>
      <c r="I2685" s="8">
        <v>56.32</v>
      </c>
    </row>
    <row r="2686" spans="1:9" ht="12.75" hidden="1">
      <c r="A2686" s="4" t="s">
        <v>155</v>
      </c>
      <c r="B2686" s="4" t="s">
        <v>2601</v>
      </c>
      <c r="C2686" s="4" t="s">
        <v>2305</v>
      </c>
      <c r="D2686" s="5">
        <v>4</v>
      </c>
      <c r="E2686" s="6" t="s">
        <v>1529</v>
      </c>
      <c r="F2686" s="6" t="str">
        <f t="shared" si="42"/>
        <v>Schellepoort 4.07</v>
      </c>
      <c r="G2686" s="7" t="s">
        <v>432</v>
      </c>
      <c r="H2686" s="7" t="s">
        <v>368</v>
      </c>
      <c r="I2686" s="8">
        <v>27.42</v>
      </c>
    </row>
    <row r="2687" spans="1:9" ht="12.75" hidden="1">
      <c r="A2687" s="4" t="s">
        <v>155</v>
      </c>
      <c r="B2687" s="4" t="s">
        <v>2601</v>
      </c>
      <c r="C2687" s="4" t="s">
        <v>2305</v>
      </c>
      <c r="D2687" s="5">
        <v>4</v>
      </c>
      <c r="E2687" s="6" t="s">
        <v>1531</v>
      </c>
      <c r="F2687" s="6" t="str">
        <f t="shared" si="42"/>
        <v>Schellepoort 4.09</v>
      </c>
      <c r="G2687" s="7" t="s">
        <v>405</v>
      </c>
      <c r="H2687" s="7" t="s">
        <v>2665</v>
      </c>
      <c r="I2687" s="8">
        <v>45.97</v>
      </c>
    </row>
    <row r="2688" spans="1:9" ht="12.75" hidden="1">
      <c r="A2688" s="4" t="s">
        <v>155</v>
      </c>
      <c r="B2688" s="4" t="s">
        <v>2601</v>
      </c>
      <c r="C2688" s="4" t="s">
        <v>2305</v>
      </c>
      <c r="D2688" s="5">
        <v>4</v>
      </c>
      <c r="E2688" s="6" t="s">
        <v>2157</v>
      </c>
      <c r="F2688" s="6" t="str">
        <f t="shared" si="42"/>
        <v>Schellepoort 4.10</v>
      </c>
      <c r="G2688" s="7" t="s">
        <v>432</v>
      </c>
      <c r="H2688" s="7" t="s">
        <v>368</v>
      </c>
      <c r="I2688" s="8">
        <v>20.27</v>
      </c>
    </row>
    <row r="2689" spans="1:9" ht="12.75" hidden="1">
      <c r="A2689" s="4" t="s">
        <v>155</v>
      </c>
      <c r="B2689" s="4" t="s">
        <v>2601</v>
      </c>
      <c r="C2689" s="4" t="s">
        <v>2305</v>
      </c>
      <c r="D2689" s="5">
        <v>4</v>
      </c>
      <c r="E2689" s="6" t="s">
        <v>2158</v>
      </c>
      <c r="F2689" s="6" t="str">
        <f t="shared" si="42"/>
        <v>Schellepoort 4.11</v>
      </c>
      <c r="G2689" s="7" t="s">
        <v>432</v>
      </c>
      <c r="H2689" s="7" t="s">
        <v>368</v>
      </c>
      <c r="I2689" s="8">
        <v>17.420000000000002</v>
      </c>
    </row>
    <row r="2690" spans="1:9" ht="12.75" hidden="1">
      <c r="A2690" s="4" t="s">
        <v>155</v>
      </c>
      <c r="B2690" s="4" t="s">
        <v>2601</v>
      </c>
      <c r="C2690" s="4" t="s">
        <v>2305</v>
      </c>
      <c r="D2690" s="5">
        <v>4</v>
      </c>
      <c r="E2690" s="6" t="s">
        <v>2696</v>
      </c>
      <c r="F2690" s="6" t="str">
        <f t="shared" si="42"/>
        <v>Schellepoort 4.12</v>
      </c>
      <c r="G2690" s="7" t="s">
        <v>432</v>
      </c>
      <c r="H2690" s="7" t="s">
        <v>368</v>
      </c>
      <c r="I2690" s="8">
        <v>17.47</v>
      </c>
    </row>
    <row r="2691" spans="1:9" ht="12.75" hidden="1">
      <c r="A2691" s="4" t="s">
        <v>155</v>
      </c>
      <c r="B2691" s="4" t="s">
        <v>2601</v>
      </c>
      <c r="C2691" s="4" t="s">
        <v>2305</v>
      </c>
      <c r="D2691" s="5">
        <v>4</v>
      </c>
      <c r="E2691" s="6" t="s">
        <v>2159</v>
      </c>
      <c r="F2691" s="6" t="str">
        <f t="shared" si="42"/>
        <v>Schellepoort 4.13</v>
      </c>
      <c r="G2691" s="7" t="s">
        <v>432</v>
      </c>
      <c r="H2691" s="7" t="s">
        <v>368</v>
      </c>
      <c r="I2691" s="8">
        <v>18.11</v>
      </c>
    </row>
    <row r="2692" spans="1:9" ht="12.75" hidden="1">
      <c r="A2692" s="4" t="s">
        <v>155</v>
      </c>
      <c r="B2692" s="4" t="s">
        <v>2601</v>
      </c>
      <c r="C2692" s="4" t="s">
        <v>2305</v>
      </c>
      <c r="D2692" s="5">
        <v>4</v>
      </c>
      <c r="E2692" s="6" t="s">
        <v>2160</v>
      </c>
      <c r="F2692" s="6" t="str">
        <f t="shared" si="42"/>
        <v>Schellepoort 4.14</v>
      </c>
      <c r="G2692" s="7" t="s">
        <v>432</v>
      </c>
      <c r="H2692" s="7" t="s">
        <v>368</v>
      </c>
      <c r="I2692" s="8">
        <v>14.99</v>
      </c>
    </row>
    <row r="2693" spans="1:9" ht="12.75" hidden="1">
      <c r="A2693" s="4" t="s">
        <v>155</v>
      </c>
      <c r="B2693" s="4" t="s">
        <v>2601</v>
      </c>
      <c r="C2693" s="4" t="s">
        <v>2305</v>
      </c>
      <c r="D2693" s="5">
        <v>4</v>
      </c>
      <c r="E2693" s="6" t="s">
        <v>2164</v>
      </c>
      <c r="F2693" s="6" t="str">
        <f t="shared" si="42"/>
        <v>Schellepoort 4.15</v>
      </c>
      <c r="G2693" s="7" t="s">
        <v>432</v>
      </c>
      <c r="H2693" s="7" t="s">
        <v>368</v>
      </c>
      <c r="I2693" s="8">
        <v>18.11</v>
      </c>
    </row>
    <row r="2694" spans="1:9" ht="12.75" hidden="1">
      <c r="A2694" s="4" t="s">
        <v>155</v>
      </c>
      <c r="B2694" s="4" t="s">
        <v>2601</v>
      </c>
      <c r="C2694" s="4" t="s">
        <v>2305</v>
      </c>
      <c r="D2694" s="5">
        <v>4</v>
      </c>
      <c r="E2694" s="6" t="s">
        <v>2165</v>
      </c>
      <c r="F2694" s="6" t="str">
        <f t="shared" si="42"/>
        <v>Schellepoort 4.16</v>
      </c>
      <c r="G2694" s="7" t="s">
        <v>381</v>
      </c>
      <c r="H2694" s="7" t="s">
        <v>368</v>
      </c>
      <c r="I2694" s="8">
        <v>13.89</v>
      </c>
    </row>
    <row r="2695" spans="1:9" ht="12.75" hidden="1">
      <c r="A2695" s="4" t="s">
        <v>155</v>
      </c>
      <c r="B2695" s="4" t="s">
        <v>2601</v>
      </c>
      <c r="C2695" s="4" t="s">
        <v>2305</v>
      </c>
      <c r="D2695" s="5">
        <v>4</v>
      </c>
      <c r="E2695" s="6" t="s">
        <v>2697</v>
      </c>
      <c r="F2695" s="6" t="str">
        <f t="shared" si="42"/>
        <v>Schellepoort 4.17</v>
      </c>
      <c r="G2695" s="7" t="s">
        <v>432</v>
      </c>
      <c r="H2695" s="7" t="s">
        <v>368</v>
      </c>
      <c r="I2695" s="8">
        <v>36.72</v>
      </c>
    </row>
    <row r="2696" spans="1:9" ht="12.75" hidden="1">
      <c r="A2696" s="4" t="s">
        <v>155</v>
      </c>
      <c r="B2696" s="4" t="s">
        <v>2601</v>
      </c>
      <c r="C2696" s="4" t="s">
        <v>2305</v>
      </c>
      <c r="D2696" s="5">
        <v>4</v>
      </c>
      <c r="E2696" s="6" t="s">
        <v>2166</v>
      </c>
      <c r="F2696" s="6" t="str">
        <f t="shared" si="42"/>
        <v>Schellepoort 4.18</v>
      </c>
      <c r="G2696" s="7" t="s">
        <v>381</v>
      </c>
      <c r="H2696" s="7" t="s">
        <v>368</v>
      </c>
      <c r="I2696" s="8">
        <v>18.09</v>
      </c>
    </row>
    <row r="2697" spans="1:9" ht="12.75" hidden="1">
      <c r="A2697" s="4" t="s">
        <v>155</v>
      </c>
      <c r="B2697" s="4" t="s">
        <v>2601</v>
      </c>
      <c r="C2697" s="4" t="s">
        <v>2305</v>
      </c>
      <c r="D2697" s="5">
        <v>4</v>
      </c>
      <c r="E2697" s="6" t="s">
        <v>2698</v>
      </c>
      <c r="F2697" s="6" t="str">
        <f t="shared" si="42"/>
        <v>Schellepoort 4.19</v>
      </c>
      <c r="G2697" s="7" t="s">
        <v>432</v>
      </c>
      <c r="H2697" s="7" t="s">
        <v>368</v>
      </c>
      <c r="I2697" s="8">
        <v>49.01</v>
      </c>
    </row>
    <row r="2698" spans="1:9" ht="12.75" hidden="1">
      <c r="A2698" s="4" t="s">
        <v>155</v>
      </c>
      <c r="B2698" s="4" t="s">
        <v>2601</v>
      </c>
      <c r="C2698" s="4" t="s">
        <v>2305</v>
      </c>
      <c r="D2698" s="5">
        <v>4</v>
      </c>
      <c r="E2698" s="6" t="s">
        <v>2161</v>
      </c>
      <c r="F2698" s="6" t="str">
        <f t="shared" si="42"/>
        <v>Schellepoort 4.20</v>
      </c>
      <c r="G2698" s="7" t="s">
        <v>381</v>
      </c>
      <c r="H2698" s="7" t="s">
        <v>368</v>
      </c>
      <c r="I2698" s="8">
        <v>9.27</v>
      </c>
    </row>
    <row r="2699" spans="1:9" ht="12.75" hidden="1">
      <c r="A2699" s="4" t="s">
        <v>155</v>
      </c>
      <c r="B2699" s="4" t="s">
        <v>2601</v>
      </c>
      <c r="C2699" s="4" t="s">
        <v>2305</v>
      </c>
      <c r="D2699" s="5">
        <v>4</v>
      </c>
      <c r="E2699" s="6" t="s">
        <v>1533</v>
      </c>
      <c r="F2699" s="6" t="str">
        <f t="shared" si="42"/>
        <v>Schellepoort 4.21</v>
      </c>
      <c r="G2699" s="7" t="s">
        <v>432</v>
      </c>
      <c r="H2699" s="7" t="s">
        <v>368</v>
      </c>
      <c r="I2699" s="8">
        <v>24.16</v>
      </c>
    </row>
    <row r="2700" spans="1:9" ht="12.75" hidden="1">
      <c r="A2700" s="4" t="s">
        <v>155</v>
      </c>
      <c r="B2700" s="4" t="s">
        <v>2601</v>
      </c>
      <c r="C2700" s="4" t="s">
        <v>2305</v>
      </c>
      <c r="D2700" s="5">
        <v>4</v>
      </c>
      <c r="E2700" s="6" t="s">
        <v>1534</v>
      </c>
      <c r="F2700" s="6" t="str">
        <f t="shared" si="42"/>
        <v>Schellepoort 4.22</v>
      </c>
      <c r="G2700" s="7" t="s">
        <v>432</v>
      </c>
      <c r="H2700" s="7" t="s">
        <v>368</v>
      </c>
      <c r="I2700" s="8">
        <v>28.28</v>
      </c>
    </row>
    <row r="2701" spans="1:9" ht="12.75" hidden="1">
      <c r="A2701" s="4" t="s">
        <v>155</v>
      </c>
      <c r="B2701" s="4" t="s">
        <v>2601</v>
      </c>
      <c r="C2701" s="4" t="s">
        <v>2305</v>
      </c>
      <c r="D2701" s="5">
        <v>4</v>
      </c>
      <c r="E2701" s="6" t="s">
        <v>1535</v>
      </c>
      <c r="F2701" s="6" t="str">
        <f t="shared" si="42"/>
        <v>Schellepoort 4.23</v>
      </c>
      <c r="G2701" s="7" t="s">
        <v>432</v>
      </c>
      <c r="H2701" s="7" t="s">
        <v>368</v>
      </c>
      <c r="I2701" s="8">
        <v>17.559999999999999</v>
      </c>
    </row>
    <row r="2702" spans="1:9" ht="12.75" hidden="1">
      <c r="A2702" s="4" t="s">
        <v>155</v>
      </c>
      <c r="B2702" s="4" t="s">
        <v>2601</v>
      </c>
      <c r="C2702" s="4" t="s">
        <v>2305</v>
      </c>
      <c r="D2702" s="5">
        <v>4</v>
      </c>
      <c r="E2702" s="6" t="s">
        <v>1536</v>
      </c>
      <c r="F2702" s="6" t="str">
        <f t="shared" si="42"/>
        <v>Schellepoort 4.24</v>
      </c>
      <c r="G2702" s="7" t="s">
        <v>2191</v>
      </c>
      <c r="H2702" s="7" t="s">
        <v>444</v>
      </c>
      <c r="I2702" s="8">
        <v>95.8</v>
      </c>
    </row>
    <row r="2703" spans="1:9" ht="12.75" hidden="1">
      <c r="A2703" s="4" t="s">
        <v>155</v>
      </c>
      <c r="B2703" s="4" t="s">
        <v>2601</v>
      </c>
      <c r="C2703" s="4" t="s">
        <v>2305</v>
      </c>
      <c r="D2703" s="5">
        <v>4</v>
      </c>
      <c r="E2703" s="6" t="s">
        <v>2699</v>
      </c>
      <c r="F2703" s="6" t="str">
        <f t="shared" si="42"/>
        <v>Schellepoort 4.25</v>
      </c>
      <c r="G2703" s="7" t="s">
        <v>432</v>
      </c>
      <c r="H2703" s="7" t="s">
        <v>368</v>
      </c>
      <c r="I2703" s="8">
        <v>19</v>
      </c>
    </row>
    <row r="2704" spans="1:9" ht="12.75" hidden="1">
      <c r="A2704" s="4" t="s">
        <v>155</v>
      </c>
      <c r="B2704" s="4" t="s">
        <v>2601</v>
      </c>
      <c r="C2704" s="4" t="s">
        <v>2305</v>
      </c>
      <c r="D2704" s="5">
        <v>4</v>
      </c>
      <c r="E2704" s="6" t="s">
        <v>2156</v>
      </c>
      <c r="F2704" s="6" t="str">
        <f t="shared" ref="F2704:F2767" si="43">CONCATENATE(A2704," ",E2704)</f>
        <v>Schellepoort 4.26</v>
      </c>
      <c r="G2704" s="7" t="s">
        <v>2700</v>
      </c>
      <c r="H2704" s="7" t="s">
        <v>368</v>
      </c>
      <c r="I2704" s="8">
        <v>18.7</v>
      </c>
    </row>
    <row r="2705" spans="1:9" ht="12.75" hidden="1">
      <c r="A2705" s="4" t="s">
        <v>155</v>
      </c>
      <c r="B2705" s="4" t="s">
        <v>2601</v>
      </c>
      <c r="C2705" s="4" t="s">
        <v>2305</v>
      </c>
      <c r="D2705" s="5">
        <v>4</v>
      </c>
      <c r="E2705" s="6" t="s">
        <v>2155</v>
      </c>
      <c r="F2705" s="6" t="str">
        <f t="shared" si="43"/>
        <v>Schellepoort 4.27</v>
      </c>
      <c r="G2705" s="7" t="s">
        <v>779</v>
      </c>
      <c r="H2705" s="7" t="s">
        <v>406</v>
      </c>
      <c r="I2705" s="8">
        <v>3.6</v>
      </c>
    </row>
    <row r="2706" spans="1:9" ht="12.75" hidden="1">
      <c r="A2706" s="4" t="s">
        <v>155</v>
      </c>
      <c r="B2706" s="4" t="s">
        <v>2601</v>
      </c>
      <c r="C2706" s="4" t="s">
        <v>2305</v>
      </c>
      <c r="D2706" s="5">
        <v>4</v>
      </c>
      <c r="E2706" s="6" t="s">
        <v>2154</v>
      </c>
      <c r="F2706" s="6" t="str">
        <f t="shared" si="43"/>
        <v>Schellepoort 4.28</v>
      </c>
      <c r="G2706" s="7" t="s">
        <v>391</v>
      </c>
      <c r="H2706" s="7" t="s">
        <v>368</v>
      </c>
      <c r="I2706" s="8">
        <v>18.5</v>
      </c>
    </row>
    <row r="2707" spans="1:9" ht="12.75" hidden="1">
      <c r="A2707" s="4" t="s">
        <v>155</v>
      </c>
      <c r="B2707" s="4" t="s">
        <v>2601</v>
      </c>
      <c r="C2707" s="4" t="s">
        <v>2305</v>
      </c>
      <c r="D2707" s="5">
        <v>4</v>
      </c>
      <c r="E2707" s="6" t="s">
        <v>2701</v>
      </c>
      <c r="F2707" s="6" t="str">
        <f t="shared" si="43"/>
        <v>Schellepoort 4.26-HT1</v>
      </c>
      <c r="G2707" s="7" t="s">
        <v>1061</v>
      </c>
      <c r="H2707" s="7" t="s">
        <v>406</v>
      </c>
      <c r="I2707" s="8">
        <v>3.79</v>
      </c>
    </row>
    <row r="2708" spans="1:9" ht="12.75" hidden="1">
      <c r="A2708" s="4" t="s">
        <v>155</v>
      </c>
      <c r="B2708" s="4" t="s">
        <v>2601</v>
      </c>
      <c r="C2708" s="4" t="s">
        <v>2305</v>
      </c>
      <c r="D2708" s="5">
        <v>4</v>
      </c>
      <c r="E2708" s="6" t="s">
        <v>2702</v>
      </c>
      <c r="F2708" s="6" t="str">
        <f t="shared" si="43"/>
        <v>Schellepoort 4.26-HT2</v>
      </c>
      <c r="G2708" s="7" t="s">
        <v>1061</v>
      </c>
      <c r="H2708" s="7" t="s">
        <v>406</v>
      </c>
      <c r="I2708" s="8">
        <v>0.98</v>
      </c>
    </row>
    <row r="2709" spans="1:9" ht="12.75" hidden="1">
      <c r="A2709" s="4" t="s">
        <v>155</v>
      </c>
      <c r="B2709" s="4" t="s">
        <v>2601</v>
      </c>
      <c r="C2709" s="4" t="s">
        <v>2305</v>
      </c>
      <c r="D2709" s="5">
        <v>4</v>
      </c>
      <c r="E2709" s="6" t="s">
        <v>2703</v>
      </c>
      <c r="F2709" s="6" t="str">
        <f t="shared" si="43"/>
        <v>Schellepoort 4.29-DT1</v>
      </c>
      <c r="G2709" s="7" t="s">
        <v>1573</v>
      </c>
      <c r="H2709" s="7" t="s">
        <v>406</v>
      </c>
      <c r="I2709" s="8">
        <v>5.08</v>
      </c>
    </row>
    <row r="2710" spans="1:9" ht="12.75" hidden="1">
      <c r="A2710" s="4" t="s">
        <v>155</v>
      </c>
      <c r="B2710" s="4" t="s">
        <v>2601</v>
      </c>
      <c r="C2710" s="4" t="s">
        <v>2305</v>
      </c>
      <c r="D2710" s="5">
        <v>4</v>
      </c>
      <c r="E2710" s="6" t="s">
        <v>2704</v>
      </c>
      <c r="F2710" s="6" t="str">
        <f t="shared" si="43"/>
        <v>Schellepoort 4.29-DT2</v>
      </c>
      <c r="G2710" s="7" t="s">
        <v>1573</v>
      </c>
      <c r="H2710" s="7" t="s">
        <v>406</v>
      </c>
      <c r="I2710" s="8">
        <v>0.98</v>
      </c>
    </row>
    <row r="2711" spans="1:9" ht="12.75" hidden="1">
      <c r="A2711" s="4" t="s">
        <v>155</v>
      </c>
      <c r="B2711" s="4" t="s">
        <v>2601</v>
      </c>
      <c r="C2711" s="4" t="s">
        <v>2305</v>
      </c>
      <c r="D2711" s="5">
        <v>4</v>
      </c>
      <c r="E2711" s="6" t="s">
        <v>2705</v>
      </c>
      <c r="F2711" s="6" t="str">
        <f t="shared" si="43"/>
        <v>Schellepoort 4.29-DT3</v>
      </c>
      <c r="G2711" s="7" t="s">
        <v>1573</v>
      </c>
      <c r="H2711" s="7" t="s">
        <v>406</v>
      </c>
      <c r="I2711" s="8">
        <v>0.98</v>
      </c>
    </row>
    <row r="2712" spans="1:9" ht="12.75" hidden="1">
      <c r="A2712" s="4" t="s">
        <v>155</v>
      </c>
      <c r="B2712" s="4" t="s">
        <v>2601</v>
      </c>
      <c r="C2712" s="4" t="s">
        <v>2305</v>
      </c>
      <c r="D2712" s="5">
        <v>5</v>
      </c>
      <c r="E2712" s="6" t="s">
        <v>2706</v>
      </c>
      <c r="F2712" s="6" t="str">
        <f t="shared" si="43"/>
        <v>Schellepoort GANG-5.1</v>
      </c>
      <c r="G2712" s="7" t="s">
        <v>525</v>
      </c>
      <c r="H2712" s="7" t="s">
        <v>368</v>
      </c>
      <c r="I2712" s="8">
        <v>115.87</v>
      </c>
    </row>
    <row r="2713" spans="1:9" ht="12.75" hidden="1">
      <c r="A2713" s="4" t="s">
        <v>155</v>
      </c>
      <c r="B2713" s="4" t="s">
        <v>2601</v>
      </c>
      <c r="C2713" s="4" t="s">
        <v>2305</v>
      </c>
      <c r="D2713" s="5">
        <v>5</v>
      </c>
      <c r="E2713" s="6" t="s">
        <v>2707</v>
      </c>
      <c r="F2713" s="6" t="str">
        <f t="shared" si="43"/>
        <v>Schellepoort GANG-5.2</v>
      </c>
      <c r="G2713" s="7" t="s">
        <v>375</v>
      </c>
      <c r="H2713" s="7" t="s">
        <v>368</v>
      </c>
      <c r="I2713" s="8">
        <v>91.1</v>
      </c>
    </row>
    <row r="2714" spans="1:9" ht="12.75" hidden="1">
      <c r="A2714" s="4" t="s">
        <v>155</v>
      </c>
      <c r="B2714" s="4" t="s">
        <v>2601</v>
      </c>
      <c r="C2714" s="4" t="s">
        <v>2305</v>
      </c>
      <c r="D2714" s="5">
        <v>5</v>
      </c>
      <c r="E2714" s="6" t="s">
        <v>2708</v>
      </c>
      <c r="F2714" s="6" t="str">
        <f t="shared" si="43"/>
        <v>Schellepoort HAL-5.1</v>
      </c>
      <c r="G2714" s="7" t="s">
        <v>525</v>
      </c>
      <c r="H2714" s="7" t="s">
        <v>368</v>
      </c>
      <c r="I2714" s="8">
        <v>30.26</v>
      </c>
    </row>
    <row r="2715" spans="1:9" ht="12.75" hidden="1">
      <c r="A2715" s="4" t="s">
        <v>155</v>
      </c>
      <c r="B2715" s="4" t="s">
        <v>2601</v>
      </c>
      <c r="C2715" s="4" t="s">
        <v>2305</v>
      </c>
      <c r="D2715" s="5">
        <v>5</v>
      </c>
      <c r="E2715" s="6" t="s">
        <v>2709</v>
      </c>
      <c r="F2715" s="6" t="str">
        <f t="shared" si="43"/>
        <v>Schellepoort HAL-5.2</v>
      </c>
      <c r="G2715" s="7" t="s">
        <v>525</v>
      </c>
      <c r="H2715" s="7" t="s">
        <v>368</v>
      </c>
      <c r="I2715" s="8">
        <v>25.65</v>
      </c>
    </row>
    <row r="2716" spans="1:9" ht="12.75" hidden="1">
      <c r="A2716" s="4" t="s">
        <v>155</v>
      </c>
      <c r="B2716" s="4" t="s">
        <v>2601</v>
      </c>
      <c r="C2716" s="4" t="s">
        <v>2305</v>
      </c>
      <c r="D2716" s="5">
        <v>5</v>
      </c>
      <c r="E2716" s="6" t="s">
        <v>2710</v>
      </c>
      <c r="F2716" s="6" t="str">
        <f t="shared" si="43"/>
        <v>Schellepoort 5.00DT-1B</v>
      </c>
      <c r="G2716" s="7" t="s">
        <v>412</v>
      </c>
      <c r="H2716" s="7" t="s">
        <v>406</v>
      </c>
      <c r="I2716" s="8">
        <v>0.98</v>
      </c>
    </row>
    <row r="2717" spans="1:9" ht="12.75" hidden="1">
      <c r="A2717" s="4" t="s">
        <v>155</v>
      </c>
      <c r="B2717" s="4" t="s">
        <v>2601</v>
      </c>
      <c r="C2717" s="4" t="s">
        <v>2305</v>
      </c>
      <c r="D2717" s="5">
        <v>5</v>
      </c>
      <c r="E2717" s="6" t="s">
        <v>2711</v>
      </c>
      <c r="F2717" s="6" t="str">
        <f t="shared" si="43"/>
        <v>Schellepoort 5.00DT-2A</v>
      </c>
      <c r="G2717" s="7" t="s">
        <v>412</v>
      </c>
      <c r="H2717" s="7" t="s">
        <v>406</v>
      </c>
      <c r="I2717" s="8">
        <v>2.62</v>
      </c>
    </row>
    <row r="2718" spans="1:9" ht="12.75" hidden="1">
      <c r="A2718" s="4" t="s">
        <v>155</v>
      </c>
      <c r="B2718" s="4" t="s">
        <v>2601</v>
      </c>
      <c r="C2718" s="4" t="s">
        <v>2305</v>
      </c>
      <c r="D2718" s="5">
        <v>5</v>
      </c>
      <c r="E2718" s="6" t="s">
        <v>2712</v>
      </c>
      <c r="F2718" s="6" t="str">
        <f t="shared" si="43"/>
        <v>Schellepoort 5.00DT-2B</v>
      </c>
      <c r="G2718" s="7" t="s">
        <v>412</v>
      </c>
      <c r="H2718" s="7" t="s">
        <v>406</v>
      </c>
      <c r="I2718" s="8">
        <v>1.02</v>
      </c>
    </row>
    <row r="2719" spans="1:9" ht="12.75" hidden="1">
      <c r="A2719" s="4" t="s">
        <v>155</v>
      </c>
      <c r="B2719" s="4" t="s">
        <v>2601</v>
      </c>
      <c r="C2719" s="4" t="s">
        <v>2305</v>
      </c>
      <c r="D2719" s="5">
        <v>5</v>
      </c>
      <c r="E2719" s="6" t="s">
        <v>2713</v>
      </c>
      <c r="F2719" s="6" t="str">
        <f t="shared" si="43"/>
        <v>Schellepoort 5.00DT-2C</v>
      </c>
      <c r="G2719" s="7" t="s">
        <v>412</v>
      </c>
      <c r="H2719" s="7" t="s">
        <v>406</v>
      </c>
      <c r="I2719" s="8">
        <v>1.02</v>
      </c>
    </row>
    <row r="2720" spans="1:9" ht="12.75" hidden="1">
      <c r="A2720" s="4" t="s">
        <v>155</v>
      </c>
      <c r="B2720" s="4" t="s">
        <v>2601</v>
      </c>
      <c r="C2720" s="4" t="s">
        <v>2305</v>
      </c>
      <c r="D2720" s="5">
        <v>5</v>
      </c>
      <c r="E2720" s="6" t="s">
        <v>2714</v>
      </c>
      <c r="F2720" s="6" t="str">
        <f t="shared" si="43"/>
        <v>Schellepoort 5.00HT.2A</v>
      </c>
      <c r="G2720" s="7" t="s">
        <v>412</v>
      </c>
      <c r="H2720" s="7" t="s">
        <v>406</v>
      </c>
      <c r="I2720" s="8">
        <v>3.74</v>
      </c>
    </row>
    <row r="2721" spans="1:9" ht="12.75" hidden="1">
      <c r="A2721" s="4" t="s">
        <v>155</v>
      </c>
      <c r="B2721" s="4" t="s">
        <v>2601</v>
      </c>
      <c r="C2721" s="4" t="s">
        <v>2305</v>
      </c>
      <c r="D2721" s="5">
        <v>5</v>
      </c>
      <c r="E2721" s="6" t="s">
        <v>2715</v>
      </c>
      <c r="F2721" s="6" t="str">
        <f t="shared" si="43"/>
        <v>Schellepoort 5.00HT-1A</v>
      </c>
      <c r="G2721" s="7" t="s">
        <v>412</v>
      </c>
      <c r="H2721" s="7" t="s">
        <v>406</v>
      </c>
      <c r="I2721" s="8">
        <v>1.1200000000000001</v>
      </c>
    </row>
    <row r="2722" spans="1:9" ht="12.75" hidden="1">
      <c r="A2722" s="4" t="s">
        <v>155</v>
      </c>
      <c r="B2722" s="4" t="s">
        <v>2601</v>
      </c>
      <c r="C2722" s="4" t="s">
        <v>2305</v>
      </c>
      <c r="D2722" s="5">
        <v>5</v>
      </c>
      <c r="E2722" s="6" t="s">
        <v>2716</v>
      </c>
      <c r="F2722" s="6" t="str">
        <f t="shared" si="43"/>
        <v>Schellepoort 5.00HT-1B</v>
      </c>
      <c r="G2722" s="7" t="s">
        <v>412</v>
      </c>
      <c r="H2722" s="7" t="s">
        <v>406</v>
      </c>
      <c r="I2722" s="8">
        <v>0.98</v>
      </c>
    </row>
    <row r="2723" spans="1:9" ht="12.75" hidden="1">
      <c r="A2723" s="4" t="s">
        <v>155</v>
      </c>
      <c r="B2723" s="4" t="s">
        <v>2601</v>
      </c>
      <c r="C2723" s="4" t="s">
        <v>2305</v>
      </c>
      <c r="D2723" s="5">
        <v>5</v>
      </c>
      <c r="E2723" s="6" t="s">
        <v>2717</v>
      </c>
      <c r="F2723" s="6" t="str">
        <f t="shared" si="43"/>
        <v>Schellepoort 5.00HT-2B</v>
      </c>
      <c r="G2723" s="7" t="s">
        <v>412</v>
      </c>
      <c r="H2723" s="7" t="s">
        <v>406</v>
      </c>
      <c r="I2723" s="8">
        <v>1.02</v>
      </c>
    </row>
    <row r="2724" spans="1:9" ht="12.75" hidden="1">
      <c r="A2724" s="4" t="s">
        <v>155</v>
      </c>
      <c r="B2724" s="4" t="s">
        <v>2601</v>
      </c>
      <c r="C2724" s="4" t="s">
        <v>2305</v>
      </c>
      <c r="D2724" s="5">
        <v>5</v>
      </c>
      <c r="E2724" s="6" t="s">
        <v>2179</v>
      </c>
      <c r="F2724" s="6" t="str">
        <f t="shared" si="43"/>
        <v>Schellepoort 5.01</v>
      </c>
      <c r="G2724" s="7" t="s">
        <v>432</v>
      </c>
      <c r="H2724" s="7" t="s">
        <v>368</v>
      </c>
      <c r="I2724" s="8">
        <v>25.53</v>
      </c>
    </row>
    <row r="2725" spans="1:9" ht="12.75" hidden="1">
      <c r="A2725" s="4" t="s">
        <v>155</v>
      </c>
      <c r="B2725" s="4" t="s">
        <v>2601</v>
      </c>
      <c r="C2725" s="4" t="s">
        <v>2305</v>
      </c>
      <c r="D2725" s="5">
        <v>5</v>
      </c>
      <c r="E2725" s="6" t="s">
        <v>2718</v>
      </c>
      <c r="F2725" s="6" t="str">
        <f t="shared" si="43"/>
        <v>Schellepoort 5.03</v>
      </c>
      <c r="G2725" s="7" t="s">
        <v>432</v>
      </c>
      <c r="H2725" s="7" t="s">
        <v>368</v>
      </c>
      <c r="I2725" s="8">
        <v>21.95</v>
      </c>
    </row>
    <row r="2726" spans="1:9" ht="12.75" hidden="1">
      <c r="A2726" s="4" t="s">
        <v>155</v>
      </c>
      <c r="B2726" s="4" t="s">
        <v>2601</v>
      </c>
      <c r="C2726" s="4" t="s">
        <v>2305</v>
      </c>
      <c r="D2726" s="5">
        <v>5</v>
      </c>
      <c r="E2726" s="6" t="s">
        <v>2183</v>
      </c>
      <c r="F2726" s="6" t="str">
        <f t="shared" si="43"/>
        <v>Schellepoort 5.04</v>
      </c>
      <c r="G2726" s="7" t="s">
        <v>432</v>
      </c>
      <c r="H2726" s="7" t="s">
        <v>368</v>
      </c>
      <c r="I2726" s="8">
        <v>37.75</v>
      </c>
    </row>
    <row r="2727" spans="1:9" ht="12.75" hidden="1">
      <c r="A2727" s="4" t="s">
        <v>155</v>
      </c>
      <c r="B2727" s="4" t="s">
        <v>2601</v>
      </c>
      <c r="C2727" s="4" t="s">
        <v>2305</v>
      </c>
      <c r="D2727" s="5">
        <v>5</v>
      </c>
      <c r="E2727" s="6" t="s">
        <v>2719</v>
      </c>
      <c r="F2727" s="6" t="str">
        <f t="shared" si="43"/>
        <v>Schellepoort 5.05</v>
      </c>
      <c r="G2727" s="7" t="s">
        <v>432</v>
      </c>
      <c r="H2727" s="7" t="s">
        <v>368</v>
      </c>
      <c r="I2727" s="8">
        <v>21.95</v>
      </c>
    </row>
    <row r="2728" spans="1:9" ht="12.75" hidden="1">
      <c r="A2728" s="4" t="s">
        <v>155</v>
      </c>
      <c r="B2728" s="4" t="s">
        <v>2601</v>
      </c>
      <c r="C2728" s="4" t="s">
        <v>2305</v>
      </c>
      <c r="D2728" s="5">
        <v>5</v>
      </c>
      <c r="E2728" s="6" t="s">
        <v>2186</v>
      </c>
      <c r="F2728" s="6" t="str">
        <f t="shared" si="43"/>
        <v>Schellepoort 5.06</v>
      </c>
      <c r="G2728" s="7" t="s">
        <v>432</v>
      </c>
      <c r="H2728" s="7" t="s">
        <v>368</v>
      </c>
      <c r="I2728" s="8">
        <v>28.55</v>
      </c>
    </row>
    <row r="2729" spans="1:9" ht="12.75" hidden="1">
      <c r="A2729" s="4" t="s">
        <v>155</v>
      </c>
      <c r="B2729" s="4" t="s">
        <v>2601</v>
      </c>
      <c r="C2729" s="4" t="s">
        <v>2305</v>
      </c>
      <c r="D2729" s="5">
        <v>5</v>
      </c>
      <c r="E2729" s="6" t="s">
        <v>2720</v>
      </c>
      <c r="F2729" s="6" t="str">
        <f t="shared" si="43"/>
        <v>Schellepoort 5.07</v>
      </c>
      <c r="G2729" s="7" t="s">
        <v>432</v>
      </c>
      <c r="H2729" s="7" t="s">
        <v>368</v>
      </c>
      <c r="I2729" s="8">
        <v>33.31</v>
      </c>
    </row>
    <row r="2730" spans="1:9" ht="12.75" hidden="1">
      <c r="A2730" s="4" t="s">
        <v>155</v>
      </c>
      <c r="B2730" s="4" t="s">
        <v>2601</v>
      </c>
      <c r="C2730" s="4" t="s">
        <v>2305</v>
      </c>
      <c r="D2730" s="5">
        <v>5</v>
      </c>
      <c r="E2730" s="6" t="s">
        <v>2187</v>
      </c>
      <c r="F2730" s="6" t="str">
        <f t="shared" si="43"/>
        <v>Schellepoort 5.08</v>
      </c>
      <c r="G2730" s="7" t="s">
        <v>432</v>
      </c>
      <c r="H2730" s="7" t="s">
        <v>368</v>
      </c>
      <c r="I2730" s="8">
        <v>28.41</v>
      </c>
    </row>
    <row r="2731" spans="1:9" ht="12.75" hidden="1">
      <c r="A2731" s="4" t="s">
        <v>155</v>
      </c>
      <c r="B2731" s="4" t="s">
        <v>2601</v>
      </c>
      <c r="C2731" s="4" t="s">
        <v>2305</v>
      </c>
      <c r="D2731" s="5">
        <v>5</v>
      </c>
      <c r="E2731" s="6" t="s">
        <v>2721</v>
      </c>
      <c r="F2731" s="6" t="str">
        <f t="shared" si="43"/>
        <v>Schellepoort 5.10/12</v>
      </c>
      <c r="G2731" s="7" t="s">
        <v>432</v>
      </c>
      <c r="H2731" s="7" t="s">
        <v>368</v>
      </c>
      <c r="I2731" s="8">
        <v>38.14</v>
      </c>
    </row>
    <row r="2732" spans="1:9" ht="12.75" hidden="1">
      <c r="A2732" s="4" t="s">
        <v>155</v>
      </c>
      <c r="B2732" s="4" t="s">
        <v>2601</v>
      </c>
      <c r="C2732" s="4" t="s">
        <v>2305</v>
      </c>
      <c r="D2732" s="5">
        <v>5</v>
      </c>
      <c r="E2732" s="6" t="s">
        <v>2722</v>
      </c>
      <c r="F2732" s="6" t="str">
        <f t="shared" si="43"/>
        <v>Schellepoort 5.13</v>
      </c>
      <c r="G2732" s="7" t="s">
        <v>432</v>
      </c>
      <c r="H2732" s="7" t="s">
        <v>368</v>
      </c>
      <c r="I2732" s="8">
        <v>33.14</v>
      </c>
    </row>
    <row r="2733" spans="1:9" ht="12.75" hidden="1">
      <c r="A2733" s="4" t="s">
        <v>155</v>
      </c>
      <c r="B2733" s="4" t="s">
        <v>2601</v>
      </c>
      <c r="C2733" s="4" t="s">
        <v>2305</v>
      </c>
      <c r="D2733" s="5">
        <v>5</v>
      </c>
      <c r="E2733" s="6" t="s">
        <v>2197</v>
      </c>
      <c r="F2733" s="6" t="str">
        <f t="shared" si="43"/>
        <v>Schellepoort 5.14</v>
      </c>
      <c r="G2733" s="7" t="s">
        <v>432</v>
      </c>
      <c r="H2733" s="7" t="s">
        <v>368</v>
      </c>
      <c r="I2733" s="8">
        <v>18.82</v>
      </c>
    </row>
    <row r="2734" spans="1:9" ht="12.75" hidden="1">
      <c r="A2734" s="4" t="s">
        <v>155</v>
      </c>
      <c r="B2734" s="4" t="s">
        <v>2601</v>
      </c>
      <c r="C2734" s="4" t="s">
        <v>2305</v>
      </c>
      <c r="D2734" s="5">
        <v>5</v>
      </c>
      <c r="E2734" s="6" t="s">
        <v>2723</v>
      </c>
      <c r="F2734" s="6" t="str">
        <f t="shared" si="43"/>
        <v>Schellepoort 5.15</v>
      </c>
      <c r="G2734" s="7" t="s">
        <v>405</v>
      </c>
      <c r="H2734" s="7" t="s">
        <v>2665</v>
      </c>
      <c r="I2734" s="8">
        <v>33.64</v>
      </c>
    </row>
    <row r="2735" spans="1:9" ht="12.75" hidden="1">
      <c r="A2735" s="4" t="s">
        <v>155</v>
      </c>
      <c r="B2735" s="4" t="s">
        <v>2601</v>
      </c>
      <c r="C2735" s="4" t="s">
        <v>2305</v>
      </c>
      <c r="D2735" s="5">
        <v>5</v>
      </c>
      <c r="E2735" s="6" t="s">
        <v>2182</v>
      </c>
      <c r="F2735" s="6" t="str">
        <f t="shared" si="43"/>
        <v>Schellepoort 5.16</v>
      </c>
      <c r="G2735" s="7" t="s">
        <v>432</v>
      </c>
      <c r="H2735" s="7" t="s">
        <v>368</v>
      </c>
      <c r="I2735" s="8">
        <v>28.43</v>
      </c>
    </row>
    <row r="2736" spans="1:9" ht="12.75" hidden="1">
      <c r="A2736" s="4" t="s">
        <v>155</v>
      </c>
      <c r="B2736" s="4" t="s">
        <v>2601</v>
      </c>
      <c r="C2736" s="4" t="s">
        <v>2305</v>
      </c>
      <c r="D2736" s="5">
        <v>5</v>
      </c>
      <c r="E2736" s="6" t="s">
        <v>2198</v>
      </c>
      <c r="F2736" s="6" t="str">
        <f t="shared" si="43"/>
        <v>Schellepoort 5.17</v>
      </c>
      <c r="G2736" s="7" t="s">
        <v>432</v>
      </c>
      <c r="H2736" s="7" t="s">
        <v>368</v>
      </c>
      <c r="I2736" s="8">
        <v>33.31</v>
      </c>
    </row>
    <row r="2737" spans="1:9" ht="12.75" hidden="1">
      <c r="A2737" s="4" t="s">
        <v>155</v>
      </c>
      <c r="B2737" s="4" t="s">
        <v>2601</v>
      </c>
      <c r="C2737" s="4" t="s">
        <v>2305</v>
      </c>
      <c r="D2737" s="5">
        <v>5</v>
      </c>
      <c r="E2737" s="6" t="s">
        <v>2724</v>
      </c>
      <c r="F2737" s="6" t="str">
        <f t="shared" si="43"/>
        <v>Schellepoort 5.18</v>
      </c>
      <c r="G2737" s="7" t="s">
        <v>381</v>
      </c>
      <c r="H2737" s="7" t="s">
        <v>368</v>
      </c>
      <c r="I2737" s="8">
        <v>28.24</v>
      </c>
    </row>
    <row r="2738" spans="1:9" ht="12.75" hidden="1">
      <c r="A2738" s="4" t="s">
        <v>155</v>
      </c>
      <c r="B2738" s="4" t="s">
        <v>2601</v>
      </c>
      <c r="C2738" s="4" t="s">
        <v>2305</v>
      </c>
      <c r="D2738" s="5">
        <v>5</v>
      </c>
      <c r="E2738" s="6" t="s">
        <v>2204</v>
      </c>
      <c r="F2738" s="6" t="str">
        <f t="shared" si="43"/>
        <v>Schellepoort 5.19</v>
      </c>
      <c r="G2738" s="7" t="s">
        <v>432</v>
      </c>
      <c r="H2738" s="7" t="s">
        <v>368</v>
      </c>
      <c r="I2738" s="8">
        <v>21.95</v>
      </c>
    </row>
    <row r="2739" spans="1:9" ht="12.75" hidden="1">
      <c r="A2739" s="4" t="s">
        <v>155</v>
      </c>
      <c r="B2739" s="4" t="s">
        <v>2601</v>
      </c>
      <c r="C2739" s="4" t="s">
        <v>2305</v>
      </c>
      <c r="D2739" s="5">
        <v>5</v>
      </c>
      <c r="E2739" s="6" t="s">
        <v>2725</v>
      </c>
      <c r="F2739" s="6" t="str">
        <f t="shared" si="43"/>
        <v>Schellepoort 5.20</v>
      </c>
      <c r="G2739" s="7" t="s">
        <v>2184</v>
      </c>
      <c r="H2739" s="7" t="s">
        <v>444</v>
      </c>
      <c r="I2739" s="8">
        <v>16.89</v>
      </c>
    </row>
    <row r="2740" spans="1:9" ht="12.75" hidden="1">
      <c r="A2740" s="4" t="s">
        <v>155</v>
      </c>
      <c r="B2740" s="4" t="s">
        <v>2601</v>
      </c>
      <c r="C2740" s="4" t="s">
        <v>2305</v>
      </c>
      <c r="D2740" s="5">
        <v>5</v>
      </c>
      <c r="E2740" s="6" t="s">
        <v>2205</v>
      </c>
      <c r="F2740" s="6" t="str">
        <f t="shared" si="43"/>
        <v>Schellepoort 5.21</v>
      </c>
      <c r="G2740" s="7" t="s">
        <v>432</v>
      </c>
      <c r="H2740" s="7" t="s">
        <v>368</v>
      </c>
      <c r="I2740" s="8">
        <v>21.95</v>
      </c>
    </row>
    <row r="2741" spans="1:9" ht="12.75" hidden="1">
      <c r="A2741" s="4" t="s">
        <v>155</v>
      </c>
      <c r="B2741" s="4" t="s">
        <v>2601</v>
      </c>
      <c r="C2741" s="4" t="s">
        <v>2305</v>
      </c>
      <c r="D2741" s="5">
        <v>5</v>
      </c>
      <c r="E2741" s="6" t="s">
        <v>2726</v>
      </c>
      <c r="F2741" s="6" t="str">
        <f t="shared" si="43"/>
        <v>Schellepoort 509/.11</v>
      </c>
      <c r="G2741" s="7" t="s">
        <v>432</v>
      </c>
      <c r="H2741" s="7" t="s">
        <v>368</v>
      </c>
      <c r="I2741" s="8">
        <v>67.040000000000006</v>
      </c>
    </row>
    <row r="2742" spans="1:9" ht="12.75" hidden="1">
      <c r="A2742" s="7" t="s">
        <v>2727</v>
      </c>
      <c r="B2742" s="7" t="s">
        <v>2601</v>
      </c>
      <c r="C2742" s="7" t="s">
        <v>249</v>
      </c>
      <c r="D2742" s="5" t="s">
        <v>369</v>
      </c>
      <c r="E2742" s="6" t="s">
        <v>1963</v>
      </c>
      <c r="F2742" s="6" t="str">
        <f t="shared" si="43"/>
        <v>ICB Zwolle 0.01</v>
      </c>
      <c r="G2742" s="7" t="s">
        <v>2728</v>
      </c>
      <c r="H2742" s="7" t="s">
        <v>2729</v>
      </c>
      <c r="I2742" s="8">
        <v>11</v>
      </c>
    </row>
    <row r="2743" spans="1:9" ht="12.75" hidden="1">
      <c r="A2743" s="7" t="s">
        <v>2727</v>
      </c>
      <c r="B2743" s="7" t="s">
        <v>2601</v>
      </c>
      <c r="C2743" s="7" t="s">
        <v>249</v>
      </c>
      <c r="D2743" s="5" t="s">
        <v>369</v>
      </c>
      <c r="E2743" s="6" t="s">
        <v>1305</v>
      </c>
      <c r="F2743" s="6" t="str">
        <f t="shared" si="43"/>
        <v>ICB Zwolle 0.02</v>
      </c>
      <c r="G2743" s="7" t="s">
        <v>2730</v>
      </c>
      <c r="H2743" s="7" t="s">
        <v>2422</v>
      </c>
      <c r="I2743" s="8">
        <v>36.299999999999997</v>
      </c>
    </row>
    <row r="2744" spans="1:9" ht="12.75" hidden="1">
      <c r="A2744" s="7" t="s">
        <v>2727</v>
      </c>
      <c r="B2744" s="7" t="s">
        <v>2601</v>
      </c>
      <c r="C2744" s="7" t="s">
        <v>249</v>
      </c>
      <c r="D2744" s="5" t="s">
        <v>369</v>
      </c>
      <c r="E2744" s="6" t="s">
        <v>1306</v>
      </c>
      <c r="F2744" s="6" t="str">
        <f t="shared" si="43"/>
        <v>ICB Zwolle 0.03</v>
      </c>
      <c r="G2744" s="7" t="s">
        <v>2731</v>
      </c>
      <c r="H2744" s="7" t="s">
        <v>2422</v>
      </c>
      <c r="I2744" s="8">
        <v>9.9</v>
      </c>
    </row>
    <row r="2745" spans="1:9" ht="12.75" hidden="1">
      <c r="A2745" s="7" t="s">
        <v>2727</v>
      </c>
      <c r="B2745" s="7" t="s">
        <v>2601</v>
      </c>
      <c r="C2745" s="7" t="s">
        <v>249</v>
      </c>
      <c r="D2745" s="5" t="s">
        <v>369</v>
      </c>
      <c r="E2745" s="6" t="s">
        <v>1307</v>
      </c>
      <c r="F2745" s="6" t="str">
        <f t="shared" si="43"/>
        <v>ICB Zwolle 0.04</v>
      </c>
      <c r="G2745" s="7" t="s">
        <v>2732</v>
      </c>
      <c r="H2745" s="7" t="s">
        <v>2422</v>
      </c>
      <c r="I2745" s="8">
        <v>7.9</v>
      </c>
    </row>
    <row r="2746" spans="1:9" ht="12.75" hidden="1">
      <c r="A2746" s="7" t="s">
        <v>2727</v>
      </c>
      <c r="B2746" s="7" t="s">
        <v>2601</v>
      </c>
      <c r="C2746" s="7" t="s">
        <v>249</v>
      </c>
      <c r="D2746" s="5" t="s">
        <v>369</v>
      </c>
      <c r="E2746" s="6" t="s">
        <v>1973</v>
      </c>
      <c r="F2746" s="6" t="str">
        <f t="shared" si="43"/>
        <v>ICB Zwolle 0.05</v>
      </c>
      <c r="G2746" s="7" t="s">
        <v>2733</v>
      </c>
      <c r="H2746" s="7" t="s">
        <v>406</v>
      </c>
      <c r="I2746" s="8">
        <v>23.8</v>
      </c>
    </row>
    <row r="2747" spans="1:9" ht="12.75" hidden="1">
      <c r="A2747" s="7" t="s">
        <v>2727</v>
      </c>
      <c r="B2747" s="7" t="s">
        <v>2601</v>
      </c>
      <c r="C2747" s="7" t="s">
        <v>249</v>
      </c>
      <c r="D2747" s="5" t="s">
        <v>369</v>
      </c>
      <c r="E2747" s="6" t="s">
        <v>1975</v>
      </c>
      <c r="F2747" s="6" t="str">
        <f t="shared" si="43"/>
        <v>ICB Zwolle 0.06</v>
      </c>
      <c r="G2747" s="7" t="s">
        <v>2734</v>
      </c>
      <c r="H2747" s="7" t="s">
        <v>406</v>
      </c>
      <c r="I2747" s="8">
        <v>2.7</v>
      </c>
    </row>
    <row r="2748" spans="1:9" ht="12.75" hidden="1">
      <c r="A2748" s="7" t="s">
        <v>2727</v>
      </c>
      <c r="B2748" s="7" t="s">
        <v>2601</v>
      </c>
      <c r="C2748" s="7" t="s">
        <v>249</v>
      </c>
      <c r="D2748" s="5" t="s">
        <v>369</v>
      </c>
      <c r="E2748" s="6" t="s">
        <v>1977</v>
      </c>
      <c r="F2748" s="6" t="str">
        <f t="shared" si="43"/>
        <v>ICB Zwolle 0.07</v>
      </c>
      <c r="G2748" s="7" t="s">
        <v>2735</v>
      </c>
      <c r="H2748" s="7" t="s">
        <v>2422</v>
      </c>
      <c r="I2748" s="8">
        <v>13.8</v>
      </c>
    </row>
    <row r="2749" spans="1:9" ht="12.75" hidden="1">
      <c r="A2749" s="7" t="s">
        <v>2727</v>
      </c>
      <c r="B2749" s="7" t="s">
        <v>2601</v>
      </c>
      <c r="C2749" s="7" t="s">
        <v>249</v>
      </c>
      <c r="D2749" s="5" t="s">
        <v>369</v>
      </c>
      <c r="E2749" s="6" t="s">
        <v>1309</v>
      </c>
      <c r="F2749" s="6" t="str">
        <f t="shared" si="43"/>
        <v>ICB Zwolle 0.08</v>
      </c>
      <c r="G2749" s="7" t="s">
        <v>2736</v>
      </c>
      <c r="H2749" s="7" t="s">
        <v>1693</v>
      </c>
      <c r="I2749" s="8">
        <v>5.0999999999999996</v>
      </c>
    </row>
    <row r="2750" spans="1:9" ht="12.75" hidden="1">
      <c r="A2750" s="7" t="s">
        <v>2727</v>
      </c>
      <c r="B2750" s="7" t="s">
        <v>2601</v>
      </c>
      <c r="C2750" s="7" t="s">
        <v>249</v>
      </c>
      <c r="D2750" s="5">
        <v>1</v>
      </c>
      <c r="E2750" s="6" t="s">
        <v>2737</v>
      </c>
      <c r="F2750" s="6" t="str">
        <f t="shared" si="43"/>
        <v>ICB Zwolle 1.01a</v>
      </c>
      <c r="G2750" s="7" t="s">
        <v>2738</v>
      </c>
      <c r="H2750" s="7" t="s">
        <v>2739</v>
      </c>
      <c r="I2750" s="8">
        <v>6</v>
      </c>
    </row>
    <row r="2751" spans="1:9" ht="12.75" hidden="1">
      <c r="A2751" s="7" t="s">
        <v>2727</v>
      </c>
      <c r="B2751" s="7" t="s">
        <v>2601</v>
      </c>
      <c r="C2751" s="7" t="s">
        <v>249</v>
      </c>
      <c r="D2751" s="5">
        <v>1</v>
      </c>
      <c r="E2751" s="6" t="s">
        <v>2740</v>
      </c>
      <c r="F2751" s="6" t="str">
        <f t="shared" si="43"/>
        <v>ICB Zwolle 1.01b</v>
      </c>
      <c r="G2751" s="7" t="s">
        <v>2079</v>
      </c>
      <c r="H2751" s="7" t="s">
        <v>2739</v>
      </c>
      <c r="I2751" s="8">
        <v>42.7</v>
      </c>
    </row>
    <row r="2752" spans="1:9" ht="12.75" hidden="1">
      <c r="A2752" s="7" t="s">
        <v>2727</v>
      </c>
      <c r="B2752" s="7" t="s">
        <v>2601</v>
      </c>
      <c r="C2752" s="7" t="s">
        <v>249</v>
      </c>
      <c r="D2752" s="5">
        <v>1</v>
      </c>
      <c r="E2752" s="6" t="s">
        <v>2434</v>
      </c>
      <c r="F2752" s="6" t="str">
        <f t="shared" si="43"/>
        <v>ICB Zwolle 1.01A</v>
      </c>
      <c r="G2752" s="7" t="s">
        <v>2741</v>
      </c>
      <c r="H2752" s="7" t="s">
        <v>368</v>
      </c>
      <c r="I2752" s="8">
        <v>6.3</v>
      </c>
    </row>
    <row r="2753" spans="1:9" ht="12.75" hidden="1">
      <c r="A2753" s="7" t="s">
        <v>2727</v>
      </c>
      <c r="B2753" s="7" t="s">
        <v>2601</v>
      </c>
      <c r="C2753" s="7" t="s">
        <v>249</v>
      </c>
      <c r="D2753" s="5">
        <v>1</v>
      </c>
      <c r="E2753" s="6" t="s">
        <v>2067</v>
      </c>
      <c r="F2753" s="6" t="str">
        <f t="shared" si="43"/>
        <v>ICB Zwolle 1.02</v>
      </c>
      <c r="G2753" s="7" t="s">
        <v>2079</v>
      </c>
      <c r="H2753" s="7" t="s">
        <v>368</v>
      </c>
      <c r="I2753" s="8">
        <v>31.4</v>
      </c>
    </row>
    <row r="2754" spans="1:9" ht="12.75" hidden="1">
      <c r="A2754" s="7" t="s">
        <v>2727</v>
      </c>
      <c r="B2754" s="7" t="s">
        <v>2601</v>
      </c>
      <c r="C2754" s="7" t="s">
        <v>249</v>
      </c>
      <c r="D2754" s="5">
        <v>1</v>
      </c>
      <c r="E2754" s="6" t="s">
        <v>2436</v>
      </c>
      <c r="F2754" s="6" t="str">
        <f t="shared" si="43"/>
        <v>ICB Zwolle 1.03A</v>
      </c>
      <c r="G2754" s="7" t="s">
        <v>2742</v>
      </c>
      <c r="H2754" s="7" t="s">
        <v>406</v>
      </c>
      <c r="I2754" s="8">
        <v>7.3</v>
      </c>
    </row>
    <row r="2755" spans="1:9" ht="12.75" hidden="1">
      <c r="A2755" s="7" t="s">
        <v>2727</v>
      </c>
      <c r="B2755" s="7" t="s">
        <v>2601</v>
      </c>
      <c r="C2755" s="7" t="s">
        <v>249</v>
      </c>
      <c r="D2755" s="5">
        <v>1</v>
      </c>
      <c r="E2755" s="6" t="s">
        <v>1367</v>
      </c>
      <c r="F2755" s="6" t="str">
        <f t="shared" si="43"/>
        <v>ICB Zwolle 1.03</v>
      </c>
      <c r="G2755" s="7" t="s">
        <v>77</v>
      </c>
      <c r="H2755" s="7" t="s">
        <v>406</v>
      </c>
      <c r="I2755" s="8">
        <v>3.9</v>
      </c>
    </row>
    <row r="2756" spans="1:9" ht="12.75" hidden="1">
      <c r="A2756" s="7" t="s">
        <v>2727</v>
      </c>
      <c r="B2756" s="7" t="s">
        <v>2601</v>
      </c>
      <c r="C2756" s="7" t="s">
        <v>249</v>
      </c>
      <c r="D2756" s="5">
        <v>1</v>
      </c>
      <c r="E2756" s="6" t="s">
        <v>1368</v>
      </c>
      <c r="F2756" s="6" t="str">
        <f t="shared" si="43"/>
        <v>ICB Zwolle 1.04</v>
      </c>
      <c r="G2756" s="7" t="s">
        <v>2732</v>
      </c>
      <c r="H2756" s="7" t="s">
        <v>2422</v>
      </c>
      <c r="I2756" s="8">
        <v>3</v>
      </c>
    </row>
    <row r="2757" spans="1:9" ht="12.75" hidden="1">
      <c r="A2757" s="7" t="s">
        <v>2727</v>
      </c>
      <c r="B2757" s="7" t="s">
        <v>2601</v>
      </c>
      <c r="C2757" s="7" t="s">
        <v>249</v>
      </c>
      <c r="D2757" s="5">
        <v>1</v>
      </c>
      <c r="E2757" s="6" t="s">
        <v>2029</v>
      </c>
      <c r="F2757" s="6" t="str">
        <f t="shared" si="43"/>
        <v>ICB Zwolle 1.05</v>
      </c>
      <c r="G2757" s="7" t="s">
        <v>2076</v>
      </c>
      <c r="H2757" s="7" t="s">
        <v>368</v>
      </c>
      <c r="I2757" s="8">
        <v>22.2</v>
      </c>
    </row>
    <row r="2758" spans="1:9" ht="12.75" hidden="1">
      <c r="A2758" s="7" t="s">
        <v>2727</v>
      </c>
      <c r="B2758" s="7" t="s">
        <v>2601</v>
      </c>
      <c r="C2758" s="7" t="s">
        <v>249</v>
      </c>
      <c r="D2758" s="5">
        <v>1</v>
      </c>
      <c r="E2758" s="6" t="s">
        <v>1369</v>
      </c>
      <c r="F2758" s="6" t="str">
        <f t="shared" si="43"/>
        <v>ICB Zwolle 1.06</v>
      </c>
      <c r="G2758" s="7" t="s">
        <v>2076</v>
      </c>
      <c r="H2758" s="7" t="s">
        <v>368</v>
      </c>
      <c r="I2758" s="8">
        <v>28.1</v>
      </c>
    </row>
    <row r="2759" spans="1:9" ht="12.75" hidden="1">
      <c r="A2759" s="7" t="s">
        <v>2727</v>
      </c>
      <c r="B2759" s="7" t="s">
        <v>2601</v>
      </c>
      <c r="C2759" s="7" t="s">
        <v>249</v>
      </c>
      <c r="D2759" s="5">
        <v>1</v>
      </c>
      <c r="E2759" s="6" t="s">
        <v>2030</v>
      </c>
      <c r="F2759" s="6" t="str">
        <f t="shared" si="43"/>
        <v>ICB Zwolle 1.07</v>
      </c>
      <c r="G2759" s="7" t="s">
        <v>2076</v>
      </c>
      <c r="H2759" s="7" t="s">
        <v>368</v>
      </c>
      <c r="I2759" s="8">
        <v>30.4</v>
      </c>
    </row>
    <row r="2760" spans="1:9" ht="12.75" hidden="1">
      <c r="A2760" s="7" t="s">
        <v>2727</v>
      </c>
      <c r="B2760" s="7" t="s">
        <v>2601</v>
      </c>
      <c r="C2760" s="7" t="s">
        <v>249</v>
      </c>
      <c r="D2760" s="5">
        <v>1</v>
      </c>
      <c r="E2760" s="6" t="s">
        <v>1370</v>
      </c>
      <c r="F2760" s="6" t="str">
        <f t="shared" si="43"/>
        <v>ICB Zwolle 1.08</v>
      </c>
      <c r="G2760" s="7" t="s">
        <v>2076</v>
      </c>
      <c r="H2760" s="7" t="s">
        <v>368</v>
      </c>
      <c r="I2760" s="8">
        <v>28.4</v>
      </c>
    </row>
    <row r="2761" spans="1:9" ht="12.75" hidden="1">
      <c r="A2761" s="7" t="s">
        <v>2727</v>
      </c>
      <c r="B2761" s="7" t="s">
        <v>2601</v>
      </c>
      <c r="C2761" s="7" t="s">
        <v>249</v>
      </c>
      <c r="D2761" s="5">
        <v>1</v>
      </c>
      <c r="E2761" s="6" t="s">
        <v>2031</v>
      </c>
      <c r="F2761" s="6" t="str">
        <f t="shared" si="43"/>
        <v>ICB Zwolle 1.09</v>
      </c>
      <c r="G2761" s="7" t="s">
        <v>2735</v>
      </c>
      <c r="H2761" s="7" t="s">
        <v>2743</v>
      </c>
      <c r="I2761" s="8">
        <v>15.5</v>
      </c>
    </row>
    <row r="2762" spans="1:9" ht="12.75" hidden="1">
      <c r="A2762" s="7" t="s">
        <v>2744</v>
      </c>
      <c r="B2762" s="7" t="s">
        <v>2745</v>
      </c>
      <c r="C2762" s="7" t="s">
        <v>249</v>
      </c>
      <c r="D2762" s="5" t="s">
        <v>2746</v>
      </c>
      <c r="E2762" s="6" t="s">
        <v>1963</v>
      </c>
      <c r="F2762" s="6" t="str">
        <f t="shared" si="43"/>
        <v>ICB Schiphol 0.01</v>
      </c>
      <c r="G2762" s="7" t="s">
        <v>1698</v>
      </c>
      <c r="H2762" s="7" t="s">
        <v>2419</v>
      </c>
      <c r="I2762" s="8">
        <v>326.7</v>
      </c>
    </row>
    <row r="2763" spans="1:9" ht="12.75" hidden="1">
      <c r="A2763" s="7" t="s">
        <v>2744</v>
      </c>
      <c r="B2763" s="7" t="s">
        <v>2745</v>
      </c>
      <c r="C2763" s="7" t="s">
        <v>249</v>
      </c>
      <c r="D2763" s="5" t="s">
        <v>2746</v>
      </c>
      <c r="E2763" s="6" t="s">
        <v>1305</v>
      </c>
      <c r="F2763" s="6" t="str">
        <f t="shared" si="43"/>
        <v>ICB Schiphol 0.02</v>
      </c>
      <c r="G2763" s="7" t="s">
        <v>1698</v>
      </c>
      <c r="H2763" s="7" t="s">
        <v>368</v>
      </c>
      <c r="I2763" s="8">
        <v>51.9</v>
      </c>
    </row>
    <row r="2764" spans="1:9" ht="12.75" hidden="1">
      <c r="A2764" s="7" t="s">
        <v>2744</v>
      </c>
      <c r="B2764" s="7" t="s">
        <v>2745</v>
      </c>
      <c r="C2764" s="7" t="s">
        <v>249</v>
      </c>
      <c r="D2764" s="5" t="s">
        <v>2746</v>
      </c>
      <c r="E2764" s="6" t="s">
        <v>1306</v>
      </c>
      <c r="F2764" s="6" t="str">
        <f t="shared" si="43"/>
        <v>ICB Schiphol 0.03</v>
      </c>
      <c r="G2764" s="7" t="s">
        <v>1712</v>
      </c>
      <c r="H2764" s="7" t="s">
        <v>368</v>
      </c>
      <c r="I2764" s="8">
        <v>53.4</v>
      </c>
    </row>
    <row r="2765" spans="1:9" ht="12.75" hidden="1">
      <c r="A2765" s="7" t="s">
        <v>2744</v>
      </c>
      <c r="B2765" s="7" t="s">
        <v>2745</v>
      </c>
      <c r="C2765" s="7" t="s">
        <v>249</v>
      </c>
      <c r="D2765" s="5" t="s">
        <v>2746</v>
      </c>
      <c r="E2765" s="6" t="s">
        <v>1307</v>
      </c>
      <c r="F2765" s="6" t="str">
        <f t="shared" si="43"/>
        <v>ICB Schiphol 0.04</v>
      </c>
      <c r="G2765" s="7" t="s">
        <v>1698</v>
      </c>
      <c r="H2765" s="7" t="s">
        <v>368</v>
      </c>
      <c r="I2765" s="8">
        <v>55.2</v>
      </c>
    </row>
    <row r="2766" spans="1:9" ht="12.75" hidden="1">
      <c r="A2766" s="7" t="s">
        <v>2744</v>
      </c>
      <c r="B2766" s="7" t="s">
        <v>2745</v>
      </c>
      <c r="C2766" s="7" t="s">
        <v>249</v>
      </c>
      <c r="D2766" s="5" t="s">
        <v>2746</v>
      </c>
      <c r="E2766" s="6" t="s">
        <v>1973</v>
      </c>
      <c r="F2766" s="6" t="str">
        <f t="shared" si="43"/>
        <v>ICB Schiphol 0.05</v>
      </c>
      <c r="G2766" s="7" t="s">
        <v>2747</v>
      </c>
      <c r="H2766" s="7" t="s">
        <v>2419</v>
      </c>
      <c r="I2766" s="8">
        <v>75.8</v>
      </c>
    </row>
    <row r="2767" spans="1:9" ht="12.75" hidden="1">
      <c r="A2767" s="7" t="s">
        <v>2744</v>
      </c>
      <c r="B2767" s="7" t="s">
        <v>2745</v>
      </c>
      <c r="C2767" s="7" t="s">
        <v>249</v>
      </c>
      <c r="D2767" s="5" t="s">
        <v>2746</v>
      </c>
      <c r="E2767" s="6" t="s">
        <v>1975</v>
      </c>
      <c r="F2767" s="6" t="str">
        <f t="shared" si="43"/>
        <v>ICB Schiphol 0.06</v>
      </c>
      <c r="G2767" s="7" t="s">
        <v>1727</v>
      </c>
      <c r="H2767" s="7" t="s">
        <v>2748</v>
      </c>
      <c r="I2767" s="8">
        <v>3.2</v>
      </c>
    </row>
    <row r="2768" spans="1:9" ht="12.75" hidden="1">
      <c r="A2768" s="7" t="s">
        <v>2744</v>
      </c>
      <c r="B2768" s="7" t="s">
        <v>2745</v>
      </c>
      <c r="C2768" s="7" t="s">
        <v>249</v>
      </c>
      <c r="D2768" s="5" t="s">
        <v>2746</v>
      </c>
      <c r="E2768" s="6" t="s">
        <v>1977</v>
      </c>
      <c r="F2768" s="6" t="str">
        <f t="shared" ref="F2768:F2813" si="44">CONCATENATE(A2768," ",E2768)</f>
        <v>ICB Schiphol 0.07</v>
      </c>
      <c r="G2768" s="7" t="s">
        <v>2749</v>
      </c>
      <c r="H2768" s="7" t="s">
        <v>372</v>
      </c>
      <c r="I2768" s="8">
        <v>9.9</v>
      </c>
    </row>
    <row r="2769" spans="1:9" ht="12.75" hidden="1">
      <c r="A2769" s="7" t="s">
        <v>2744</v>
      </c>
      <c r="B2769" s="7" t="s">
        <v>2745</v>
      </c>
      <c r="C2769" s="7" t="s">
        <v>249</v>
      </c>
      <c r="D2769" s="5" t="s">
        <v>2746</v>
      </c>
      <c r="E2769" s="6" t="s">
        <v>2750</v>
      </c>
      <c r="F2769" s="6" t="str">
        <f t="shared" si="44"/>
        <v>ICB Schiphol 0.07a</v>
      </c>
      <c r="G2769" s="7" t="s">
        <v>2751</v>
      </c>
      <c r="H2769" s="7" t="s">
        <v>372</v>
      </c>
      <c r="I2769" s="8">
        <v>1.6</v>
      </c>
    </row>
    <row r="2770" spans="1:9" ht="12.75" hidden="1">
      <c r="A2770" s="7" t="s">
        <v>2744</v>
      </c>
      <c r="B2770" s="7" t="s">
        <v>2745</v>
      </c>
      <c r="C2770" s="7" t="s">
        <v>249</v>
      </c>
      <c r="D2770" s="5" t="s">
        <v>2746</v>
      </c>
      <c r="E2770" s="6" t="s">
        <v>2752</v>
      </c>
      <c r="F2770" s="6" t="str">
        <f t="shared" si="44"/>
        <v>ICB Schiphol 0.07b</v>
      </c>
      <c r="G2770" s="7" t="s">
        <v>2753</v>
      </c>
      <c r="H2770" s="7" t="s">
        <v>372</v>
      </c>
      <c r="I2770" s="8">
        <v>1</v>
      </c>
    </row>
    <row r="2771" spans="1:9" ht="12.75" hidden="1">
      <c r="A2771" s="7" t="s">
        <v>2744</v>
      </c>
      <c r="B2771" s="7" t="s">
        <v>2745</v>
      </c>
      <c r="C2771" s="7" t="s">
        <v>249</v>
      </c>
      <c r="D2771" s="5" t="s">
        <v>2746</v>
      </c>
      <c r="E2771" s="6" t="s">
        <v>1309</v>
      </c>
      <c r="F2771" s="6" t="str">
        <f t="shared" si="44"/>
        <v>ICB Schiphol 0.08</v>
      </c>
      <c r="G2771" s="7" t="s">
        <v>2754</v>
      </c>
      <c r="H2771" s="7" t="s">
        <v>372</v>
      </c>
      <c r="I2771" s="8">
        <v>1.6</v>
      </c>
    </row>
    <row r="2772" spans="1:9" ht="12.75" hidden="1">
      <c r="A2772" s="7" t="s">
        <v>2744</v>
      </c>
      <c r="B2772" s="7" t="s">
        <v>2745</v>
      </c>
      <c r="C2772" s="7" t="s">
        <v>249</v>
      </c>
      <c r="D2772" s="5" t="s">
        <v>2746</v>
      </c>
      <c r="E2772" s="6" t="s">
        <v>2755</v>
      </c>
      <c r="F2772" s="6" t="str">
        <f t="shared" si="44"/>
        <v>ICB Schiphol 0.08a</v>
      </c>
      <c r="G2772" s="7" t="s">
        <v>2756</v>
      </c>
      <c r="H2772" s="7" t="s">
        <v>372</v>
      </c>
      <c r="I2772" s="8">
        <v>1</v>
      </c>
    </row>
    <row r="2773" spans="1:9" ht="12.75" hidden="1">
      <c r="A2773" s="7" t="s">
        <v>2744</v>
      </c>
      <c r="B2773" s="7" t="s">
        <v>2745</v>
      </c>
      <c r="C2773" s="7" t="s">
        <v>249</v>
      </c>
      <c r="D2773" s="5" t="s">
        <v>2746</v>
      </c>
      <c r="E2773" s="6" t="s">
        <v>1979</v>
      </c>
      <c r="F2773" s="6" t="str">
        <f t="shared" si="44"/>
        <v>ICB Schiphol 0.09</v>
      </c>
      <c r="G2773" s="7" t="s">
        <v>2757</v>
      </c>
      <c r="H2773" s="7" t="s">
        <v>372</v>
      </c>
      <c r="I2773" s="8">
        <v>4.9000000000000004</v>
      </c>
    </row>
    <row r="2774" spans="1:9" ht="12.75" hidden="1">
      <c r="A2774" s="7" t="s">
        <v>2744</v>
      </c>
      <c r="B2774" s="7" t="s">
        <v>2745</v>
      </c>
      <c r="C2774" s="7" t="s">
        <v>249</v>
      </c>
      <c r="D2774" s="5" t="s">
        <v>2746</v>
      </c>
      <c r="E2774" s="6" t="s">
        <v>2758</v>
      </c>
      <c r="F2774" s="6" t="str">
        <f t="shared" si="44"/>
        <v>ICB Schiphol 0.09a</v>
      </c>
      <c r="G2774" s="7" t="s">
        <v>2759</v>
      </c>
      <c r="H2774" s="7" t="s">
        <v>372</v>
      </c>
      <c r="I2774" s="8">
        <v>1.3</v>
      </c>
    </row>
    <row r="2775" spans="1:9" ht="12.75" hidden="1">
      <c r="A2775" s="7" t="s">
        <v>2744</v>
      </c>
      <c r="B2775" s="7" t="s">
        <v>2745</v>
      </c>
      <c r="C2775" s="7" t="s">
        <v>249</v>
      </c>
      <c r="D2775" s="5" t="s">
        <v>2746</v>
      </c>
      <c r="E2775" s="6" t="s">
        <v>2760</v>
      </c>
      <c r="F2775" s="6" t="str">
        <f t="shared" si="44"/>
        <v>ICB Schiphol 0.09b</v>
      </c>
      <c r="G2775" s="7" t="s">
        <v>2759</v>
      </c>
      <c r="H2775" s="7" t="s">
        <v>372</v>
      </c>
      <c r="I2775" s="8">
        <v>1.1000000000000001</v>
      </c>
    </row>
    <row r="2776" spans="1:9" ht="12.75" hidden="1">
      <c r="A2776" s="7" t="s">
        <v>2744</v>
      </c>
      <c r="B2776" s="7" t="s">
        <v>2745</v>
      </c>
      <c r="C2776" s="7" t="s">
        <v>249</v>
      </c>
      <c r="D2776" s="5" t="s">
        <v>2746</v>
      </c>
      <c r="E2776" s="6" t="s">
        <v>1310</v>
      </c>
      <c r="F2776" s="6" t="str">
        <f t="shared" si="44"/>
        <v>ICB Schiphol 0.10</v>
      </c>
      <c r="G2776" s="7" t="s">
        <v>1413</v>
      </c>
      <c r="H2776" s="7" t="s">
        <v>2419</v>
      </c>
      <c r="I2776" s="8">
        <v>32.1</v>
      </c>
    </row>
    <row r="2777" spans="1:9" ht="12.75" hidden="1">
      <c r="A2777" s="7" t="s">
        <v>2744</v>
      </c>
      <c r="B2777" s="7" t="s">
        <v>2745</v>
      </c>
      <c r="C2777" s="7" t="s">
        <v>249</v>
      </c>
      <c r="D2777" s="5" t="s">
        <v>2746</v>
      </c>
      <c r="E2777" s="6" t="s">
        <v>1311</v>
      </c>
      <c r="F2777" s="6" t="str">
        <f t="shared" si="44"/>
        <v>ICB Schiphol 0.11</v>
      </c>
      <c r="G2777" s="7" t="s">
        <v>2761</v>
      </c>
      <c r="H2777" s="7" t="s">
        <v>372</v>
      </c>
      <c r="I2777" s="8">
        <v>1.6</v>
      </c>
    </row>
    <row r="2778" spans="1:9" ht="12.75" hidden="1">
      <c r="A2778" s="7" t="s">
        <v>2744</v>
      </c>
      <c r="B2778" s="7" t="s">
        <v>2745</v>
      </c>
      <c r="C2778" s="7" t="s">
        <v>249</v>
      </c>
      <c r="D2778" s="5" t="s">
        <v>2746</v>
      </c>
      <c r="E2778" s="6" t="s">
        <v>2762</v>
      </c>
      <c r="F2778" s="6" t="str">
        <f t="shared" si="44"/>
        <v>ICB Schiphol Gang 0.1</v>
      </c>
      <c r="G2778" s="7" t="s">
        <v>1708</v>
      </c>
      <c r="H2778" s="7" t="s">
        <v>2419</v>
      </c>
      <c r="I2778" s="8">
        <v>13.5</v>
      </c>
    </row>
    <row r="2779" spans="1:9" ht="12.75" hidden="1">
      <c r="A2779" s="7" t="s">
        <v>2744</v>
      </c>
      <c r="B2779" s="7" t="s">
        <v>2745</v>
      </c>
      <c r="C2779" s="7" t="s">
        <v>249</v>
      </c>
      <c r="D2779" s="5" t="s">
        <v>2746</v>
      </c>
      <c r="E2779" s="6" t="s">
        <v>2763</v>
      </c>
      <c r="F2779" s="6" t="str">
        <f t="shared" si="44"/>
        <v>ICB Schiphol Gang 0.2</v>
      </c>
      <c r="G2779" s="7" t="s">
        <v>1708</v>
      </c>
      <c r="H2779" s="7" t="s">
        <v>2419</v>
      </c>
      <c r="I2779" s="8">
        <v>19.8</v>
      </c>
    </row>
    <row r="2780" spans="1:9" ht="12.75" hidden="1">
      <c r="A2780" s="7" t="s">
        <v>2744</v>
      </c>
      <c r="B2780" s="7" t="s">
        <v>2745</v>
      </c>
      <c r="C2780" s="7" t="s">
        <v>249</v>
      </c>
      <c r="D2780" s="5" t="s">
        <v>2746</v>
      </c>
      <c r="E2780" s="6" t="s">
        <v>2764</v>
      </c>
      <c r="F2780" s="6" t="str">
        <f t="shared" si="44"/>
        <v>ICB Schiphol Gang 0.3</v>
      </c>
      <c r="G2780" s="7" t="s">
        <v>1708</v>
      </c>
      <c r="H2780" s="7" t="s">
        <v>2419</v>
      </c>
      <c r="I2780" s="8">
        <v>5.8</v>
      </c>
    </row>
    <row r="2781" spans="1:9" ht="12.75" hidden="1">
      <c r="A2781" s="7" t="s">
        <v>2744</v>
      </c>
      <c r="B2781" s="7" t="s">
        <v>2745</v>
      </c>
      <c r="C2781" s="7" t="s">
        <v>249</v>
      </c>
      <c r="D2781" s="5" t="s">
        <v>2746</v>
      </c>
      <c r="E2781" s="6" t="s">
        <v>1313</v>
      </c>
      <c r="F2781" s="6" t="str">
        <f t="shared" si="44"/>
        <v>ICB Schiphol 0.12</v>
      </c>
      <c r="G2781" s="7" t="s">
        <v>2234</v>
      </c>
      <c r="H2781" s="7" t="s">
        <v>2765</v>
      </c>
      <c r="I2781" s="8">
        <v>11.7</v>
      </c>
    </row>
    <row r="2782" spans="1:9" ht="12.75" hidden="1">
      <c r="A2782" s="7" t="s">
        <v>2744</v>
      </c>
      <c r="B2782" s="7" t="s">
        <v>2745</v>
      </c>
      <c r="C2782" s="7" t="s">
        <v>249</v>
      </c>
      <c r="D2782" s="5" t="s">
        <v>2746</v>
      </c>
      <c r="E2782" s="6" t="s">
        <v>1314</v>
      </c>
      <c r="F2782" s="6" t="str">
        <f t="shared" si="44"/>
        <v>ICB Schiphol 0.13</v>
      </c>
      <c r="G2782" s="7" t="s">
        <v>2766</v>
      </c>
      <c r="H2782" s="7"/>
      <c r="I2782" s="8">
        <v>26.7</v>
      </c>
    </row>
    <row r="2783" spans="1:9" ht="12.75" hidden="1">
      <c r="A2783" s="7" t="s">
        <v>2744</v>
      </c>
      <c r="B2783" s="7" t="s">
        <v>2745</v>
      </c>
      <c r="C2783" s="7" t="s">
        <v>249</v>
      </c>
      <c r="D2783" s="5" t="s">
        <v>2746</v>
      </c>
      <c r="E2783" s="6" t="s">
        <v>1315</v>
      </c>
      <c r="F2783" s="6" t="str">
        <f t="shared" si="44"/>
        <v>ICB Schiphol 0.14</v>
      </c>
      <c r="G2783" s="7" t="s">
        <v>2767</v>
      </c>
      <c r="H2783" s="7" t="s">
        <v>527</v>
      </c>
      <c r="I2783" s="8">
        <v>381.6</v>
      </c>
    </row>
    <row r="2784" spans="1:9" ht="12.75" hidden="1">
      <c r="A2784" s="7" t="s">
        <v>2768</v>
      </c>
      <c r="B2784" s="7" t="s">
        <v>2584</v>
      </c>
      <c r="C2784" s="7" t="s">
        <v>241</v>
      </c>
      <c r="D2784" s="5">
        <v>2</v>
      </c>
      <c r="E2784" s="6" t="s">
        <v>2112</v>
      </c>
      <c r="F2784" s="6" t="str">
        <f t="shared" si="44"/>
        <v>Projectlocatie Groningen 2.01</v>
      </c>
      <c r="G2784" s="7" t="s">
        <v>1698</v>
      </c>
      <c r="H2784" s="7" t="s">
        <v>2419</v>
      </c>
      <c r="I2784" s="8">
        <v>24.5</v>
      </c>
    </row>
    <row r="2785" spans="1:9" ht="12.75" hidden="1">
      <c r="A2785" s="7" t="s">
        <v>2768</v>
      </c>
      <c r="B2785" s="7" t="s">
        <v>2584</v>
      </c>
      <c r="C2785" s="7" t="s">
        <v>241</v>
      </c>
      <c r="D2785" s="5">
        <v>2</v>
      </c>
      <c r="E2785" s="6" t="s">
        <v>2242</v>
      </c>
      <c r="F2785" s="6" t="str">
        <f t="shared" si="44"/>
        <v>Projectlocatie Groningen 2.02</v>
      </c>
      <c r="G2785" s="7" t="s">
        <v>381</v>
      </c>
      <c r="H2785" s="7" t="s">
        <v>2217</v>
      </c>
      <c r="I2785" s="8">
        <v>56.2</v>
      </c>
    </row>
    <row r="2786" spans="1:9" ht="12.75" hidden="1">
      <c r="A2786" s="7" t="s">
        <v>2768</v>
      </c>
      <c r="B2786" s="7" t="s">
        <v>2584</v>
      </c>
      <c r="C2786" s="7" t="s">
        <v>241</v>
      </c>
      <c r="D2786" s="5">
        <v>2</v>
      </c>
      <c r="E2786" s="6" t="s">
        <v>2110</v>
      </c>
      <c r="F2786" s="6" t="str">
        <f t="shared" si="44"/>
        <v>Projectlocatie Groningen 2.03</v>
      </c>
      <c r="G2786" s="7" t="s">
        <v>2747</v>
      </c>
      <c r="H2786" s="7" t="s">
        <v>2217</v>
      </c>
      <c r="I2786" s="8">
        <v>36.200000000000003</v>
      </c>
    </row>
    <row r="2787" spans="1:9" ht="12.75" hidden="1">
      <c r="A2787" s="7" t="s">
        <v>2768</v>
      </c>
      <c r="B2787" s="7" t="s">
        <v>2584</v>
      </c>
      <c r="C2787" s="7" t="s">
        <v>241</v>
      </c>
      <c r="D2787" s="5">
        <v>2</v>
      </c>
      <c r="E2787" s="6" t="s">
        <v>1425</v>
      </c>
      <c r="F2787" s="6" t="str">
        <f t="shared" si="44"/>
        <v>Projectlocatie Groningen 2.04</v>
      </c>
      <c r="G2787" s="7" t="s">
        <v>381</v>
      </c>
      <c r="H2787" s="7" t="s">
        <v>2217</v>
      </c>
      <c r="I2787" s="8">
        <v>28.9</v>
      </c>
    </row>
    <row r="2788" spans="1:9" ht="12.75" hidden="1">
      <c r="A2788" s="7" t="s">
        <v>2768</v>
      </c>
      <c r="B2788" s="7" t="s">
        <v>2584</v>
      </c>
      <c r="C2788" s="7" t="s">
        <v>241</v>
      </c>
      <c r="D2788" s="5">
        <v>2</v>
      </c>
      <c r="E2788" s="6" t="s">
        <v>2244</v>
      </c>
      <c r="F2788" s="6" t="str">
        <f t="shared" si="44"/>
        <v>Projectlocatie Groningen 2.05</v>
      </c>
      <c r="G2788" s="7" t="s">
        <v>2076</v>
      </c>
      <c r="H2788" s="7" t="s">
        <v>2217</v>
      </c>
      <c r="I2788" s="8">
        <v>77.3</v>
      </c>
    </row>
    <row r="2789" spans="1:9" ht="12.75" hidden="1">
      <c r="A2789" s="7" t="s">
        <v>2768</v>
      </c>
      <c r="B2789" s="7" t="s">
        <v>2584</v>
      </c>
      <c r="C2789" s="7" t="s">
        <v>241</v>
      </c>
      <c r="D2789" s="5">
        <v>2</v>
      </c>
      <c r="E2789" s="6" t="s">
        <v>2245</v>
      </c>
      <c r="F2789" s="6" t="str">
        <f t="shared" si="44"/>
        <v>Projectlocatie Groningen 2.06</v>
      </c>
      <c r="G2789" s="7" t="s">
        <v>2076</v>
      </c>
      <c r="H2789" s="7" t="s">
        <v>2217</v>
      </c>
      <c r="I2789" s="8">
        <v>57.8</v>
      </c>
    </row>
    <row r="2790" spans="1:9" ht="12.75" hidden="1">
      <c r="A2790" s="7" t="s">
        <v>2768</v>
      </c>
      <c r="B2790" s="7" t="s">
        <v>2584</v>
      </c>
      <c r="C2790" s="7" t="s">
        <v>241</v>
      </c>
      <c r="D2790" s="5">
        <v>2</v>
      </c>
      <c r="E2790" s="6" t="s">
        <v>2299</v>
      </c>
      <c r="F2790" s="6" t="str">
        <f t="shared" si="44"/>
        <v>Projectlocatie Groningen 2.07</v>
      </c>
      <c r="G2790" s="7" t="s">
        <v>2769</v>
      </c>
      <c r="H2790" s="7" t="s">
        <v>372</v>
      </c>
      <c r="I2790" s="8">
        <v>12</v>
      </c>
    </row>
    <row r="2791" spans="1:9" ht="12.75" hidden="1">
      <c r="A2791" s="7" t="s">
        <v>2768</v>
      </c>
      <c r="B2791" s="7" t="s">
        <v>2584</v>
      </c>
      <c r="C2791" s="7" t="s">
        <v>241</v>
      </c>
      <c r="D2791" s="5">
        <v>2</v>
      </c>
      <c r="E2791" s="6" t="s">
        <v>1426</v>
      </c>
      <c r="F2791" s="6" t="str">
        <f t="shared" si="44"/>
        <v>Projectlocatie Groningen 2.08</v>
      </c>
      <c r="G2791" s="7" t="s">
        <v>2728</v>
      </c>
      <c r="H2791" s="7" t="s">
        <v>1693</v>
      </c>
      <c r="I2791" s="8">
        <v>25</v>
      </c>
    </row>
    <row r="2792" spans="1:9" ht="12.75" hidden="1">
      <c r="A2792" s="7" t="s">
        <v>2770</v>
      </c>
      <c r="B2792" s="7" t="s">
        <v>364</v>
      </c>
      <c r="C2792" s="7" t="s">
        <v>241</v>
      </c>
      <c r="D2792" s="5" t="s">
        <v>369</v>
      </c>
      <c r="E2792" s="6"/>
      <c r="F2792" s="6" t="str">
        <f t="shared" si="44"/>
        <v xml:space="preserve">De Spot </v>
      </c>
      <c r="G2792" s="24" t="s">
        <v>2057</v>
      </c>
      <c r="H2792" s="24" t="s">
        <v>2058</v>
      </c>
      <c r="I2792" s="30">
        <v>2.2698006922186256</v>
      </c>
    </row>
    <row r="2793" spans="1:9" ht="12.75" hidden="1">
      <c r="A2793" s="7" t="s">
        <v>2770</v>
      </c>
      <c r="B2793" s="7" t="s">
        <v>364</v>
      </c>
      <c r="C2793" s="7" t="s">
        <v>241</v>
      </c>
      <c r="D2793" s="31" t="s">
        <v>369</v>
      </c>
      <c r="E2793" s="23" t="s">
        <v>2771</v>
      </c>
      <c r="F2793" s="6" t="str">
        <f t="shared" si="44"/>
        <v>De Spot 0.00</v>
      </c>
      <c r="G2793" s="24" t="s">
        <v>2073</v>
      </c>
      <c r="H2793" s="24" t="s">
        <v>1617</v>
      </c>
      <c r="I2793" s="24">
        <v>2.0299999999999998</v>
      </c>
    </row>
    <row r="2794" spans="1:9" ht="12.75" hidden="1">
      <c r="A2794" s="7" t="s">
        <v>2770</v>
      </c>
      <c r="B2794" s="7" t="s">
        <v>364</v>
      </c>
      <c r="C2794" s="7" t="s">
        <v>241</v>
      </c>
      <c r="D2794" s="31" t="s">
        <v>369</v>
      </c>
      <c r="E2794" s="23" t="s">
        <v>1963</v>
      </c>
      <c r="F2794" s="6" t="str">
        <f t="shared" si="44"/>
        <v>De Spot 0.01</v>
      </c>
      <c r="G2794" s="24" t="s">
        <v>2073</v>
      </c>
      <c r="H2794" s="24" t="s">
        <v>1617</v>
      </c>
      <c r="I2794" s="24">
        <v>26</v>
      </c>
    </row>
    <row r="2795" spans="1:9" ht="12.75" hidden="1">
      <c r="A2795" s="7" t="s">
        <v>2770</v>
      </c>
      <c r="B2795" s="7" t="s">
        <v>364</v>
      </c>
      <c r="C2795" s="7" t="s">
        <v>241</v>
      </c>
      <c r="D2795" s="31" t="s">
        <v>369</v>
      </c>
      <c r="E2795" s="23" t="s">
        <v>1337</v>
      </c>
      <c r="F2795" s="6" t="str">
        <f t="shared" si="44"/>
        <v>De Spot 0.29</v>
      </c>
      <c r="G2795" s="24" t="s">
        <v>375</v>
      </c>
      <c r="H2795" s="24" t="s">
        <v>1617</v>
      </c>
      <c r="I2795" s="24">
        <v>24.64</v>
      </c>
    </row>
    <row r="2796" spans="1:9" ht="12.75" hidden="1">
      <c r="A2796" s="7" t="s">
        <v>2770</v>
      </c>
      <c r="B2796" s="7" t="s">
        <v>364</v>
      </c>
      <c r="C2796" s="7" t="s">
        <v>241</v>
      </c>
      <c r="D2796" s="31" t="s">
        <v>369</v>
      </c>
      <c r="E2796" s="23" t="s">
        <v>1986</v>
      </c>
      <c r="F2796" s="6" t="str">
        <f t="shared" si="44"/>
        <v>De Spot 0.30</v>
      </c>
      <c r="G2796" s="24" t="s">
        <v>375</v>
      </c>
      <c r="H2796" s="24" t="s">
        <v>1617</v>
      </c>
      <c r="I2796" s="24">
        <v>12.36</v>
      </c>
    </row>
    <row r="2797" spans="1:9" ht="12.75" hidden="1">
      <c r="A2797" s="7" t="s">
        <v>2770</v>
      </c>
      <c r="B2797" s="7" t="s">
        <v>364</v>
      </c>
      <c r="C2797" s="7" t="s">
        <v>241</v>
      </c>
      <c r="D2797" s="31">
        <v>1</v>
      </c>
      <c r="E2797" s="23" t="s">
        <v>2025</v>
      </c>
      <c r="F2797" s="6" t="str">
        <f t="shared" si="44"/>
        <v>De Spot 1.01</v>
      </c>
      <c r="G2797" s="24" t="s">
        <v>2073</v>
      </c>
      <c r="H2797" s="24" t="s">
        <v>1617</v>
      </c>
      <c r="I2797" s="24">
        <v>26</v>
      </c>
    </row>
    <row r="2798" spans="1:9" ht="12.75" hidden="1">
      <c r="A2798" s="7" t="s">
        <v>2770</v>
      </c>
      <c r="B2798" s="7" t="s">
        <v>364</v>
      </c>
      <c r="C2798" s="7" t="s">
        <v>241</v>
      </c>
      <c r="D2798" s="31">
        <v>1</v>
      </c>
      <c r="E2798" s="23" t="s">
        <v>2041</v>
      </c>
      <c r="F2798" s="6" t="str">
        <f t="shared" si="44"/>
        <v>De Spot 1.29</v>
      </c>
      <c r="G2798" s="24" t="s">
        <v>375</v>
      </c>
      <c r="H2798" s="24" t="s">
        <v>1617</v>
      </c>
      <c r="I2798" s="24">
        <v>24.49</v>
      </c>
    </row>
    <row r="2799" spans="1:9" ht="15" hidden="1" customHeight="1">
      <c r="A2799" s="7" t="s">
        <v>2770</v>
      </c>
      <c r="B2799" s="7" t="s">
        <v>364</v>
      </c>
      <c r="C2799" s="7" t="s">
        <v>241</v>
      </c>
      <c r="D2799" s="31">
        <v>1</v>
      </c>
      <c r="E2799" s="23" t="s">
        <v>2772</v>
      </c>
      <c r="F2799" s="6" t="str">
        <f t="shared" si="44"/>
        <v>De Spot 1.29a</v>
      </c>
      <c r="G2799" s="24" t="s">
        <v>2073</v>
      </c>
      <c r="H2799" s="24" t="s">
        <v>1617</v>
      </c>
      <c r="I2799" s="24">
        <v>6.18</v>
      </c>
    </row>
    <row r="2800" spans="1:9" ht="12.75" hidden="1">
      <c r="A2800" s="28" t="s">
        <v>2770</v>
      </c>
      <c r="B2800" s="28" t="s">
        <v>364</v>
      </c>
      <c r="C2800" s="28" t="s">
        <v>241</v>
      </c>
      <c r="D2800" s="150">
        <v>2</v>
      </c>
      <c r="E2800" s="28" t="s">
        <v>2112</v>
      </c>
      <c r="F2800" s="6" t="str">
        <f t="shared" si="44"/>
        <v>De Spot 2.01</v>
      </c>
      <c r="G2800" s="28" t="s">
        <v>2073</v>
      </c>
      <c r="H2800" s="28" t="s">
        <v>1617</v>
      </c>
      <c r="I2800" s="28">
        <v>20.2</v>
      </c>
    </row>
    <row r="2801" spans="1:9" ht="12.75" hidden="1">
      <c r="A2801" s="28" t="s">
        <v>2770</v>
      </c>
      <c r="B2801" s="28" t="s">
        <v>364</v>
      </c>
      <c r="C2801" s="28" t="s">
        <v>241</v>
      </c>
      <c r="D2801" s="150">
        <v>2</v>
      </c>
      <c r="E2801" s="28" t="s">
        <v>2242</v>
      </c>
      <c r="F2801" s="6" t="str">
        <f t="shared" si="44"/>
        <v>De Spot 2.02</v>
      </c>
      <c r="G2801" s="28" t="s">
        <v>1061</v>
      </c>
      <c r="H2801" s="28" t="s">
        <v>1617</v>
      </c>
      <c r="I2801" s="28">
        <v>6.8</v>
      </c>
    </row>
    <row r="2802" spans="1:9" ht="12.75" hidden="1">
      <c r="A2802" s="28" t="s">
        <v>2770</v>
      </c>
      <c r="B2802" s="28" t="s">
        <v>364</v>
      </c>
      <c r="C2802" s="28" t="s">
        <v>241</v>
      </c>
      <c r="D2802" s="150">
        <v>2</v>
      </c>
      <c r="E2802" s="28" t="s">
        <v>1425</v>
      </c>
      <c r="F2802" s="6" t="str">
        <f t="shared" si="44"/>
        <v>De Spot 2.04</v>
      </c>
      <c r="G2802" s="28" t="s">
        <v>1573</v>
      </c>
      <c r="H2802" s="28" t="s">
        <v>1617</v>
      </c>
      <c r="I2802" s="28">
        <v>4.0999999999999996</v>
      </c>
    </row>
    <row r="2803" spans="1:9" ht="12.75" hidden="1">
      <c r="A2803" s="28" t="s">
        <v>2770</v>
      </c>
      <c r="B2803" s="28" t="s">
        <v>364</v>
      </c>
      <c r="C2803" s="28" t="s">
        <v>241</v>
      </c>
      <c r="D2803" s="150">
        <v>2</v>
      </c>
      <c r="E2803" s="151" t="s">
        <v>2247</v>
      </c>
      <c r="F2803" s="6" t="str">
        <f t="shared" si="44"/>
        <v>De Spot 2.10</v>
      </c>
      <c r="G2803" s="151" t="s">
        <v>381</v>
      </c>
      <c r="H2803" s="28" t="s">
        <v>1581</v>
      </c>
      <c r="I2803" s="152">
        <v>18.600000000000001</v>
      </c>
    </row>
    <row r="2804" spans="1:9" ht="12.75" hidden="1">
      <c r="A2804" s="28" t="s">
        <v>2770</v>
      </c>
      <c r="B2804" s="28" t="s">
        <v>364</v>
      </c>
      <c r="C2804" s="28" t="s">
        <v>241</v>
      </c>
      <c r="D2804" s="150">
        <v>2</v>
      </c>
      <c r="E2804" s="151" t="s">
        <v>2248</v>
      </c>
      <c r="F2804" s="6" t="str">
        <f t="shared" si="44"/>
        <v>De Spot 2.11</v>
      </c>
      <c r="G2804" s="151" t="s">
        <v>381</v>
      </c>
      <c r="H2804" s="28" t="s">
        <v>1581</v>
      </c>
      <c r="I2804" s="153">
        <v>25</v>
      </c>
    </row>
    <row r="2805" spans="1:9" ht="12.75" hidden="1">
      <c r="A2805" s="28" t="s">
        <v>2770</v>
      </c>
      <c r="B2805" s="28" t="s">
        <v>364</v>
      </c>
      <c r="C2805" s="28" t="s">
        <v>241</v>
      </c>
      <c r="D2805" s="150">
        <v>2</v>
      </c>
      <c r="E2805" s="151" t="s">
        <v>2250</v>
      </c>
      <c r="F2805" s="6" t="str">
        <f t="shared" si="44"/>
        <v>De Spot 2.12</v>
      </c>
      <c r="G2805" s="151" t="s">
        <v>381</v>
      </c>
      <c r="H2805" s="28" t="s">
        <v>1581</v>
      </c>
      <c r="I2805" s="154">
        <v>16.7</v>
      </c>
    </row>
    <row r="2806" spans="1:9" ht="12.75" hidden="1">
      <c r="A2806" s="28" t="s">
        <v>2770</v>
      </c>
      <c r="B2806" s="28" t="s">
        <v>364</v>
      </c>
      <c r="C2806" s="28" t="s">
        <v>241</v>
      </c>
      <c r="D2806" s="150">
        <v>2</v>
      </c>
      <c r="E2806" s="151" t="s">
        <v>1427</v>
      </c>
      <c r="F2806" s="6" t="str">
        <f t="shared" si="44"/>
        <v>De Spot 2.13</v>
      </c>
      <c r="G2806" s="151" t="s">
        <v>381</v>
      </c>
      <c r="H2806" s="28" t="s">
        <v>1581</v>
      </c>
      <c r="I2806" s="155">
        <v>25.5</v>
      </c>
    </row>
    <row r="2807" spans="1:9" ht="12.75" hidden="1">
      <c r="A2807" s="28" t="s">
        <v>2770</v>
      </c>
      <c r="B2807" s="28" t="s">
        <v>364</v>
      </c>
      <c r="C2807" s="28" t="s">
        <v>241</v>
      </c>
      <c r="D2807" s="150">
        <v>2</v>
      </c>
      <c r="E2807" s="151" t="s">
        <v>2252</v>
      </c>
      <c r="F2807" s="6" t="str">
        <f t="shared" si="44"/>
        <v>De Spot 2.14</v>
      </c>
      <c r="G2807" s="151" t="s">
        <v>381</v>
      </c>
      <c r="H2807" s="28" t="s">
        <v>1581</v>
      </c>
      <c r="I2807" s="155">
        <v>16.600000000000001</v>
      </c>
    </row>
    <row r="2808" spans="1:9" ht="12.75" hidden="1">
      <c r="A2808" s="28" t="s">
        <v>2770</v>
      </c>
      <c r="B2808" s="28" t="s">
        <v>364</v>
      </c>
      <c r="C2808" s="28" t="s">
        <v>241</v>
      </c>
      <c r="D2808" s="150">
        <v>2</v>
      </c>
      <c r="E2808" s="151" t="s">
        <v>2254</v>
      </c>
      <c r="F2808" s="6" t="str">
        <f t="shared" si="44"/>
        <v>De Spot 2.15</v>
      </c>
      <c r="G2808" s="151" t="s">
        <v>381</v>
      </c>
      <c r="H2808" s="28" t="s">
        <v>1581</v>
      </c>
      <c r="I2808" s="151">
        <v>14.2</v>
      </c>
    </row>
    <row r="2809" spans="1:9" ht="12.75" hidden="1">
      <c r="A2809" s="28" t="s">
        <v>2770</v>
      </c>
      <c r="B2809" s="28" t="s">
        <v>364</v>
      </c>
      <c r="C2809" s="28" t="s">
        <v>241</v>
      </c>
      <c r="D2809" s="150">
        <v>2</v>
      </c>
      <c r="E2809" s="151" t="s">
        <v>2605</v>
      </c>
      <c r="F2809" s="6" t="str">
        <f t="shared" si="44"/>
        <v>De Spot 2.17</v>
      </c>
      <c r="G2809" s="151" t="s">
        <v>2429</v>
      </c>
      <c r="H2809" s="151" t="s">
        <v>1617</v>
      </c>
      <c r="I2809" s="151">
        <v>22.3</v>
      </c>
    </row>
    <row r="2810" spans="1:9" ht="12.75" hidden="1">
      <c r="A2810" s="28" t="s">
        <v>2770</v>
      </c>
      <c r="B2810" s="28" t="s">
        <v>364</v>
      </c>
      <c r="C2810" s="28" t="s">
        <v>241</v>
      </c>
      <c r="D2810" s="150">
        <v>2</v>
      </c>
      <c r="E2810" s="151" t="s">
        <v>2773</v>
      </c>
      <c r="F2810" s="6" t="str">
        <f t="shared" si="44"/>
        <v>De Spot GANG - 2</v>
      </c>
      <c r="G2810" s="151" t="s">
        <v>375</v>
      </c>
      <c r="H2810" s="151" t="s">
        <v>1581</v>
      </c>
      <c r="I2810" s="156">
        <v>25</v>
      </c>
    </row>
    <row r="2811" spans="1:9" ht="12.75" hidden="1">
      <c r="A2811" s="28" t="s">
        <v>2770</v>
      </c>
      <c r="B2811" s="28" t="s">
        <v>364</v>
      </c>
      <c r="C2811" s="28" t="s">
        <v>241</v>
      </c>
      <c r="D2811" s="150">
        <v>2</v>
      </c>
      <c r="E2811" s="151" t="s">
        <v>2262</v>
      </c>
      <c r="F2811" s="6" t="str">
        <f t="shared" si="44"/>
        <v>De Spot 2.26</v>
      </c>
      <c r="G2811" s="151" t="s">
        <v>381</v>
      </c>
      <c r="H2811" s="151" t="s">
        <v>1581</v>
      </c>
      <c r="I2811" s="151">
        <v>36.200000000000003</v>
      </c>
    </row>
    <row r="2812" spans="1:9" ht="12.75" hidden="1">
      <c r="A2812" s="28" t="s">
        <v>2770</v>
      </c>
      <c r="B2812" s="28" t="s">
        <v>364</v>
      </c>
      <c r="C2812" s="28" t="s">
        <v>241</v>
      </c>
      <c r="D2812" s="150">
        <v>2</v>
      </c>
      <c r="E2812" s="151" t="s">
        <v>1433</v>
      </c>
      <c r="F2812" s="6" t="str">
        <f t="shared" si="44"/>
        <v>De Spot 2.27</v>
      </c>
      <c r="G2812" s="151" t="s">
        <v>2774</v>
      </c>
      <c r="H2812" s="151" t="s">
        <v>1581</v>
      </c>
      <c r="I2812" s="151">
        <v>379.9</v>
      </c>
    </row>
    <row r="2813" spans="1:9" ht="12.75" hidden="1">
      <c r="A2813" s="28" t="s">
        <v>2770</v>
      </c>
      <c r="B2813" s="28" t="s">
        <v>364</v>
      </c>
      <c r="C2813" s="28" t="s">
        <v>241</v>
      </c>
      <c r="D2813" s="150">
        <v>2</v>
      </c>
      <c r="E2813" s="151" t="s">
        <v>2775</v>
      </c>
      <c r="F2813" s="6" t="str">
        <f t="shared" si="44"/>
        <v>De Spot 2.30</v>
      </c>
      <c r="G2813" s="151" t="s">
        <v>375</v>
      </c>
      <c r="H2813" s="151" t="s">
        <v>1617</v>
      </c>
      <c r="I2813" s="151">
        <v>10.9</v>
      </c>
    </row>
  </sheetData>
  <autoFilter ref="A1:I2813" xr:uid="{21D78F80-711B-48CB-A4B3-9EAB053BBDDD}">
    <filterColumn colId="0">
      <filters>
        <filter val="VL-post Zwolle"/>
      </filters>
    </filterColumn>
    <sortState xmlns:xlrd2="http://schemas.microsoft.com/office/spreadsheetml/2017/richdata2" ref="A2506:I2548">
      <sortCondition descending="1" ref="D1:D2799"/>
    </sortState>
  </autoFilter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0F9EB-8DD5-4DAC-BC36-F41E44D3F93E}">
  <sheetPr filterMode="1"/>
  <dimension ref="A1:P551"/>
  <sheetViews>
    <sheetView zoomScale="115" zoomScaleNormal="115" workbookViewId="0">
      <selection activeCell="A378" sqref="A378"/>
    </sheetView>
  </sheetViews>
  <sheetFormatPr defaultColWidth="9.140625" defaultRowHeight="15"/>
  <cols>
    <col min="1" max="1" width="37.85546875" style="158" customWidth="1"/>
    <col min="2" max="3" width="9.140625" style="158"/>
    <col min="4" max="4" width="18.85546875" style="159" bestFit="1" customWidth="1"/>
    <col min="5" max="5" width="35.85546875" style="159" customWidth="1"/>
    <col min="6" max="6" width="52.140625" style="158" bestFit="1" customWidth="1"/>
    <col min="7" max="7" width="32.140625" style="158" customWidth="1"/>
    <col min="8" max="8" width="26.85546875" style="158" bestFit="1" customWidth="1"/>
    <col min="9" max="13" width="9.140625" style="158" customWidth="1"/>
    <col min="14" max="14" width="9.140625" style="157"/>
    <col min="15" max="15" width="14.85546875" style="157" bestFit="1" customWidth="1"/>
    <col min="16" max="16384" width="9.140625" style="157"/>
  </cols>
  <sheetData>
    <row r="1" spans="1:16" s="235" customFormat="1" ht="13.5" customHeight="1">
      <c r="A1" s="284" t="s">
        <v>2776</v>
      </c>
      <c r="B1" s="284" t="s">
        <v>2777</v>
      </c>
      <c r="C1" s="284" t="s">
        <v>358</v>
      </c>
      <c r="D1" s="284" t="s">
        <v>2778</v>
      </c>
      <c r="E1" s="236"/>
      <c r="F1" s="284" t="s">
        <v>2779</v>
      </c>
      <c r="G1" s="284" t="s">
        <v>2780</v>
      </c>
      <c r="H1" s="284" t="s">
        <v>362</v>
      </c>
      <c r="I1" s="284" t="s">
        <v>2781</v>
      </c>
      <c r="J1" s="288" t="s">
        <v>2782</v>
      </c>
      <c r="K1" s="284" t="s">
        <v>2783</v>
      </c>
      <c r="L1" s="284" t="s">
        <v>2784</v>
      </c>
      <c r="M1" s="286" t="s">
        <v>2785</v>
      </c>
    </row>
    <row r="2" spans="1:16" s="233" customFormat="1" ht="58.5" hidden="1" customHeight="1">
      <c r="A2" s="285"/>
      <c r="B2" s="285" t="s">
        <v>356</v>
      </c>
      <c r="C2" s="285"/>
      <c r="D2" s="285" t="s">
        <v>2786</v>
      </c>
      <c r="E2" s="234" t="s">
        <v>2787</v>
      </c>
      <c r="F2" s="285"/>
      <c r="G2" s="285"/>
      <c r="H2" s="285"/>
      <c r="I2" s="285" t="s">
        <v>2788</v>
      </c>
      <c r="J2" s="289" t="s">
        <v>2789</v>
      </c>
      <c r="K2" s="285"/>
      <c r="L2" s="285" t="s">
        <v>2790</v>
      </c>
      <c r="M2" s="287" t="s">
        <v>2790</v>
      </c>
    </row>
    <row r="3" spans="1:16" hidden="1"/>
    <row r="4" spans="1:16" s="160" customFormat="1" ht="13.5" hidden="1" customHeight="1">
      <c r="A4" s="166" t="s">
        <v>151</v>
      </c>
      <c r="B4" s="166" t="s">
        <v>2791</v>
      </c>
      <c r="C4" s="168" t="s">
        <v>369</v>
      </c>
      <c r="D4" s="167" t="s">
        <v>2792</v>
      </c>
      <c r="E4" s="167" t="str">
        <f t="shared" ref="E4:E67" si="0">CONCATENATE(A4," ",D4)</f>
        <v>Admiraal Helfrichlaan B0.02</v>
      </c>
      <c r="F4" s="166" t="s">
        <v>2793</v>
      </c>
      <c r="G4" s="232" t="s">
        <v>2794</v>
      </c>
      <c r="H4" s="165" t="s">
        <v>2795</v>
      </c>
      <c r="I4" s="164">
        <v>134.80000000000001</v>
      </c>
      <c r="J4" s="163">
        <v>2</v>
      </c>
      <c r="K4" s="163">
        <v>1</v>
      </c>
      <c r="L4" s="162"/>
      <c r="M4" s="161"/>
    </row>
    <row r="5" spans="1:16" s="160" customFormat="1" ht="13.5" hidden="1" customHeight="1">
      <c r="A5" s="174" t="s">
        <v>151</v>
      </c>
      <c r="B5" s="174" t="s">
        <v>2791</v>
      </c>
      <c r="C5" s="176" t="s">
        <v>369</v>
      </c>
      <c r="D5" s="175" t="s">
        <v>2792</v>
      </c>
      <c r="E5" s="167" t="str">
        <f t="shared" si="0"/>
        <v>Admiraal Helfrichlaan B0.02</v>
      </c>
      <c r="F5" s="174" t="s">
        <v>2796</v>
      </c>
      <c r="G5" s="232" t="s">
        <v>2797</v>
      </c>
      <c r="H5" s="173"/>
      <c r="I5" s="172"/>
      <c r="J5" s="171">
        <v>4</v>
      </c>
      <c r="K5" s="171">
        <v>1</v>
      </c>
      <c r="L5" s="170">
        <v>30</v>
      </c>
      <c r="M5" s="169"/>
      <c r="N5" s="178"/>
      <c r="O5" s="178"/>
      <c r="P5" s="178"/>
    </row>
    <row r="6" spans="1:16" s="160" customFormat="1" ht="13.5" hidden="1" customHeight="1">
      <c r="A6" s="166" t="s">
        <v>151</v>
      </c>
      <c r="B6" s="166" t="s">
        <v>2798</v>
      </c>
      <c r="C6" s="168" t="s">
        <v>369</v>
      </c>
      <c r="D6" s="167" t="s">
        <v>384</v>
      </c>
      <c r="E6" s="167" t="str">
        <f t="shared" si="0"/>
        <v>Admiraal Helfrichlaan B0.03</v>
      </c>
      <c r="F6" s="166" t="s">
        <v>2799</v>
      </c>
      <c r="G6" s="232" t="s">
        <v>2800</v>
      </c>
      <c r="H6" s="165" t="s">
        <v>2795</v>
      </c>
      <c r="I6" s="164">
        <v>32.9</v>
      </c>
      <c r="J6" s="163">
        <v>2</v>
      </c>
      <c r="K6" s="163">
        <v>1</v>
      </c>
      <c r="L6" s="162"/>
      <c r="M6" s="161"/>
    </row>
    <row r="7" spans="1:16" s="160" customFormat="1" ht="13.5" hidden="1" customHeight="1">
      <c r="A7" s="166" t="s">
        <v>151</v>
      </c>
      <c r="B7" s="166" t="s">
        <v>2791</v>
      </c>
      <c r="C7" s="168" t="s">
        <v>369</v>
      </c>
      <c r="D7" s="167" t="s">
        <v>385</v>
      </c>
      <c r="E7" s="167" t="str">
        <f t="shared" si="0"/>
        <v>Admiraal Helfrichlaan B0.04</v>
      </c>
      <c r="F7" s="166" t="s">
        <v>2801</v>
      </c>
      <c r="G7" s="232" t="s">
        <v>2802</v>
      </c>
      <c r="H7" s="165" t="s">
        <v>2795</v>
      </c>
      <c r="I7" s="164">
        <v>12.9</v>
      </c>
      <c r="J7" s="163">
        <v>2</v>
      </c>
      <c r="K7" s="163">
        <v>1</v>
      </c>
      <c r="L7" s="162"/>
      <c r="M7" s="161"/>
    </row>
    <row r="8" spans="1:16" s="160" customFormat="1" ht="13.5" hidden="1" customHeight="1">
      <c r="A8" s="166" t="s">
        <v>151</v>
      </c>
      <c r="B8" s="166" t="s">
        <v>2798</v>
      </c>
      <c r="C8" s="168" t="s">
        <v>369</v>
      </c>
      <c r="D8" s="167" t="s">
        <v>386</v>
      </c>
      <c r="E8" s="167" t="str">
        <f t="shared" si="0"/>
        <v>Admiraal Helfrichlaan B0.05</v>
      </c>
      <c r="F8" s="166" t="s">
        <v>2803</v>
      </c>
      <c r="G8" s="232" t="s">
        <v>2804</v>
      </c>
      <c r="H8" s="165" t="s">
        <v>2795</v>
      </c>
      <c r="I8" s="164">
        <v>46.5</v>
      </c>
      <c r="J8" s="163">
        <v>2</v>
      </c>
      <c r="K8" s="163">
        <v>1</v>
      </c>
      <c r="L8" s="162"/>
      <c r="M8" s="161"/>
    </row>
    <row r="9" spans="1:16" s="160" customFormat="1" ht="13.5" hidden="1" customHeight="1">
      <c r="A9" s="166" t="s">
        <v>151</v>
      </c>
      <c r="B9" s="166" t="s">
        <v>2791</v>
      </c>
      <c r="C9" s="168" t="s">
        <v>369</v>
      </c>
      <c r="D9" s="167" t="s">
        <v>387</v>
      </c>
      <c r="E9" s="167" t="str">
        <f t="shared" si="0"/>
        <v>Admiraal Helfrichlaan B0.06</v>
      </c>
      <c r="F9" s="166" t="s">
        <v>2805</v>
      </c>
      <c r="G9" s="232" t="s">
        <v>2806</v>
      </c>
      <c r="H9" s="165" t="s">
        <v>2795</v>
      </c>
      <c r="I9" s="164">
        <v>119.9</v>
      </c>
      <c r="J9" s="163">
        <v>2</v>
      </c>
      <c r="K9" s="163">
        <v>1</v>
      </c>
      <c r="L9" s="162"/>
      <c r="M9" s="161"/>
    </row>
    <row r="10" spans="1:16" s="160" customFormat="1" ht="13.5" hidden="1" customHeight="1">
      <c r="A10" s="174" t="s">
        <v>151</v>
      </c>
      <c r="B10" s="174" t="s">
        <v>2791</v>
      </c>
      <c r="C10" s="176" t="s">
        <v>369</v>
      </c>
      <c r="D10" s="175" t="s">
        <v>387</v>
      </c>
      <c r="E10" s="167" t="str">
        <f t="shared" si="0"/>
        <v>Admiraal Helfrichlaan B0.06</v>
      </c>
      <c r="F10" s="174" t="s">
        <v>2796</v>
      </c>
      <c r="G10" s="232" t="s">
        <v>2807</v>
      </c>
      <c r="H10" s="173"/>
      <c r="I10" s="172"/>
      <c r="J10" s="171">
        <v>4</v>
      </c>
      <c r="K10" s="171">
        <v>1</v>
      </c>
      <c r="L10" s="170">
        <v>34</v>
      </c>
      <c r="M10" s="169"/>
      <c r="N10" s="178"/>
      <c r="O10" s="178"/>
      <c r="P10" s="178"/>
    </row>
    <row r="11" spans="1:16" s="160" customFormat="1" ht="13.5" hidden="1" customHeight="1">
      <c r="A11" s="166" t="s">
        <v>151</v>
      </c>
      <c r="B11" s="166" t="s">
        <v>2791</v>
      </c>
      <c r="C11" s="168" t="s">
        <v>369</v>
      </c>
      <c r="D11" s="167" t="s">
        <v>408</v>
      </c>
      <c r="E11" s="167" t="str">
        <f t="shared" si="0"/>
        <v>Admiraal Helfrichlaan C0.06</v>
      </c>
      <c r="F11" s="166" t="s">
        <v>2801</v>
      </c>
      <c r="G11" s="232" t="s">
        <v>2808</v>
      </c>
      <c r="H11" s="165" t="s">
        <v>378</v>
      </c>
      <c r="I11" s="164">
        <v>8.8000000000000007</v>
      </c>
      <c r="J11" s="163">
        <v>1</v>
      </c>
      <c r="K11" s="163">
        <v>1</v>
      </c>
      <c r="L11" s="162"/>
      <c r="M11" s="161"/>
    </row>
    <row r="12" spans="1:16" s="160" customFormat="1" ht="13.5" hidden="1" customHeight="1">
      <c r="A12" s="166" t="s">
        <v>151</v>
      </c>
      <c r="B12" s="166" t="s">
        <v>2791</v>
      </c>
      <c r="C12" s="168" t="s">
        <v>369</v>
      </c>
      <c r="D12" s="167" t="s">
        <v>2809</v>
      </c>
      <c r="E12" s="167" t="str">
        <f t="shared" si="0"/>
        <v>Admiraal Helfrichlaan C0.07</v>
      </c>
      <c r="F12" s="166" t="s">
        <v>2810</v>
      </c>
      <c r="G12" s="232" t="s">
        <v>2811</v>
      </c>
      <c r="H12" s="165" t="s">
        <v>2795</v>
      </c>
      <c r="I12" s="164">
        <v>37.1</v>
      </c>
      <c r="J12" s="163">
        <v>2</v>
      </c>
      <c r="K12" s="163">
        <v>1</v>
      </c>
      <c r="L12" s="162"/>
      <c r="M12" s="161"/>
    </row>
    <row r="13" spans="1:16" s="160" customFormat="1" ht="13.5" hidden="1" customHeight="1">
      <c r="A13" s="174" t="s">
        <v>151</v>
      </c>
      <c r="B13" s="174" t="s">
        <v>2791</v>
      </c>
      <c r="C13" s="176" t="s">
        <v>369</v>
      </c>
      <c r="D13" s="175" t="s">
        <v>2809</v>
      </c>
      <c r="E13" s="167" t="str">
        <f t="shared" si="0"/>
        <v>Admiraal Helfrichlaan C0.07</v>
      </c>
      <c r="F13" s="174" t="s">
        <v>2796</v>
      </c>
      <c r="G13" s="232" t="s">
        <v>2812</v>
      </c>
      <c r="H13" s="173"/>
      <c r="I13" s="172"/>
      <c r="J13" s="171">
        <v>4</v>
      </c>
      <c r="K13" s="171">
        <v>1</v>
      </c>
      <c r="L13" s="170">
        <v>17</v>
      </c>
      <c r="M13" s="169"/>
      <c r="N13" s="178"/>
      <c r="O13" s="178"/>
      <c r="P13" s="178"/>
    </row>
    <row r="14" spans="1:16" s="160" customFormat="1" ht="13.5" hidden="1" customHeight="1">
      <c r="A14" s="166" t="s">
        <v>151</v>
      </c>
      <c r="B14" s="166" t="s">
        <v>2813</v>
      </c>
      <c r="C14" s="168" t="s">
        <v>369</v>
      </c>
      <c r="D14" s="167" t="s">
        <v>2814</v>
      </c>
      <c r="E14" s="167" t="str">
        <f t="shared" si="0"/>
        <v>Admiraal Helfrichlaan A0.03</v>
      </c>
      <c r="F14" s="166" t="s">
        <v>2815</v>
      </c>
      <c r="G14" s="166" t="s">
        <v>2816</v>
      </c>
      <c r="H14" s="165" t="s">
        <v>527</v>
      </c>
      <c r="I14" s="164">
        <v>9.1999999999999993</v>
      </c>
      <c r="J14" s="163">
        <v>1</v>
      </c>
      <c r="K14" s="163">
        <v>1</v>
      </c>
      <c r="L14" s="162"/>
      <c r="M14" s="161"/>
    </row>
    <row r="15" spans="1:16" s="160" customFormat="1" ht="13.5" hidden="1" customHeight="1">
      <c r="A15" s="166" t="s">
        <v>151</v>
      </c>
      <c r="B15" s="166" t="s">
        <v>2813</v>
      </c>
      <c r="C15" s="168" t="s">
        <v>369</v>
      </c>
      <c r="D15" s="167" t="s">
        <v>2817</v>
      </c>
      <c r="E15" s="167" t="str">
        <f t="shared" si="0"/>
        <v>Admiraal Helfrichlaan A0.04</v>
      </c>
      <c r="F15" s="166" t="s">
        <v>2818</v>
      </c>
      <c r="G15" s="166" t="s">
        <v>2819</v>
      </c>
      <c r="H15" s="165" t="s">
        <v>527</v>
      </c>
      <c r="I15" s="164">
        <v>6</v>
      </c>
      <c r="J15" s="163">
        <v>1</v>
      </c>
      <c r="K15" s="163">
        <v>1</v>
      </c>
      <c r="L15" s="162"/>
      <c r="M15" s="161"/>
    </row>
    <row r="16" spans="1:16" s="160" customFormat="1" ht="13.5" hidden="1" customHeight="1">
      <c r="A16" s="166" t="s">
        <v>151</v>
      </c>
      <c r="B16" s="166" t="s">
        <v>2813</v>
      </c>
      <c r="C16" s="168" t="s">
        <v>369</v>
      </c>
      <c r="D16" s="167" t="s">
        <v>2820</v>
      </c>
      <c r="E16" s="167" t="str">
        <f t="shared" si="0"/>
        <v>Admiraal Helfrichlaan A0.05</v>
      </c>
      <c r="F16" s="166" t="s">
        <v>2821</v>
      </c>
      <c r="G16" s="166" t="s">
        <v>2822</v>
      </c>
      <c r="H16" s="165" t="s">
        <v>527</v>
      </c>
      <c r="I16" s="164">
        <v>5.9</v>
      </c>
      <c r="J16" s="163">
        <v>1</v>
      </c>
      <c r="K16" s="163">
        <v>1</v>
      </c>
      <c r="L16" s="162"/>
      <c r="M16" s="161"/>
    </row>
    <row r="17" spans="1:16" s="160" customFormat="1" ht="13.5" hidden="1" customHeight="1">
      <c r="A17" s="166" t="s">
        <v>151</v>
      </c>
      <c r="B17" s="166" t="s">
        <v>2813</v>
      </c>
      <c r="C17" s="168" t="s">
        <v>369</v>
      </c>
      <c r="D17" s="167" t="s">
        <v>2823</v>
      </c>
      <c r="E17" s="167" t="str">
        <f t="shared" si="0"/>
        <v>Admiraal Helfrichlaan A0.10</v>
      </c>
      <c r="F17" s="166" t="s">
        <v>2824</v>
      </c>
      <c r="G17" s="166" t="s">
        <v>2825</v>
      </c>
      <c r="H17" s="165" t="s">
        <v>527</v>
      </c>
      <c r="I17" s="164">
        <v>7.3</v>
      </c>
      <c r="J17" s="163">
        <v>1</v>
      </c>
      <c r="K17" s="163">
        <v>1</v>
      </c>
      <c r="L17" s="162"/>
      <c r="M17" s="161"/>
    </row>
    <row r="18" spans="1:16" s="160" customFormat="1" ht="13.5" hidden="1" customHeight="1">
      <c r="A18" s="166" t="s">
        <v>151</v>
      </c>
      <c r="B18" s="166" t="s">
        <v>2813</v>
      </c>
      <c r="C18" s="168" t="s">
        <v>369</v>
      </c>
      <c r="D18" s="167" t="s">
        <v>2826</v>
      </c>
      <c r="E18" s="167" t="str">
        <f t="shared" si="0"/>
        <v>Admiraal Helfrichlaan A0.14</v>
      </c>
      <c r="F18" s="166" t="s">
        <v>2827</v>
      </c>
      <c r="G18" s="166" t="s">
        <v>2828</v>
      </c>
      <c r="H18" s="165" t="s">
        <v>527</v>
      </c>
      <c r="I18" s="164">
        <v>3.8</v>
      </c>
      <c r="J18" s="163">
        <v>1</v>
      </c>
      <c r="K18" s="163">
        <v>1</v>
      </c>
      <c r="L18" s="162"/>
      <c r="M18" s="161"/>
    </row>
    <row r="19" spans="1:16" s="160" customFormat="1" ht="13.5" hidden="1" customHeight="1">
      <c r="A19" s="166" t="s">
        <v>151</v>
      </c>
      <c r="B19" s="166" t="s">
        <v>2813</v>
      </c>
      <c r="C19" s="168" t="s">
        <v>369</v>
      </c>
      <c r="D19" s="167" t="s">
        <v>2829</v>
      </c>
      <c r="E19" s="167" t="str">
        <f t="shared" si="0"/>
        <v>Admiraal Helfrichlaan A0.15</v>
      </c>
      <c r="F19" s="166" t="s">
        <v>2827</v>
      </c>
      <c r="G19" s="166" t="s">
        <v>2830</v>
      </c>
      <c r="H19" s="165" t="s">
        <v>527</v>
      </c>
      <c r="I19" s="164">
        <v>5.8</v>
      </c>
      <c r="J19" s="163">
        <v>1</v>
      </c>
      <c r="K19" s="163">
        <v>1</v>
      </c>
      <c r="L19" s="162"/>
      <c r="M19" s="161"/>
    </row>
    <row r="20" spans="1:16" s="160" customFormat="1" ht="13.5" hidden="1" customHeight="1">
      <c r="A20" s="166" t="s">
        <v>151</v>
      </c>
      <c r="B20" s="166" t="s">
        <v>2813</v>
      </c>
      <c r="C20" s="168">
        <v>1</v>
      </c>
      <c r="D20" s="167" t="s">
        <v>2831</v>
      </c>
      <c r="E20" s="167" t="str">
        <f t="shared" si="0"/>
        <v>Admiraal Helfrichlaan A1.08</v>
      </c>
      <c r="F20" s="166" t="s">
        <v>1692</v>
      </c>
      <c r="G20" s="166" t="s">
        <v>2832</v>
      </c>
      <c r="H20" s="165" t="s">
        <v>1693</v>
      </c>
      <c r="I20" s="164">
        <v>7.3</v>
      </c>
      <c r="J20" s="163">
        <v>1</v>
      </c>
      <c r="K20" s="163">
        <v>1</v>
      </c>
      <c r="L20" s="162"/>
      <c r="M20" s="161"/>
    </row>
    <row r="21" spans="1:16" s="160" customFormat="1" ht="13.5" hidden="1" customHeight="1">
      <c r="A21" s="166" t="s">
        <v>151</v>
      </c>
      <c r="B21" s="166" t="s">
        <v>2813</v>
      </c>
      <c r="C21" s="168">
        <v>2</v>
      </c>
      <c r="D21" s="167" t="s">
        <v>1691</v>
      </c>
      <c r="E21" s="167" t="str">
        <f t="shared" si="0"/>
        <v>Admiraal Helfrichlaan A2.03</v>
      </c>
      <c r="F21" s="166" t="s">
        <v>1692</v>
      </c>
      <c r="G21" s="166" t="s">
        <v>2833</v>
      </c>
      <c r="H21" s="165" t="s">
        <v>1693</v>
      </c>
      <c r="I21" s="164">
        <v>7.3</v>
      </c>
      <c r="J21" s="163">
        <v>1</v>
      </c>
      <c r="K21" s="163">
        <v>1</v>
      </c>
      <c r="L21" s="162"/>
      <c r="M21" s="161"/>
    </row>
    <row r="22" spans="1:16" s="160" customFormat="1" ht="13.5" hidden="1" customHeight="1">
      <c r="A22" s="166" t="s">
        <v>151</v>
      </c>
      <c r="B22" s="166" t="s">
        <v>2813</v>
      </c>
      <c r="C22" s="168">
        <v>3</v>
      </c>
      <c r="D22" s="167" t="s">
        <v>710</v>
      </c>
      <c r="E22" s="167" t="str">
        <f t="shared" si="0"/>
        <v>Admiraal Helfrichlaan A3.03</v>
      </c>
      <c r="F22" s="166" t="s">
        <v>2834</v>
      </c>
      <c r="G22" s="166" t="s">
        <v>2835</v>
      </c>
      <c r="H22" s="165" t="s">
        <v>1693</v>
      </c>
      <c r="I22" s="164">
        <v>7.3</v>
      </c>
      <c r="J22" s="163">
        <v>1</v>
      </c>
      <c r="K22" s="163">
        <v>1</v>
      </c>
      <c r="L22" s="162"/>
      <c r="M22" s="161"/>
    </row>
    <row r="23" spans="1:16" s="160" customFormat="1" ht="13.5" hidden="1" customHeight="1">
      <c r="A23" s="174" t="s">
        <v>151</v>
      </c>
      <c r="B23" s="174" t="s">
        <v>2813</v>
      </c>
      <c r="C23" s="176">
        <v>3</v>
      </c>
      <c r="D23" s="175" t="s">
        <v>710</v>
      </c>
      <c r="E23" s="167" t="str">
        <f t="shared" si="0"/>
        <v>Admiraal Helfrichlaan A3.03</v>
      </c>
      <c r="F23" s="174" t="s">
        <v>2836</v>
      </c>
      <c r="G23" s="166" t="s">
        <v>2837</v>
      </c>
      <c r="H23" s="173"/>
      <c r="I23" s="172"/>
      <c r="J23" s="171">
        <v>4</v>
      </c>
      <c r="K23" s="171">
        <v>1</v>
      </c>
      <c r="L23" s="170">
        <v>1</v>
      </c>
      <c r="M23" s="169"/>
      <c r="N23" s="178"/>
      <c r="O23" s="178"/>
      <c r="P23" s="178"/>
    </row>
    <row r="24" spans="1:16" s="160" customFormat="1" ht="13.5" hidden="1" customHeight="1">
      <c r="A24" s="166" t="s">
        <v>151</v>
      </c>
      <c r="B24" s="166" t="s">
        <v>2813</v>
      </c>
      <c r="C24" s="168">
        <v>4</v>
      </c>
      <c r="D24" s="167" t="s">
        <v>2838</v>
      </c>
      <c r="E24" s="167" t="str">
        <f t="shared" si="0"/>
        <v>Admiraal Helfrichlaan A4.07</v>
      </c>
      <c r="F24" s="166" t="s">
        <v>2839</v>
      </c>
      <c r="G24" s="166" t="s">
        <v>2840</v>
      </c>
      <c r="H24" s="165" t="s">
        <v>1693</v>
      </c>
      <c r="I24" s="164">
        <v>7.4</v>
      </c>
      <c r="J24" s="163">
        <v>1</v>
      </c>
      <c r="K24" s="163">
        <v>1</v>
      </c>
      <c r="L24" s="162"/>
      <c r="M24" s="161"/>
    </row>
    <row r="25" spans="1:16" s="160" customFormat="1" ht="13.5" hidden="1" customHeight="1">
      <c r="A25" s="166" t="s">
        <v>151</v>
      </c>
      <c r="B25" s="166" t="s">
        <v>2813</v>
      </c>
      <c r="C25" s="168">
        <v>5</v>
      </c>
      <c r="D25" s="167" t="s">
        <v>1193</v>
      </c>
      <c r="E25" s="167" t="str">
        <f t="shared" si="0"/>
        <v>Admiraal Helfrichlaan A5.08</v>
      </c>
      <c r="F25" s="166" t="s">
        <v>2841</v>
      </c>
      <c r="G25" s="166" t="s">
        <v>2842</v>
      </c>
      <c r="H25" s="165" t="s">
        <v>1693</v>
      </c>
      <c r="I25" s="164">
        <v>7.4</v>
      </c>
      <c r="J25" s="163">
        <v>1</v>
      </c>
      <c r="K25" s="163">
        <v>1</v>
      </c>
      <c r="L25" s="162"/>
      <c r="M25" s="161"/>
    </row>
    <row r="26" spans="1:16" s="160" customFormat="1" ht="13.5" hidden="1" customHeight="1">
      <c r="A26" s="166" t="s">
        <v>151</v>
      </c>
      <c r="B26" s="166" t="s">
        <v>2813</v>
      </c>
      <c r="C26" s="168">
        <v>6</v>
      </c>
      <c r="D26" s="167" t="s">
        <v>2843</v>
      </c>
      <c r="E26" s="167" t="str">
        <f t="shared" si="0"/>
        <v>Admiraal Helfrichlaan A6.04</v>
      </c>
      <c r="F26" s="166" t="s">
        <v>82</v>
      </c>
      <c r="G26" s="166" t="s">
        <v>2844</v>
      </c>
      <c r="H26" s="165" t="s">
        <v>1617</v>
      </c>
      <c r="I26" s="164">
        <v>6</v>
      </c>
      <c r="J26" s="163">
        <v>1</v>
      </c>
      <c r="K26" s="163">
        <v>1</v>
      </c>
      <c r="L26" s="162"/>
      <c r="M26" s="161"/>
    </row>
    <row r="27" spans="1:16" s="160" customFormat="1" ht="13.5" hidden="1" customHeight="1">
      <c r="A27" s="174" t="s">
        <v>151</v>
      </c>
      <c r="B27" s="174" t="s">
        <v>2813</v>
      </c>
      <c r="C27" s="176">
        <v>6</v>
      </c>
      <c r="D27" s="175" t="s">
        <v>2843</v>
      </c>
      <c r="E27" s="167" t="str">
        <f t="shared" si="0"/>
        <v>Admiraal Helfrichlaan A6.04</v>
      </c>
      <c r="F27" s="174" t="s">
        <v>2836</v>
      </c>
      <c r="G27" s="166" t="s">
        <v>2845</v>
      </c>
      <c r="H27" s="173"/>
      <c r="I27" s="172"/>
      <c r="J27" s="171">
        <v>4</v>
      </c>
      <c r="K27" s="171">
        <v>1</v>
      </c>
      <c r="L27" s="170">
        <v>2</v>
      </c>
      <c r="M27" s="169"/>
      <c r="N27" s="178"/>
      <c r="O27" s="178"/>
      <c r="P27" s="178"/>
    </row>
    <row r="28" spans="1:16" s="160" customFormat="1" ht="13.5" hidden="1" customHeight="1">
      <c r="A28" s="166" t="s">
        <v>151</v>
      </c>
      <c r="B28" s="166" t="s">
        <v>2813</v>
      </c>
      <c r="C28" s="168">
        <v>6</v>
      </c>
      <c r="D28" s="167" t="s">
        <v>2846</v>
      </c>
      <c r="E28" s="167" t="str">
        <f t="shared" si="0"/>
        <v>Admiraal Helfrichlaan A6.06</v>
      </c>
      <c r="F28" s="166" t="s">
        <v>2847</v>
      </c>
      <c r="G28" s="166" t="s">
        <v>2848</v>
      </c>
      <c r="H28" s="165" t="s">
        <v>1693</v>
      </c>
      <c r="I28" s="164">
        <v>7.4</v>
      </c>
      <c r="J28" s="163">
        <v>1</v>
      </c>
      <c r="K28" s="163">
        <v>1</v>
      </c>
      <c r="L28" s="162"/>
      <c r="M28" s="161"/>
    </row>
    <row r="29" spans="1:16" s="160" customFormat="1" ht="13.5" hidden="1" customHeight="1">
      <c r="A29" s="166" t="s">
        <v>151</v>
      </c>
      <c r="B29" s="166" t="s">
        <v>2813</v>
      </c>
      <c r="C29" s="168">
        <v>7</v>
      </c>
      <c r="D29" s="167" t="s">
        <v>1265</v>
      </c>
      <c r="E29" s="167" t="str">
        <f t="shared" si="0"/>
        <v>Admiraal Helfrichlaan A7.02</v>
      </c>
      <c r="F29" s="166" t="s">
        <v>82</v>
      </c>
      <c r="G29" s="166" t="s">
        <v>2849</v>
      </c>
      <c r="H29" s="165" t="s">
        <v>1617</v>
      </c>
      <c r="I29" s="164">
        <v>4.95</v>
      </c>
      <c r="J29" s="163">
        <v>1</v>
      </c>
      <c r="K29" s="163">
        <v>1</v>
      </c>
      <c r="L29" s="162"/>
      <c r="M29" s="161"/>
    </row>
    <row r="30" spans="1:16" s="160" customFormat="1" ht="13.5" hidden="1" customHeight="1">
      <c r="A30" s="174" t="s">
        <v>151</v>
      </c>
      <c r="B30" s="174" t="s">
        <v>2813</v>
      </c>
      <c r="C30" s="176">
        <v>7</v>
      </c>
      <c r="D30" s="175" t="s">
        <v>1265</v>
      </c>
      <c r="E30" s="167" t="str">
        <f t="shared" si="0"/>
        <v>Admiraal Helfrichlaan A7.02</v>
      </c>
      <c r="F30" s="174" t="s">
        <v>2836</v>
      </c>
      <c r="G30" s="166" t="s">
        <v>2850</v>
      </c>
      <c r="H30" s="173"/>
      <c r="I30" s="172"/>
      <c r="J30" s="171">
        <v>4</v>
      </c>
      <c r="K30" s="171">
        <v>1</v>
      </c>
      <c r="L30" s="170">
        <v>2</v>
      </c>
      <c r="M30" s="169"/>
      <c r="N30" s="178"/>
      <c r="O30" s="178"/>
      <c r="P30" s="178"/>
    </row>
    <row r="31" spans="1:16" s="160" customFormat="1" ht="13.5" hidden="1" customHeight="1">
      <c r="A31" s="166" t="s">
        <v>151</v>
      </c>
      <c r="B31" s="166" t="s">
        <v>2813</v>
      </c>
      <c r="C31" s="168">
        <v>7</v>
      </c>
      <c r="D31" s="167" t="s">
        <v>1272</v>
      </c>
      <c r="E31" s="167" t="str">
        <f t="shared" si="0"/>
        <v>Admiraal Helfrichlaan A7.07</v>
      </c>
      <c r="F31" s="166" t="s">
        <v>2851</v>
      </c>
      <c r="G31" s="166" t="s">
        <v>2852</v>
      </c>
      <c r="H31" s="165" t="s">
        <v>1693</v>
      </c>
      <c r="I31" s="164">
        <v>7.4</v>
      </c>
      <c r="J31" s="163">
        <v>1</v>
      </c>
      <c r="K31" s="163">
        <v>1</v>
      </c>
      <c r="L31" s="162"/>
      <c r="M31" s="161"/>
    </row>
    <row r="32" spans="1:16" s="160" customFormat="1" ht="13.5" hidden="1" customHeight="1">
      <c r="A32" s="166" t="s">
        <v>151</v>
      </c>
      <c r="B32" s="166" t="s">
        <v>2813</v>
      </c>
      <c r="C32" s="168">
        <v>8</v>
      </c>
      <c r="D32" s="167" t="s">
        <v>1281</v>
      </c>
      <c r="E32" s="167" t="str">
        <f t="shared" si="0"/>
        <v>Admiraal Helfrichlaan A8.01</v>
      </c>
      <c r="F32" s="166" t="s">
        <v>82</v>
      </c>
      <c r="G32" s="166" t="s">
        <v>2853</v>
      </c>
      <c r="H32" s="165" t="s">
        <v>1617</v>
      </c>
      <c r="I32" s="164">
        <v>1.5</v>
      </c>
      <c r="J32" s="163">
        <v>1</v>
      </c>
      <c r="K32" s="163">
        <v>1</v>
      </c>
      <c r="L32" s="162"/>
      <c r="M32" s="161"/>
    </row>
    <row r="33" spans="1:16" s="160" customFormat="1" ht="13.5" hidden="1" customHeight="1">
      <c r="A33" s="174" t="s">
        <v>151</v>
      </c>
      <c r="B33" s="174" t="s">
        <v>2813</v>
      </c>
      <c r="C33" s="176">
        <v>8</v>
      </c>
      <c r="D33" s="175" t="s">
        <v>1281</v>
      </c>
      <c r="E33" s="167" t="str">
        <f t="shared" si="0"/>
        <v>Admiraal Helfrichlaan A8.01</v>
      </c>
      <c r="F33" s="174" t="s">
        <v>2836</v>
      </c>
      <c r="G33" s="166" t="s">
        <v>2854</v>
      </c>
      <c r="H33" s="173"/>
      <c r="I33" s="172"/>
      <c r="J33" s="171">
        <v>4</v>
      </c>
      <c r="K33" s="171">
        <v>1</v>
      </c>
      <c r="L33" s="170">
        <v>1</v>
      </c>
      <c r="M33" s="169"/>
      <c r="N33" s="178"/>
      <c r="O33" s="178"/>
      <c r="P33" s="178"/>
    </row>
    <row r="34" spans="1:16" s="160" customFormat="1" ht="13.5" hidden="1" customHeight="1">
      <c r="A34" s="166" t="s">
        <v>151</v>
      </c>
      <c r="B34" s="166" t="s">
        <v>2813</v>
      </c>
      <c r="C34" s="168">
        <v>8</v>
      </c>
      <c r="D34" s="167" t="s">
        <v>1287</v>
      </c>
      <c r="E34" s="167" t="str">
        <f t="shared" si="0"/>
        <v>Admiraal Helfrichlaan A8.07</v>
      </c>
      <c r="F34" s="166" t="s">
        <v>2855</v>
      </c>
      <c r="G34" s="166" t="s">
        <v>2856</v>
      </c>
      <c r="H34" s="165" t="s">
        <v>1693</v>
      </c>
      <c r="I34" s="164">
        <v>8.1</v>
      </c>
      <c r="J34" s="163">
        <v>1</v>
      </c>
      <c r="K34" s="163">
        <v>1</v>
      </c>
      <c r="L34" s="162"/>
      <c r="M34" s="161"/>
    </row>
    <row r="35" spans="1:16" s="160" customFormat="1" ht="13.5" hidden="1" customHeight="1">
      <c r="A35" s="166" t="s">
        <v>151</v>
      </c>
      <c r="B35" s="166" t="s">
        <v>2813</v>
      </c>
      <c r="C35" s="168">
        <v>9</v>
      </c>
      <c r="D35" s="167" t="s">
        <v>1295</v>
      </c>
      <c r="E35" s="167" t="str">
        <f t="shared" si="0"/>
        <v>Admiraal Helfrichlaan A9.02</v>
      </c>
      <c r="F35" s="166" t="s">
        <v>2857</v>
      </c>
      <c r="G35" s="166" t="s">
        <v>2858</v>
      </c>
      <c r="H35" s="165" t="s">
        <v>527</v>
      </c>
      <c r="I35" s="164">
        <v>109</v>
      </c>
      <c r="J35" s="163">
        <v>1</v>
      </c>
      <c r="K35" s="163">
        <v>1</v>
      </c>
      <c r="L35" s="162"/>
      <c r="M35" s="161"/>
    </row>
    <row r="36" spans="1:16" s="160" customFormat="1" ht="13.5" hidden="1" customHeight="1">
      <c r="A36" s="166" t="s">
        <v>151</v>
      </c>
      <c r="B36" s="166" t="s">
        <v>2813</v>
      </c>
      <c r="C36" s="168">
        <v>9</v>
      </c>
      <c r="D36" s="167" t="s">
        <v>1301</v>
      </c>
      <c r="E36" s="167" t="str">
        <f t="shared" si="0"/>
        <v>Admiraal Helfrichlaan A9.08</v>
      </c>
      <c r="F36" s="166" t="s">
        <v>2593</v>
      </c>
      <c r="G36" s="166" t="s">
        <v>2858</v>
      </c>
      <c r="H36" s="165" t="s">
        <v>1693</v>
      </c>
      <c r="I36" s="164">
        <v>7.4</v>
      </c>
      <c r="J36" s="163">
        <v>1</v>
      </c>
      <c r="K36" s="163">
        <v>1</v>
      </c>
      <c r="L36" s="162"/>
      <c r="M36" s="161"/>
    </row>
    <row r="37" spans="1:16" s="160" customFormat="1" ht="13.5" hidden="1" customHeight="1">
      <c r="A37" s="174" t="s">
        <v>151</v>
      </c>
      <c r="B37" s="174" t="s">
        <v>2813</v>
      </c>
      <c r="C37" s="176" t="s">
        <v>2859</v>
      </c>
      <c r="D37" s="175" t="s">
        <v>385</v>
      </c>
      <c r="E37" s="167" t="str">
        <f t="shared" si="0"/>
        <v>Admiraal Helfrichlaan B0.04</v>
      </c>
      <c r="F37" s="174" t="s">
        <v>2836</v>
      </c>
      <c r="G37" s="166" t="s">
        <v>2860</v>
      </c>
      <c r="H37" s="173"/>
      <c r="I37" s="172"/>
      <c r="J37" s="171">
        <v>4</v>
      </c>
      <c r="K37" s="171">
        <v>1</v>
      </c>
      <c r="L37" s="170">
        <v>1</v>
      </c>
      <c r="M37" s="169"/>
      <c r="N37" s="178"/>
      <c r="O37" s="178"/>
      <c r="P37" s="178"/>
    </row>
    <row r="38" spans="1:16" s="160" customFormat="1" ht="13.5" hidden="1" customHeight="1">
      <c r="A38" s="166" t="s">
        <v>151</v>
      </c>
      <c r="B38" s="166" t="s">
        <v>2813</v>
      </c>
      <c r="C38" s="168">
        <v>1</v>
      </c>
      <c r="D38" s="167" t="s">
        <v>541</v>
      </c>
      <c r="E38" s="167" t="str">
        <f t="shared" si="0"/>
        <v>Admiraal Helfrichlaan B1.06</v>
      </c>
      <c r="F38" s="166" t="s">
        <v>2861</v>
      </c>
      <c r="G38" s="166" t="s">
        <v>2862</v>
      </c>
      <c r="H38" s="165" t="s">
        <v>1617</v>
      </c>
      <c r="I38" s="164">
        <v>2</v>
      </c>
      <c r="J38" s="163">
        <v>1</v>
      </c>
      <c r="K38" s="163">
        <v>1</v>
      </c>
      <c r="L38" s="162"/>
      <c r="M38" s="161"/>
    </row>
    <row r="39" spans="1:16" s="160" customFormat="1" ht="13.5" hidden="1" customHeight="1">
      <c r="A39" s="166" t="s">
        <v>151</v>
      </c>
      <c r="B39" s="166" t="s">
        <v>2813</v>
      </c>
      <c r="C39" s="168">
        <v>2</v>
      </c>
      <c r="D39" s="167" t="s">
        <v>2863</v>
      </c>
      <c r="E39" s="167" t="str">
        <f t="shared" si="0"/>
        <v>Admiraal Helfrichlaan B1.10A</v>
      </c>
      <c r="F39" s="166" t="s">
        <v>2593</v>
      </c>
      <c r="G39" s="166" t="s">
        <v>2864</v>
      </c>
      <c r="H39" s="165" t="s">
        <v>1693</v>
      </c>
      <c r="I39" s="164">
        <v>0.9</v>
      </c>
      <c r="J39" s="163">
        <v>1</v>
      </c>
      <c r="K39" s="163">
        <v>1</v>
      </c>
      <c r="L39" s="162"/>
      <c r="M39" s="161"/>
    </row>
    <row r="40" spans="1:16" s="160" customFormat="1" ht="13.5" hidden="1" customHeight="1">
      <c r="A40" s="166" t="s">
        <v>151</v>
      </c>
      <c r="B40" s="166" t="s">
        <v>2813</v>
      </c>
      <c r="C40" s="168">
        <v>3</v>
      </c>
      <c r="D40" s="167" t="s">
        <v>2865</v>
      </c>
      <c r="E40" s="167" t="str">
        <f t="shared" si="0"/>
        <v>Admiraal Helfrichlaan B1.11A</v>
      </c>
      <c r="F40" s="166" t="s">
        <v>2593</v>
      </c>
      <c r="G40" s="166" t="s">
        <v>2866</v>
      </c>
      <c r="H40" s="165" t="s">
        <v>1693</v>
      </c>
      <c r="I40" s="164">
        <v>1</v>
      </c>
      <c r="J40" s="163">
        <v>1</v>
      </c>
      <c r="K40" s="163">
        <v>1</v>
      </c>
      <c r="L40" s="162"/>
      <c r="M40" s="161"/>
    </row>
    <row r="41" spans="1:16" s="160" customFormat="1" ht="13.5" hidden="1" customHeight="1">
      <c r="A41" s="166" t="s">
        <v>151</v>
      </c>
      <c r="B41" s="166" t="s">
        <v>2813</v>
      </c>
      <c r="C41" s="168">
        <v>1</v>
      </c>
      <c r="D41" s="167" t="s">
        <v>2867</v>
      </c>
      <c r="E41" s="167" t="str">
        <f t="shared" si="0"/>
        <v>Admiraal Helfrichlaan B1.13</v>
      </c>
      <c r="F41" s="166" t="s">
        <v>2868</v>
      </c>
      <c r="G41" s="166" t="s">
        <v>2869</v>
      </c>
      <c r="H41" s="165" t="s">
        <v>1617</v>
      </c>
      <c r="I41" s="164">
        <v>2.1</v>
      </c>
      <c r="J41" s="163">
        <v>1</v>
      </c>
      <c r="K41" s="163">
        <v>1</v>
      </c>
      <c r="L41" s="162"/>
      <c r="M41" s="161"/>
    </row>
    <row r="42" spans="1:16" s="160" customFormat="1" ht="13.5" hidden="1" customHeight="1">
      <c r="A42" s="166" t="s">
        <v>151</v>
      </c>
      <c r="B42" s="166" t="s">
        <v>2813</v>
      </c>
      <c r="C42" s="168">
        <v>1</v>
      </c>
      <c r="D42" s="167" t="s">
        <v>2870</v>
      </c>
      <c r="E42" s="167" t="str">
        <f t="shared" si="0"/>
        <v>Admiraal Helfrichlaan B1.15</v>
      </c>
      <c r="F42" s="166" t="s">
        <v>2871</v>
      </c>
      <c r="G42" s="166" t="s">
        <v>2872</v>
      </c>
      <c r="H42" s="165" t="s">
        <v>1693</v>
      </c>
      <c r="I42" s="164">
        <v>0.9</v>
      </c>
      <c r="J42" s="163">
        <v>1</v>
      </c>
      <c r="K42" s="163">
        <v>1</v>
      </c>
      <c r="L42" s="162"/>
      <c r="M42" s="161"/>
    </row>
    <row r="43" spans="1:16" s="160" customFormat="1" ht="13.5" hidden="1" customHeight="1">
      <c r="A43" s="166" t="s">
        <v>151</v>
      </c>
      <c r="B43" s="166" t="s">
        <v>2813</v>
      </c>
      <c r="C43" s="168">
        <v>1</v>
      </c>
      <c r="D43" s="167" t="s">
        <v>548</v>
      </c>
      <c r="E43" s="167" t="str">
        <f t="shared" si="0"/>
        <v>Admiraal Helfrichlaan B1.16</v>
      </c>
      <c r="F43" s="166" t="s">
        <v>78</v>
      </c>
      <c r="G43" s="166" t="s">
        <v>2873</v>
      </c>
      <c r="H43" s="165" t="s">
        <v>1693</v>
      </c>
      <c r="I43" s="164">
        <v>3.9</v>
      </c>
      <c r="J43" s="163">
        <v>1</v>
      </c>
      <c r="K43" s="163">
        <v>1</v>
      </c>
      <c r="L43" s="162"/>
      <c r="M43" s="161"/>
    </row>
    <row r="44" spans="1:16" s="160" customFormat="1" ht="13.5" hidden="1" customHeight="1">
      <c r="A44" s="174" t="s">
        <v>151</v>
      </c>
      <c r="B44" s="174" t="s">
        <v>2813</v>
      </c>
      <c r="C44" s="176" t="s">
        <v>369</v>
      </c>
      <c r="D44" s="175" t="s">
        <v>408</v>
      </c>
      <c r="E44" s="167" t="str">
        <f t="shared" si="0"/>
        <v>Admiraal Helfrichlaan C0.06</v>
      </c>
      <c r="F44" s="174" t="s">
        <v>2836</v>
      </c>
      <c r="G44" s="166" t="s">
        <v>2874</v>
      </c>
      <c r="H44" s="173"/>
      <c r="I44" s="172"/>
      <c r="J44" s="171">
        <v>4</v>
      </c>
      <c r="K44" s="171">
        <v>1</v>
      </c>
      <c r="L44" s="170">
        <v>1</v>
      </c>
      <c r="M44" s="169"/>
      <c r="N44" s="178"/>
      <c r="O44" s="178"/>
      <c r="P44" s="178"/>
    </row>
    <row r="45" spans="1:16" s="160" customFormat="1" ht="13.5" hidden="1" customHeight="1">
      <c r="A45" s="166" t="s">
        <v>151</v>
      </c>
      <c r="B45" s="166" t="s">
        <v>2813</v>
      </c>
      <c r="C45" s="168" t="s">
        <v>369</v>
      </c>
      <c r="D45" s="167" t="s">
        <v>404</v>
      </c>
      <c r="E45" s="167" t="str">
        <f t="shared" si="0"/>
        <v>Admiraal Helfrichlaan C0.01</v>
      </c>
      <c r="F45" s="166" t="s">
        <v>2875</v>
      </c>
      <c r="G45" s="166" t="s">
        <v>2876</v>
      </c>
      <c r="H45" s="165" t="s">
        <v>527</v>
      </c>
      <c r="I45" s="164">
        <v>6.1</v>
      </c>
      <c r="J45" s="163">
        <v>1</v>
      </c>
      <c r="K45" s="163">
        <v>1</v>
      </c>
      <c r="L45" s="162"/>
      <c r="M45" s="161"/>
    </row>
    <row r="46" spans="1:16" s="160" customFormat="1" ht="13.5" hidden="1" customHeight="1">
      <c r="A46" s="166" t="s">
        <v>151</v>
      </c>
      <c r="B46" s="166" t="s">
        <v>2813</v>
      </c>
      <c r="C46" s="168" t="s">
        <v>369</v>
      </c>
      <c r="D46" s="167" t="s">
        <v>2877</v>
      </c>
      <c r="E46" s="167" t="str">
        <f t="shared" si="0"/>
        <v>Admiraal Helfrichlaan C0.02</v>
      </c>
      <c r="F46" s="166" t="s">
        <v>2878</v>
      </c>
      <c r="G46" s="166" t="s">
        <v>2879</v>
      </c>
      <c r="H46" s="165" t="s">
        <v>527</v>
      </c>
      <c r="I46" s="164">
        <v>75.5</v>
      </c>
      <c r="J46" s="163">
        <v>1</v>
      </c>
      <c r="K46" s="163">
        <v>1</v>
      </c>
      <c r="L46" s="162"/>
      <c r="M46" s="161"/>
    </row>
    <row r="47" spans="1:16" s="160" customFormat="1" ht="13.5" hidden="1" customHeight="1">
      <c r="A47" s="166" t="s">
        <v>151</v>
      </c>
      <c r="B47" s="166" t="s">
        <v>2813</v>
      </c>
      <c r="C47" s="168" t="s">
        <v>369</v>
      </c>
      <c r="D47" s="167" t="s">
        <v>2880</v>
      </c>
      <c r="E47" s="167" t="str">
        <f t="shared" si="0"/>
        <v>Admiraal Helfrichlaan C0.03</v>
      </c>
      <c r="F47" s="166" t="s">
        <v>2881</v>
      </c>
      <c r="G47" s="166" t="s">
        <v>2882</v>
      </c>
      <c r="H47" s="165" t="s">
        <v>527</v>
      </c>
      <c r="I47" s="164">
        <v>3.6</v>
      </c>
      <c r="J47" s="163">
        <v>1</v>
      </c>
      <c r="K47" s="163">
        <v>1</v>
      </c>
      <c r="L47" s="162"/>
      <c r="M47" s="161"/>
    </row>
    <row r="48" spans="1:16" s="160" customFormat="1" ht="13.5" hidden="1" customHeight="1">
      <c r="A48" s="166" t="s">
        <v>151</v>
      </c>
      <c r="B48" s="166" t="s">
        <v>2813</v>
      </c>
      <c r="C48" s="168" t="s">
        <v>369</v>
      </c>
      <c r="D48" s="167" t="s">
        <v>2883</v>
      </c>
      <c r="E48" s="167" t="str">
        <f t="shared" si="0"/>
        <v>Admiraal Helfrichlaan C0.09</v>
      </c>
      <c r="F48" s="166" t="s">
        <v>2827</v>
      </c>
      <c r="G48" s="166" t="s">
        <v>2884</v>
      </c>
      <c r="H48" s="165" t="s">
        <v>527</v>
      </c>
      <c r="I48" s="164">
        <v>6.1</v>
      </c>
      <c r="J48" s="163">
        <v>1</v>
      </c>
      <c r="K48" s="163">
        <v>1</v>
      </c>
      <c r="L48" s="162"/>
      <c r="M48" s="161"/>
    </row>
    <row r="49" spans="1:16" s="160" customFormat="1" ht="13.5" hidden="1" customHeight="1">
      <c r="A49" s="166" t="s">
        <v>151</v>
      </c>
      <c r="B49" s="166" t="s">
        <v>2813</v>
      </c>
      <c r="C49" s="168" t="s">
        <v>369</v>
      </c>
      <c r="D49" s="167" t="s">
        <v>2885</v>
      </c>
      <c r="E49" s="167" t="str">
        <f t="shared" si="0"/>
        <v>Admiraal Helfrichlaan C0.11</v>
      </c>
      <c r="F49" s="166" t="s">
        <v>2886</v>
      </c>
      <c r="G49" s="166" t="s">
        <v>2887</v>
      </c>
      <c r="H49" s="165" t="s">
        <v>527</v>
      </c>
      <c r="I49" s="164">
        <v>74.3</v>
      </c>
      <c r="J49" s="163">
        <v>1</v>
      </c>
      <c r="K49" s="163">
        <v>1</v>
      </c>
      <c r="L49" s="162"/>
      <c r="M49" s="161"/>
    </row>
    <row r="50" spans="1:16" s="160" customFormat="1" ht="13.5" hidden="1" customHeight="1">
      <c r="A50" s="166" t="s">
        <v>151</v>
      </c>
      <c r="B50" s="166" t="s">
        <v>2813</v>
      </c>
      <c r="C50" s="168" t="s">
        <v>369</v>
      </c>
      <c r="D50" s="167" t="s">
        <v>2888</v>
      </c>
      <c r="E50" s="167" t="str">
        <f t="shared" si="0"/>
        <v>Admiraal Helfrichlaan C0.12</v>
      </c>
      <c r="F50" s="166" t="s">
        <v>2886</v>
      </c>
      <c r="G50" s="166" t="s">
        <v>2889</v>
      </c>
      <c r="H50" s="165" t="s">
        <v>527</v>
      </c>
      <c r="I50" s="164">
        <v>65.3</v>
      </c>
      <c r="J50" s="163">
        <v>1</v>
      </c>
      <c r="K50" s="163">
        <v>1</v>
      </c>
      <c r="L50" s="162"/>
      <c r="M50" s="161"/>
    </row>
    <row r="51" spans="1:16" s="160" customFormat="1" ht="13.5" hidden="1" customHeight="1">
      <c r="A51" s="166" t="s">
        <v>151</v>
      </c>
      <c r="B51" s="166" t="s">
        <v>2798</v>
      </c>
      <c r="C51" s="168" t="s">
        <v>369</v>
      </c>
      <c r="D51" s="167" t="s">
        <v>2890</v>
      </c>
      <c r="E51" s="167" t="str">
        <f t="shared" si="0"/>
        <v>Admiraal Helfrichlaan C0.14</v>
      </c>
      <c r="F51" s="166" t="s">
        <v>2891</v>
      </c>
      <c r="G51" s="166" t="s">
        <v>2892</v>
      </c>
      <c r="H51" s="165" t="s">
        <v>527</v>
      </c>
      <c r="I51" s="164">
        <v>62.5</v>
      </c>
      <c r="J51" s="163">
        <v>1</v>
      </c>
      <c r="K51" s="163">
        <v>1</v>
      </c>
      <c r="L51" s="162"/>
      <c r="M51" s="161"/>
    </row>
    <row r="52" spans="1:16" s="160" customFormat="1" ht="13.5" hidden="1" customHeight="1">
      <c r="A52" s="166" t="s">
        <v>151</v>
      </c>
      <c r="B52" s="166" t="s">
        <v>2813</v>
      </c>
      <c r="C52" s="168" t="s">
        <v>369</v>
      </c>
      <c r="D52" s="167" t="s">
        <v>2893</v>
      </c>
      <c r="E52" s="167" t="str">
        <f t="shared" si="0"/>
        <v>Admiraal Helfrichlaan C0.16</v>
      </c>
      <c r="F52" s="166" t="s">
        <v>2894</v>
      </c>
      <c r="G52" s="166" t="s">
        <v>2895</v>
      </c>
      <c r="H52" s="165" t="s">
        <v>527</v>
      </c>
      <c r="I52" s="164">
        <v>4.5999999999999996</v>
      </c>
      <c r="J52" s="163">
        <v>1</v>
      </c>
      <c r="K52" s="163">
        <v>1</v>
      </c>
      <c r="L52" s="162"/>
      <c r="M52" s="161"/>
    </row>
    <row r="53" spans="1:16" s="160" customFormat="1" ht="13.5" hidden="1" customHeight="1">
      <c r="A53" s="166" t="s">
        <v>151</v>
      </c>
      <c r="B53" s="166" t="s">
        <v>2813</v>
      </c>
      <c r="C53" s="168">
        <v>1</v>
      </c>
      <c r="D53" s="167" t="s">
        <v>558</v>
      </c>
      <c r="E53" s="167" t="str">
        <f t="shared" si="0"/>
        <v>Admiraal Helfrichlaan C1.04</v>
      </c>
      <c r="F53" s="166" t="s">
        <v>82</v>
      </c>
      <c r="G53" s="166" t="s">
        <v>2896</v>
      </c>
      <c r="H53" s="165" t="s">
        <v>2419</v>
      </c>
      <c r="I53" s="164">
        <v>3.7</v>
      </c>
      <c r="J53" s="163">
        <v>1</v>
      </c>
      <c r="K53" s="163">
        <v>1</v>
      </c>
      <c r="L53" s="162"/>
      <c r="M53" s="161"/>
    </row>
    <row r="54" spans="1:16" s="160" customFormat="1" ht="13.5" hidden="1" customHeight="1">
      <c r="A54" s="166" t="s">
        <v>151</v>
      </c>
      <c r="B54" s="166" t="s">
        <v>2813</v>
      </c>
      <c r="C54" s="168">
        <v>1</v>
      </c>
      <c r="D54" s="167" t="s">
        <v>2897</v>
      </c>
      <c r="E54" s="167" t="str">
        <f t="shared" si="0"/>
        <v>Admiraal Helfrichlaan C1.11</v>
      </c>
      <c r="F54" s="166" t="s">
        <v>2898</v>
      </c>
      <c r="G54" s="166" t="s">
        <v>2899</v>
      </c>
      <c r="H54" s="165" t="s">
        <v>1693</v>
      </c>
      <c r="I54" s="164">
        <v>5.3</v>
      </c>
      <c r="J54" s="163">
        <v>1</v>
      </c>
      <c r="K54" s="163">
        <v>1</v>
      </c>
      <c r="L54" s="162"/>
      <c r="M54" s="161"/>
    </row>
    <row r="55" spans="1:16" s="160" customFormat="1" ht="13.5" hidden="1" customHeight="1">
      <c r="A55" s="166" t="s">
        <v>151</v>
      </c>
      <c r="B55" s="166" t="s">
        <v>2813</v>
      </c>
      <c r="C55" s="168">
        <v>1</v>
      </c>
      <c r="D55" s="167" t="s">
        <v>2900</v>
      </c>
      <c r="E55" s="167" t="str">
        <f t="shared" si="0"/>
        <v>Admiraal Helfrichlaan C1.22</v>
      </c>
      <c r="F55" s="166" t="s">
        <v>2901</v>
      </c>
      <c r="G55" s="166" t="s">
        <v>2902</v>
      </c>
      <c r="H55" s="165" t="s">
        <v>1693</v>
      </c>
      <c r="I55" s="164">
        <v>4.5999999999999996</v>
      </c>
      <c r="J55" s="163">
        <v>1</v>
      </c>
      <c r="K55" s="163">
        <v>1</v>
      </c>
      <c r="L55" s="162"/>
      <c r="M55" s="161"/>
    </row>
    <row r="56" spans="1:16" s="160" customFormat="1" ht="13.5" hidden="1" customHeight="1">
      <c r="A56" s="166" t="s">
        <v>151</v>
      </c>
      <c r="B56" s="166" t="s">
        <v>2813</v>
      </c>
      <c r="C56" s="168">
        <v>2</v>
      </c>
      <c r="D56" s="167" t="s">
        <v>1726</v>
      </c>
      <c r="E56" s="167" t="str">
        <f t="shared" si="0"/>
        <v>Admiraal Helfrichlaan C2.02</v>
      </c>
      <c r="F56" s="166" t="s">
        <v>2903</v>
      </c>
      <c r="G56" s="166" t="s">
        <v>2904</v>
      </c>
      <c r="H56" s="165" t="s">
        <v>527</v>
      </c>
      <c r="I56" s="164">
        <v>3.6</v>
      </c>
      <c r="J56" s="163">
        <v>1</v>
      </c>
      <c r="K56" s="163">
        <v>1</v>
      </c>
      <c r="L56" s="162"/>
      <c r="M56" s="161"/>
    </row>
    <row r="57" spans="1:16" s="160" customFormat="1" ht="13.5" hidden="1" customHeight="1">
      <c r="A57" s="166" t="s">
        <v>151</v>
      </c>
      <c r="B57" s="166" t="s">
        <v>2813</v>
      </c>
      <c r="C57" s="168">
        <v>2</v>
      </c>
      <c r="D57" s="167" t="s">
        <v>1733</v>
      </c>
      <c r="E57" s="167" t="str">
        <f t="shared" si="0"/>
        <v>Admiraal Helfrichlaan C2.28</v>
      </c>
      <c r="F57" s="166" t="s">
        <v>2905</v>
      </c>
      <c r="G57" s="166" t="s">
        <v>2906</v>
      </c>
      <c r="H57" s="165" t="s">
        <v>1693</v>
      </c>
      <c r="I57" s="164">
        <v>27.9</v>
      </c>
      <c r="J57" s="163">
        <v>1</v>
      </c>
      <c r="K57" s="163">
        <v>1</v>
      </c>
      <c r="L57" s="162"/>
      <c r="M57" s="161"/>
    </row>
    <row r="58" spans="1:16" s="160" customFormat="1" ht="13.5" hidden="1" customHeight="1">
      <c r="A58" s="166" t="s">
        <v>151</v>
      </c>
      <c r="B58" s="166" t="s">
        <v>2813</v>
      </c>
      <c r="C58" s="168">
        <v>3</v>
      </c>
      <c r="D58" s="167" t="s">
        <v>1780</v>
      </c>
      <c r="E58" s="167" t="str">
        <f t="shared" si="0"/>
        <v>Admiraal Helfrichlaan C3.02</v>
      </c>
      <c r="F58" s="166" t="s">
        <v>82</v>
      </c>
      <c r="G58" s="166" t="s">
        <v>2907</v>
      </c>
      <c r="H58" s="165" t="s">
        <v>527</v>
      </c>
      <c r="I58" s="164">
        <v>3.6</v>
      </c>
      <c r="J58" s="163">
        <v>1</v>
      </c>
      <c r="K58" s="163">
        <v>1</v>
      </c>
      <c r="L58" s="162"/>
      <c r="M58" s="161"/>
    </row>
    <row r="59" spans="1:16" s="160" customFormat="1" ht="13.5" hidden="1" customHeight="1">
      <c r="A59" s="174" t="s">
        <v>151</v>
      </c>
      <c r="B59" s="174" t="s">
        <v>2813</v>
      </c>
      <c r="C59" s="176">
        <v>3</v>
      </c>
      <c r="D59" s="175" t="s">
        <v>1780</v>
      </c>
      <c r="E59" s="167" t="str">
        <f t="shared" si="0"/>
        <v>Admiraal Helfrichlaan C3.02</v>
      </c>
      <c r="F59" s="174" t="s">
        <v>2836</v>
      </c>
      <c r="G59" s="166" t="s">
        <v>2908</v>
      </c>
      <c r="H59" s="173"/>
      <c r="I59" s="172"/>
      <c r="J59" s="171">
        <v>4</v>
      </c>
      <c r="K59" s="171">
        <v>1</v>
      </c>
      <c r="L59" s="170">
        <v>1</v>
      </c>
      <c r="M59" s="169"/>
      <c r="N59" s="178"/>
      <c r="O59" s="178"/>
      <c r="P59" s="178"/>
    </row>
    <row r="60" spans="1:16" s="160" customFormat="1" ht="13.5" hidden="1" customHeight="1">
      <c r="A60" s="166" t="s">
        <v>151</v>
      </c>
      <c r="B60" s="166" t="s">
        <v>2813</v>
      </c>
      <c r="C60" s="168">
        <v>3</v>
      </c>
      <c r="D60" s="167" t="s">
        <v>1794</v>
      </c>
      <c r="E60" s="167" t="str">
        <f t="shared" si="0"/>
        <v>Admiraal Helfrichlaan C3.30</v>
      </c>
      <c r="F60" s="166" t="s">
        <v>2909</v>
      </c>
      <c r="G60" s="166" t="s">
        <v>2910</v>
      </c>
      <c r="H60" s="165" t="s">
        <v>1693</v>
      </c>
      <c r="I60" s="164">
        <v>4.5999999999999996</v>
      </c>
      <c r="J60" s="163">
        <v>1</v>
      </c>
      <c r="K60" s="163">
        <v>1</v>
      </c>
      <c r="L60" s="162"/>
      <c r="M60" s="161"/>
    </row>
    <row r="61" spans="1:16" s="160" customFormat="1" ht="13.5" hidden="1" customHeight="1">
      <c r="A61" s="166" t="s">
        <v>151</v>
      </c>
      <c r="B61" s="166" t="s">
        <v>2813</v>
      </c>
      <c r="C61" s="168" t="s">
        <v>369</v>
      </c>
      <c r="D61" s="167" t="s">
        <v>2911</v>
      </c>
      <c r="E61" s="167" t="str">
        <f t="shared" si="0"/>
        <v>Admiraal Helfrichlaan D0.1</v>
      </c>
      <c r="F61" s="166" t="s">
        <v>2912</v>
      </c>
      <c r="G61" s="166" t="s">
        <v>2913</v>
      </c>
      <c r="H61" s="165" t="s">
        <v>527</v>
      </c>
      <c r="I61" s="164">
        <v>1.2</v>
      </c>
      <c r="J61" s="163">
        <v>1</v>
      </c>
      <c r="K61" s="163">
        <v>1</v>
      </c>
      <c r="L61" s="162"/>
      <c r="M61" s="161"/>
    </row>
    <row r="62" spans="1:16" s="160" customFormat="1" ht="13.5" hidden="1" customHeight="1">
      <c r="A62" s="166" t="s">
        <v>151</v>
      </c>
      <c r="B62" s="166" t="s">
        <v>2813</v>
      </c>
      <c r="C62" s="168">
        <v>1</v>
      </c>
      <c r="D62" s="167" t="s">
        <v>2914</v>
      </c>
      <c r="E62" s="167" t="str">
        <f t="shared" si="0"/>
        <v>Admiraal Helfrichlaan D1.2</v>
      </c>
      <c r="F62" s="166" t="s">
        <v>2912</v>
      </c>
      <c r="G62" s="166" t="s">
        <v>2915</v>
      </c>
      <c r="H62" s="165" t="s">
        <v>527</v>
      </c>
      <c r="I62" s="164">
        <v>0.9</v>
      </c>
      <c r="J62" s="163">
        <v>1</v>
      </c>
      <c r="K62" s="163">
        <v>1</v>
      </c>
      <c r="L62" s="162"/>
      <c r="M62" s="161"/>
    </row>
    <row r="63" spans="1:16" s="160" customFormat="1" ht="13.5" hidden="1" customHeight="1">
      <c r="A63" s="166" t="s">
        <v>151</v>
      </c>
      <c r="B63" s="166" t="s">
        <v>2813</v>
      </c>
      <c r="C63" s="168">
        <v>2</v>
      </c>
      <c r="D63" s="167" t="s">
        <v>2916</v>
      </c>
      <c r="E63" s="167" t="str">
        <f t="shared" si="0"/>
        <v>Admiraal Helfrichlaan D2.2</v>
      </c>
      <c r="F63" s="166" t="s">
        <v>2912</v>
      </c>
      <c r="G63" s="166" t="s">
        <v>2917</v>
      </c>
      <c r="H63" s="165" t="s">
        <v>527</v>
      </c>
      <c r="I63" s="164">
        <v>2.2999999999999998</v>
      </c>
      <c r="J63" s="163">
        <v>1</v>
      </c>
      <c r="K63" s="163">
        <v>1</v>
      </c>
      <c r="L63" s="162"/>
      <c r="M63" s="161"/>
    </row>
    <row r="64" spans="1:16" s="160" customFormat="1" ht="13.5" hidden="1" customHeight="1">
      <c r="A64" s="166" t="s">
        <v>151</v>
      </c>
      <c r="B64" s="166" t="s">
        <v>2813</v>
      </c>
      <c r="C64" s="168">
        <v>2</v>
      </c>
      <c r="D64" s="167" t="s">
        <v>2918</v>
      </c>
      <c r="E64" s="167" t="str">
        <f t="shared" si="0"/>
        <v>Admiraal Helfrichlaan D2.3</v>
      </c>
      <c r="F64" s="166" t="s">
        <v>2919</v>
      </c>
      <c r="G64" s="166" t="s">
        <v>2920</v>
      </c>
      <c r="H64" s="165" t="s">
        <v>368</v>
      </c>
      <c r="I64" s="164">
        <v>12.8</v>
      </c>
      <c r="J64" s="163">
        <v>1</v>
      </c>
      <c r="K64" s="163">
        <v>1</v>
      </c>
      <c r="L64" s="162"/>
      <c r="M64" s="161"/>
    </row>
    <row r="65" spans="1:16" s="160" customFormat="1" ht="13.5" hidden="1" customHeight="1">
      <c r="A65" s="174" t="s">
        <v>151</v>
      </c>
      <c r="B65" s="174" t="s">
        <v>2813</v>
      </c>
      <c r="C65" s="176">
        <v>2</v>
      </c>
      <c r="D65" s="175" t="s">
        <v>747</v>
      </c>
      <c r="E65" s="167" t="str">
        <f t="shared" si="0"/>
        <v>Admiraal Helfrichlaan D2.03</v>
      </c>
      <c r="F65" s="174" t="s">
        <v>2836</v>
      </c>
      <c r="G65" s="166" t="s">
        <v>2921</v>
      </c>
      <c r="H65" s="173"/>
      <c r="I65" s="172"/>
      <c r="J65" s="171">
        <v>4</v>
      </c>
      <c r="K65" s="171">
        <v>1</v>
      </c>
      <c r="L65" s="170">
        <v>1</v>
      </c>
      <c r="M65" s="169"/>
      <c r="N65" s="178"/>
      <c r="O65" s="178"/>
      <c r="P65" s="178"/>
    </row>
    <row r="66" spans="1:16" s="160" customFormat="1" ht="13.5" hidden="1" customHeight="1">
      <c r="A66" s="166" t="s">
        <v>151</v>
      </c>
      <c r="B66" s="166" t="s">
        <v>2813</v>
      </c>
      <c r="C66" s="168">
        <v>3</v>
      </c>
      <c r="D66" s="167" t="s">
        <v>2922</v>
      </c>
      <c r="E66" s="167" t="str">
        <f t="shared" si="0"/>
        <v>Admiraal Helfrichlaan D3.02</v>
      </c>
      <c r="F66" s="166" t="s">
        <v>2923</v>
      </c>
      <c r="G66" s="166" t="s">
        <v>2924</v>
      </c>
      <c r="H66" s="165" t="s">
        <v>527</v>
      </c>
      <c r="I66" s="164">
        <v>2</v>
      </c>
      <c r="J66" s="163">
        <v>1</v>
      </c>
      <c r="K66" s="163">
        <v>1</v>
      </c>
      <c r="L66" s="162"/>
      <c r="M66" s="161"/>
    </row>
    <row r="67" spans="1:16" s="160" customFormat="1" ht="13.5" hidden="1" customHeight="1">
      <c r="A67" s="174" t="s">
        <v>151</v>
      </c>
      <c r="B67" s="174" t="s">
        <v>2791</v>
      </c>
      <c r="C67" s="176"/>
      <c r="D67" s="174" t="s">
        <v>2925</v>
      </c>
      <c r="E67" s="167" t="str">
        <f t="shared" si="0"/>
        <v>Admiraal Helfrichlaan Seinzaal werkplekken</v>
      </c>
      <c r="F67" s="231"/>
      <c r="G67" s="166" t="s">
        <v>2926</v>
      </c>
      <c r="H67" s="173"/>
      <c r="I67" s="172"/>
      <c r="J67" s="171">
        <v>5</v>
      </c>
      <c r="K67" s="171">
        <v>1</v>
      </c>
      <c r="L67" s="170"/>
      <c r="M67" s="169">
        <v>90</v>
      </c>
      <c r="N67" s="178"/>
      <c r="O67" s="178"/>
      <c r="P67" s="178"/>
    </row>
    <row r="68" spans="1:16" s="160" customFormat="1" ht="13.5" hidden="1" customHeight="1">
      <c r="A68" s="192" t="s">
        <v>263</v>
      </c>
      <c r="B68" s="192" t="s">
        <v>2798</v>
      </c>
      <c r="C68" s="191" t="s">
        <v>369</v>
      </c>
      <c r="D68" s="191" t="s">
        <v>2927</v>
      </c>
      <c r="E68" s="167" t="str">
        <f t="shared" ref="E68:E131" si="1">CONCATENATE(A68," ",D68)</f>
        <v>De Inktpot E0.11</v>
      </c>
      <c r="F68" s="191" t="s">
        <v>2928</v>
      </c>
      <c r="G68" s="166" t="s">
        <v>2929</v>
      </c>
      <c r="H68" s="191" t="s">
        <v>2930</v>
      </c>
      <c r="I68" s="190">
        <v>21</v>
      </c>
      <c r="J68" s="201">
        <v>1</v>
      </c>
      <c r="K68" s="188">
        <v>1</v>
      </c>
      <c r="L68" s="162"/>
      <c r="M68" s="161"/>
    </row>
    <row r="69" spans="1:16" s="160" customFormat="1" ht="13.5" hidden="1" customHeight="1">
      <c r="A69" s="192" t="s">
        <v>263</v>
      </c>
      <c r="B69" s="192" t="s">
        <v>2798</v>
      </c>
      <c r="C69" s="191" t="s">
        <v>369</v>
      </c>
      <c r="D69" s="191" t="s">
        <v>2931</v>
      </c>
      <c r="E69" s="167" t="str">
        <f t="shared" si="1"/>
        <v>De Inktpot E0.25</v>
      </c>
      <c r="F69" s="191" t="s">
        <v>2932</v>
      </c>
      <c r="G69" s="166" t="s">
        <v>2933</v>
      </c>
      <c r="H69" s="191" t="s">
        <v>2934</v>
      </c>
      <c r="I69" s="190">
        <v>62</v>
      </c>
      <c r="J69" s="201">
        <v>1</v>
      </c>
      <c r="K69" s="188">
        <v>1</v>
      </c>
      <c r="L69" s="162"/>
      <c r="M69" s="161"/>
    </row>
    <row r="70" spans="1:16" s="160" customFormat="1" ht="13.5" hidden="1" customHeight="1">
      <c r="A70" s="192" t="s">
        <v>263</v>
      </c>
      <c r="B70" s="192" t="s">
        <v>2798</v>
      </c>
      <c r="C70" s="191" t="s">
        <v>369</v>
      </c>
      <c r="D70" s="191" t="s">
        <v>2935</v>
      </c>
      <c r="E70" s="167" t="str">
        <f t="shared" si="1"/>
        <v>De Inktpot E0.29a</v>
      </c>
      <c r="F70" s="191" t="s">
        <v>2891</v>
      </c>
      <c r="G70" s="166" t="s">
        <v>2936</v>
      </c>
      <c r="H70" s="191" t="s">
        <v>2422</v>
      </c>
      <c r="I70" s="190">
        <v>16</v>
      </c>
      <c r="J70" s="201">
        <v>1</v>
      </c>
      <c r="K70" s="188">
        <v>1</v>
      </c>
      <c r="L70" s="162"/>
      <c r="M70" s="161"/>
    </row>
    <row r="71" spans="1:16" s="160" customFormat="1" ht="13.5" hidden="1" customHeight="1">
      <c r="A71" s="192" t="s">
        <v>263</v>
      </c>
      <c r="B71" s="192" t="s">
        <v>2813</v>
      </c>
      <c r="C71" s="191" t="s">
        <v>369</v>
      </c>
      <c r="D71" s="191" t="s">
        <v>1587</v>
      </c>
      <c r="E71" s="167" t="str">
        <f t="shared" si="1"/>
        <v>De Inktpot A0.09</v>
      </c>
      <c r="F71" s="191" t="s">
        <v>2937</v>
      </c>
      <c r="G71" s="166" t="s">
        <v>2938</v>
      </c>
      <c r="H71" s="191" t="s">
        <v>2939</v>
      </c>
      <c r="I71" s="190">
        <v>20</v>
      </c>
      <c r="J71" s="201">
        <v>1</v>
      </c>
      <c r="K71" s="188">
        <v>1</v>
      </c>
      <c r="L71" s="162"/>
      <c r="M71" s="161"/>
    </row>
    <row r="72" spans="1:16" s="160" customFormat="1" ht="13.5" hidden="1" customHeight="1">
      <c r="A72" s="192" t="s">
        <v>263</v>
      </c>
      <c r="B72" s="192" t="s">
        <v>2813</v>
      </c>
      <c r="C72" s="191" t="s">
        <v>369</v>
      </c>
      <c r="D72" s="191" t="s">
        <v>2823</v>
      </c>
      <c r="E72" s="167" t="str">
        <f t="shared" si="1"/>
        <v>De Inktpot A0.10</v>
      </c>
      <c r="F72" s="191" t="s">
        <v>2940</v>
      </c>
      <c r="G72" s="166" t="s">
        <v>2941</v>
      </c>
      <c r="H72" s="191" t="s">
        <v>2422</v>
      </c>
      <c r="I72" s="190">
        <v>39</v>
      </c>
      <c r="J72" s="201">
        <v>1</v>
      </c>
      <c r="K72" s="188">
        <v>1</v>
      </c>
      <c r="L72" s="162"/>
      <c r="M72" s="161"/>
    </row>
    <row r="73" spans="1:16" s="160" customFormat="1" ht="13.5" hidden="1" customHeight="1">
      <c r="A73" s="192" t="s">
        <v>263</v>
      </c>
      <c r="B73" s="192" t="s">
        <v>2813</v>
      </c>
      <c r="C73" s="191">
        <v>1</v>
      </c>
      <c r="D73" s="191" t="s">
        <v>1633</v>
      </c>
      <c r="E73" s="167" t="str">
        <f t="shared" si="1"/>
        <v>De Inktpot A1.01</v>
      </c>
      <c r="F73" s="191" t="s">
        <v>2942</v>
      </c>
      <c r="G73" s="166" t="s">
        <v>2943</v>
      </c>
      <c r="H73" s="191" t="s">
        <v>2944</v>
      </c>
      <c r="I73" s="190">
        <v>5</v>
      </c>
      <c r="J73" s="201">
        <v>1</v>
      </c>
      <c r="K73" s="188">
        <v>1</v>
      </c>
      <c r="L73" s="162"/>
      <c r="M73" s="161"/>
    </row>
    <row r="74" spans="1:16" s="160" customFormat="1" ht="13.5" hidden="1" customHeight="1">
      <c r="A74" s="192" t="s">
        <v>263</v>
      </c>
      <c r="B74" s="192" t="s">
        <v>2813</v>
      </c>
      <c r="C74" s="191">
        <v>1</v>
      </c>
      <c r="D74" s="191" t="s">
        <v>1643</v>
      </c>
      <c r="E74" s="167" t="str">
        <f t="shared" si="1"/>
        <v>De Inktpot A1.11</v>
      </c>
      <c r="F74" s="191" t="s">
        <v>2945</v>
      </c>
      <c r="G74" s="166" t="s">
        <v>2946</v>
      </c>
      <c r="H74" s="191" t="s">
        <v>2947</v>
      </c>
      <c r="I74" s="190">
        <v>10</v>
      </c>
      <c r="J74" s="201">
        <v>1</v>
      </c>
      <c r="K74" s="188">
        <v>1</v>
      </c>
      <c r="L74" s="162"/>
      <c r="M74" s="161"/>
    </row>
    <row r="75" spans="1:16" s="160" customFormat="1" ht="13.5" hidden="1" customHeight="1">
      <c r="A75" s="192" t="s">
        <v>263</v>
      </c>
      <c r="B75" s="192" t="s">
        <v>2813</v>
      </c>
      <c r="C75" s="191">
        <v>1</v>
      </c>
      <c r="D75" s="191" t="s">
        <v>1651</v>
      </c>
      <c r="E75" s="167" t="str">
        <f t="shared" si="1"/>
        <v>De Inktpot A1.17</v>
      </c>
      <c r="F75" s="191" t="s">
        <v>2937</v>
      </c>
      <c r="G75" s="166" t="s">
        <v>2948</v>
      </c>
      <c r="H75" s="191" t="s">
        <v>2939</v>
      </c>
      <c r="I75" s="190">
        <v>2</v>
      </c>
      <c r="J75" s="201">
        <v>1</v>
      </c>
      <c r="K75" s="188">
        <v>1</v>
      </c>
      <c r="L75" s="162"/>
      <c r="M75" s="161"/>
    </row>
    <row r="76" spans="1:16" s="160" customFormat="1" ht="13.5" hidden="1" customHeight="1">
      <c r="A76" s="192" t="s">
        <v>263</v>
      </c>
      <c r="B76" s="192" t="s">
        <v>2813</v>
      </c>
      <c r="C76" s="191">
        <v>2</v>
      </c>
      <c r="D76" s="191" t="s">
        <v>2949</v>
      </c>
      <c r="E76" s="167" t="str">
        <f t="shared" si="1"/>
        <v>De Inktpot A2.01</v>
      </c>
      <c r="F76" s="191" t="s">
        <v>2942</v>
      </c>
      <c r="G76" s="166" t="s">
        <v>2950</v>
      </c>
      <c r="H76" s="191" t="s">
        <v>2944</v>
      </c>
      <c r="I76" s="190">
        <v>5</v>
      </c>
      <c r="J76" s="201">
        <v>1</v>
      </c>
      <c r="K76" s="188">
        <v>1</v>
      </c>
      <c r="L76" s="162"/>
      <c r="M76" s="161"/>
    </row>
    <row r="77" spans="1:16" s="160" customFormat="1" ht="13.5" hidden="1" customHeight="1">
      <c r="A77" s="192" t="s">
        <v>263</v>
      </c>
      <c r="B77" s="192" t="s">
        <v>2813</v>
      </c>
      <c r="C77" s="191">
        <v>2</v>
      </c>
      <c r="D77" s="191" t="s">
        <v>2951</v>
      </c>
      <c r="E77" s="167" t="str">
        <f t="shared" si="1"/>
        <v>De Inktpot A2.11</v>
      </c>
      <c r="F77" s="191" t="s">
        <v>2952</v>
      </c>
      <c r="G77" s="166" t="s">
        <v>2953</v>
      </c>
      <c r="H77" s="191" t="s">
        <v>378</v>
      </c>
      <c r="I77" s="190">
        <v>10</v>
      </c>
      <c r="J77" s="201">
        <v>1</v>
      </c>
      <c r="K77" s="188">
        <v>1</v>
      </c>
      <c r="L77" s="162"/>
      <c r="M77" s="161"/>
    </row>
    <row r="78" spans="1:16" s="160" customFormat="1" ht="13.5" hidden="1" customHeight="1">
      <c r="A78" s="192" t="s">
        <v>263</v>
      </c>
      <c r="B78" s="192" t="s">
        <v>2813</v>
      </c>
      <c r="C78" s="191">
        <v>2</v>
      </c>
      <c r="D78" s="191" t="s">
        <v>2954</v>
      </c>
      <c r="E78" s="167" t="str">
        <f t="shared" si="1"/>
        <v>De Inktpot A2.17</v>
      </c>
      <c r="F78" s="191" t="s">
        <v>2937</v>
      </c>
      <c r="G78" s="166" t="s">
        <v>2955</v>
      </c>
      <c r="H78" s="191" t="s">
        <v>2939</v>
      </c>
      <c r="I78" s="190">
        <v>2</v>
      </c>
      <c r="J78" s="201">
        <v>1</v>
      </c>
      <c r="K78" s="188">
        <v>1</v>
      </c>
      <c r="L78" s="162"/>
      <c r="M78" s="161"/>
    </row>
    <row r="79" spans="1:16" s="160" customFormat="1" ht="13.5" hidden="1" customHeight="1">
      <c r="A79" s="192" t="s">
        <v>263</v>
      </c>
      <c r="B79" s="192" t="s">
        <v>2813</v>
      </c>
      <c r="C79" s="191">
        <v>3</v>
      </c>
      <c r="D79" s="191" t="s">
        <v>2956</v>
      </c>
      <c r="E79" s="167" t="str">
        <f t="shared" si="1"/>
        <v>De Inktpot A3.01</v>
      </c>
      <c r="F79" s="191" t="s">
        <v>2942</v>
      </c>
      <c r="G79" s="166" t="s">
        <v>2957</v>
      </c>
      <c r="H79" s="191" t="s">
        <v>2944</v>
      </c>
      <c r="I79" s="190">
        <v>5</v>
      </c>
      <c r="J79" s="201">
        <v>1</v>
      </c>
      <c r="K79" s="188">
        <v>1</v>
      </c>
      <c r="L79" s="162"/>
      <c r="M79" s="161"/>
    </row>
    <row r="80" spans="1:16" s="160" customFormat="1" ht="13.5" hidden="1" customHeight="1">
      <c r="A80" s="192" t="s">
        <v>263</v>
      </c>
      <c r="B80" s="192" t="s">
        <v>2813</v>
      </c>
      <c r="C80" s="191">
        <v>3</v>
      </c>
      <c r="D80" s="191" t="s">
        <v>2958</v>
      </c>
      <c r="E80" s="167" t="str">
        <f t="shared" si="1"/>
        <v>De Inktpot A3.11</v>
      </c>
      <c r="F80" s="191" t="s">
        <v>2952</v>
      </c>
      <c r="G80" s="166" t="s">
        <v>2959</v>
      </c>
      <c r="H80" s="191" t="s">
        <v>378</v>
      </c>
      <c r="I80" s="190">
        <v>10</v>
      </c>
      <c r="J80" s="201">
        <v>1</v>
      </c>
      <c r="K80" s="188">
        <v>1</v>
      </c>
      <c r="L80" s="162"/>
      <c r="M80" s="161"/>
    </row>
    <row r="81" spans="1:13" s="160" customFormat="1" ht="13.5" hidden="1" customHeight="1">
      <c r="A81" s="192" t="s">
        <v>263</v>
      </c>
      <c r="B81" s="192" t="s">
        <v>2813</v>
      </c>
      <c r="C81" s="191">
        <v>3</v>
      </c>
      <c r="D81" s="191" t="s">
        <v>2960</v>
      </c>
      <c r="E81" s="167" t="str">
        <f t="shared" si="1"/>
        <v>De Inktpot A3.17</v>
      </c>
      <c r="F81" s="191" t="s">
        <v>2937</v>
      </c>
      <c r="G81" s="166" t="s">
        <v>2961</v>
      </c>
      <c r="H81" s="191" t="s">
        <v>449</v>
      </c>
      <c r="I81" s="190">
        <v>2</v>
      </c>
      <c r="J81" s="201">
        <v>1</v>
      </c>
      <c r="K81" s="188">
        <v>1</v>
      </c>
      <c r="L81" s="162"/>
      <c r="M81" s="161"/>
    </row>
    <row r="82" spans="1:13" s="160" customFormat="1" ht="13.5" hidden="1" customHeight="1">
      <c r="A82" s="192" t="s">
        <v>263</v>
      </c>
      <c r="B82" s="192" t="s">
        <v>2813</v>
      </c>
      <c r="C82" s="191">
        <v>4</v>
      </c>
      <c r="D82" s="191" t="s">
        <v>1822</v>
      </c>
      <c r="E82" s="167" t="str">
        <f t="shared" si="1"/>
        <v>De Inktpot A4.01</v>
      </c>
      <c r="F82" s="191" t="s">
        <v>2962</v>
      </c>
      <c r="G82" s="166" t="s">
        <v>2963</v>
      </c>
      <c r="H82" s="191" t="s">
        <v>2944</v>
      </c>
      <c r="I82" s="190">
        <v>5</v>
      </c>
      <c r="J82" s="201">
        <v>1</v>
      </c>
      <c r="K82" s="188">
        <v>1</v>
      </c>
      <c r="L82" s="162"/>
      <c r="M82" s="161"/>
    </row>
    <row r="83" spans="1:13" s="160" customFormat="1" ht="13.5" hidden="1" customHeight="1">
      <c r="A83" s="192" t="s">
        <v>263</v>
      </c>
      <c r="B83" s="192" t="s">
        <v>2813</v>
      </c>
      <c r="C83" s="191">
        <v>4</v>
      </c>
      <c r="D83" s="191" t="s">
        <v>1826</v>
      </c>
      <c r="E83" s="167" t="str">
        <f t="shared" si="1"/>
        <v>De Inktpot A4.11</v>
      </c>
      <c r="F83" s="191" t="s">
        <v>2952</v>
      </c>
      <c r="G83" s="166" t="s">
        <v>2964</v>
      </c>
      <c r="H83" s="191" t="s">
        <v>378</v>
      </c>
      <c r="I83" s="190">
        <v>10</v>
      </c>
      <c r="J83" s="201">
        <v>1</v>
      </c>
      <c r="K83" s="188">
        <v>1</v>
      </c>
      <c r="L83" s="162"/>
      <c r="M83" s="161"/>
    </row>
    <row r="84" spans="1:13" s="160" customFormat="1" ht="13.5" hidden="1" customHeight="1">
      <c r="A84" s="192" t="s">
        <v>263</v>
      </c>
      <c r="B84" s="192" t="s">
        <v>2813</v>
      </c>
      <c r="C84" s="191">
        <v>4</v>
      </c>
      <c r="D84" s="191" t="s">
        <v>2965</v>
      </c>
      <c r="E84" s="167" t="str">
        <f t="shared" si="1"/>
        <v>De Inktpot A4.17</v>
      </c>
      <c r="F84" s="191" t="s">
        <v>2937</v>
      </c>
      <c r="G84" s="166" t="s">
        <v>2966</v>
      </c>
      <c r="H84" s="191" t="s">
        <v>2939</v>
      </c>
      <c r="I84" s="190">
        <v>2</v>
      </c>
      <c r="J84" s="201">
        <v>1</v>
      </c>
      <c r="K84" s="188">
        <v>1</v>
      </c>
      <c r="L84" s="162"/>
      <c r="M84" s="161"/>
    </row>
    <row r="85" spans="1:13" s="160" customFormat="1" ht="13.5" hidden="1" customHeight="1">
      <c r="A85" s="192" t="s">
        <v>263</v>
      </c>
      <c r="B85" s="192" t="s">
        <v>2813</v>
      </c>
      <c r="C85" s="191">
        <v>5</v>
      </c>
      <c r="D85" s="191" t="s">
        <v>1843</v>
      </c>
      <c r="E85" s="167" t="str">
        <f t="shared" si="1"/>
        <v>De Inktpot A5.01</v>
      </c>
      <c r="F85" s="191" t="s">
        <v>2942</v>
      </c>
      <c r="G85" s="166" t="s">
        <v>2967</v>
      </c>
      <c r="H85" s="191" t="s">
        <v>2944</v>
      </c>
      <c r="I85" s="190">
        <v>5</v>
      </c>
      <c r="J85" s="201">
        <v>1</v>
      </c>
      <c r="K85" s="188">
        <v>1</v>
      </c>
      <c r="L85" s="162"/>
      <c r="M85" s="161"/>
    </row>
    <row r="86" spans="1:13" s="160" customFormat="1" ht="13.5" hidden="1" customHeight="1">
      <c r="A86" s="192" t="s">
        <v>263</v>
      </c>
      <c r="B86" s="192" t="s">
        <v>2813</v>
      </c>
      <c r="C86" s="191">
        <v>5</v>
      </c>
      <c r="D86" s="191" t="s">
        <v>1848</v>
      </c>
      <c r="E86" s="167" t="str">
        <f t="shared" si="1"/>
        <v>De Inktpot A5.11</v>
      </c>
      <c r="F86" s="191" t="s">
        <v>1692</v>
      </c>
      <c r="G86" s="166" t="s">
        <v>2968</v>
      </c>
      <c r="H86" s="191" t="s">
        <v>2944</v>
      </c>
      <c r="I86" s="190">
        <v>12</v>
      </c>
      <c r="J86" s="201">
        <v>1</v>
      </c>
      <c r="K86" s="188">
        <v>1</v>
      </c>
      <c r="L86" s="162"/>
      <c r="M86" s="161"/>
    </row>
    <row r="87" spans="1:13" s="160" customFormat="1" ht="13.5" hidden="1" customHeight="1">
      <c r="A87" s="192" t="s">
        <v>263</v>
      </c>
      <c r="B87" s="192" t="s">
        <v>2813</v>
      </c>
      <c r="C87" s="191">
        <v>6</v>
      </c>
      <c r="D87" s="191" t="s">
        <v>1238</v>
      </c>
      <c r="E87" s="167" t="str">
        <f t="shared" si="1"/>
        <v>De Inktpot A6.09</v>
      </c>
      <c r="F87" s="191" t="s">
        <v>1692</v>
      </c>
      <c r="G87" s="166" t="s">
        <v>2969</v>
      </c>
      <c r="H87" s="191" t="s">
        <v>527</v>
      </c>
      <c r="I87" s="190">
        <v>15</v>
      </c>
      <c r="J87" s="201">
        <v>1</v>
      </c>
      <c r="K87" s="188">
        <v>1</v>
      </c>
      <c r="L87" s="162"/>
      <c r="M87" s="161"/>
    </row>
    <row r="88" spans="1:13" s="160" customFormat="1" ht="13.5" hidden="1" customHeight="1">
      <c r="A88" s="192" t="s">
        <v>263</v>
      </c>
      <c r="B88" s="192" t="s">
        <v>2813</v>
      </c>
      <c r="C88" s="191">
        <v>6</v>
      </c>
      <c r="D88" s="191" t="s">
        <v>1239</v>
      </c>
      <c r="E88" s="167" t="str">
        <f t="shared" si="1"/>
        <v>De Inktpot A6.11</v>
      </c>
      <c r="F88" s="191" t="s">
        <v>2970</v>
      </c>
      <c r="G88" s="166" t="s">
        <v>2971</v>
      </c>
      <c r="H88" s="191" t="s">
        <v>2972</v>
      </c>
      <c r="I88" s="190">
        <v>7</v>
      </c>
      <c r="J88" s="201">
        <v>1</v>
      </c>
      <c r="K88" s="188">
        <v>1</v>
      </c>
      <c r="L88" s="162"/>
      <c r="M88" s="161"/>
    </row>
    <row r="89" spans="1:13" s="160" customFormat="1" ht="13.5" hidden="1" customHeight="1">
      <c r="A89" s="192" t="s">
        <v>263</v>
      </c>
      <c r="B89" s="192" t="s">
        <v>2813</v>
      </c>
      <c r="C89" s="191" t="s">
        <v>369</v>
      </c>
      <c r="D89" s="191" t="s">
        <v>2809</v>
      </c>
      <c r="E89" s="167" t="str">
        <f t="shared" si="1"/>
        <v>De Inktpot C0.07</v>
      </c>
      <c r="F89" s="191" t="s">
        <v>2973</v>
      </c>
      <c r="G89" s="166" t="s">
        <v>2974</v>
      </c>
      <c r="H89" s="191" t="s">
        <v>2422</v>
      </c>
      <c r="I89" s="190">
        <v>7</v>
      </c>
      <c r="J89" s="201">
        <v>1</v>
      </c>
      <c r="K89" s="188">
        <v>1</v>
      </c>
      <c r="L89" s="162"/>
      <c r="M89" s="161"/>
    </row>
    <row r="90" spans="1:13" s="160" customFormat="1" ht="13.5" hidden="1" customHeight="1">
      <c r="A90" s="192" t="s">
        <v>263</v>
      </c>
      <c r="B90" s="192" t="s">
        <v>2813</v>
      </c>
      <c r="C90" s="191" t="s">
        <v>369</v>
      </c>
      <c r="D90" s="191" t="s">
        <v>2883</v>
      </c>
      <c r="E90" s="167" t="str">
        <f t="shared" si="1"/>
        <v>De Inktpot C0.09</v>
      </c>
      <c r="F90" s="191" t="s">
        <v>2945</v>
      </c>
      <c r="G90" s="166" t="s">
        <v>2975</v>
      </c>
      <c r="H90" s="191" t="s">
        <v>2422</v>
      </c>
      <c r="I90" s="190">
        <v>8</v>
      </c>
      <c r="J90" s="201">
        <v>1</v>
      </c>
      <c r="K90" s="188">
        <v>1</v>
      </c>
      <c r="L90" s="162"/>
      <c r="M90" s="161"/>
    </row>
    <row r="91" spans="1:13" s="160" customFormat="1" ht="13.5" hidden="1" customHeight="1">
      <c r="A91" s="192" t="s">
        <v>263</v>
      </c>
      <c r="B91" s="192" t="s">
        <v>2813</v>
      </c>
      <c r="C91" s="191">
        <v>1</v>
      </c>
      <c r="D91" s="191" t="s">
        <v>1663</v>
      </c>
      <c r="E91" s="167" t="str">
        <f t="shared" si="1"/>
        <v>De Inktpot C1.07</v>
      </c>
      <c r="F91" s="191" t="s">
        <v>2973</v>
      </c>
      <c r="G91" s="166" t="s">
        <v>2976</v>
      </c>
      <c r="H91" s="191" t="s">
        <v>527</v>
      </c>
      <c r="I91" s="190">
        <v>7</v>
      </c>
      <c r="J91" s="201">
        <v>1</v>
      </c>
      <c r="K91" s="188">
        <v>1</v>
      </c>
      <c r="L91" s="162"/>
      <c r="M91" s="161"/>
    </row>
    <row r="92" spans="1:13" s="160" customFormat="1" ht="13.5" hidden="1" customHeight="1">
      <c r="A92" s="192" t="s">
        <v>263</v>
      </c>
      <c r="B92" s="192" t="s">
        <v>2813</v>
      </c>
      <c r="C92" s="191">
        <v>2</v>
      </c>
      <c r="D92" s="191" t="s">
        <v>2977</v>
      </c>
      <c r="E92" s="167" t="str">
        <f t="shared" si="1"/>
        <v>De Inktpot C2.07</v>
      </c>
      <c r="F92" s="191" t="s">
        <v>2973</v>
      </c>
      <c r="G92" s="166" t="s">
        <v>2978</v>
      </c>
      <c r="H92" s="191" t="s">
        <v>2422</v>
      </c>
      <c r="I92" s="190">
        <v>7</v>
      </c>
      <c r="J92" s="201">
        <v>1</v>
      </c>
      <c r="K92" s="188">
        <v>1</v>
      </c>
      <c r="L92" s="162"/>
      <c r="M92" s="161"/>
    </row>
    <row r="93" spans="1:13" s="160" customFormat="1" ht="13.5" hidden="1" customHeight="1">
      <c r="A93" s="192" t="s">
        <v>263</v>
      </c>
      <c r="B93" s="192" t="s">
        <v>2813</v>
      </c>
      <c r="C93" s="191">
        <v>3</v>
      </c>
      <c r="D93" s="191" t="s">
        <v>2979</v>
      </c>
      <c r="E93" s="167" t="str">
        <f t="shared" si="1"/>
        <v>De Inktpot C3.07</v>
      </c>
      <c r="F93" s="191" t="s">
        <v>2973</v>
      </c>
      <c r="G93" s="166" t="s">
        <v>2980</v>
      </c>
      <c r="H93" s="191" t="s">
        <v>527</v>
      </c>
      <c r="I93" s="190">
        <v>7</v>
      </c>
      <c r="J93" s="201">
        <v>1</v>
      </c>
      <c r="K93" s="188">
        <v>1</v>
      </c>
      <c r="L93" s="162"/>
      <c r="M93" s="161"/>
    </row>
    <row r="94" spans="1:13" s="160" customFormat="1" ht="13.5" hidden="1" customHeight="1">
      <c r="A94" s="192" t="s">
        <v>263</v>
      </c>
      <c r="B94" s="192" t="s">
        <v>2813</v>
      </c>
      <c r="C94" s="191">
        <v>4</v>
      </c>
      <c r="D94" s="191" t="s">
        <v>2981</v>
      </c>
      <c r="E94" s="167" t="str">
        <f t="shared" si="1"/>
        <v>De Inktpot C4.07</v>
      </c>
      <c r="F94" s="191" t="s">
        <v>2973</v>
      </c>
      <c r="G94" s="166" t="s">
        <v>2982</v>
      </c>
      <c r="H94" s="191" t="s">
        <v>2422</v>
      </c>
      <c r="I94" s="190">
        <v>7</v>
      </c>
      <c r="J94" s="201">
        <v>1</v>
      </c>
      <c r="K94" s="188">
        <v>1</v>
      </c>
      <c r="L94" s="162"/>
      <c r="M94" s="161"/>
    </row>
    <row r="95" spans="1:13" s="160" customFormat="1" ht="13.5" hidden="1" customHeight="1">
      <c r="A95" s="192" t="s">
        <v>263</v>
      </c>
      <c r="B95" s="192" t="s">
        <v>2813</v>
      </c>
      <c r="C95" s="191">
        <v>5</v>
      </c>
      <c r="D95" s="191" t="s">
        <v>2983</v>
      </c>
      <c r="E95" s="167" t="str">
        <f t="shared" si="1"/>
        <v>De Inktpot C5.01</v>
      </c>
      <c r="F95" s="191" t="s">
        <v>1692</v>
      </c>
      <c r="G95" s="166" t="s">
        <v>2984</v>
      </c>
      <c r="H95" s="191" t="s">
        <v>527</v>
      </c>
      <c r="I95" s="190">
        <v>53</v>
      </c>
      <c r="J95" s="201">
        <v>1</v>
      </c>
      <c r="K95" s="188">
        <v>1</v>
      </c>
      <c r="L95" s="162"/>
      <c r="M95" s="161"/>
    </row>
    <row r="96" spans="1:13" s="160" customFormat="1" ht="13.5" hidden="1" customHeight="1">
      <c r="A96" s="192" t="s">
        <v>263</v>
      </c>
      <c r="B96" s="192" t="s">
        <v>2813</v>
      </c>
      <c r="C96" s="191">
        <v>5</v>
      </c>
      <c r="D96" s="191" t="s">
        <v>1197</v>
      </c>
      <c r="E96" s="167" t="str">
        <f t="shared" si="1"/>
        <v>De Inktpot C5.03</v>
      </c>
      <c r="F96" s="191" t="s">
        <v>1692</v>
      </c>
      <c r="G96" s="166" t="s">
        <v>2985</v>
      </c>
      <c r="H96" s="191" t="s">
        <v>527</v>
      </c>
      <c r="I96" s="190">
        <v>20</v>
      </c>
      <c r="J96" s="201">
        <v>1</v>
      </c>
      <c r="K96" s="188">
        <v>1</v>
      </c>
      <c r="L96" s="162"/>
      <c r="M96" s="161"/>
    </row>
    <row r="97" spans="1:13" s="160" customFormat="1" ht="13.5" hidden="1" customHeight="1">
      <c r="A97" s="192" t="s">
        <v>263</v>
      </c>
      <c r="B97" s="192" t="s">
        <v>2813</v>
      </c>
      <c r="C97" s="191">
        <v>5</v>
      </c>
      <c r="D97" s="191" t="s">
        <v>2986</v>
      </c>
      <c r="E97" s="167" t="str">
        <f t="shared" si="1"/>
        <v>De Inktpot C5.05</v>
      </c>
      <c r="F97" s="191" t="s">
        <v>1692</v>
      </c>
      <c r="G97" s="166" t="s">
        <v>2987</v>
      </c>
      <c r="H97" s="191" t="s">
        <v>2988</v>
      </c>
      <c r="I97" s="190">
        <v>41</v>
      </c>
      <c r="J97" s="201">
        <v>1</v>
      </c>
      <c r="K97" s="188">
        <v>1</v>
      </c>
      <c r="L97" s="162"/>
      <c r="M97" s="161"/>
    </row>
    <row r="98" spans="1:13" s="160" customFormat="1" ht="13.5" hidden="1" customHeight="1">
      <c r="A98" s="192" t="s">
        <v>263</v>
      </c>
      <c r="B98" s="192" t="s">
        <v>2813</v>
      </c>
      <c r="C98" s="191">
        <v>5</v>
      </c>
      <c r="D98" s="191" t="s">
        <v>2989</v>
      </c>
      <c r="E98" s="167" t="str">
        <f t="shared" si="1"/>
        <v>De Inktpot C5.09</v>
      </c>
      <c r="F98" s="191" t="s">
        <v>1692</v>
      </c>
      <c r="G98" s="166" t="s">
        <v>2990</v>
      </c>
      <c r="H98" s="191" t="s">
        <v>2422</v>
      </c>
      <c r="I98" s="190">
        <v>14</v>
      </c>
      <c r="J98" s="201">
        <v>1</v>
      </c>
      <c r="K98" s="188">
        <v>1</v>
      </c>
      <c r="L98" s="162"/>
      <c r="M98" s="161"/>
    </row>
    <row r="99" spans="1:13" s="160" customFormat="1" ht="13.5" hidden="1" customHeight="1">
      <c r="A99" s="192" t="s">
        <v>263</v>
      </c>
      <c r="B99" s="192" t="s">
        <v>2813</v>
      </c>
      <c r="C99" s="191">
        <v>5</v>
      </c>
      <c r="D99" s="191" t="s">
        <v>2991</v>
      </c>
      <c r="E99" s="167" t="str">
        <f t="shared" si="1"/>
        <v>De Inktpot C5.13</v>
      </c>
      <c r="F99" s="191" t="s">
        <v>2992</v>
      </c>
      <c r="G99" s="166" t="s">
        <v>2993</v>
      </c>
      <c r="H99" s="191" t="s">
        <v>2422</v>
      </c>
      <c r="I99" s="190">
        <v>6</v>
      </c>
      <c r="J99" s="201">
        <v>1</v>
      </c>
      <c r="K99" s="188">
        <v>1</v>
      </c>
      <c r="L99" s="162"/>
      <c r="M99" s="161"/>
    </row>
    <row r="100" spans="1:13" s="160" customFormat="1" ht="13.5" hidden="1" customHeight="1">
      <c r="A100" s="192" t="s">
        <v>263</v>
      </c>
      <c r="B100" s="192" t="s">
        <v>2813</v>
      </c>
      <c r="C100" s="191" t="s">
        <v>369</v>
      </c>
      <c r="D100" s="191" t="s">
        <v>2994</v>
      </c>
      <c r="E100" s="167" t="str">
        <f t="shared" si="1"/>
        <v>De Inktpot E0.01</v>
      </c>
      <c r="F100" s="191" t="s">
        <v>2973</v>
      </c>
      <c r="G100" s="166" t="s">
        <v>2995</v>
      </c>
      <c r="H100" s="191" t="s">
        <v>527</v>
      </c>
      <c r="I100" s="190">
        <v>8</v>
      </c>
      <c r="J100" s="201">
        <v>1</v>
      </c>
      <c r="K100" s="188">
        <v>1</v>
      </c>
      <c r="L100" s="162"/>
      <c r="M100" s="161"/>
    </row>
    <row r="101" spans="1:13" s="160" customFormat="1" ht="13.5" hidden="1" customHeight="1">
      <c r="A101" s="192" t="s">
        <v>263</v>
      </c>
      <c r="B101" s="192" t="s">
        <v>2813</v>
      </c>
      <c r="C101" s="191" t="s">
        <v>369</v>
      </c>
      <c r="D101" s="191" t="s">
        <v>2996</v>
      </c>
      <c r="E101" s="167" t="str">
        <f t="shared" si="1"/>
        <v>De Inktpot E0.03</v>
      </c>
      <c r="F101" s="191" t="s">
        <v>2945</v>
      </c>
      <c r="G101" s="166" t="s">
        <v>2997</v>
      </c>
      <c r="H101" s="191" t="s">
        <v>1693</v>
      </c>
      <c r="I101" s="190">
        <v>2</v>
      </c>
      <c r="J101" s="201">
        <v>1</v>
      </c>
      <c r="K101" s="188">
        <v>1</v>
      </c>
      <c r="L101" s="162"/>
      <c r="M101" s="161"/>
    </row>
    <row r="102" spans="1:13" s="160" customFormat="1" ht="13.5" hidden="1" customHeight="1">
      <c r="A102" s="192" t="s">
        <v>263</v>
      </c>
      <c r="B102" s="192" t="s">
        <v>2813</v>
      </c>
      <c r="C102" s="191" t="s">
        <v>369</v>
      </c>
      <c r="D102" s="191" t="s">
        <v>446</v>
      </c>
      <c r="E102" s="167" t="str">
        <f t="shared" si="1"/>
        <v>De Inktpot E0.23</v>
      </c>
      <c r="F102" s="191" t="s">
        <v>2928</v>
      </c>
      <c r="G102" s="166" t="s">
        <v>2998</v>
      </c>
      <c r="H102" s="191" t="s">
        <v>378</v>
      </c>
      <c r="I102" s="190">
        <v>9</v>
      </c>
      <c r="J102" s="201">
        <v>1</v>
      </c>
      <c r="K102" s="188">
        <v>1</v>
      </c>
      <c r="L102" s="162"/>
      <c r="M102" s="161"/>
    </row>
    <row r="103" spans="1:13" s="160" customFormat="1" ht="13.5" hidden="1" customHeight="1">
      <c r="A103" s="192" t="s">
        <v>263</v>
      </c>
      <c r="B103" s="192" t="s">
        <v>2813</v>
      </c>
      <c r="C103" s="191" t="s">
        <v>369</v>
      </c>
      <c r="D103" s="191" t="s">
        <v>2999</v>
      </c>
      <c r="E103" s="167" t="str">
        <f t="shared" si="1"/>
        <v>De Inktpot E0.24</v>
      </c>
      <c r="F103" s="191" t="s">
        <v>2928</v>
      </c>
      <c r="G103" s="166" t="s">
        <v>3000</v>
      </c>
      <c r="H103" s="191" t="s">
        <v>2422</v>
      </c>
      <c r="I103" s="190">
        <v>41</v>
      </c>
      <c r="J103" s="201">
        <v>1</v>
      </c>
      <c r="K103" s="188">
        <v>1</v>
      </c>
      <c r="L103" s="162"/>
      <c r="M103" s="161"/>
    </row>
    <row r="104" spans="1:13" s="160" customFormat="1" ht="13.5" hidden="1" customHeight="1">
      <c r="A104" s="192" t="s">
        <v>263</v>
      </c>
      <c r="B104" s="192" t="s">
        <v>2813</v>
      </c>
      <c r="C104" s="191" t="s">
        <v>369</v>
      </c>
      <c r="D104" s="191" t="s">
        <v>3001</v>
      </c>
      <c r="E104" s="167" t="str">
        <f t="shared" si="1"/>
        <v>De Inktpot E0.26</v>
      </c>
      <c r="F104" s="191" t="s">
        <v>3002</v>
      </c>
      <c r="G104" s="166" t="s">
        <v>3003</v>
      </c>
      <c r="H104" s="191" t="s">
        <v>2422</v>
      </c>
      <c r="I104" s="190">
        <v>10</v>
      </c>
      <c r="J104" s="201">
        <v>1</v>
      </c>
      <c r="K104" s="188">
        <v>1</v>
      </c>
      <c r="L104" s="162"/>
      <c r="M104" s="161"/>
    </row>
    <row r="105" spans="1:13" s="160" customFormat="1" ht="13.5" hidden="1" customHeight="1">
      <c r="A105" s="192" t="s">
        <v>263</v>
      </c>
      <c r="B105" s="192" t="s">
        <v>2813</v>
      </c>
      <c r="C105" s="191" t="s">
        <v>369</v>
      </c>
      <c r="D105" s="191" t="s">
        <v>3004</v>
      </c>
      <c r="E105" s="167" t="str">
        <f t="shared" si="1"/>
        <v>De Inktpot E0.27</v>
      </c>
      <c r="F105" s="191" t="s">
        <v>3002</v>
      </c>
      <c r="G105" s="166" t="s">
        <v>3005</v>
      </c>
      <c r="H105" s="191" t="s">
        <v>2422</v>
      </c>
      <c r="I105" s="190">
        <v>32</v>
      </c>
      <c r="J105" s="201">
        <v>1</v>
      </c>
      <c r="K105" s="188">
        <v>1</v>
      </c>
      <c r="L105" s="162"/>
      <c r="M105" s="161"/>
    </row>
    <row r="106" spans="1:13" s="160" customFormat="1" ht="13.5" hidden="1" customHeight="1">
      <c r="A106" s="192" t="s">
        <v>263</v>
      </c>
      <c r="B106" s="192" t="s">
        <v>2813</v>
      </c>
      <c r="C106" s="191" t="s">
        <v>369</v>
      </c>
      <c r="D106" s="191" t="s">
        <v>3006</v>
      </c>
      <c r="E106" s="167" t="str">
        <f t="shared" si="1"/>
        <v>De Inktpot E0.28</v>
      </c>
      <c r="F106" s="191" t="s">
        <v>3002</v>
      </c>
      <c r="G106" s="166" t="s">
        <v>3007</v>
      </c>
      <c r="H106" s="191" t="s">
        <v>2422</v>
      </c>
      <c r="I106" s="190">
        <v>5</v>
      </c>
      <c r="J106" s="201">
        <v>1</v>
      </c>
      <c r="K106" s="188">
        <v>1</v>
      </c>
      <c r="L106" s="162"/>
      <c r="M106" s="161"/>
    </row>
    <row r="107" spans="1:13" s="160" customFormat="1" ht="13.5" hidden="1" customHeight="1">
      <c r="A107" s="192" t="s">
        <v>263</v>
      </c>
      <c r="B107" s="192" t="s">
        <v>2813</v>
      </c>
      <c r="C107" s="191" t="s">
        <v>369</v>
      </c>
      <c r="D107" s="191" t="s">
        <v>3008</v>
      </c>
      <c r="E107" s="167" t="str">
        <f t="shared" si="1"/>
        <v>De Inktpot E0.29</v>
      </c>
      <c r="F107" s="191" t="s">
        <v>3002</v>
      </c>
      <c r="G107" s="166" t="s">
        <v>3009</v>
      </c>
      <c r="H107" s="191" t="s">
        <v>2422</v>
      </c>
      <c r="I107" s="190">
        <v>11</v>
      </c>
      <c r="J107" s="201">
        <v>1</v>
      </c>
      <c r="K107" s="188">
        <v>1</v>
      </c>
      <c r="L107" s="162"/>
      <c r="M107" s="161"/>
    </row>
    <row r="108" spans="1:13" s="160" customFormat="1" ht="13.5" hidden="1" customHeight="1">
      <c r="A108" s="192" t="s">
        <v>263</v>
      </c>
      <c r="B108" s="192" t="s">
        <v>2813</v>
      </c>
      <c r="C108" s="191" t="s">
        <v>369</v>
      </c>
      <c r="D108" s="191" t="s">
        <v>3010</v>
      </c>
      <c r="E108" s="167" t="str">
        <f t="shared" si="1"/>
        <v>De Inktpot E0.30</v>
      </c>
      <c r="F108" s="191" t="s">
        <v>3002</v>
      </c>
      <c r="G108" s="166" t="s">
        <v>3011</v>
      </c>
      <c r="H108" s="191" t="s">
        <v>2422</v>
      </c>
      <c r="I108" s="190">
        <v>10</v>
      </c>
      <c r="J108" s="201">
        <v>1</v>
      </c>
      <c r="K108" s="188">
        <v>1</v>
      </c>
      <c r="L108" s="162"/>
      <c r="M108" s="161"/>
    </row>
    <row r="109" spans="1:13" s="160" customFormat="1" ht="13.5" hidden="1" customHeight="1">
      <c r="A109" s="192" t="s">
        <v>263</v>
      </c>
      <c r="B109" s="192" t="s">
        <v>2813</v>
      </c>
      <c r="C109" s="191" t="s">
        <v>369</v>
      </c>
      <c r="D109" s="191" t="s">
        <v>3012</v>
      </c>
      <c r="E109" s="167" t="str">
        <f t="shared" si="1"/>
        <v>De Inktpot E0.34</v>
      </c>
      <c r="F109" s="191" t="s">
        <v>3013</v>
      </c>
      <c r="G109" s="166" t="s">
        <v>3014</v>
      </c>
      <c r="H109" s="191" t="s">
        <v>2422</v>
      </c>
      <c r="I109" s="190">
        <v>27</v>
      </c>
      <c r="J109" s="201">
        <v>1</v>
      </c>
      <c r="K109" s="188">
        <v>1</v>
      </c>
      <c r="L109" s="162"/>
      <c r="M109" s="161"/>
    </row>
    <row r="110" spans="1:13" s="160" customFormat="1" ht="13.5" hidden="1" customHeight="1">
      <c r="A110" s="192" t="s">
        <v>263</v>
      </c>
      <c r="B110" s="192" t="s">
        <v>2813</v>
      </c>
      <c r="C110" s="191">
        <v>1</v>
      </c>
      <c r="D110" s="191" t="s">
        <v>3015</v>
      </c>
      <c r="E110" s="167" t="str">
        <f t="shared" si="1"/>
        <v>De Inktpot E1.01</v>
      </c>
      <c r="F110" s="191" t="s">
        <v>2973</v>
      </c>
      <c r="G110" s="166" t="s">
        <v>3016</v>
      </c>
      <c r="H110" s="191" t="s">
        <v>2422</v>
      </c>
      <c r="I110" s="190">
        <v>8</v>
      </c>
      <c r="J110" s="201">
        <v>1</v>
      </c>
      <c r="K110" s="188">
        <v>1</v>
      </c>
      <c r="L110" s="162"/>
      <c r="M110" s="161"/>
    </row>
    <row r="111" spans="1:13" s="160" customFormat="1" ht="13.5" hidden="1" customHeight="1">
      <c r="A111" s="192" t="s">
        <v>263</v>
      </c>
      <c r="B111" s="192" t="s">
        <v>2813</v>
      </c>
      <c r="C111" s="191">
        <v>1</v>
      </c>
      <c r="D111" s="191" t="s">
        <v>3017</v>
      </c>
      <c r="E111" s="167" t="str">
        <f t="shared" si="1"/>
        <v>De Inktpot E1.03</v>
      </c>
      <c r="F111" s="191" t="s">
        <v>3018</v>
      </c>
      <c r="G111" s="166" t="s">
        <v>3019</v>
      </c>
      <c r="H111" s="191" t="s">
        <v>2422</v>
      </c>
      <c r="I111" s="190">
        <v>2</v>
      </c>
      <c r="J111" s="201">
        <v>1</v>
      </c>
      <c r="K111" s="188">
        <v>1</v>
      </c>
      <c r="L111" s="162"/>
      <c r="M111" s="161"/>
    </row>
    <row r="112" spans="1:13" s="160" customFormat="1" ht="13.5" hidden="1" customHeight="1">
      <c r="A112" s="192" t="s">
        <v>263</v>
      </c>
      <c r="B112" s="192" t="s">
        <v>2813</v>
      </c>
      <c r="C112" s="191">
        <v>1</v>
      </c>
      <c r="D112" s="191" t="s">
        <v>3020</v>
      </c>
      <c r="E112" s="167" t="str">
        <f t="shared" si="1"/>
        <v>De Inktpot E1.31</v>
      </c>
      <c r="F112" s="191" t="s">
        <v>3021</v>
      </c>
      <c r="G112" s="166" t="s">
        <v>3022</v>
      </c>
      <c r="H112" s="191" t="s">
        <v>378</v>
      </c>
      <c r="I112" s="190">
        <v>18</v>
      </c>
      <c r="J112" s="201">
        <v>1</v>
      </c>
      <c r="K112" s="188">
        <v>1</v>
      </c>
      <c r="L112" s="162"/>
      <c r="M112" s="161"/>
    </row>
    <row r="113" spans="1:13" s="160" customFormat="1" ht="13.5" hidden="1" customHeight="1">
      <c r="A113" s="192" t="s">
        <v>263</v>
      </c>
      <c r="B113" s="192" t="s">
        <v>2813</v>
      </c>
      <c r="C113" s="191">
        <v>2</v>
      </c>
      <c r="D113" s="191" t="s">
        <v>3023</v>
      </c>
      <c r="E113" s="167" t="str">
        <f t="shared" si="1"/>
        <v>De Inktpot E2.01</v>
      </c>
      <c r="F113" s="191" t="s">
        <v>2973</v>
      </c>
      <c r="G113" s="166" t="s">
        <v>3024</v>
      </c>
      <c r="H113" s="191" t="s">
        <v>2422</v>
      </c>
      <c r="I113" s="190">
        <v>8</v>
      </c>
      <c r="J113" s="201">
        <v>1</v>
      </c>
      <c r="K113" s="188">
        <v>1</v>
      </c>
      <c r="L113" s="162"/>
      <c r="M113" s="161"/>
    </row>
    <row r="114" spans="1:13" s="160" customFormat="1" ht="13.5" hidden="1" customHeight="1">
      <c r="A114" s="192" t="s">
        <v>263</v>
      </c>
      <c r="B114" s="192" t="s">
        <v>2813</v>
      </c>
      <c r="C114" s="191">
        <v>2</v>
      </c>
      <c r="D114" s="191" t="s">
        <v>3025</v>
      </c>
      <c r="E114" s="167" t="str">
        <f t="shared" si="1"/>
        <v>De Inktpot E2.03</v>
      </c>
      <c r="F114" s="191" t="s">
        <v>3026</v>
      </c>
      <c r="G114" s="166" t="s">
        <v>3027</v>
      </c>
      <c r="H114" s="191" t="s">
        <v>2422</v>
      </c>
      <c r="I114" s="190">
        <v>2</v>
      </c>
      <c r="J114" s="201">
        <v>1</v>
      </c>
      <c r="K114" s="188">
        <v>1</v>
      </c>
      <c r="L114" s="162"/>
      <c r="M114" s="161"/>
    </row>
    <row r="115" spans="1:13" s="160" customFormat="1" ht="13.5" hidden="1" customHeight="1">
      <c r="A115" s="192" t="s">
        <v>263</v>
      </c>
      <c r="B115" s="192" t="s">
        <v>2813</v>
      </c>
      <c r="C115" s="191">
        <v>3</v>
      </c>
      <c r="D115" s="191" t="s">
        <v>3028</v>
      </c>
      <c r="E115" s="167" t="str">
        <f t="shared" si="1"/>
        <v>De Inktpot E3.01</v>
      </c>
      <c r="F115" s="191" t="s">
        <v>2973</v>
      </c>
      <c r="G115" s="166" t="s">
        <v>3029</v>
      </c>
      <c r="H115" s="191" t="s">
        <v>2422</v>
      </c>
      <c r="I115" s="190">
        <v>8</v>
      </c>
      <c r="J115" s="201">
        <v>1</v>
      </c>
      <c r="K115" s="188">
        <v>1</v>
      </c>
      <c r="L115" s="162"/>
      <c r="M115" s="161"/>
    </row>
    <row r="116" spans="1:13" s="160" customFormat="1" ht="13.5" hidden="1" customHeight="1">
      <c r="A116" s="192" t="s">
        <v>263</v>
      </c>
      <c r="B116" s="192" t="s">
        <v>2813</v>
      </c>
      <c r="C116" s="191">
        <v>3</v>
      </c>
      <c r="D116" s="191" t="s">
        <v>3030</v>
      </c>
      <c r="E116" s="167" t="str">
        <f t="shared" si="1"/>
        <v>De Inktpot E3.03</v>
      </c>
      <c r="F116" s="191" t="s">
        <v>3018</v>
      </c>
      <c r="G116" s="166" t="s">
        <v>3031</v>
      </c>
      <c r="H116" s="191" t="s">
        <v>2422</v>
      </c>
      <c r="I116" s="190">
        <v>2</v>
      </c>
      <c r="J116" s="201">
        <v>1</v>
      </c>
      <c r="K116" s="188">
        <v>1</v>
      </c>
      <c r="L116" s="162"/>
      <c r="M116" s="161"/>
    </row>
    <row r="117" spans="1:13" s="160" customFormat="1" ht="13.5" hidden="1" customHeight="1">
      <c r="A117" s="192" t="s">
        <v>263</v>
      </c>
      <c r="B117" s="192" t="s">
        <v>2813</v>
      </c>
      <c r="C117" s="191">
        <v>4</v>
      </c>
      <c r="D117" s="191" t="s">
        <v>3032</v>
      </c>
      <c r="E117" s="167" t="str">
        <f t="shared" si="1"/>
        <v>De Inktpot E4.01</v>
      </c>
      <c r="F117" s="191" t="s">
        <v>2973</v>
      </c>
      <c r="G117" s="166" t="s">
        <v>3033</v>
      </c>
      <c r="H117" s="191" t="s">
        <v>2422</v>
      </c>
      <c r="I117" s="190">
        <v>5</v>
      </c>
      <c r="J117" s="201">
        <v>1</v>
      </c>
      <c r="K117" s="188">
        <v>1</v>
      </c>
      <c r="L117" s="162"/>
      <c r="M117" s="161"/>
    </row>
    <row r="118" spans="1:13" s="160" customFormat="1" ht="13.5" hidden="1" customHeight="1">
      <c r="A118" s="192" t="s">
        <v>263</v>
      </c>
      <c r="B118" s="192" t="s">
        <v>2813</v>
      </c>
      <c r="C118" s="191">
        <v>4</v>
      </c>
      <c r="D118" s="191" t="s">
        <v>3034</v>
      </c>
      <c r="E118" s="167" t="str">
        <f t="shared" si="1"/>
        <v>De Inktpot E4.03</v>
      </c>
      <c r="F118" s="191" t="s">
        <v>3018</v>
      </c>
      <c r="G118" s="166" t="s">
        <v>3035</v>
      </c>
      <c r="H118" s="191" t="s">
        <v>2939</v>
      </c>
      <c r="I118" s="190">
        <v>2</v>
      </c>
      <c r="J118" s="201">
        <v>1</v>
      </c>
      <c r="K118" s="188">
        <v>1</v>
      </c>
      <c r="L118" s="162"/>
      <c r="M118" s="161"/>
    </row>
    <row r="119" spans="1:13" s="160" customFormat="1" ht="13.5" hidden="1" customHeight="1">
      <c r="A119" s="192" t="s">
        <v>263</v>
      </c>
      <c r="B119" s="192" t="s">
        <v>2813</v>
      </c>
      <c r="C119" s="191">
        <v>6</v>
      </c>
      <c r="D119" s="191" t="s">
        <v>1253</v>
      </c>
      <c r="E119" s="167" t="str">
        <f t="shared" si="1"/>
        <v>De Inktpot E6.15</v>
      </c>
      <c r="F119" s="191" t="s">
        <v>2992</v>
      </c>
      <c r="G119" s="166" t="s">
        <v>3036</v>
      </c>
      <c r="H119" s="191" t="s">
        <v>527</v>
      </c>
      <c r="I119" s="190">
        <v>12</v>
      </c>
      <c r="J119" s="201">
        <v>1</v>
      </c>
      <c r="K119" s="188">
        <v>1</v>
      </c>
      <c r="L119" s="162"/>
      <c r="M119" s="161"/>
    </row>
    <row r="120" spans="1:13" s="160" customFormat="1" ht="13.5" hidden="1" customHeight="1">
      <c r="A120" s="192" t="s">
        <v>263</v>
      </c>
      <c r="B120" s="192" t="s">
        <v>2813</v>
      </c>
      <c r="C120" s="191" t="s">
        <v>369</v>
      </c>
      <c r="D120" s="191" t="s">
        <v>3037</v>
      </c>
      <c r="E120" s="167" t="str">
        <f t="shared" si="1"/>
        <v>De Inktpot G0.00a</v>
      </c>
      <c r="F120" s="191" t="s">
        <v>2945</v>
      </c>
      <c r="G120" s="166" t="s">
        <v>3038</v>
      </c>
      <c r="H120" s="191" t="s">
        <v>527</v>
      </c>
      <c r="I120" s="190">
        <v>12</v>
      </c>
      <c r="J120" s="201">
        <v>1</v>
      </c>
      <c r="K120" s="188">
        <v>1</v>
      </c>
      <c r="L120" s="162"/>
      <c r="M120" s="161"/>
    </row>
    <row r="121" spans="1:13" s="160" customFormat="1" ht="13.5" hidden="1" customHeight="1">
      <c r="A121" s="192" t="s">
        <v>263</v>
      </c>
      <c r="B121" s="192" t="s">
        <v>2813</v>
      </c>
      <c r="C121" s="191">
        <v>1</v>
      </c>
      <c r="D121" s="191" t="s">
        <v>3039</v>
      </c>
      <c r="E121" s="167" t="str">
        <f t="shared" si="1"/>
        <v>De Inktpot G1.07</v>
      </c>
      <c r="F121" s="191" t="s">
        <v>2973</v>
      </c>
      <c r="G121" s="166" t="s">
        <v>3040</v>
      </c>
      <c r="H121" s="191" t="s">
        <v>2422</v>
      </c>
      <c r="I121" s="190">
        <v>7</v>
      </c>
      <c r="J121" s="201">
        <v>1</v>
      </c>
      <c r="K121" s="188">
        <v>1</v>
      </c>
      <c r="L121" s="162"/>
      <c r="M121" s="161"/>
    </row>
    <row r="122" spans="1:13" s="160" customFormat="1" ht="13.5" hidden="1" customHeight="1">
      <c r="A122" s="192" t="s">
        <v>263</v>
      </c>
      <c r="B122" s="192" t="s">
        <v>2813</v>
      </c>
      <c r="C122" s="191">
        <v>2</v>
      </c>
      <c r="D122" s="191" t="s">
        <v>3041</v>
      </c>
      <c r="E122" s="167" t="str">
        <f t="shared" si="1"/>
        <v>De Inktpot G2.07</v>
      </c>
      <c r="F122" s="191" t="s">
        <v>2973</v>
      </c>
      <c r="G122" s="166" t="s">
        <v>3042</v>
      </c>
      <c r="H122" s="191" t="s">
        <v>2422</v>
      </c>
      <c r="I122" s="190">
        <v>7</v>
      </c>
      <c r="J122" s="201">
        <v>1</v>
      </c>
      <c r="K122" s="188">
        <v>1</v>
      </c>
      <c r="L122" s="162"/>
      <c r="M122" s="161"/>
    </row>
    <row r="123" spans="1:13" s="160" customFormat="1" ht="13.5" hidden="1" customHeight="1">
      <c r="A123" s="192" t="s">
        <v>263</v>
      </c>
      <c r="B123" s="192" t="s">
        <v>2813</v>
      </c>
      <c r="C123" s="191">
        <v>3</v>
      </c>
      <c r="D123" s="191" t="s">
        <v>3043</v>
      </c>
      <c r="E123" s="167" t="str">
        <f t="shared" si="1"/>
        <v>De Inktpot G3.07</v>
      </c>
      <c r="F123" s="191" t="s">
        <v>2973</v>
      </c>
      <c r="G123" s="166" t="s">
        <v>3044</v>
      </c>
      <c r="H123" s="191" t="s">
        <v>2422</v>
      </c>
      <c r="I123" s="190">
        <v>7</v>
      </c>
      <c r="J123" s="201">
        <v>1</v>
      </c>
      <c r="K123" s="188">
        <v>1</v>
      </c>
      <c r="L123" s="162"/>
      <c r="M123" s="161"/>
    </row>
    <row r="124" spans="1:13" s="160" customFormat="1" ht="13.5" hidden="1" customHeight="1">
      <c r="A124" s="192" t="s">
        <v>263</v>
      </c>
      <c r="B124" s="192" t="s">
        <v>2813</v>
      </c>
      <c r="C124" s="191">
        <v>4</v>
      </c>
      <c r="D124" s="191" t="s">
        <v>3045</v>
      </c>
      <c r="E124" s="167" t="str">
        <f t="shared" si="1"/>
        <v>De Inktpot G4.07</v>
      </c>
      <c r="F124" s="191" t="s">
        <v>2973</v>
      </c>
      <c r="G124" s="166" t="s">
        <v>3046</v>
      </c>
      <c r="H124" s="191" t="s">
        <v>527</v>
      </c>
      <c r="I124" s="190">
        <v>7</v>
      </c>
      <c r="J124" s="201">
        <v>1</v>
      </c>
      <c r="K124" s="188">
        <v>1</v>
      </c>
      <c r="L124" s="162"/>
      <c r="M124" s="161"/>
    </row>
    <row r="125" spans="1:13" s="160" customFormat="1" ht="13.5" hidden="1" customHeight="1">
      <c r="A125" s="192" t="s">
        <v>263</v>
      </c>
      <c r="B125" s="192" t="s">
        <v>2813</v>
      </c>
      <c r="C125" s="191">
        <v>5</v>
      </c>
      <c r="D125" s="191" t="s">
        <v>3047</v>
      </c>
      <c r="E125" s="167" t="str">
        <f t="shared" si="1"/>
        <v>De Inktpot G5.01</v>
      </c>
      <c r="F125" s="191" t="s">
        <v>1692</v>
      </c>
      <c r="G125" s="166" t="s">
        <v>3048</v>
      </c>
      <c r="H125" s="191" t="s">
        <v>2422</v>
      </c>
      <c r="I125" s="190">
        <v>10</v>
      </c>
      <c r="J125" s="201">
        <v>1</v>
      </c>
      <c r="K125" s="188">
        <v>1</v>
      </c>
      <c r="L125" s="162"/>
      <c r="M125" s="161"/>
    </row>
    <row r="126" spans="1:13" s="160" customFormat="1" ht="13.5" hidden="1" customHeight="1">
      <c r="A126" s="192" t="s">
        <v>263</v>
      </c>
      <c r="B126" s="192" t="s">
        <v>2813</v>
      </c>
      <c r="C126" s="191">
        <v>5</v>
      </c>
      <c r="D126" s="191" t="s">
        <v>3049</v>
      </c>
      <c r="E126" s="167" t="str">
        <f t="shared" si="1"/>
        <v>De Inktpot G5.03</v>
      </c>
      <c r="F126" s="191" t="s">
        <v>1692</v>
      </c>
      <c r="G126" s="166" t="s">
        <v>3050</v>
      </c>
      <c r="H126" s="191" t="s">
        <v>2422</v>
      </c>
      <c r="I126" s="190">
        <v>39</v>
      </c>
      <c r="J126" s="201">
        <v>1</v>
      </c>
      <c r="K126" s="188">
        <v>1</v>
      </c>
      <c r="L126" s="162"/>
      <c r="M126" s="161"/>
    </row>
    <row r="127" spans="1:13" s="160" customFormat="1" ht="13.5" hidden="1" customHeight="1">
      <c r="A127" s="192" t="s">
        <v>263</v>
      </c>
      <c r="B127" s="192" t="s">
        <v>2813</v>
      </c>
      <c r="C127" s="191">
        <v>5</v>
      </c>
      <c r="D127" s="191" t="s">
        <v>3051</v>
      </c>
      <c r="E127" s="167" t="str">
        <f t="shared" si="1"/>
        <v>De Inktpot G5.09</v>
      </c>
      <c r="F127" s="191" t="s">
        <v>1704</v>
      </c>
      <c r="G127" s="166" t="s">
        <v>3052</v>
      </c>
      <c r="H127" s="191" t="s">
        <v>2422</v>
      </c>
      <c r="I127" s="190">
        <v>22</v>
      </c>
      <c r="J127" s="201">
        <v>1</v>
      </c>
      <c r="K127" s="188">
        <v>1</v>
      </c>
      <c r="L127" s="162"/>
      <c r="M127" s="161"/>
    </row>
    <row r="128" spans="1:13" s="160" customFormat="1" ht="13.5" hidden="1" customHeight="1">
      <c r="A128" s="192" t="s">
        <v>263</v>
      </c>
      <c r="B128" s="192" t="s">
        <v>2813</v>
      </c>
      <c r="C128" s="191">
        <v>5</v>
      </c>
      <c r="D128" s="191" t="s">
        <v>3053</v>
      </c>
      <c r="E128" s="167" t="str">
        <f t="shared" si="1"/>
        <v>De Inktpot G5.11</v>
      </c>
      <c r="F128" s="191" t="s">
        <v>1692</v>
      </c>
      <c r="G128" s="166" t="s">
        <v>3054</v>
      </c>
      <c r="H128" s="191" t="s">
        <v>527</v>
      </c>
      <c r="I128" s="190">
        <v>17</v>
      </c>
      <c r="J128" s="201">
        <v>1</v>
      </c>
      <c r="K128" s="188">
        <v>1</v>
      </c>
      <c r="L128" s="162"/>
      <c r="M128" s="161"/>
    </row>
    <row r="129" spans="1:13" s="160" customFormat="1" ht="13.5" hidden="1" customHeight="1">
      <c r="A129" s="192" t="s">
        <v>263</v>
      </c>
      <c r="B129" s="192" t="s">
        <v>2813</v>
      </c>
      <c r="C129" s="191" t="s">
        <v>369</v>
      </c>
      <c r="D129" s="191" t="s">
        <v>3055</v>
      </c>
      <c r="E129" s="167" t="str">
        <f t="shared" si="1"/>
        <v>De Inktpot H0.03</v>
      </c>
      <c r="F129" s="191" t="s">
        <v>3056</v>
      </c>
      <c r="G129" s="166" t="s">
        <v>3057</v>
      </c>
      <c r="H129" s="191" t="s">
        <v>527</v>
      </c>
      <c r="I129" s="190">
        <v>4</v>
      </c>
      <c r="J129" s="201">
        <v>1</v>
      </c>
      <c r="K129" s="188">
        <v>1</v>
      </c>
      <c r="L129" s="162"/>
      <c r="M129" s="161"/>
    </row>
    <row r="130" spans="1:13" s="160" customFormat="1" ht="13.5" hidden="1" customHeight="1">
      <c r="A130" s="192" t="s">
        <v>263</v>
      </c>
      <c r="B130" s="192" t="s">
        <v>2813</v>
      </c>
      <c r="C130" s="191" t="s">
        <v>369</v>
      </c>
      <c r="D130" s="191" t="s">
        <v>3058</v>
      </c>
      <c r="E130" s="167" t="str">
        <f t="shared" si="1"/>
        <v>De Inktpot H0.04</v>
      </c>
      <c r="F130" s="191" t="s">
        <v>2945</v>
      </c>
      <c r="G130" s="166" t="s">
        <v>3059</v>
      </c>
      <c r="H130" s="191" t="s">
        <v>527</v>
      </c>
      <c r="I130" s="190">
        <v>2</v>
      </c>
      <c r="J130" s="201">
        <v>1</v>
      </c>
      <c r="K130" s="188">
        <v>1</v>
      </c>
      <c r="L130" s="162"/>
      <c r="M130" s="161"/>
    </row>
    <row r="131" spans="1:13" s="160" customFormat="1" ht="13.5" hidden="1" customHeight="1">
      <c r="A131" s="238" t="s">
        <v>263</v>
      </c>
      <c r="B131" s="186" t="s">
        <v>2813</v>
      </c>
      <c r="C131" s="184" t="s">
        <v>369</v>
      </c>
      <c r="D131" s="185" t="s">
        <v>2809</v>
      </c>
      <c r="E131" s="167" t="str">
        <f t="shared" si="1"/>
        <v>De Inktpot C0.07</v>
      </c>
      <c r="F131" s="185" t="s">
        <v>3060</v>
      </c>
      <c r="G131" s="166" t="s">
        <v>3061</v>
      </c>
      <c r="H131" s="184" t="s">
        <v>253</v>
      </c>
      <c r="I131" s="183"/>
      <c r="J131" s="193">
        <v>4</v>
      </c>
      <c r="K131" s="182">
        <v>1</v>
      </c>
      <c r="L131" s="181">
        <v>1</v>
      </c>
      <c r="M131" s="180"/>
    </row>
    <row r="132" spans="1:13" s="160" customFormat="1" ht="13.5" hidden="1" customHeight="1">
      <c r="A132" s="238" t="s">
        <v>263</v>
      </c>
      <c r="B132" s="186" t="s">
        <v>2813</v>
      </c>
      <c r="C132" s="184">
        <v>2</v>
      </c>
      <c r="D132" s="185" t="s">
        <v>2977</v>
      </c>
      <c r="E132" s="167" t="str">
        <f t="shared" ref="E132:E195" si="2">CONCATENATE(A132," ",D132)</f>
        <v>De Inktpot C2.07</v>
      </c>
      <c r="F132" s="185" t="s">
        <v>3060</v>
      </c>
      <c r="G132" s="166" t="s">
        <v>3062</v>
      </c>
      <c r="H132" s="184"/>
      <c r="I132" s="183"/>
      <c r="J132" s="193">
        <v>4</v>
      </c>
      <c r="K132" s="182">
        <v>1</v>
      </c>
      <c r="L132" s="181">
        <v>1</v>
      </c>
      <c r="M132" s="180"/>
    </row>
    <row r="133" spans="1:13" s="160" customFormat="1" ht="13.5" hidden="1" customHeight="1">
      <c r="A133" s="238" t="s">
        <v>263</v>
      </c>
      <c r="B133" s="186" t="s">
        <v>2813</v>
      </c>
      <c r="C133" s="184">
        <v>3</v>
      </c>
      <c r="D133" s="185" t="s">
        <v>2979</v>
      </c>
      <c r="E133" s="167" t="str">
        <f t="shared" si="2"/>
        <v>De Inktpot C3.07</v>
      </c>
      <c r="F133" s="185" t="s">
        <v>3060</v>
      </c>
      <c r="G133" s="166" t="s">
        <v>3063</v>
      </c>
      <c r="H133" s="184"/>
      <c r="I133" s="183"/>
      <c r="J133" s="193">
        <v>4</v>
      </c>
      <c r="K133" s="182">
        <v>1</v>
      </c>
      <c r="L133" s="181">
        <v>2</v>
      </c>
      <c r="M133" s="180"/>
    </row>
    <row r="134" spans="1:13" s="160" customFormat="1" ht="13.5" hidden="1" customHeight="1">
      <c r="A134" s="238" t="s">
        <v>263</v>
      </c>
      <c r="B134" s="186" t="s">
        <v>2813</v>
      </c>
      <c r="C134" s="184">
        <v>4</v>
      </c>
      <c r="D134" s="185" t="s">
        <v>2981</v>
      </c>
      <c r="E134" s="167" t="str">
        <f t="shared" si="2"/>
        <v>De Inktpot C4.07</v>
      </c>
      <c r="F134" s="185" t="s">
        <v>3060</v>
      </c>
      <c r="G134" s="166" t="s">
        <v>3064</v>
      </c>
      <c r="H134" s="184"/>
      <c r="I134" s="183"/>
      <c r="J134" s="193">
        <v>4</v>
      </c>
      <c r="K134" s="182">
        <v>1</v>
      </c>
      <c r="L134" s="181">
        <v>1</v>
      </c>
      <c r="M134" s="180"/>
    </row>
    <row r="135" spans="1:13" s="160" customFormat="1" ht="13.5" hidden="1" customHeight="1">
      <c r="A135" s="238" t="s">
        <v>263</v>
      </c>
      <c r="B135" s="186" t="s">
        <v>2813</v>
      </c>
      <c r="C135" s="184" t="s">
        <v>369</v>
      </c>
      <c r="D135" s="185" t="s">
        <v>2994</v>
      </c>
      <c r="E135" s="167" t="str">
        <f t="shared" si="2"/>
        <v>De Inktpot E0.01</v>
      </c>
      <c r="F135" s="185" t="s">
        <v>3060</v>
      </c>
      <c r="G135" s="166" t="s">
        <v>3065</v>
      </c>
      <c r="H135" s="184" t="s">
        <v>253</v>
      </c>
      <c r="I135" s="183"/>
      <c r="J135" s="193">
        <v>4</v>
      </c>
      <c r="K135" s="182">
        <v>1</v>
      </c>
      <c r="L135" s="181">
        <v>1</v>
      </c>
      <c r="M135" s="180"/>
    </row>
    <row r="136" spans="1:13" s="160" customFormat="1" ht="13.5" hidden="1" customHeight="1">
      <c r="A136" s="238" t="s">
        <v>263</v>
      </c>
      <c r="B136" s="186" t="s">
        <v>2813</v>
      </c>
      <c r="C136" s="184">
        <v>1</v>
      </c>
      <c r="D136" s="185" t="s">
        <v>3015</v>
      </c>
      <c r="E136" s="167" t="str">
        <f t="shared" si="2"/>
        <v>De Inktpot E1.01</v>
      </c>
      <c r="F136" s="185" t="s">
        <v>3060</v>
      </c>
      <c r="G136" s="166" t="s">
        <v>3066</v>
      </c>
      <c r="H136" s="184"/>
      <c r="I136" s="183"/>
      <c r="J136" s="193">
        <v>4</v>
      </c>
      <c r="K136" s="182">
        <v>1</v>
      </c>
      <c r="L136" s="181">
        <v>1</v>
      </c>
      <c r="M136" s="180"/>
    </row>
    <row r="137" spans="1:13" s="160" customFormat="1" ht="13.5" hidden="1" customHeight="1">
      <c r="A137" s="238" t="s">
        <v>263</v>
      </c>
      <c r="B137" s="186" t="s">
        <v>2813</v>
      </c>
      <c r="C137" s="184">
        <v>1</v>
      </c>
      <c r="D137" s="185" t="s">
        <v>3020</v>
      </c>
      <c r="E137" s="167" t="str">
        <f t="shared" si="2"/>
        <v>De Inktpot E1.31</v>
      </c>
      <c r="F137" s="185" t="s">
        <v>3060</v>
      </c>
      <c r="G137" s="166" t="s">
        <v>3067</v>
      </c>
      <c r="H137" s="184"/>
      <c r="I137" s="183"/>
      <c r="J137" s="193">
        <v>4</v>
      </c>
      <c r="K137" s="182">
        <v>1</v>
      </c>
      <c r="L137" s="181">
        <v>3</v>
      </c>
      <c r="M137" s="180"/>
    </row>
    <row r="138" spans="1:13" s="160" customFormat="1" ht="13.5" hidden="1" customHeight="1">
      <c r="A138" s="238" t="s">
        <v>263</v>
      </c>
      <c r="B138" s="186" t="s">
        <v>2813</v>
      </c>
      <c r="C138" s="184">
        <v>2</v>
      </c>
      <c r="D138" s="185" t="s">
        <v>3023</v>
      </c>
      <c r="E138" s="167" t="str">
        <f t="shared" si="2"/>
        <v>De Inktpot E2.01</v>
      </c>
      <c r="F138" s="185" t="s">
        <v>3060</v>
      </c>
      <c r="G138" s="166" t="s">
        <v>3068</v>
      </c>
      <c r="H138" s="184"/>
      <c r="I138" s="183"/>
      <c r="J138" s="193">
        <v>4</v>
      </c>
      <c r="K138" s="182">
        <v>1</v>
      </c>
      <c r="L138" s="181">
        <v>1</v>
      </c>
      <c r="M138" s="180"/>
    </row>
    <row r="139" spans="1:13" s="160" customFormat="1" ht="13.5" hidden="1" customHeight="1">
      <c r="A139" s="238" t="s">
        <v>263</v>
      </c>
      <c r="B139" s="186" t="s">
        <v>2813</v>
      </c>
      <c r="C139" s="184">
        <v>3</v>
      </c>
      <c r="D139" s="185" t="s">
        <v>3028</v>
      </c>
      <c r="E139" s="167" t="str">
        <f t="shared" si="2"/>
        <v>De Inktpot E3.01</v>
      </c>
      <c r="F139" s="185" t="s">
        <v>3060</v>
      </c>
      <c r="G139" s="166" t="s">
        <v>3069</v>
      </c>
      <c r="H139" s="184"/>
      <c r="I139" s="183"/>
      <c r="J139" s="193">
        <v>4</v>
      </c>
      <c r="K139" s="182">
        <v>1</v>
      </c>
      <c r="L139" s="181">
        <v>2</v>
      </c>
      <c r="M139" s="180"/>
    </row>
    <row r="140" spans="1:13" s="160" customFormat="1" ht="13.5" hidden="1" customHeight="1">
      <c r="A140" s="238" t="s">
        <v>263</v>
      </c>
      <c r="B140" s="186" t="s">
        <v>2813</v>
      </c>
      <c r="C140" s="184">
        <v>1</v>
      </c>
      <c r="D140" s="185" t="s">
        <v>3039</v>
      </c>
      <c r="E140" s="167" t="str">
        <f t="shared" si="2"/>
        <v>De Inktpot G1.07</v>
      </c>
      <c r="F140" s="185" t="s">
        <v>3060</v>
      </c>
      <c r="G140" s="166" t="s">
        <v>3070</v>
      </c>
      <c r="H140" s="184"/>
      <c r="I140" s="183"/>
      <c r="J140" s="193">
        <v>4</v>
      </c>
      <c r="K140" s="182">
        <v>1</v>
      </c>
      <c r="L140" s="181">
        <v>1</v>
      </c>
      <c r="M140" s="180"/>
    </row>
    <row r="141" spans="1:13" s="160" customFormat="1" ht="13.5" hidden="1" customHeight="1">
      <c r="A141" s="238" t="s">
        <v>263</v>
      </c>
      <c r="B141" s="186" t="s">
        <v>2813</v>
      </c>
      <c r="C141" s="184">
        <v>2</v>
      </c>
      <c r="D141" s="185" t="s">
        <v>3041</v>
      </c>
      <c r="E141" s="167" t="str">
        <f t="shared" si="2"/>
        <v>De Inktpot G2.07</v>
      </c>
      <c r="F141" s="185" t="s">
        <v>3060</v>
      </c>
      <c r="G141" s="166" t="s">
        <v>3071</v>
      </c>
      <c r="H141" s="184"/>
      <c r="I141" s="183"/>
      <c r="J141" s="193">
        <v>4</v>
      </c>
      <c r="K141" s="182">
        <v>1</v>
      </c>
      <c r="L141" s="181">
        <v>1</v>
      </c>
      <c r="M141" s="180"/>
    </row>
    <row r="142" spans="1:13" s="160" customFormat="1" ht="13.5" hidden="1" customHeight="1">
      <c r="A142" s="238" t="s">
        <v>263</v>
      </c>
      <c r="B142" s="186" t="s">
        <v>2813</v>
      </c>
      <c r="C142" s="184">
        <v>3</v>
      </c>
      <c r="D142" s="185" t="s">
        <v>3043</v>
      </c>
      <c r="E142" s="167" t="str">
        <f t="shared" si="2"/>
        <v>De Inktpot G3.07</v>
      </c>
      <c r="F142" s="185" t="s">
        <v>3060</v>
      </c>
      <c r="G142" s="166" t="s">
        <v>3072</v>
      </c>
      <c r="H142" s="184"/>
      <c r="I142" s="183"/>
      <c r="J142" s="193">
        <v>4</v>
      </c>
      <c r="K142" s="182">
        <v>1</v>
      </c>
      <c r="L142" s="181">
        <v>1</v>
      </c>
      <c r="M142" s="180"/>
    </row>
    <row r="143" spans="1:13" s="160" customFormat="1" ht="13.5" hidden="1" customHeight="1">
      <c r="A143" s="238" t="s">
        <v>263</v>
      </c>
      <c r="B143" s="186" t="s">
        <v>2813</v>
      </c>
      <c r="C143" s="184">
        <v>4</v>
      </c>
      <c r="D143" s="185" t="s">
        <v>3045</v>
      </c>
      <c r="E143" s="167" t="str">
        <f t="shared" si="2"/>
        <v>De Inktpot G4.07</v>
      </c>
      <c r="F143" s="185" t="s">
        <v>3060</v>
      </c>
      <c r="G143" s="166" t="s">
        <v>3073</v>
      </c>
      <c r="H143" s="184" t="s">
        <v>2195</v>
      </c>
      <c r="I143" s="183"/>
      <c r="J143" s="193">
        <v>4</v>
      </c>
      <c r="K143" s="182">
        <v>1</v>
      </c>
      <c r="L143" s="181">
        <v>1</v>
      </c>
      <c r="M143" s="180"/>
    </row>
    <row r="144" spans="1:13" s="160" customFormat="1" ht="13.5" hidden="1" customHeight="1">
      <c r="A144" s="238" t="s">
        <v>263</v>
      </c>
      <c r="B144" s="186" t="s">
        <v>2791</v>
      </c>
      <c r="C144" s="184" t="s">
        <v>369</v>
      </c>
      <c r="D144" s="185" t="s">
        <v>3074</v>
      </c>
      <c r="E144" s="167" t="str">
        <f t="shared" si="2"/>
        <v>De Inktpot E0.17</v>
      </c>
      <c r="F144" s="185" t="s">
        <v>3075</v>
      </c>
      <c r="G144" s="166" t="s">
        <v>3076</v>
      </c>
      <c r="H144" s="184" t="s">
        <v>378</v>
      </c>
      <c r="I144" s="183">
        <v>18</v>
      </c>
      <c r="J144" s="193">
        <v>1</v>
      </c>
      <c r="K144" s="182">
        <v>1</v>
      </c>
      <c r="L144" s="181"/>
      <c r="M144" s="180"/>
    </row>
    <row r="145" spans="1:13" s="160" customFormat="1" ht="13.5" hidden="1" customHeight="1">
      <c r="A145" s="238" t="s">
        <v>263</v>
      </c>
      <c r="B145" s="186" t="s">
        <v>2791</v>
      </c>
      <c r="C145" s="184" t="s">
        <v>369</v>
      </c>
      <c r="D145" s="185" t="s">
        <v>3077</v>
      </c>
      <c r="E145" s="167" t="str">
        <f t="shared" si="2"/>
        <v>De Inktpot E0.19</v>
      </c>
      <c r="F145" s="185" t="s">
        <v>3075</v>
      </c>
      <c r="G145" s="166" t="s">
        <v>3078</v>
      </c>
      <c r="H145" s="184" t="s">
        <v>378</v>
      </c>
      <c r="I145" s="183">
        <v>25</v>
      </c>
      <c r="J145" s="193">
        <v>1</v>
      </c>
      <c r="K145" s="182">
        <v>1</v>
      </c>
      <c r="L145" s="181"/>
      <c r="M145" s="180"/>
    </row>
    <row r="146" spans="1:13" s="160" customFormat="1" ht="13.5" hidden="1" customHeight="1">
      <c r="A146" s="238" t="s">
        <v>263</v>
      </c>
      <c r="B146" s="186" t="s">
        <v>2791</v>
      </c>
      <c r="C146" s="184">
        <v>1</v>
      </c>
      <c r="D146" s="185" t="s">
        <v>3079</v>
      </c>
      <c r="E146" s="167" t="str">
        <f t="shared" si="2"/>
        <v>De Inktpot E1.13</v>
      </c>
      <c r="F146" s="185" t="s">
        <v>3080</v>
      </c>
      <c r="G146" s="166" t="s">
        <v>3081</v>
      </c>
      <c r="H146" s="184" t="s">
        <v>378</v>
      </c>
      <c r="I146" s="183">
        <v>13</v>
      </c>
      <c r="J146" s="193">
        <v>1</v>
      </c>
      <c r="K146" s="182">
        <v>1</v>
      </c>
      <c r="L146" s="181"/>
      <c r="M146" s="180"/>
    </row>
    <row r="147" spans="1:13" s="160" customFormat="1" ht="13.5" hidden="1" customHeight="1">
      <c r="A147" s="238" t="s">
        <v>263</v>
      </c>
      <c r="B147" s="186" t="s">
        <v>2791</v>
      </c>
      <c r="C147" s="184">
        <v>1</v>
      </c>
      <c r="D147" s="185" t="s">
        <v>605</v>
      </c>
      <c r="E147" s="167" t="str">
        <f t="shared" si="2"/>
        <v>De Inktpot E1.26</v>
      </c>
      <c r="F147" s="185" t="s">
        <v>3082</v>
      </c>
      <c r="G147" s="166" t="s">
        <v>3083</v>
      </c>
      <c r="H147" s="184" t="s">
        <v>378</v>
      </c>
      <c r="I147" s="183">
        <v>148</v>
      </c>
      <c r="J147" s="193">
        <v>1</v>
      </c>
      <c r="K147" s="182">
        <v>1</v>
      </c>
      <c r="L147" s="181"/>
      <c r="M147" s="180"/>
    </row>
    <row r="148" spans="1:13" s="160" customFormat="1" ht="13.5" hidden="1" customHeight="1">
      <c r="A148" s="238" t="s">
        <v>263</v>
      </c>
      <c r="B148" s="186" t="s">
        <v>2791</v>
      </c>
      <c r="C148" s="184">
        <v>1</v>
      </c>
      <c r="D148" s="185" t="s">
        <v>3084</v>
      </c>
      <c r="E148" s="167" t="str">
        <f t="shared" si="2"/>
        <v>De Inktpot E1.32</v>
      </c>
      <c r="F148" s="185" t="s">
        <v>3085</v>
      </c>
      <c r="G148" s="166" t="s">
        <v>3086</v>
      </c>
      <c r="H148" s="184" t="s">
        <v>2795</v>
      </c>
      <c r="I148" s="183">
        <v>38</v>
      </c>
      <c r="J148" s="193">
        <v>2</v>
      </c>
      <c r="K148" s="182">
        <v>1</v>
      </c>
      <c r="L148" s="181"/>
      <c r="M148" s="180"/>
    </row>
    <row r="149" spans="1:13" s="160" customFormat="1" ht="13.5" hidden="1" customHeight="1">
      <c r="A149" s="238" t="s">
        <v>263</v>
      </c>
      <c r="B149" s="186" t="s">
        <v>2791</v>
      </c>
      <c r="C149" s="184">
        <v>1</v>
      </c>
      <c r="D149" s="185" t="s">
        <v>3087</v>
      </c>
      <c r="E149" s="167" t="str">
        <f t="shared" si="2"/>
        <v>De Inktpot E1.33</v>
      </c>
      <c r="F149" s="185" t="s">
        <v>3088</v>
      </c>
      <c r="G149" s="166" t="s">
        <v>3089</v>
      </c>
      <c r="H149" s="184" t="s">
        <v>2422</v>
      </c>
      <c r="I149" s="183">
        <v>24</v>
      </c>
      <c r="J149" s="193">
        <v>1</v>
      </c>
      <c r="K149" s="182">
        <v>1</v>
      </c>
      <c r="L149" s="181"/>
      <c r="M149" s="180"/>
    </row>
    <row r="150" spans="1:13" s="160" customFormat="1" ht="13.5" hidden="1" customHeight="1">
      <c r="A150" s="238" t="s">
        <v>263</v>
      </c>
      <c r="B150" s="186" t="s">
        <v>2791</v>
      </c>
      <c r="C150" s="184" t="s">
        <v>369</v>
      </c>
      <c r="D150" s="185" t="s">
        <v>3090</v>
      </c>
      <c r="E150" s="167" t="str">
        <f t="shared" si="2"/>
        <v>De Inktpot G0.07</v>
      </c>
      <c r="F150" s="185" t="s">
        <v>2973</v>
      </c>
      <c r="G150" s="166" t="s">
        <v>3091</v>
      </c>
      <c r="H150" s="184" t="s">
        <v>527</v>
      </c>
      <c r="I150" s="183">
        <v>7</v>
      </c>
      <c r="J150" s="193">
        <v>1</v>
      </c>
      <c r="K150" s="182">
        <v>1</v>
      </c>
      <c r="L150" s="181"/>
      <c r="M150" s="180"/>
    </row>
    <row r="151" spans="1:13" s="160" customFormat="1" ht="13.5" hidden="1" customHeight="1">
      <c r="A151" s="192" t="s">
        <v>263</v>
      </c>
      <c r="B151" s="192" t="s">
        <v>2791</v>
      </c>
      <c r="C151" s="191" t="s">
        <v>369</v>
      </c>
      <c r="D151" s="191" t="s">
        <v>3092</v>
      </c>
      <c r="E151" s="167" t="str">
        <f t="shared" si="2"/>
        <v>De Inktpot H0.23</v>
      </c>
      <c r="F151" s="191" t="s">
        <v>3093</v>
      </c>
      <c r="G151" s="166" t="s">
        <v>3094</v>
      </c>
      <c r="H151" s="191" t="s">
        <v>2795</v>
      </c>
      <c r="I151" s="190">
        <v>122</v>
      </c>
      <c r="J151" s="201">
        <v>2</v>
      </c>
      <c r="K151" s="188">
        <v>1</v>
      </c>
      <c r="L151" s="162"/>
      <c r="M151" s="161"/>
    </row>
    <row r="152" spans="1:13" s="160" customFormat="1" ht="13.5" hidden="1" customHeight="1">
      <c r="A152" s="192" t="s">
        <v>263</v>
      </c>
      <c r="B152" s="192" t="s">
        <v>2791</v>
      </c>
      <c r="C152" s="191" t="s">
        <v>369</v>
      </c>
      <c r="D152" s="191" t="s">
        <v>3095</v>
      </c>
      <c r="E152" s="167" t="str">
        <f t="shared" si="2"/>
        <v>De Inktpot H0.25</v>
      </c>
      <c r="F152" s="191" t="s">
        <v>3096</v>
      </c>
      <c r="G152" s="166" t="s">
        <v>3097</v>
      </c>
      <c r="H152" s="191" t="s">
        <v>378</v>
      </c>
      <c r="I152" s="190">
        <v>31</v>
      </c>
      <c r="J152" s="201">
        <v>1</v>
      </c>
      <c r="K152" s="188">
        <v>1</v>
      </c>
      <c r="L152" s="162"/>
      <c r="M152" s="161"/>
    </row>
    <row r="153" spans="1:13" s="160" customFormat="1" ht="13.5" hidden="1" customHeight="1">
      <c r="A153" s="238" t="s">
        <v>263</v>
      </c>
      <c r="B153" s="186" t="s">
        <v>2791</v>
      </c>
      <c r="C153" s="184">
        <v>1</v>
      </c>
      <c r="D153" s="185" t="s">
        <v>3079</v>
      </c>
      <c r="E153" s="167" t="str">
        <f t="shared" si="2"/>
        <v>De Inktpot E1.13</v>
      </c>
      <c r="F153" s="185" t="s">
        <v>2796</v>
      </c>
      <c r="G153" s="166" t="s">
        <v>3098</v>
      </c>
      <c r="H153" s="184"/>
      <c r="I153" s="183"/>
      <c r="J153" s="193">
        <v>4</v>
      </c>
      <c r="K153" s="182">
        <v>1</v>
      </c>
      <c r="L153" s="181">
        <v>5</v>
      </c>
      <c r="M153" s="180"/>
    </row>
    <row r="154" spans="1:13" s="160" customFormat="1" ht="13.5" hidden="1" customHeight="1">
      <c r="A154" s="238" t="s">
        <v>263</v>
      </c>
      <c r="B154" s="186" t="s">
        <v>2791</v>
      </c>
      <c r="C154" s="184">
        <v>1</v>
      </c>
      <c r="D154" s="185" t="s">
        <v>3084</v>
      </c>
      <c r="E154" s="167" t="str">
        <f t="shared" si="2"/>
        <v>De Inktpot E1.32</v>
      </c>
      <c r="F154" s="185" t="s">
        <v>2796</v>
      </c>
      <c r="G154" s="166" t="s">
        <v>3099</v>
      </c>
      <c r="H154" s="184"/>
      <c r="I154" s="183"/>
      <c r="J154" s="193">
        <v>4</v>
      </c>
      <c r="K154" s="182">
        <v>1</v>
      </c>
      <c r="L154" s="181">
        <v>10</v>
      </c>
      <c r="M154" s="180"/>
    </row>
    <row r="155" spans="1:13" s="160" customFormat="1" ht="13.5" hidden="1" customHeight="1">
      <c r="A155" s="238" t="s">
        <v>263</v>
      </c>
      <c r="B155" s="186" t="s">
        <v>2791</v>
      </c>
      <c r="C155" s="184">
        <v>1</v>
      </c>
      <c r="D155" s="185" t="s">
        <v>3087</v>
      </c>
      <c r="E155" s="167" t="str">
        <f t="shared" si="2"/>
        <v>De Inktpot E1.33</v>
      </c>
      <c r="F155" s="185" t="s">
        <v>2796</v>
      </c>
      <c r="G155" s="166" t="s">
        <v>3100</v>
      </c>
      <c r="H155" s="184"/>
      <c r="I155" s="183"/>
      <c r="J155" s="193">
        <v>4</v>
      </c>
      <c r="K155" s="182">
        <v>1</v>
      </c>
      <c r="L155" s="181">
        <v>21</v>
      </c>
      <c r="M155" s="180"/>
    </row>
    <row r="156" spans="1:13" s="160" customFormat="1" ht="13.5" hidden="1" customHeight="1">
      <c r="A156" s="238" t="s">
        <v>263</v>
      </c>
      <c r="B156" s="186" t="s">
        <v>2791</v>
      </c>
      <c r="C156" s="184" t="s">
        <v>369</v>
      </c>
      <c r="D156" s="185" t="s">
        <v>3090</v>
      </c>
      <c r="E156" s="167" t="str">
        <f t="shared" si="2"/>
        <v>De Inktpot G0.07</v>
      </c>
      <c r="F156" s="185" t="s">
        <v>3060</v>
      </c>
      <c r="G156" s="166" t="s">
        <v>3101</v>
      </c>
      <c r="H156" s="184"/>
      <c r="I156" s="183"/>
      <c r="J156" s="193">
        <v>4</v>
      </c>
      <c r="K156" s="182">
        <v>1</v>
      </c>
      <c r="L156" s="181">
        <v>1</v>
      </c>
      <c r="M156" s="180"/>
    </row>
    <row r="157" spans="1:13" s="160" customFormat="1" ht="13.5" hidden="1" customHeight="1">
      <c r="A157" s="238" t="s">
        <v>263</v>
      </c>
      <c r="B157" s="186" t="s">
        <v>2791</v>
      </c>
      <c r="C157" s="184" t="s">
        <v>369</v>
      </c>
      <c r="D157" s="185" t="s">
        <v>3092</v>
      </c>
      <c r="E157" s="167" t="str">
        <f t="shared" si="2"/>
        <v>De Inktpot H0.23</v>
      </c>
      <c r="F157" s="185" t="s">
        <v>2796</v>
      </c>
      <c r="G157" s="166" t="s">
        <v>3102</v>
      </c>
      <c r="H157" s="184"/>
      <c r="I157" s="183"/>
      <c r="J157" s="193">
        <v>4</v>
      </c>
      <c r="K157" s="182">
        <v>1</v>
      </c>
      <c r="L157" s="181">
        <v>39</v>
      </c>
      <c r="M157" s="180"/>
    </row>
    <row r="158" spans="1:13" s="160" customFormat="1" ht="13.5" hidden="1" customHeight="1">
      <c r="A158" s="192" t="s">
        <v>2482</v>
      </c>
      <c r="B158" s="192" t="s">
        <v>2798</v>
      </c>
      <c r="C158" s="191">
        <v>2</v>
      </c>
      <c r="D158" s="191" t="s">
        <v>1427</v>
      </c>
      <c r="E158" s="167" t="str">
        <f t="shared" si="2"/>
        <v>VL-post Kijfhoek 2.13</v>
      </c>
      <c r="F158" s="191" t="s">
        <v>3103</v>
      </c>
      <c r="G158" s="166" t="s">
        <v>3104</v>
      </c>
      <c r="H158" s="191" t="s">
        <v>2301</v>
      </c>
      <c r="I158" s="190">
        <v>31.5</v>
      </c>
      <c r="J158" s="189">
        <v>2</v>
      </c>
      <c r="K158" s="188">
        <v>1</v>
      </c>
      <c r="L158" s="162"/>
      <c r="M158" s="161"/>
    </row>
    <row r="159" spans="1:13" s="160" customFormat="1" ht="13.5" hidden="1" customHeight="1">
      <c r="A159" s="192" t="s">
        <v>2482</v>
      </c>
      <c r="B159" s="192" t="s">
        <v>2798</v>
      </c>
      <c r="C159" s="191" t="s">
        <v>369</v>
      </c>
      <c r="D159" s="191" t="s">
        <v>1315</v>
      </c>
      <c r="E159" s="167" t="str">
        <f t="shared" si="2"/>
        <v>VL-post Kijfhoek 0.14</v>
      </c>
      <c r="F159" s="191" t="s">
        <v>3105</v>
      </c>
      <c r="G159" s="166" t="s">
        <v>3106</v>
      </c>
      <c r="H159" s="191" t="s">
        <v>527</v>
      </c>
      <c r="I159" s="190">
        <v>12.4</v>
      </c>
      <c r="J159" s="189">
        <v>1</v>
      </c>
      <c r="K159" s="188">
        <v>1</v>
      </c>
      <c r="L159" s="162"/>
      <c r="M159" s="161"/>
    </row>
    <row r="160" spans="1:13" s="160" customFormat="1" ht="13.5" hidden="1" customHeight="1">
      <c r="A160" s="192" t="s">
        <v>2482</v>
      </c>
      <c r="B160" s="192" t="s">
        <v>2798</v>
      </c>
      <c r="C160" s="191" t="s">
        <v>369</v>
      </c>
      <c r="D160" s="191" t="s">
        <v>2021</v>
      </c>
      <c r="E160" s="167" t="str">
        <f t="shared" si="2"/>
        <v>VL-post Kijfhoek 0.16</v>
      </c>
      <c r="F160" s="191" t="s">
        <v>3107</v>
      </c>
      <c r="G160" s="166" t="s">
        <v>3108</v>
      </c>
      <c r="H160" s="191" t="s">
        <v>527</v>
      </c>
      <c r="I160" s="190">
        <v>16.8</v>
      </c>
      <c r="J160" s="189">
        <v>1</v>
      </c>
      <c r="K160" s="188">
        <v>1</v>
      </c>
      <c r="L160" s="162"/>
      <c r="M160" s="161"/>
    </row>
    <row r="161" spans="1:13" s="160" customFormat="1" ht="13.5" hidden="1" customHeight="1">
      <c r="A161" s="192" t="s">
        <v>2482</v>
      </c>
      <c r="B161" s="192" t="s">
        <v>2798</v>
      </c>
      <c r="C161" s="191" t="s">
        <v>369</v>
      </c>
      <c r="D161" s="191" t="s">
        <v>2006</v>
      </c>
      <c r="E161" s="167" t="str">
        <f t="shared" si="2"/>
        <v>VL-post Kijfhoek 0.17</v>
      </c>
      <c r="F161" s="191" t="s">
        <v>3109</v>
      </c>
      <c r="G161" s="166" t="s">
        <v>3110</v>
      </c>
      <c r="H161" s="191" t="s">
        <v>527</v>
      </c>
      <c r="I161" s="190">
        <v>10.1</v>
      </c>
      <c r="J161" s="189">
        <v>1</v>
      </c>
      <c r="K161" s="188">
        <v>1</v>
      </c>
      <c r="L161" s="162"/>
      <c r="M161" s="161"/>
    </row>
    <row r="162" spans="1:13" s="160" customFormat="1" ht="13.5" hidden="1" customHeight="1">
      <c r="A162" s="192" t="s">
        <v>2482</v>
      </c>
      <c r="B162" s="192" t="s">
        <v>2798</v>
      </c>
      <c r="C162" s="191">
        <v>1</v>
      </c>
      <c r="D162" s="191" t="s">
        <v>2008</v>
      </c>
      <c r="E162" s="167" t="str">
        <f t="shared" si="2"/>
        <v>VL-post Kijfhoek 0.18</v>
      </c>
      <c r="F162" s="191" t="s">
        <v>3111</v>
      </c>
      <c r="G162" s="166" t="s">
        <v>3112</v>
      </c>
      <c r="H162" s="191" t="s">
        <v>527</v>
      </c>
      <c r="I162" s="190">
        <v>3.8</v>
      </c>
      <c r="J162" s="189">
        <v>1</v>
      </c>
      <c r="K162" s="188">
        <v>1</v>
      </c>
      <c r="L162" s="162"/>
      <c r="M162" s="161"/>
    </row>
    <row r="163" spans="1:13" s="160" customFormat="1" ht="13.5" hidden="1" customHeight="1">
      <c r="A163" s="192" t="s">
        <v>2482</v>
      </c>
      <c r="B163" s="192" t="s">
        <v>2798</v>
      </c>
      <c r="C163" s="191">
        <v>2</v>
      </c>
      <c r="D163" s="191" t="s">
        <v>3113</v>
      </c>
      <c r="E163" s="167" t="str">
        <f t="shared" si="2"/>
        <v xml:space="preserve">VL-post Kijfhoek 2.05            </v>
      </c>
      <c r="F163" s="191" t="s">
        <v>3114</v>
      </c>
      <c r="G163" s="166" t="s">
        <v>3115</v>
      </c>
      <c r="H163" s="191" t="s">
        <v>2195</v>
      </c>
      <c r="I163" s="190">
        <v>24.57</v>
      </c>
      <c r="J163" s="189">
        <v>1</v>
      </c>
      <c r="K163" s="188">
        <v>1</v>
      </c>
      <c r="L163" s="162"/>
      <c r="M163" s="161"/>
    </row>
    <row r="164" spans="1:13" s="160" customFormat="1" ht="13.5" hidden="1" customHeight="1">
      <c r="A164" s="192" t="s">
        <v>2482</v>
      </c>
      <c r="B164" s="192" t="s">
        <v>2798</v>
      </c>
      <c r="C164" s="191">
        <v>2</v>
      </c>
      <c r="D164" s="191" t="s">
        <v>3116</v>
      </c>
      <c r="E164" s="167" t="str">
        <f t="shared" si="2"/>
        <v>VL-post Kijfhoek 2.05a</v>
      </c>
      <c r="F164" s="191" t="s">
        <v>3117</v>
      </c>
      <c r="G164" s="166" t="s">
        <v>3118</v>
      </c>
      <c r="H164" s="191" t="s">
        <v>2195</v>
      </c>
      <c r="I164" s="190">
        <v>20.399999999999999</v>
      </c>
      <c r="J164" s="189">
        <v>1</v>
      </c>
      <c r="K164" s="188">
        <v>1</v>
      </c>
      <c r="L164" s="162"/>
      <c r="M164" s="161"/>
    </row>
    <row r="165" spans="1:13" s="160" customFormat="1" ht="13.5" hidden="1" customHeight="1">
      <c r="A165" s="192" t="s">
        <v>2482</v>
      </c>
      <c r="B165" s="192" t="s">
        <v>2798</v>
      </c>
      <c r="C165" s="191">
        <v>2</v>
      </c>
      <c r="D165" s="191" t="s">
        <v>2579</v>
      </c>
      <c r="E165" s="167" t="str">
        <f t="shared" si="2"/>
        <v>VL-post Kijfhoek 2.05B</v>
      </c>
      <c r="F165" s="191" t="s">
        <v>3119</v>
      </c>
      <c r="G165" s="166" t="s">
        <v>3120</v>
      </c>
      <c r="H165" s="191" t="s">
        <v>2195</v>
      </c>
      <c r="I165" s="190">
        <v>15</v>
      </c>
      <c r="J165" s="189">
        <v>1</v>
      </c>
      <c r="K165" s="188">
        <v>1</v>
      </c>
      <c r="L165" s="162"/>
      <c r="M165" s="161"/>
    </row>
    <row r="166" spans="1:13" s="160" customFormat="1" ht="13.5" hidden="1" customHeight="1">
      <c r="A166" s="192" t="s">
        <v>2482</v>
      </c>
      <c r="B166" s="192" t="s">
        <v>2798</v>
      </c>
      <c r="C166" s="191">
        <v>2</v>
      </c>
      <c r="D166" s="191" t="s">
        <v>2299</v>
      </c>
      <c r="E166" s="167" t="str">
        <f t="shared" si="2"/>
        <v>VL-post Kijfhoek 2.07</v>
      </c>
      <c r="F166" s="191" t="s">
        <v>3121</v>
      </c>
      <c r="G166" s="166" t="s">
        <v>3122</v>
      </c>
      <c r="H166" s="191" t="s">
        <v>2195</v>
      </c>
      <c r="I166" s="190">
        <v>6.7</v>
      </c>
      <c r="J166" s="189">
        <v>1</v>
      </c>
      <c r="K166" s="188">
        <v>1</v>
      </c>
      <c r="L166" s="162"/>
      <c r="M166" s="161"/>
    </row>
    <row r="167" spans="1:13" s="160" customFormat="1" ht="13.5" hidden="1" customHeight="1">
      <c r="A167" s="192" t="s">
        <v>2482</v>
      </c>
      <c r="B167" s="192" t="s">
        <v>2798</v>
      </c>
      <c r="C167" s="191">
        <v>2</v>
      </c>
      <c r="D167" s="191" t="s">
        <v>1426</v>
      </c>
      <c r="E167" s="167" t="str">
        <f t="shared" si="2"/>
        <v>VL-post Kijfhoek 2.08</v>
      </c>
      <c r="F167" s="191" t="s">
        <v>3121</v>
      </c>
      <c r="G167" s="166" t="s">
        <v>3123</v>
      </c>
      <c r="H167" s="191" t="s">
        <v>2301</v>
      </c>
      <c r="I167" s="190">
        <v>94.4</v>
      </c>
      <c r="J167" s="189">
        <v>2</v>
      </c>
      <c r="K167" s="188">
        <v>1</v>
      </c>
      <c r="L167" s="162"/>
      <c r="M167" s="161"/>
    </row>
    <row r="168" spans="1:13" s="160" customFormat="1" ht="13.5" hidden="1" customHeight="1">
      <c r="A168" s="192" t="s">
        <v>2482</v>
      </c>
      <c r="B168" s="192" t="s">
        <v>2798</v>
      </c>
      <c r="C168" s="191">
        <v>2</v>
      </c>
      <c r="D168" s="191" t="s">
        <v>3124</v>
      </c>
      <c r="E168" s="167" t="str">
        <f t="shared" si="2"/>
        <v>VL-post Kijfhoek 2.08a</v>
      </c>
      <c r="F168" s="191" t="s">
        <v>3121</v>
      </c>
      <c r="G168" s="166" t="s">
        <v>3125</v>
      </c>
      <c r="H168" s="191" t="s">
        <v>2195</v>
      </c>
      <c r="I168" s="190">
        <v>16.600000000000001</v>
      </c>
      <c r="J168" s="189">
        <v>1</v>
      </c>
      <c r="K168" s="188">
        <v>1</v>
      </c>
      <c r="L168" s="162"/>
      <c r="M168" s="161"/>
    </row>
    <row r="169" spans="1:13" s="160" customFormat="1" ht="13.5" hidden="1" customHeight="1">
      <c r="A169" s="192" t="s">
        <v>2482</v>
      </c>
      <c r="B169" s="192" t="s">
        <v>2798</v>
      </c>
      <c r="C169" s="191">
        <v>2</v>
      </c>
      <c r="D169" s="191" t="s">
        <v>2246</v>
      </c>
      <c r="E169" s="167" t="str">
        <f t="shared" si="2"/>
        <v>VL-post Kijfhoek 2.09</v>
      </c>
      <c r="F169" s="191" t="s">
        <v>3126</v>
      </c>
      <c r="G169" s="166" t="s">
        <v>3127</v>
      </c>
      <c r="H169" s="191" t="s">
        <v>2195</v>
      </c>
      <c r="I169" s="190">
        <v>7.7</v>
      </c>
      <c r="J169" s="189">
        <v>1</v>
      </c>
      <c r="K169" s="188">
        <v>1</v>
      </c>
      <c r="L169" s="162"/>
      <c r="M169" s="161"/>
    </row>
    <row r="170" spans="1:13" s="160" customFormat="1" ht="13.5" hidden="1" customHeight="1">
      <c r="A170" s="192" t="s">
        <v>2482</v>
      </c>
      <c r="B170" s="192" t="s">
        <v>2798</v>
      </c>
      <c r="C170" s="191">
        <v>2</v>
      </c>
      <c r="D170" s="191" t="s">
        <v>2247</v>
      </c>
      <c r="E170" s="167" t="str">
        <f t="shared" si="2"/>
        <v>VL-post Kijfhoek 2.10</v>
      </c>
      <c r="F170" s="191" t="s">
        <v>3128</v>
      </c>
      <c r="G170" s="166" t="s">
        <v>3129</v>
      </c>
      <c r="H170" s="191" t="s">
        <v>2195</v>
      </c>
      <c r="I170" s="190">
        <v>35.1</v>
      </c>
      <c r="J170" s="189">
        <v>1</v>
      </c>
      <c r="K170" s="188">
        <v>1</v>
      </c>
      <c r="L170" s="162"/>
      <c r="M170" s="161"/>
    </row>
    <row r="171" spans="1:13" s="160" customFormat="1" ht="13.5" hidden="1" customHeight="1">
      <c r="A171" s="192" t="s">
        <v>2482</v>
      </c>
      <c r="B171" s="192" t="s">
        <v>2798</v>
      </c>
      <c r="C171" s="191">
        <v>2</v>
      </c>
      <c r="D171" s="191" t="s">
        <v>2248</v>
      </c>
      <c r="E171" s="167" t="str">
        <f t="shared" si="2"/>
        <v>VL-post Kijfhoek 2.11</v>
      </c>
      <c r="F171" s="191" t="s">
        <v>3128</v>
      </c>
      <c r="G171" s="166" t="s">
        <v>3130</v>
      </c>
      <c r="H171" s="191" t="s">
        <v>2301</v>
      </c>
      <c r="I171" s="190">
        <v>35.9</v>
      </c>
      <c r="J171" s="189">
        <v>2</v>
      </c>
      <c r="K171" s="188">
        <v>1</v>
      </c>
      <c r="L171" s="162"/>
      <c r="M171" s="161"/>
    </row>
    <row r="172" spans="1:13" s="160" customFormat="1" ht="13.5" hidden="1" customHeight="1">
      <c r="A172" s="192" t="s">
        <v>2482</v>
      </c>
      <c r="B172" s="192" t="s">
        <v>2798</v>
      </c>
      <c r="C172" s="191">
        <v>2</v>
      </c>
      <c r="D172" s="191" t="s">
        <v>2252</v>
      </c>
      <c r="E172" s="167" t="str">
        <f t="shared" si="2"/>
        <v>VL-post Kijfhoek 2.14</v>
      </c>
      <c r="F172" s="191" t="s">
        <v>3131</v>
      </c>
      <c r="G172" s="166" t="s">
        <v>3132</v>
      </c>
      <c r="H172" s="191" t="s">
        <v>527</v>
      </c>
      <c r="I172" s="190">
        <v>1.9</v>
      </c>
      <c r="J172" s="189">
        <v>1</v>
      </c>
      <c r="K172" s="188">
        <v>1</v>
      </c>
      <c r="L172" s="162"/>
      <c r="M172" s="161"/>
    </row>
    <row r="173" spans="1:13" s="160" customFormat="1" ht="13.5" hidden="1" customHeight="1">
      <c r="A173" s="192" t="s">
        <v>2482</v>
      </c>
      <c r="B173" s="192" t="s">
        <v>2798</v>
      </c>
      <c r="C173" s="191">
        <v>2</v>
      </c>
      <c r="D173" s="191" t="s">
        <v>2254</v>
      </c>
      <c r="E173" s="167" t="str">
        <f t="shared" si="2"/>
        <v>VL-post Kijfhoek 2.15</v>
      </c>
      <c r="F173" s="191" t="s">
        <v>3133</v>
      </c>
      <c r="G173" s="166" t="s">
        <v>3134</v>
      </c>
      <c r="H173" s="191" t="s">
        <v>2195</v>
      </c>
      <c r="I173" s="190">
        <v>36.200000000000003</v>
      </c>
      <c r="J173" s="189">
        <v>1</v>
      </c>
      <c r="K173" s="188">
        <v>1</v>
      </c>
      <c r="L173" s="162"/>
      <c r="M173" s="161"/>
    </row>
    <row r="174" spans="1:13" s="160" customFormat="1" ht="13.5" hidden="1" customHeight="1">
      <c r="A174" s="192" t="s">
        <v>2482</v>
      </c>
      <c r="B174" s="192" t="s">
        <v>2798</v>
      </c>
      <c r="C174" s="191">
        <v>2</v>
      </c>
      <c r="D174" s="191" t="s">
        <v>2449</v>
      </c>
      <c r="E174" s="167" t="str">
        <f t="shared" si="2"/>
        <v>VL-post Kijfhoek 2.16</v>
      </c>
      <c r="F174" s="191" t="s">
        <v>3135</v>
      </c>
      <c r="G174" s="166" t="s">
        <v>3136</v>
      </c>
      <c r="H174" s="191" t="s">
        <v>2195</v>
      </c>
      <c r="I174" s="190">
        <v>9.9</v>
      </c>
      <c r="J174" s="189">
        <v>1</v>
      </c>
      <c r="K174" s="188">
        <v>1</v>
      </c>
      <c r="L174" s="162"/>
      <c r="M174" s="161"/>
    </row>
    <row r="175" spans="1:13" s="160" customFormat="1" ht="13.5" hidden="1" customHeight="1">
      <c r="A175" s="192" t="s">
        <v>2482</v>
      </c>
      <c r="B175" s="192" t="s">
        <v>2798</v>
      </c>
      <c r="C175" s="191">
        <v>2</v>
      </c>
      <c r="D175" s="191" t="s">
        <v>2605</v>
      </c>
      <c r="E175" s="167" t="str">
        <f t="shared" si="2"/>
        <v>VL-post Kijfhoek 2.17</v>
      </c>
      <c r="F175" s="191" t="s">
        <v>3137</v>
      </c>
      <c r="G175" s="166" t="s">
        <v>3138</v>
      </c>
      <c r="H175" s="191" t="s">
        <v>2195</v>
      </c>
      <c r="I175" s="190">
        <v>45.3</v>
      </c>
      <c r="J175" s="189">
        <v>1</v>
      </c>
      <c r="K175" s="188">
        <v>1</v>
      </c>
      <c r="L175" s="162"/>
      <c r="M175" s="161"/>
    </row>
    <row r="176" spans="1:13" s="160" customFormat="1" ht="13.5" hidden="1" customHeight="1">
      <c r="A176" s="192" t="s">
        <v>2482</v>
      </c>
      <c r="B176" s="192" t="s">
        <v>2798</v>
      </c>
      <c r="C176" s="191">
        <v>3</v>
      </c>
      <c r="D176" s="191" t="s">
        <v>2666</v>
      </c>
      <c r="E176" s="167" t="str">
        <f t="shared" si="2"/>
        <v>VL-post Kijfhoek 3.09</v>
      </c>
      <c r="F176" s="191" t="s">
        <v>3131</v>
      </c>
      <c r="G176" s="166" t="s">
        <v>3139</v>
      </c>
      <c r="H176" s="191" t="s">
        <v>2294</v>
      </c>
      <c r="I176" s="190">
        <v>1.9</v>
      </c>
      <c r="J176" s="189">
        <v>1</v>
      </c>
      <c r="K176" s="188">
        <v>1</v>
      </c>
      <c r="L176" s="162"/>
      <c r="M176" s="161"/>
    </row>
    <row r="177" spans="1:13" s="160" customFormat="1" ht="13.5" hidden="1" customHeight="1">
      <c r="A177" s="192" t="s">
        <v>2482</v>
      </c>
      <c r="B177" s="192" t="s">
        <v>2813</v>
      </c>
      <c r="C177" s="191" t="s">
        <v>369</v>
      </c>
      <c r="D177" s="191" t="s">
        <v>3140</v>
      </c>
      <c r="E177" s="167" t="str">
        <f t="shared" si="2"/>
        <v xml:space="preserve">VL-post Kijfhoek 0.02            </v>
      </c>
      <c r="F177" s="191" t="s">
        <v>3141</v>
      </c>
      <c r="G177" s="166" t="s">
        <v>3142</v>
      </c>
      <c r="H177" s="191" t="s">
        <v>527</v>
      </c>
      <c r="I177" s="190">
        <v>14.86</v>
      </c>
      <c r="J177" s="189">
        <v>1</v>
      </c>
      <c r="K177" s="188">
        <v>1</v>
      </c>
      <c r="L177" s="162"/>
      <c r="M177" s="161"/>
    </row>
    <row r="178" spans="1:13" s="160" customFormat="1" ht="13.5" hidden="1" customHeight="1">
      <c r="A178" s="192" t="s">
        <v>2482</v>
      </c>
      <c r="B178" s="192" t="s">
        <v>2813</v>
      </c>
      <c r="C178" s="191" t="s">
        <v>369</v>
      </c>
      <c r="D178" s="191" t="s">
        <v>3143</v>
      </c>
      <c r="E178" s="167" t="str">
        <f t="shared" si="2"/>
        <v xml:space="preserve">VL-post Kijfhoek 0.02A           </v>
      </c>
      <c r="F178" s="191" t="s">
        <v>3141</v>
      </c>
      <c r="G178" s="166" t="s">
        <v>3144</v>
      </c>
      <c r="H178" s="191" t="s">
        <v>527</v>
      </c>
      <c r="I178" s="190">
        <v>7.68</v>
      </c>
      <c r="J178" s="189">
        <v>1</v>
      </c>
      <c r="K178" s="188">
        <v>1</v>
      </c>
      <c r="L178" s="162"/>
      <c r="M178" s="161"/>
    </row>
    <row r="179" spans="1:13" s="160" customFormat="1" ht="13.5" hidden="1" customHeight="1">
      <c r="A179" s="192" t="s">
        <v>2482</v>
      </c>
      <c r="B179" s="192" t="s">
        <v>2813</v>
      </c>
      <c r="C179" s="191" t="s">
        <v>369</v>
      </c>
      <c r="D179" s="191" t="s">
        <v>1977</v>
      </c>
      <c r="E179" s="167" t="str">
        <f t="shared" si="2"/>
        <v>VL-post Kijfhoek 0.07</v>
      </c>
      <c r="F179" s="191" t="s">
        <v>3131</v>
      </c>
      <c r="G179" s="166" t="s">
        <v>3145</v>
      </c>
      <c r="H179" s="191" t="s">
        <v>2294</v>
      </c>
      <c r="I179" s="190">
        <v>13.1</v>
      </c>
      <c r="J179" s="189">
        <v>1</v>
      </c>
      <c r="K179" s="188">
        <v>1</v>
      </c>
      <c r="L179" s="162"/>
      <c r="M179" s="161"/>
    </row>
    <row r="180" spans="1:13" s="160" customFormat="1" ht="13.5" hidden="1" customHeight="1">
      <c r="A180" s="192" t="s">
        <v>2482</v>
      </c>
      <c r="B180" s="192" t="s">
        <v>2813</v>
      </c>
      <c r="C180" s="191" t="s">
        <v>369</v>
      </c>
      <c r="D180" s="191" t="s">
        <v>1314</v>
      </c>
      <c r="E180" s="167" t="str">
        <f t="shared" si="2"/>
        <v>VL-post Kijfhoek 0.13</v>
      </c>
      <c r="F180" s="191" t="s">
        <v>76</v>
      </c>
      <c r="G180" s="166" t="s">
        <v>3146</v>
      </c>
      <c r="H180" s="191" t="s">
        <v>527</v>
      </c>
      <c r="I180" s="190">
        <v>1.8</v>
      </c>
      <c r="J180" s="189">
        <v>1</v>
      </c>
      <c r="K180" s="188">
        <v>1</v>
      </c>
      <c r="L180" s="162"/>
      <c r="M180" s="161"/>
    </row>
    <row r="181" spans="1:13" s="160" customFormat="1" ht="13.5" hidden="1" customHeight="1">
      <c r="A181" s="192" t="s">
        <v>2482</v>
      </c>
      <c r="B181" s="192" t="s">
        <v>2813</v>
      </c>
      <c r="C181" s="191">
        <v>1</v>
      </c>
      <c r="D181" s="191" t="s">
        <v>1371</v>
      </c>
      <c r="E181" s="167" t="str">
        <f t="shared" si="2"/>
        <v>VL-post Kijfhoek 1.10</v>
      </c>
      <c r="F181" s="191" t="s">
        <v>3131</v>
      </c>
      <c r="G181" s="166" t="s">
        <v>3147</v>
      </c>
      <c r="H181" s="191" t="s">
        <v>527</v>
      </c>
      <c r="I181" s="190">
        <v>13.9</v>
      </c>
      <c r="J181" s="189">
        <v>1</v>
      </c>
      <c r="K181" s="188">
        <v>1</v>
      </c>
      <c r="L181" s="162"/>
      <c r="M181" s="161"/>
    </row>
    <row r="182" spans="1:13" s="160" customFormat="1" ht="13.5" hidden="1" customHeight="1">
      <c r="A182" s="192" t="s">
        <v>2482</v>
      </c>
      <c r="B182" s="192" t="s">
        <v>2813</v>
      </c>
      <c r="C182" s="191">
        <v>1</v>
      </c>
      <c r="D182" s="191" t="s">
        <v>1374</v>
      </c>
      <c r="E182" s="167" t="str">
        <f t="shared" si="2"/>
        <v>VL-post Kijfhoek 1.16</v>
      </c>
      <c r="F182" s="191" t="s">
        <v>76</v>
      </c>
      <c r="G182" s="166" t="s">
        <v>3148</v>
      </c>
      <c r="H182" s="191" t="s">
        <v>527</v>
      </c>
      <c r="I182" s="190">
        <v>1.7</v>
      </c>
      <c r="J182" s="189">
        <v>1</v>
      </c>
      <c r="K182" s="188">
        <v>1</v>
      </c>
      <c r="L182" s="162"/>
      <c r="M182" s="161"/>
    </row>
    <row r="183" spans="1:13" s="160" customFormat="1" ht="13.5" hidden="1" customHeight="1">
      <c r="A183" s="192" t="s">
        <v>2482</v>
      </c>
      <c r="B183" s="192" t="s">
        <v>2813</v>
      </c>
      <c r="C183" s="191">
        <v>2</v>
      </c>
      <c r="D183" s="191" t="s">
        <v>2245</v>
      </c>
      <c r="E183" s="167" t="str">
        <f t="shared" si="2"/>
        <v>VL-post Kijfhoek 2.06</v>
      </c>
      <c r="F183" s="191" t="s">
        <v>3149</v>
      </c>
      <c r="G183" s="166" t="s">
        <v>3150</v>
      </c>
      <c r="H183" s="191" t="s">
        <v>2195</v>
      </c>
      <c r="I183" s="190">
        <v>14.6</v>
      </c>
      <c r="J183" s="189">
        <v>1</v>
      </c>
      <c r="K183" s="188">
        <v>1</v>
      </c>
      <c r="L183" s="162"/>
      <c r="M183" s="161"/>
    </row>
    <row r="184" spans="1:13" s="160" customFormat="1" ht="13.5" hidden="1" customHeight="1">
      <c r="A184" s="192" t="s">
        <v>2482</v>
      </c>
      <c r="B184" s="192" t="s">
        <v>2813</v>
      </c>
      <c r="C184" s="191">
        <v>3</v>
      </c>
      <c r="D184" s="191" t="s">
        <v>3151</v>
      </c>
      <c r="E184" s="167" t="str">
        <f t="shared" si="2"/>
        <v xml:space="preserve">VL-post Kijfhoek 3.01            </v>
      </c>
      <c r="F184" s="191" t="s">
        <v>3141</v>
      </c>
      <c r="G184" s="166" t="s">
        <v>3152</v>
      </c>
      <c r="H184" s="191" t="s">
        <v>527</v>
      </c>
      <c r="I184" s="190">
        <v>41.67</v>
      </c>
      <c r="J184" s="189">
        <v>1</v>
      </c>
      <c r="K184" s="188">
        <v>1</v>
      </c>
      <c r="L184" s="162"/>
      <c r="M184" s="161"/>
    </row>
    <row r="185" spans="1:13" s="160" customFormat="1" ht="13.5" hidden="1" customHeight="1">
      <c r="A185" s="192" t="s">
        <v>2482</v>
      </c>
      <c r="B185" s="192" t="s">
        <v>2813</v>
      </c>
      <c r="C185" s="191">
        <v>3</v>
      </c>
      <c r="D185" s="191" t="s">
        <v>3153</v>
      </c>
      <c r="E185" s="167" t="str">
        <f t="shared" si="2"/>
        <v xml:space="preserve">VL-post Kijfhoek 3.01A           </v>
      </c>
      <c r="F185" s="191" t="s">
        <v>3141</v>
      </c>
      <c r="G185" s="166" t="s">
        <v>3154</v>
      </c>
      <c r="H185" s="191" t="s">
        <v>527</v>
      </c>
      <c r="I185" s="190">
        <v>8.9700000000000006</v>
      </c>
      <c r="J185" s="189">
        <v>1</v>
      </c>
      <c r="K185" s="188">
        <v>1</v>
      </c>
      <c r="L185" s="162"/>
      <c r="M185" s="161"/>
    </row>
    <row r="186" spans="1:13" s="160" customFormat="1" ht="13.5" hidden="1" customHeight="1">
      <c r="A186" s="192" t="s">
        <v>2482</v>
      </c>
      <c r="B186" s="192" t="s">
        <v>2813</v>
      </c>
      <c r="C186" s="191">
        <v>3</v>
      </c>
      <c r="D186" s="191" t="s">
        <v>2519</v>
      </c>
      <c r="E186" s="167" t="str">
        <f t="shared" si="2"/>
        <v>VL-post Kijfhoek 3.06</v>
      </c>
      <c r="F186" s="191" t="s">
        <v>3155</v>
      </c>
      <c r="G186" s="166" t="s">
        <v>3156</v>
      </c>
      <c r="H186" s="191" t="s">
        <v>2301</v>
      </c>
      <c r="I186" s="190">
        <v>265.8</v>
      </c>
      <c r="J186" s="189">
        <v>3</v>
      </c>
      <c r="K186" s="188">
        <v>1</v>
      </c>
      <c r="L186" s="162"/>
      <c r="M186" s="161"/>
    </row>
    <row r="187" spans="1:13" s="160" customFormat="1" ht="13.5" hidden="1" customHeight="1">
      <c r="A187" s="192" t="s">
        <v>2482</v>
      </c>
      <c r="B187" s="192" t="s">
        <v>2813</v>
      </c>
      <c r="C187" s="191">
        <v>3</v>
      </c>
      <c r="D187" s="191" t="s">
        <v>1475</v>
      </c>
      <c r="E187" s="167" t="str">
        <f t="shared" si="2"/>
        <v>VL-post Kijfhoek 3.08</v>
      </c>
      <c r="F187" s="191" t="s">
        <v>3157</v>
      </c>
      <c r="G187" s="166" t="s">
        <v>3158</v>
      </c>
      <c r="H187" s="191" t="s">
        <v>2301</v>
      </c>
      <c r="I187" s="190">
        <v>2</v>
      </c>
      <c r="J187" s="189">
        <v>2</v>
      </c>
      <c r="K187" s="188">
        <v>1</v>
      </c>
      <c r="L187" s="162"/>
      <c r="M187" s="161"/>
    </row>
    <row r="188" spans="1:13" s="160" customFormat="1" ht="13.5" hidden="1" customHeight="1">
      <c r="A188" s="192" t="s">
        <v>2482</v>
      </c>
      <c r="B188" s="192" t="s">
        <v>3159</v>
      </c>
      <c r="C188" s="191">
        <v>1</v>
      </c>
      <c r="D188" s="191" t="s">
        <v>2025</v>
      </c>
      <c r="E188" s="167" t="str">
        <f t="shared" si="2"/>
        <v>VL-post Kijfhoek 1.01</v>
      </c>
      <c r="F188" s="191" t="s">
        <v>2834</v>
      </c>
      <c r="G188" s="166" t="s">
        <v>3160</v>
      </c>
      <c r="H188" s="191" t="s">
        <v>2195</v>
      </c>
      <c r="I188" s="190">
        <v>78.2</v>
      </c>
      <c r="J188" s="189">
        <v>1</v>
      </c>
      <c r="K188" s="188">
        <v>1</v>
      </c>
      <c r="L188" s="162"/>
      <c r="M188" s="161"/>
    </row>
    <row r="189" spans="1:13" s="160" customFormat="1" ht="13.5" hidden="1" customHeight="1">
      <c r="A189" s="192" t="s">
        <v>2482</v>
      </c>
      <c r="B189" s="192" t="s">
        <v>2791</v>
      </c>
      <c r="C189" s="191">
        <v>2</v>
      </c>
      <c r="D189" s="191" t="s">
        <v>2250</v>
      </c>
      <c r="E189" s="167" t="str">
        <f t="shared" si="2"/>
        <v>VL-post Kijfhoek 2.12</v>
      </c>
      <c r="F189" s="191" t="s">
        <v>3161</v>
      </c>
      <c r="G189" s="166" t="s">
        <v>3162</v>
      </c>
      <c r="H189" s="191" t="s">
        <v>2301</v>
      </c>
      <c r="I189" s="190">
        <v>20.5</v>
      </c>
      <c r="J189" s="189">
        <v>2</v>
      </c>
      <c r="K189" s="188">
        <v>1</v>
      </c>
      <c r="L189" s="162"/>
      <c r="M189" s="161"/>
    </row>
    <row r="190" spans="1:13" s="160" customFormat="1" ht="13.5" hidden="1" customHeight="1">
      <c r="A190" s="238" t="s">
        <v>2482</v>
      </c>
      <c r="B190" s="186" t="s">
        <v>2791</v>
      </c>
      <c r="C190" s="184">
        <v>0</v>
      </c>
      <c r="D190" s="185"/>
      <c r="E190" s="167" t="str">
        <f t="shared" si="2"/>
        <v xml:space="preserve">VL-post Kijfhoek </v>
      </c>
      <c r="F190" s="185" t="s">
        <v>2796</v>
      </c>
      <c r="G190" s="166" t="s">
        <v>3163</v>
      </c>
      <c r="H190" s="184"/>
      <c r="I190" s="183" t="s">
        <v>253</v>
      </c>
      <c r="J190" s="170">
        <v>4</v>
      </c>
      <c r="K190" s="182">
        <v>1</v>
      </c>
      <c r="L190" s="181">
        <v>11</v>
      </c>
      <c r="M190" s="180"/>
    </row>
    <row r="191" spans="1:13" s="160" customFormat="1" ht="13.5" hidden="1" customHeight="1">
      <c r="A191" s="238" t="s">
        <v>2482</v>
      </c>
      <c r="B191" s="186" t="s">
        <v>2791</v>
      </c>
      <c r="C191" s="184">
        <v>0</v>
      </c>
      <c r="D191" s="185"/>
      <c r="E191" s="167" t="str">
        <f t="shared" si="2"/>
        <v xml:space="preserve">VL-post Kijfhoek </v>
      </c>
      <c r="F191" s="185" t="s">
        <v>2785</v>
      </c>
      <c r="G191" s="166" t="s">
        <v>3164</v>
      </c>
      <c r="H191" s="184"/>
      <c r="I191" s="183" t="s">
        <v>253</v>
      </c>
      <c r="J191" s="170">
        <v>5</v>
      </c>
      <c r="K191" s="182">
        <v>1</v>
      </c>
      <c r="L191" s="181"/>
      <c r="M191" s="180">
        <v>13</v>
      </c>
    </row>
    <row r="192" spans="1:13" s="160" customFormat="1" ht="13.5" hidden="1" customHeight="1">
      <c r="A192" s="238" t="s">
        <v>2482</v>
      </c>
      <c r="B192" s="186" t="s">
        <v>2791</v>
      </c>
      <c r="C192" s="184">
        <v>0</v>
      </c>
      <c r="D192" s="185"/>
      <c r="E192" s="167" t="str">
        <f t="shared" si="2"/>
        <v xml:space="preserve">VL-post Kijfhoek </v>
      </c>
      <c r="F192" s="185" t="s">
        <v>3165</v>
      </c>
      <c r="G192" s="166" t="s">
        <v>3166</v>
      </c>
      <c r="H192" s="184"/>
      <c r="I192" s="183" t="s">
        <v>253</v>
      </c>
      <c r="J192" s="170">
        <v>4</v>
      </c>
      <c r="K192" s="182">
        <v>1</v>
      </c>
      <c r="L192" s="181">
        <v>1</v>
      </c>
      <c r="M192" s="180"/>
    </row>
    <row r="193" spans="1:13" s="160" customFormat="1" ht="13.5" hidden="1" customHeight="1">
      <c r="A193" s="166" t="s">
        <v>129</v>
      </c>
      <c r="B193" s="166" t="s">
        <v>2813</v>
      </c>
      <c r="C193" s="168" t="s">
        <v>369</v>
      </c>
      <c r="D193" s="167" t="s">
        <v>2019</v>
      </c>
      <c r="E193" s="167" t="str">
        <f t="shared" si="2"/>
        <v>NVLU 0.22</v>
      </c>
      <c r="F193" s="166" t="s">
        <v>2216</v>
      </c>
      <c r="G193" s="166" t="s">
        <v>3167</v>
      </c>
      <c r="H193" s="165" t="s">
        <v>2195</v>
      </c>
      <c r="I193" s="164">
        <v>29.2</v>
      </c>
      <c r="J193" s="163">
        <v>1</v>
      </c>
      <c r="K193" s="163">
        <v>1</v>
      </c>
      <c r="L193" s="162"/>
      <c r="M193" s="161"/>
    </row>
    <row r="194" spans="1:13" s="160" customFormat="1" ht="13.5" hidden="1" customHeight="1">
      <c r="A194" s="166" t="s">
        <v>129</v>
      </c>
      <c r="B194" s="166" t="s">
        <v>2813</v>
      </c>
      <c r="C194" s="168" t="s">
        <v>369</v>
      </c>
      <c r="D194" s="167" t="s">
        <v>1332</v>
      </c>
      <c r="E194" s="167" t="str">
        <f t="shared" si="2"/>
        <v>NVLU 0.24</v>
      </c>
      <c r="F194" s="166" t="s">
        <v>2219</v>
      </c>
      <c r="G194" s="166" t="s">
        <v>3168</v>
      </c>
      <c r="H194" s="165" t="s">
        <v>2195</v>
      </c>
      <c r="I194" s="164">
        <v>17.7</v>
      </c>
      <c r="J194" s="163">
        <v>1</v>
      </c>
      <c r="K194" s="163">
        <v>1</v>
      </c>
      <c r="L194" s="162"/>
      <c r="M194" s="161"/>
    </row>
    <row r="195" spans="1:13" s="160" customFormat="1" ht="13.5" hidden="1" customHeight="1">
      <c r="A195" s="166" t="s">
        <v>129</v>
      </c>
      <c r="B195" s="166" t="s">
        <v>2813</v>
      </c>
      <c r="C195" s="168" t="s">
        <v>369</v>
      </c>
      <c r="D195" s="167" t="s">
        <v>3169</v>
      </c>
      <c r="E195" s="167" t="str">
        <f t="shared" si="2"/>
        <v>NVLU 0.61</v>
      </c>
      <c r="F195" s="166" t="s">
        <v>3170</v>
      </c>
      <c r="G195" s="166" t="s">
        <v>3171</v>
      </c>
      <c r="H195" s="165" t="s">
        <v>3172</v>
      </c>
      <c r="I195" s="164">
        <v>54.6</v>
      </c>
      <c r="J195" s="163">
        <v>1</v>
      </c>
      <c r="K195" s="163">
        <v>1</v>
      </c>
      <c r="L195" s="162"/>
      <c r="M195" s="161"/>
    </row>
    <row r="196" spans="1:13" s="160" customFormat="1" ht="13.5" hidden="1" customHeight="1">
      <c r="A196" s="166" t="s">
        <v>129</v>
      </c>
      <c r="B196" s="166" t="s">
        <v>2813</v>
      </c>
      <c r="C196" s="168" t="s">
        <v>369</v>
      </c>
      <c r="D196" s="167" t="s">
        <v>3173</v>
      </c>
      <c r="E196" s="167" t="str">
        <f t="shared" ref="E196:E259" si="3">CONCATENATE(A196," ",D196)</f>
        <v>NVLU 0.62</v>
      </c>
      <c r="F196" s="166" t="s">
        <v>3174</v>
      </c>
      <c r="G196" s="166" t="s">
        <v>3175</v>
      </c>
      <c r="H196" s="165" t="s">
        <v>3172</v>
      </c>
      <c r="I196" s="164">
        <v>58.6</v>
      </c>
      <c r="J196" s="163">
        <v>1</v>
      </c>
      <c r="K196" s="163">
        <v>1</v>
      </c>
      <c r="L196" s="162"/>
      <c r="M196" s="161"/>
    </row>
    <row r="197" spans="1:13" s="160" customFormat="1" ht="13.5" hidden="1" customHeight="1">
      <c r="A197" s="166" t="s">
        <v>129</v>
      </c>
      <c r="B197" s="166" t="s">
        <v>2813</v>
      </c>
      <c r="C197" s="168" t="s">
        <v>369</v>
      </c>
      <c r="D197" s="167" t="s">
        <v>3176</v>
      </c>
      <c r="E197" s="167" t="str">
        <f t="shared" si="3"/>
        <v>NVLU 0.63</v>
      </c>
      <c r="F197" s="166" t="s">
        <v>3174</v>
      </c>
      <c r="G197" s="166" t="s">
        <v>3177</v>
      </c>
      <c r="H197" s="165" t="s">
        <v>3172</v>
      </c>
      <c r="I197" s="164">
        <v>68.2</v>
      </c>
      <c r="J197" s="163">
        <v>1</v>
      </c>
      <c r="K197" s="163">
        <v>1</v>
      </c>
      <c r="L197" s="162"/>
      <c r="M197" s="161"/>
    </row>
    <row r="198" spans="1:13" s="160" customFormat="1" ht="13.5" hidden="1" customHeight="1">
      <c r="A198" s="166" t="s">
        <v>129</v>
      </c>
      <c r="B198" s="166" t="s">
        <v>2813</v>
      </c>
      <c r="C198" s="168" t="s">
        <v>369</v>
      </c>
      <c r="D198" s="167" t="s">
        <v>3178</v>
      </c>
      <c r="E198" s="167" t="str">
        <f t="shared" si="3"/>
        <v>NVLU 0.64</v>
      </c>
      <c r="F198" s="166" t="s">
        <v>3179</v>
      </c>
      <c r="G198" s="166" t="s">
        <v>3180</v>
      </c>
      <c r="H198" s="165" t="s">
        <v>3172</v>
      </c>
      <c r="I198" s="164">
        <v>33.9</v>
      </c>
      <c r="J198" s="163">
        <v>1</v>
      </c>
      <c r="K198" s="163">
        <v>1</v>
      </c>
      <c r="L198" s="162"/>
      <c r="M198" s="161"/>
    </row>
    <row r="199" spans="1:13" s="160" customFormat="1" ht="13.5" hidden="1" customHeight="1">
      <c r="A199" s="166" t="s">
        <v>129</v>
      </c>
      <c r="B199" s="166" t="s">
        <v>2813</v>
      </c>
      <c r="C199" s="168" t="s">
        <v>369</v>
      </c>
      <c r="D199" s="167" t="s">
        <v>3181</v>
      </c>
      <c r="E199" s="167" t="str">
        <f t="shared" si="3"/>
        <v>NVLU 0.65</v>
      </c>
      <c r="F199" s="166" t="s">
        <v>81</v>
      </c>
      <c r="G199" s="166" t="s">
        <v>3182</v>
      </c>
      <c r="H199" s="165" t="s">
        <v>2301</v>
      </c>
      <c r="I199" s="230">
        <v>0</v>
      </c>
      <c r="J199" s="163">
        <v>2</v>
      </c>
      <c r="K199" s="163">
        <v>1</v>
      </c>
      <c r="L199" s="162"/>
      <c r="M199" s="161"/>
    </row>
    <row r="200" spans="1:13" s="160" customFormat="1" ht="13.5" hidden="1" customHeight="1">
      <c r="A200" s="166" t="s">
        <v>129</v>
      </c>
      <c r="B200" s="166" t="s">
        <v>2813</v>
      </c>
      <c r="C200" s="168" t="s">
        <v>369</v>
      </c>
      <c r="D200" s="167" t="s">
        <v>3183</v>
      </c>
      <c r="E200" s="167" t="str">
        <f t="shared" si="3"/>
        <v>NVLU 0.66</v>
      </c>
      <c r="F200" s="166" t="s">
        <v>3170</v>
      </c>
      <c r="G200" s="166" t="s">
        <v>3184</v>
      </c>
      <c r="H200" s="165" t="s">
        <v>3172</v>
      </c>
      <c r="I200" s="164">
        <v>28.5</v>
      </c>
      <c r="J200" s="163">
        <v>1</v>
      </c>
      <c r="K200" s="163">
        <v>1</v>
      </c>
      <c r="L200" s="162"/>
      <c r="M200" s="161"/>
    </row>
    <row r="201" spans="1:13" s="160" customFormat="1" ht="13.5" hidden="1" customHeight="1">
      <c r="A201" s="166" t="s">
        <v>129</v>
      </c>
      <c r="B201" s="166" t="s">
        <v>2813</v>
      </c>
      <c r="C201" s="168" t="s">
        <v>369</v>
      </c>
      <c r="D201" s="167" t="s">
        <v>1341</v>
      </c>
      <c r="E201" s="167" t="str">
        <f t="shared" si="3"/>
        <v>NVLU 0.67</v>
      </c>
      <c r="F201" s="166" t="s">
        <v>81</v>
      </c>
      <c r="G201" s="166" t="s">
        <v>3185</v>
      </c>
      <c r="H201" s="165" t="s">
        <v>2301</v>
      </c>
      <c r="I201" s="164">
        <v>27.2</v>
      </c>
      <c r="J201" s="163">
        <v>2</v>
      </c>
      <c r="K201" s="163">
        <v>1</v>
      </c>
      <c r="L201" s="162"/>
      <c r="M201" s="161"/>
    </row>
    <row r="202" spans="1:13" s="160" customFormat="1" ht="13.5" hidden="1" customHeight="1">
      <c r="A202" s="166" t="s">
        <v>129</v>
      </c>
      <c r="B202" s="166" t="s">
        <v>2813</v>
      </c>
      <c r="C202" s="168" t="s">
        <v>369</v>
      </c>
      <c r="D202" s="167" t="s">
        <v>1342</v>
      </c>
      <c r="E202" s="167" t="str">
        <f t="shared" si="3"/>
        <v>NVLU 0.68</v>
      </c>
      <c r="F202" s="166" t="s">
        <v>3186</v>
      </c>
      <c r="G202" s="166" t="s">
        <v>3187</v>
      </c>
      <c r="H202" s="165" t="s">
        <v>3172</v>
      </c>
      <c r="I202" s="164">
        <v>12.9</v>
      </c>
      <c r="J202" s="163">
        <v>1</v>
      </c>
      <c r="K202" s="163">
        <v>1</v>
      </c>
      <c r="L202" s="162"/>
      <c r="M202" s="161"/>
    </row>
    <row r="203" spans="1:13" s="160" customFormat="1" ht="13.5" hidden="1" customHeight="1">
      <c r="A203" s="166" t="s">
        <v>129</v>
      </c>
      <c r="B203" s="166" t="s">
        <v>2813</v>
      </c>
      <c r="C203" s="168" t="s">
        <v>369</v>
      </c>
      <c r="D203" s="167" t="s">
        <v>3188</v>
      </c>
      <c r="E203" s="167" t="str">
        <f t="shared" si="3"/>
        <v>NVLU 0.69</v>
      </c>
      <c r="F203" s="166" t="s">
        <v>3189</v>
      </c>
      <c r="G203" s="166" t="s">
        <v>3190</v>
      </c>
      <c r="H203" s="165" t="s">
        <v>3172</v>
      </c>
      <c r="I203" s="164">
        <v>14</v>
      </c>
      <c r="J203" s="163">
        <v>1</v>
      </c>
      <c r="K203" s="163">
        <v>1</v>
      </c>
      <c r="L203" s="162"/>
      <c r="M203" s="161"/>
    </row>
    <row r="204" spans="1:13" s="160" customFormat="1" ht="13.5" hidden="1" customHeight="1">
      <c r="A204" s="166" t="s">
        <v>129</v>
      </c>
      <c r="B204" s="166" t="s">
        <v>2813</v>
      </c>
      <c r="C204" s="168" t="s">
        <v>369</v>
      </c>
      <c r="D204" s="167" t="s">
        <v>3191</v>
      </c>
      <c r="E204" s="167" t="str">
        <f t="shared" si="3"/>
        <v>NVLU 0.70</v>
      </c>
      <c r="F204" s="166" t="s">
        <v>82</v>
      </c>
      <c r="G204" s="166" t="s">
        <v>3192</v>
      </c>
      <c r="H204" s="165" t="s">
        <v>2301</v>
      </c>
      <c r="I204" s="164">
        <v>12.9</v>
      </c>
      <c r="J204" s="163">
        <v>2</v>
      </c>
      <c r="K204" s="163">
        <v>1</v>
      </c>
      <c r="L204" s="162"/>
      <c r="M204" s="161"/>
    </row>
    <row r="205" spans="1:13" s="160" customFormat="1" ht="13.5" hidden="1" customHeight="1">
      <c r="A205" s="166" t="s">
        <v>129</v>
      </c>
      <c r="B205" s="166" t="s">
        <v>2813</v>
      </c>
      <c r="C205" s="168" t="s">
        <v>369</v>
      </c>
      <c r="D205" s="167" t="s">
        <v>3193</v>
      </c>
      <c r="E205" s="167" t="str">
        <f t="shared" si="3"/>
        <v>NVLU 0.71</v>
      </c>
      <c r="F205" s="166" t="s">
        <v>3189</v>
      </c>
      <c r="G205" s="166" t="s">
        <v>3194</v>
      </c>
      <c r="H205" s="165" t="s">
        <v>3172</v>
      </c>
      <c r="I205" s="164">
        <v>12.9</v>
      </c>
      <c r="J205" s="163">
        <v>1</v>
      </c>
      <c r="K205" s="163">
        <v>1</v>
      </c>
      <c r="L205" s="162"/>
      <c r="M205" s="161"/>
    </row>
    <row r="206" spans="1:13" s="160" customFormat="1" ht="13.5" hidden="1" customHeight="1">
      <c r="A206" s="166" t="s">
        <v>129</v>
      </c>
      <c r="B206" s="166" t="s">
        <v>2813</v>
      </c>
      <c r="C206" s="168" t="s">
        <v>369</v>
      </c>
      <c r="D206" s="167" t="s">
        <v>3195</v>
      </c>
      <c r="E206" s="167" t="str">
        <f t="shared" si="3"/>
        <v>NVLU 0.72</v>
      </c>
      <c r="F206" s="166" t="s">
        <v>3196</v>
      </c>
      <c r="G206" s="166" t="s">
        <v>3197</v>
      </c>
      <c r="H206" s="165" t="s">
        <v>3172</v>
      </c>
      <c r="I206" s="164">
        <v>13.5</v>
      </c>
      <c r="J206" s="163">
        <v>1</v>
      </c>
      <c r="K206" s="163">
        <v>1</v>
      </c>
      <c r="L206" s="162"/>
      <c r="M206" s="161"/>
    </row>
    <row r="207" spans="1:13" s="160" customFormat="1" ht="13.5" hidden="1" customHeight="1">
      <c r="A207" s="166" t="s">
        <v>129</v>
      </c>
      <c r="B207" s="166" t="s">
        <v>2813</v>
      </c>
      <c r="C207" s="168" t="s">
        <v>369</v>
      </c>
      <c r="D207" s="167" t="s">
        <v>3198</v>
      </c>
      <c r="E207" s="167" t="str">
        <f t="shared" si="3"/>
        <v>NVLU 0.73</v>
      </c>
      <c r="F207" s="166" t="s">
        <v>3199</v>
      </c>
      <c r="G207" s="166" t="s">
        <v>3200</v>
      </c>
      <c r="H207" s="165" t="s">
        <v>3172</v>
      </c>
      <c r="I207" s="164">
        <v>11.2</v>
      </c>
      <c r="J207" s="163">
        <v>1</v>
      </c>
      <c r="K207" s="163">
        <v>1</v>
      </c>
      <c r="L207" s="162"/>
      <c r="M207" s="161"/>
    </row>
    <row r="208" spans="1:13" s="160" customFormat="1" ht="13.5" hidden="1" customHeight="1">
      <c r="A208" s="166" t="s">
        <v>129</v>
      </c>
      <c r="B208" s="166" t="s">
        <v>2813</v>
      </c>
      <c r="C208" s="168" t="s">
        <v>369</v>
      </c>
      <c r="D208" s="167" t="s">
        <v>3201</v>
      </c>
      <c r="E208" s="167" t="str">
        <f t="shared" si="3"/>
        <v>NVLU 0.74</v>
      </c>
      <c r="F208" s="166" t="s">
        <v>3202</v>
      </c>
      <c r="G208" s="166" t="s">
        <v>3203</v>
      </c>
      <c r="H208" s="165" t="s">
        <v>2228</v>
      </c>
      <c r="I208" s="164">
        <v>6.2</v>
      </c>
      <c r="J208" s="163">
        <v>1</v>
      </c>
      <c r="K208" s="163">
        <v>1</v>
      </c>
      <c r="L208" s="162"/>
      <c r="M208" s="161"/>
    </row>
    <row r="209" spans="1:13" s="160" customFormat="1" ht="13.5" hidden="1" customHeight="1">
      <c r="A209" s="166" t="s">
        <v>129</v>
      </c>
      <c r="B209" s="166" t="s">
        <v>2813</v>
      </c>
      <c r="C209" s="168">
        <v>1</v>
      </c>
      <c r="D209" s="167" t="s">
        <v>3204</v>
      </c>
      <c r="E209" s="167" t="str">
        <f t="shared" si="3"/>
        <v>NVLU 1.61</v>
      </c>
      <c r="F209" s="166" t="s">
        <v>3205</v>
      </c>
      <c r="G209" s="166" t="s">
        <v>3206</v>
      </c>
      <c r="H209" s="165" t="s">
        <v>2195</v>
      </c>
      <c r="I209" s="164">
        <v>1020.5</v>
      </c>
      <c r="J209" s="163">
        <v>1</v>
      </c>
      <c r="K209" s="163">
        <v>1</v>
      </c>
      <c r="L209" s="162"/>
      <c r="M209" s="161"/>
    </row>
    <row r="210" spans="1:13" s="160" customFormat="1" ht="13.5" hidden="1" customHeight="1">
      <c r="A210" s="166" t="s">
        <v>129</v>
      </c>
      <c r="B210" s="166" t="s">
        <v>2813</v>
      </c>
      <c r="C210" s="168">
        <v>1</v>
      </c>
      <c r="D210" s="167" t="s">
        <v>3207</v>
      </c>
      <c r="E210" s="167" t="str">
        <f t="shared" si="3"/>
        <v>NVLU 1.62</v>
      </c>
      <c r="F210" s="166" t="s">
        <v>3208</v>
      </c>
      <c r="G210" s="166" t="s">
        <v>3209</v>
      </c>
      <c r="H210" s="165" t="s">
        <v>3172</v>
      </c>
      <c r="I210" s="164">
        <v>128.69999999999999</v>
      </c>
      <c r="J210" s="163">
        <v>1</v>
      </c>
      <c r="K210" s="163">
        <v>1</v>
      </c>
      <c r="L210" s="162"/>
      <c r="M210" s="161"/>
    </row>
    <row r="211" spans="1:13" s="160" customFormat="1" ht="13.5" hidden="1" customHeight="1">
      <c r="A211" s="166" t="s">
        <v>129</v>
      </c>
      <c r="B211" s="166" t="s">
        <v>2813</v>
      </c>
      <c r="C211" s="168">
        <v>1</v>
      </c>
      <c r="D211" s="167" t="s">
        <v>1408</v>
      </c>
      <c r="E211" s="167" t="str">
        <f t="shared" si="3"/>
        <v>NVLU 1.63</v>
      </c>
      <c r="F211" s="166" t="s">
        <v>3196</v>
      </c>
      <c r="G211" s="166" t="s">
        <v>3210</v>
      </c>
      <c r="H211" s="165" t="s">
        <v>3172</v>
      </c>
      <c r="I211" s="164">
        <v>67.8</v>
      </c>
      <c r="J211" s="163">
        <v>1</v>
      </c>
      <c r="K211" s="163">
        <v>1</v>
      </c>
      <c r="L211" s="162"/>
      <c r="M211" s="161"/>
    </row>
    <row r="212" spans="1:13" s="160" customFormat="1" ht="13.5" hidden="1" customHeight="1">
      <c r="A212" s="166" t="s">
        <v>129</v>
      </c>
      <c r="B212" s="166" t="s">
        <v>2813</v>
      </c>
      <c r="C212" s="168">
        <v>1</v>
      </c>
      <c r="D212" s="167" t="s">
        <v>3211</v>
      </c>
      <c r="E212" s="167" t="str">
        <f t="shared" si="3"/>
        <v>NVLU 1.64</v>
      </c>
      <c r="F212" s="166" t="s">
        <v>78</v>
      </c>
      <c r="G212" s="166" t="s">
        <v>3212</v>
      </c>
      <c r="H212" s="165" t="s">
        <v>2228</v>
      </c>
      <c r="I212" s="164">
        <v>5.2</v>
      </c>
      <c r="J212" s="163">
        <v>1</v>
      </c>
      <c r="K212" s="163">
        <v>1</v>
      </c>
      <c r="L212" s="162"/>
      <c r="M212" s="161"/>
    </row>
    <row r="213" spans="1:13" s="160" customFormat="1" ht="13.5" hidden="1" customHeight="1">
      <c r="A213" s="166" t="s">
        <v>129</v>
      </c>
      <c r="B213" s="166" t="s">
        <v>2813</v>
      </c>
      <c r="C213" s="168">
        <v>1</v>
      </c>
      <c r="D213" s="167" t="s">
        <v>3213</v>
      </c>
      <c r="E213" s="167" t="str">
        <f t="shared" si="3"/>
        <v>NVLU 1.65</v>
      </c>
      <c r="F213" s="166" t="s">
        <v>3214</v>
      </c>
      <c r="G213" s="166" t="s">
        <v>3215</v>
      </c>
      <c r="H213" s="165" t="s">
        <v>3172</v>
      </c>
      <c r="I213" s="164">
        <v>44</v>
      </c>
      <c r="J213" s="163">
        <v>1</v>
      </c>
      <c r="K213" s="163">
        <v>1</v>
      </c>
      <c r="L213" s="162"/>
      <c r="M213" s="161"/>
    </row>
    <row r="214" spans="1:13" s="160" customFormat="1" ht="13.5" hidden="1" customHeight="1">
      <c r="A214" s="166" t="s">
        <v>129</v>
      </c>
      <c r="B214" s="166" t="s">
        <v>2813</v>
      </c>
      <c r="C214" s="168">
        <v>2</v>
      </c>
      <c r="D214" s="167" t="s">
        <v>1443</v>
      </c>
      <c r="E214" s="167" t="str">
        <f t="shared" si="3"/>
        <v>NVLU 2.41</v>
      </c>
      <c r="F214" s="166" t="s">
        <v>3216</v>
      </c>
      <c r="G214" s="166" t="s">
        <v>3217</v>
      </c>
      <c r="H214" s="165" t="s">
        <v>2265</v>
      </c>
      <c r="I214" s="164">
        <v>1037.4000000000001</v>
      </c>
      <c r="J214" s="163">
        <v>1</v>
      </c>
      <c r="K214" s="163">
        <v>1</v>
      </c>
      <c r="L214" s="162"/>
      <c r="M214" s="161"/>
    </row>
    <row r="215" spans="1:13" s="160" customFormat="1" ht="13.5" hidden="1" customHeight="1">
      <c r="A215" s="166" t="s">
        <v>129</v>
      </c>
      <c r="B215" s="166" t="s">
        <v>2813</v>
      </c>
      <c r="C215" s="168">
        <v>2</v>
      </c>
      <c r="D215" s="167" t="s">
        <v>3218</v>
      </c>
      <c r="E215" s="167" t="str">
        <f t="shared" si="3"/>
        <v>NVLU 2.61</v>
      </c>
      <c r="F215" s="166" t="s">
        <v>78</v>
      </c>
      <c r="G215" s="166" t="s">
        <v>3219</v>
      </c>
      <c r="H215" s="165" t="s">
        <v>2228</v>
      </c>
      <c r="I215" s="164">
        <v>5.2</v>
      </c>
      <c r="J215" s="163">
        <v>1</v>
      </c>
      <c r="K215" s="163">
        <v>1</v>
      </c>
      <c r="L215" s="162"/>
      <c r="M215" s="161"/>
    </row>
    <row r="216" spans="1:13" s="160" customFormat="1" ht="13.5" hidden="1" customHeight="1">
      <c r="A216" s="166" t="s">
        <v>129</v>
      </c>
      <c r="B216" s="166" t="s">
        <v>2813</v>
      </c>
      <c r="C216" s="168">
        <v>2</v>
      </c>
      <c r="D216" s="167" t="s">
        <v>3220</v>
      </c>
      <c r="E216" s="167" t="str">
        <f t="shared" si="3"/>
        <v>NVLU 2.62</v>
      </c>
      <c r="F216" s="166" t="s">
        <v>78</v>
      </c>
      <c r="G216" s="166" t="s">
        <v>3221</v>
      </c>
      <c r="H216" s="165" t="s">
        <v>2228</v>
      </c>
      <c r="I216" s="164">
        <v>2.5</v>
      </c>
      <c r="J216" s="163">
        <v>1</v>
      </c>
      <c r="K216" s="163">
        <v>1</v>
      </c>
      <c r="L216" s="162"/>
      <c r="M216" s="161"/>
    </row>
    <row r="217" spans="1:13" s="160" customFormat="1" ht="13.5" hidden="1" customHeight="1">
      <c r="A217" s="166" t="s">
        <v>129</v>
      </c>
      <c r="B217" s="166" t="s">
        <v>2813</v>
      </c>
      <c r="C217" s="168">
        <v>2</v>
      </c>
      <c r="D217" s="167" t="s">
        <v>1462</v>
      </c>
      <c r="E217" s="167" t="str">
        <f t="shared" si="3"/>
        <v>NVLU 2.63</v>
      </c>
      <c r="F217" s="166" t="s">
        <v>78</v>
      </c>
      <c r="G217" s="166" t="s">
        <v>3222</v>
      </c>
      <c r="H217" s="165" t="s">
        <v>2228</v>
      </c>
      <c r="I217" s="164">
        <v>3.1</v>
      </c>
      <c r="J217" s="163">
        <v>1</v>
      </c>
      <c r="K217" s="163">
        <v>1</v>
      </c>
      <c r="L217" s="162"/>
      <c r="M217" s="161"/>
    </row>
    <row r="218" spans="1:13" s="160" customFormat="1" ht="13.5" hidden="1" customHeight="1">
      <c r="A218" s="166" t="s">
        <v>129</v>
      </c>
      <c r="B218" s="166" t="s">
        <v>2813</v>
      </c>
      <c r="C218" s="168">
        <v>2</v>
      </c>
      <c r="D218" s="167" t="s">
        <v>3223</v>
      </c>
      <c r="E218" s="167" t="str">
        <f t="shared" si="3"/>
        <v>NVLU 2.64</v>
      </c>
      <c r="F218" s="166" t="s">
        <v>82</v>
      </c>
      <c r="G218" s="166" t="s">
        <v>3224</v>
      </c>
      <c r="H218" s="165" t="s">
        <v>2301</v>
      </c>
      <c r="I218" s="164">
        <v>9.3000000000000007</v>
      </c>
      <c r="J218" s="163">
        <v>2</v>
      </c>
      <c r="K218" s="163">
        <v>1</v>
      </c>
      <c r="L218" s="162"/>
      <c r="M218" s="161"/>
    </row>
    <row r="219" spans="1:13" s="160" customFormat="1" ht="13.5" hidden="1" customHeight="1">
      <c r="A219" s="166" t="s">
        <v>129</v>
      </c>
      <c r="B219" s="166" t="s">
        <v>2813</v>
      </c>
      <c r="C219" s="168">
        <v>2</v>
      </c>
      <c r="D219" s="167" t="s">
        <v>3225</v>
      </c>
      <c r="E219" s="167" t="str">
        <f t="shared" si="3"/>
        <v>NVLU 2.65</v>
      </c>
      <c r="F219" s="166" t="s">
        <v>3202</v>
      </c>
      <c r="G219" s="166" t="s">
        <v>3226</v>
      </c>
      <c r="H219" s="165" t="s">
        <v>2228</v>
      </c>
      <c r="I219" s="164">
        <v>5.6</v>
      </c>
      <c r="J219" s="163">
        <v>1</v>
      </c>
      <c r="K219" s="163">
        <v>1</v>
      </c>
      <c r="L219" s="162"/>
      <c r="M219" s="161"/>
    </row>
    <row r="220" spans="1:13" s="160" customFormat="1" ht="13.5" hidden="1" customHeight="1">
      <c r="A220" s="166" t="s">
        <v>129</v>
      </c>
      <c r="B220" s="166" t="s">
        <v>2813</v>
      </c>
      <c r="C220" s="168">
        <v>2</v>
      </c>
      <c r="D220" s="167" t="s">
        <v>3227</v>
      </c>
      <c r="E220" s="167" t="str">
        <f t="shared" si="3"/>
        <v>NVLU 2.66</v>
      </c>
      <c r="F220" s="166" t="s">
        <v>77</v>
      </c>
      <c r="G220" s="166" t="s">
        <v>3228</v>
      </c>
      <c r="H220" s="165" t="s">
        <v>2228</v>
      </c>
      <c r="I220" s="164">
        <v>1.2</v>
      </c>
      <c r="J220" s="163">
        <v>1</v>
      </c>
      <c r="K220" s="163">
        <v>1</v>
      </c>
      <c r="L220" s="162"/>
      <c r="M220" s="161"/>
    </row>
    <row r="221" spans="1:13" s="160" customFormat="1" ht="13.5" hidden="1" customHeight="1">
      <c r="A221" s="166" t="s">
        <v>129</v>
      </c>
      <c r="B221" s="166" t="s">
        <v>2813</v>
      </c>
      <c r="C221" s="168">
        <v>3</v>
      </c>
      <c r="D221" s="167" t="s">
        <v>1483</v>
      </c>
      <c r="E221" s="167" t="str">
        <f t="shared" si="3"/>
        <v>NVLU 3.31</v>
      </c>
      <c r="F221" s="166" t="s">
        <v>3229</v>
      </c>
      <c r="G221" s="166" t="s">
        <v>3230</v>
      </c>
      <c r="H221" s="165" t="s">
        <v>2228</v>
      </c>
      <c r="I221" s="164">
        <v>1.7</v>
      </c>
      <c r="J221" s="163">
        <v>1</v>
      </c>
      <c r="K221" s="163">
        <v>1</v>
      </c>
      <c r="L221" s="162"/>
      <c r="M221" s="161"/>
    </row>
    <row r="222" spans="1:13" s="160" customFormat="1" ht="13.5" hidden="1" customHeight="1">
      <c r="A222" s="166" t="s">
        <v>129</v>
      </c>
      <c r="B222" s="166" t="s">
        <v>2813</v>
      </c>
      <c r="C222" s="168">
        <v>3</v>
      </c>
      <c r="D222" s="167" t="s">
        <v>3231</v>
      </c>
      <c r="E222" s="167" t="str">
        <f t="shared" si="3"/>
        <v>NVLU 3.61</v>
      </c>
      <c r="F222" s="166" t="s">
        <v>78</v>
      </c>
      <c r="G222" s="166" t="s">
        <v>3232</v>
      </c>
      <c r="H222" s="165" t="s">
        <v>2235</v>
      </c>
      <c r="I222" s="164">
        <v>8.1999999999999993</v>
      </c>
      <c r="J222" s="163">
        <v>1</v>
      </c>
      <c r="K222" s="163">
        <v>1</v>
      </c>
      <c r="L222" s="162"/>
      <c r="M222" s="161"/>
    </row>
    <row r="223" spans="1:13" s="160" customFormat="1" ht="13.5" hidden="1" customHeight="1">
      <c r="A223" s="166" t="s">
        <v>129</v>
      </c>
      <c r="B223" s="166" t="s">
        <v>2813</v>
      </c>
      <c r="C223" s="168">
        <v>3</v>
      </c>
      <c r="D223" s="167" t="s">
        <v>3233</v>
      </c>
      <c r="E223" s="167" t="str">
        <f t="shared" si="3"/>
        <v>NVLU 3.62</v>
      </c>
      <c r="F223" s="166" t="s">
        <v>78</v>
      </c>
      <c r="G223" s="166" t="s">
        <v>3234</v>
      </c>
      <c r="H223" s="165" t="s">
        <v>2228</v>
      </c>
      <c r="I223" s="164">
        <v>2.4</v>
      </c>
      <c r="J223" s="163">
        <v>1</v>
      </c>
      <c r="K223" s="163">
        <v>1</v>
      </c>
      <c r="L223" s="162"/>
      <c r="M223" s="161"/>
    </row>
    <row r="224" spans="1:13" s="160" customFormat="1" ht="13.5" hidden="1" customHeight="1">
      <c r="A224" s="166" t="s">
        <v>129</v>
      </c>
      <c r="B224" s="166" t="s">
        <v>2813</v>
      </c>
      <c r="C224" s="168">
        <v>3</v>
      </c>
      <c r="D224" s="167" t="s">
        <v>1507</v>
      </c>
      <c r="E224" s="167" t="str">
        <f t="shared" si="3"/>
        <v>NVLU 3.63</v>
      </c>
      <c r="F224" s="166" t="s">
        <v>3235</v>
      </c>
      <c r="G224" s="166" t="s">
        <v>3236</v>
      </c>
      <c r="H224" s="165" t="s">
        <v>2228</v>
      </c>
      <c r="I224" s="164">
        <v>0.5</v>
      </c>
      <c r="J224" s="163">
        <v>1</v>
      </c>
      <c r="K224" s="163">
        <v>1</v>
      </c>
      <c r="L224" s="162"/>
      <c r="M224" s="161"/>
    </row>
    <row r="225" spans="1:13" s="160" customFormat="1" ht="13.5" hidden="1" customHeight="1">
      <c r="A225" s="174" t="s">
        <v>129</v>
      </c>
      <c r="B225" s="174" t="s">
        <v>2813</v>
      </c>
      <c r="C225" s="176"/>
      <c r="D225" s="175"/>
      <c r="E225" s="167" t="str">
        <f t="shared" si="3"/>
        <v xml:space="preserve">NVLU </v>
      </c>
      <c r="F225" s="174" t="s">
        <v>3237</v>
      </c>
      <c r="G225" s="166" t="s">
        <v>3238</v>
      </c>
      <c r="H225" s="173" t="s">
        <v>253</v>
      </c>
      <c r="I225" s="172"/>
      <c r="J225" s="171">
        <v>5</v>
      </c>
      <c r="K225" s="171">
        <v>1</v>
      </c>
      <c r="L225" s="170"/>
      <c r="M225" s="169">
        <v>60</v>
      </c>
    </row>
    <row r="226" spans="1:13" s="160" customFormat="1" ht="13.5" hidden="1" customHeight="1">
      <c r="A226" s="174" t="s">
        <v>129</v>
      </c>
      <c r="B226" s="174" t="s">
        <v>2813</v>
      </c>
      <c r="C226" s="176" t="s">
        <v>369</v>
      </c>
      <c r="D226" s="175" t="s">
        <v>3191</v>
      </c>
      <c r="E226" s="167" t="str">
        <f t="shared" si="3"/>
        <v>NVLU 0.70</v>
      </c>
      <c r="F226" s="174" t="s">
        <v>3239</v>
      </c>
      <c r="G226" s="166" t="s">
        <v>3240</v>
      </c>
      <c r="H226" s="173" t="s">
        <v>253</v>
      </c>
      <c r="I226" s="172"/>
      <c r="J226" s="171">
        <v>4</v>
      </c>
      <c r="K226" s="171">
        <v>1</v>
      </c>
      <c r="L226" s="170">
        <v>1</v>
      </c>
      <c r="M226" s="169"/>
    </row>
    <row r="227" spans="1:13" s="160" customFormat="1" ht="13.5" hidden="1" customHeight="1">
      <c r="A227" s="174" t="s">
        <v>129</v>
      </c>
      <c r="B227" s="174" t="s">
        <v>2813</v>
      </c>
      <c r="C227" s="176">
        <v>2</v>
      </c>
      <c r="D227" s="175" t="s">
        <v>3223</v>
      </c>
      <c r="E227" s="167" t="str">
        <f t="shared" si="3"/>
        <v>NVLU 2.64</v>
      </c>
      <c r="F227" s="174" t="s">
        <v>3239</v>
      </c>
      <c r="G227" s="166" t="s">
        <v>3241</v>
      </c>
      <c r="H227" s="173" t="s">
        <v>253</v>
      </c>
      <c r="I227" s="172"/>
      <c r="J227" s="171">
        <v>4</v>
      </c>
      <c r="K227" s="171">
        <v>1</v>
      </c>
      <c r="L227" s="170">
        <v>2</v>
      </c>
      <c r="M227" s="169"/>
    </row>
    <row r="228" spans="1:13" s="160" customFormat="1" ht="13.5" hidden="1" customHeight="1">
      <c r="A228" s="174" t="s">
        <v>129</v>
      </c>
      <c r="B228" s="174" t="s">
        <v>2813</v>
      </c>
      <c r="C228" s="176" t="s">
        <v>369</v>
      </c>
      <c r="D228" s="175" t="s">
        <v>3181</v>
      </c>
      <c r="E228" s="167" t="str">
        <f t="shared" si="3"/>
        <v>NVLU 0.65</v>
      </c>
      <c r="F228" s="174" t="s">
        <v>3242</v>
      </c>
      <c r="G228" s="166" t="s">
        <v>3243</v>
      </c>
      <c r="H228" s="173" t="s">
        <v>253</v>
      </c>
      <c r="I228" s="172"/>
      <c r="J228" s="171">
        <v>4</v>
      </c>
      <c r="K228" s="171">
        <v>1</v>
      </c>
      <c r="L228" s="170">
        <v>3</v>
      </c>
      <c r="M228" s="169"/>
    </row>
    <row r="229" spans="1:13" s="160" customFormat="1" ht="13.5" hidden="1" customHeight="1">
      <c r="A229" s="174" t="s">
        <v>129</v>
      </c>
      <c r="B229" s="174" t="s">
        <v>2813</v>
      </c>
      <c r="C229" s="176" t="s">
        <v>369</v>
      </c>
      <c r="D229" s="175" t="s">
        <v>1341</v>
      </c>
      <c r="E229" s="167" t="str">
        <f t="shared" si="3"/>
        <v>NVLU 0.67</v>
      </c>
      <c r="F229" s="174" t="s">
        <v>3242</v>
      </c>
      <c r="G229" s="166" t="s">
        <v>3244</v>
      </c>
      <c r="H229" s="173" t="s">
        <v>253</v>
      </c>
      <c r="I229" s="172"/>
      <c r="J229" s="171">
        <v>4</v>
      </c>
      <c r="K229" s="171">
        <v>1</v>
      </c>
      <c r="L229" s="170">
        <v>3</v>
      </c>
      <c r="M229" s="169"/>
    </row>
    <row r="230" spans="1:13" s="160" customFormat="1" ht="13.5" hidden="1" customHeight="1">
      <c r="A230" s="174" t="s">
        <v>129</v>
      </c>
      <c r="B230" s="174" t="s">
        <v>2813</v>
      </c>
      <c r="C230" s="176">
        <v>1</v>
      </c>
      <c r="D230" s="175" t="s">
        <v>3204</v>
      </c>
      <c r="E230" s="167" t="str">
        <f t="shared" si="3"/>
        <v>NVLU 1.61</v>
      </c>
      <c r="F230" s="174" t="s">
        <v>2796</v>
      </c>
      <c r="G230" s="166" t="s">
        <v>3245</v>
      </c>
      <c r="H230" s="173" t="s">
        <v>253</v>
      </c>
      <c r="I230" s="172"/>
      <c r="J230" s="171">
        <v>4</v>
      </c>
      <c r="K230" s="171">
        <v>1</v>
      </c>
      <c r="L230" s="170">
        <v>22</v>
      </c>
      <c r="M230" s="169"/>
    </row>
    <row r="231" spans="1:13" s="160" customFormat="1" ht="13.5" hidden="1" customHeight="1">
      <c r="A231" s="166" t="s">
        <v>160</v>
      </c>
      <c r="B231" s="166" t="s">
        <v>2813</v>
      </c>
      <c r="C231" s="168" t="s">
        <v>369</v>
      </c>
      <c r="D231" s="167" t="s">
        <v>1963</v>
      </c>
      <c r="E231" s="167" t="str">
        <f t="shared" si="3"/>
        <v>Tulpenburgh 0.01</v>
      </c>
      <c r="F231" s="166" t="s">
        <v>2937</v>
      </c>
      <c r="G231" s="166" t="s">
        <v>3246</v>
      </c>
      <c r="H231" s="229" t="s">
        <v>527</v>
      </c>
      <c r="I231" s="164">
        <v>3.3</v>
      </c>
      <c r="J231" s="163">
        <v>1</v>
      </c>
      <c r="K231" s="163">
        <v>1</v>
      </c>
      <c r="L231" s="162"/>
      <c r="M231" s="161"/>
    </row>
    <row r="232" spans="1:13" s="160" customFormat="1" ht="13.5" hidden="1" customHeight="1">
      <c r="A232" s="166" t="s">
        <v>160</v>
      </c>
      <c r="B232" s="166" t="s">
        <v>2813</v>
      </c>
      <c r="C232" s="168" t="s">
        <v>369</v>
      </c>
      <c r="D232" s="167" t="s">
        <v>1973</v>
      </c>
      <c r="E232" s="167" t="str">
        <f t="shared" si="3"/>
        <v>Tulpenburgh 0.05</v>
      </c>
      <c r="F232" s="166" t="s">
        <v>3247</v>
      </c>
      <c r="G232" s="166" t="s">
        <v>3248</v>
      </c>
      <c r="H232" s="165" t="s">
        <v>527</v>
      </c>
      <c r="I232" s="164">
        <v>7.3</v>
      </c>
      <c r="J232" s="163">
        <v>1</v>
      </c>
      <c r="K232" s="163">
        <v>1</v>
      </c>
      <c r="L232" s="162"/>
      <c r="M232" s="161"/>
    </row>
    <row r="233" spans="1:13" s="160" customFormat="1" ht="13.5" hidden="1" customHeight="1">
      <c r="A233" s="166" t="s">
        <v>160</v>
      </c>
      <c r="B233" s="166" t="s">
        <v>2813</v>
      </c>
      <c r="C233" s="168" t="s">
        <v>369</v>
      </c>
      <c r="D233" s="167" t="s">
        <v>1975</v>
      </c>
      <c r="E233" s="167" t="str">
        <f t="shared" si="3"/>
        <v>Tulpenburgh 0.06</v>
      </c>
      <c r="F233" s="166" t="s">
        <v>3249</v>
      </c>
      <c r="G233" s="166" t="s">
        <v>3250</v>
      </c>
      <c r="H233" s="165" t="s">
        <v>2930</v>
      </c>
      <c r="I233" s="164">
        <v>12.7</v>
      </c>
      <c r="J233" s="163">
        <v>1</v>
      </c>
      <c r="K233" s="163">
        <v>1</v>
      </c>
      <c r="L233" s="162"/>
      <c r="M233" s="161"/>
    </row>
    <row r="234" spans="1:13" s="160" customFormat="1" ht="13.5" hidden="1" customHeight="1">
      <c r="A234" s="166" t="s">
        <v>160</v>
      </c>
      <c r="B234" s="166" t="s">
        <v>2813</v>
      </c>
      <c r="C234" s="168" t="s">
        <v>369</v>
      </c>
      <c r="D234" s="167" t="s">
        <v>1979</v>
      </c>
      <c r="E234" s="167" t="str">
        <f t="shared" si="3"/>
        <v>Tulpenburgh 0.09</v>
      </c>
      <c r="F234" s="166" t="s">
        <v>2973</v>
      </c>
      <c r="G234" s="166" t="s">
        <v>3251</v>
      </c>
      <c r="H234" s="165" t="s">
        <v>378</v>
      </c>
      <c r="I234" s="164">
        <v>14.1</v>
      </c>
      <c r="J234" s="163">
        <v>1</v>
      </c>
      <c r="K234" s="163">
        <v>1</v>
      </c>
      <c r="L234" s="162"/>
      <c r="M234" s="161"/>
    </row>
    <row r="235" spans="1:13" s="160" customFormat="1" ht="13.5" hidden="1" customHeight="1">
      <c r="A235" s="166" t="s">
        <v>160</v>
      </c>
      <c r="B235" s="166" t="s">
        <v>2813</v>
      </c>
      <c r="C235" s="168" t="s">
        <v>369</v>
      </c>
      <c r="D235" s="167" t="s">
        <v>3252</v>
      </c>
      <c r="E235" s="167" t="str">
        <f t="shared" si="3"/>
        <v>Tulpenburgh 0.14a</v>
      </c>
      <c r="F235" s="166" t="s">
        <v>2937</v>
      </c>
      <c r="G235" s="166" t="s">
        <v>3253</v>
      </c>
      <c r="H235" s="165" t="s">
        <v>3254</v>
      </c>
      <c r="I235" s="164">
        <v>5.4</v>
      </c>
      <c r="J235" s="163">
        <v>1</v>
      </c>
      <c r="K235" s="163">
        <v>1</v>
      </c>
      <c r="L235" s="162"/>
      <c r="M235" s="161"/>
    </row>
    <row r="236" spans="1:13" s="160" customFormat="1" ht="13.5" hidden="1" customHeight="1">
      <c r="A236" s="166" t="s">
        <v>160</v>
      </c>
      <c r="B236" s="166" t="s">
        <v>2813</v>
      </c>
      <c r="C236" s="168" t="s">
        <v>369</v>
      </c>
      <c r="D236" s="167" t="s">
        <v>2021</v>
      </c>
      <c r="E236" s="167" t="str">
        <f t="shared" si="3"/>
        <v>Tulpenburgh 0.16</v>
      </c>
      <c r="F236" s="166" t="s">
        <v>3255</v>
      </c>
      <c r="G236" s="166" t="s">
        <v>3256</v>
      </c>
      <c r="H236" s="165" t="s">
        <v>527</v>
      </c>
      <c r="I236" s="164">
        <v>16.7</v>
      </c>
      <c r="J236" s="163">
        <v>1</v>
      </c>
      <c r="K236" s="163">
        <v>1</v>
      </c>
      <c r="L236" s="162"/>
      <c r="M236" s="161"/>
    </row>
    <row r="237" spans="1:13" s="160" customFormat="1" ht="13.5" hidden="1" customHeight="1">
      <c r="A237" s="166" t="s">
        <v>160</v>
      </c>
      <c r="B237" s="166" t="s">
        <v>2813</v>
      </c>
      <c r="C237" s="168" t="s">
        <v>369</v>
      </c>
      <c r="D237" s="167" t="s">
        <v>2019</v>
      </c>
      <c r="E237" s="167" t="str">
        <f t="shared" si="3"/>
        <v>Tulpenburgh 0.22</v>
      </c>
      <c r="F237" s="166" t="s">
        <v>3257</v>
      </c>
      <c r="G237" s="166" t="s">
        <v>3258</v>
      </c>
      <c r="H237" s="165" t="s">
        <v>527</v>
      </c>
      <c r="I237" s="164">
        <v>3.3</v>
      </c>
      <c r="J237" s="163">
        <v>1</v>
      </c>
      <c r="K237" s="163">
        <v>1</v>
      </c>
      <c r="L237" s="162"/>
      <c r="M237" s="161"/>
    </row>
    <row r="238" spans="1:13" s="160" customFormat="1" ht="13.5" hidden="1" customHeight="1">
      <c r="A238" s="166" t="s">
        <v>160</v>
      </c>
      <c r="B238" s="166" t="s">
        <v>2813</v>
      </c>
      <c r="C238" s="168">
        <v>1</v>
      </c>
      <c r="D238" s="167" t="s">
        <v>2025</v>
      </c>
      <c r="E238" s="167" t="str">
        <f t="shared" si="3"/>
        <v>Tulpenburgh 1.01</v>
      </c>
      <c r="F238" s="166" t="s">
        <v>3259</v>
      </c>
      <c r="G238" s="166" t="s">
        <v>3260</v>
      </c>
      <c r="H238" s="165" t="s">
        <v>3261</v>
      </c>
      <c r="I238" s="164">
        <v>5.9</v>
      </c>
      <c r="J238" s="163">
        <v>1</v>
      </c>
      <c r="K238" s="163">
        <v>1</v>
      </c>
      <c r="L238" s="162"/>
      <c r="M238" s="161"/>
    </row>
    <row r="239" spans="1:13" s="160" customFormat="1" ht="13.5" hidden="1" customHeight="1">
      <c r="A239" s="166" t="s">
        <v>160</v>
      </c>
      <c r="B239" s="166" t="s">
        <v>2813</v>
      </c>
      <c r="C239" s="168">
        <v>1</v>
      </c>
      <c r="D239" s="167" t="s">
        <v>2047</v>
      </c>
      <c r="E239" s="167" t="str">
        <f t="shared" si="3"/>
        <v>Tulpenburgh 1.17</v>
      </c>
      <c r="F239" s="166" t="s">
        <v>2973</v>
      </c>
      <c r="G239" s="166" t="s">
        <v>3262</v>
      </c>
      <c r="H239" s="165" t="s">
        <v>378</v>
      </c>
      <c r="I239" s="164">
        <v>14.1</v>
      </c>
      <c r="J239" s="163">
        <v>1</v>
      </c>
      <c r="K239" s="163">
        <v>1</v>
      </c>
      <c r="L239" s="162"/>
      <c r="M239" s="161"/>
    </row>
    <row r="240" spans="1:13" s="160" customFormat="1" ht="13.5" hidden="1" customHeight="1">
      <c r="A240" s="166" t="s">
        <v>160</v>
      </c>
      <c r="B240" s="166" t="s">
        <v>2813</v>
      </c>
      <c r="C240" s="168">
        <v>1</v>
      </c>
      <c r="D240" s="167" t="s">
        <v>2038</v>
      </c>
      <c r="E240" s="167" t="str">
        <f t="shared" si="3"/>
        <v>Tulpenburgh 1.25</v>
      </c>
      <c r="F240" s="166" t="s">
        <v>2857</v>
      </c>
      <c r="G240" s="166" t="s">
        <v>3263</v>
      </c>
      <c r="H240" s="165" t="s">
        <v>2944</v>
      </c>
      <c r="I240" s="164">
        <v>5.8</v>
      </c>
      <c r="J240" s="163">
        <v>1</v>
      </c>
      <c r="K240" s="163">
        <v>1</v>
      </c>
      <c r="L240" s="162"/>
      <c r="M240" s="161"/>
    </row>
    <row r="241" spans="1:13" s="160" customFormat="1" ht="13.5" hidden="1" customHeight="1">
      <c r="A241" s="166" t="s">
        <v>160</v>
      </c>
      <c r="B241" s="166" t="s">
        <v>2813</v>
      </c>
      <c r="C241" s="168">
        <v>1</v>
      </c>
      <c r="D241" s="167" t="s">
        <v>3264</v>
      </c>
      <c r="E241" s="167" t="str">
        <f t="shared" si="3"/>
        <v>Tulpenburgh 1.42</v>
      </c>
      <c r="F241" s="166" t="s">
        <v>3265</v>
      </c>
      <c r="G241" s="166" t="s">
        <v>3266</v>
      </c>
      <c r="H241" s="165" t="s">
        <v>527</v>
      </c>
      <c r="I241" s="164">
        <v>2.6</v>
      </c>
      <c r="J241" s="163">
        <v>1</v>
      </c>
      <c r="K241" s="163">
        <v>1</v>
      </c>
      <c r="L241" s="162"/>
      <c r="M241" s="161"/>
    </row>
    <row r="242" spans="1:13" s="160" customFormat="1" ht="13.5" hidden="1" customHeight="1">
      <c r="A242" s="166" t="s">
        <v>160</v>
      </c>
      <c r="B242" s="166" t="s">
        <v>2813</v>
      </c>
      <c r="C242" s="168">
        <v>1</v>
      </c>
      <c r="D242" s="167" t="s">
        <v>3267</v>
      </c>
      <c r="E242" s="167" t="str">
        <f t="shared" si="3"/>
        <v>Tulpenburgh 1.42a</v>
      </c>
      <c r="F242" s="166" t="s">
        <v>3265</v>
      </c>
      <c r="G242" s="166" t="s">
        <v>3268</v>
      </c>
      <c r="H242" s="165" t="s">
        <v>527</v>
      </c>
      <c r="I242" s="164">
        <v>2.8</v>
      </c>
      <c r="J242" s="163">
        <v>1</v>
      </c>
      <c r="K242" s="163">
        <v>1</v>
      </c>
      <c r="L242" s="162"/>
      <c r="M242" s="161"/>
    </row>
    <row r="243" spans="1:13" s="160" customFormat="1" ht="13.5" hidden="1" customHeight="1">
      <c r="A243" s="166" t="s">
        <v>160</v>
      </c>
      <c r="B243" s="166" t="s">
        <v>2813</v>
      </c>
      <c r="C243" s="168">
        <v>1</v>
      </c>
      <c r="D243" s="167" t="s">
        <v>3269</v>
      </c>
      <c r="E243" s="167" t="str">
        <f t="shared" si="3"/>
        <v>Tulpenburgh 1.56</v>
      </c>
      <c r="F243" s="166" t="s">
        <v>3265</v>
      </c>
      <c r="G243" s="166" t="s">
        <v>3270</v>
      </c>
      <c r="H243" s="165" t="s">
        <v>527</v>
      </c>
      <c r="I243" s="164">
        <v>1.2</v>
      </c>
      <c r="J243" s="163">
        <v>1</v>
      </c>
      <c r="K243" s="163">
        <v>1</v>
      </c>
      <c r="L243" s="162"/>
      <c r="M243" s="161"/>
    </row>
    <row r="244" spans="1:13" s="160" customFormat="1" ht="13.5" hidden="1" customHeight="1">
      <c r="A244" s="166" t="s">
        <v>160</v>
      </c>
      <c r="B244" s="166" t="s">
        <v>2813</v>
      </c>
      <c r="C244" s="168">
        <v>1</v>
      </c>
      <c r="D244" s="167" t="s">
        <v>3271</v>
      </c>
      <c r="E244" s="167" t="str">
        <f t="shared" si="3"/>
        <v>Tulpenburgh 1.60</v>
      </c>
      <c r="F244" s="166" t="s">
        <v>2857</v>
      </c>
      <c r="G244" s="166" t="s">
        <v>3272</v>
      </c>
      <c r="H244" s="165" t="s">
        <v>3254</v>
      </c>
      <c r="I244" s="164">
        <v>5.8</v>
      </c>
      <c r="J244" s="163">
        <v>1</v>
      </c>
      <c r="K244" s="163">
        <v>1</v>
      </c>
      <c r="L244" s="162"/>
      <c r="M244" s="161"/>
    </row>
    <row r="245" spans="1:13" s="160" customFormat="1" ht="13.5" hidden="1" customHeight="1">
      <c r="A245" s="166" t="s">
        <v>160</v>
      </c>
      <c r="B245" s="166" t="s">
        <v>2813</v>
      </c>
      <c r="C245" s="168">
        <v>2</v>
      </c>
      <c r="D245" s="167" t="s">
        <v>2112</v>
      </c>
      <c r="E245" s="167" t="str">
        <f t="shared" si="3"/>
        <v>Tulpenburgh 2.01</v>
      </c>
      <c r="F245" s="166" t="s">
        <v>3259</v>
      </c>
      <c r="G245" s="166" t="s">
        <v>3273</v>
      </c>
      <c r="H245" s="165" t="s">
        <v>3261</v>
      </c>
      <c r="I245" s="164">
        <v>5.9</v>
      </c>
      <c r="J245" s="163">
        <v>1</v>
      </c>
      <c r="K245" s="163">
        <v>1</v>
      </c>
      <c r="L245" s="162"/>
      <c r="M245" s="161"/>
    </row>
    <row r="246" spans="1:13" s="160" customFormat="1" ht="13.5" hidden="1" customHeight="1">
      <c r="A246" s="166" t="s">
        <v>160</v>
      </c>
      <c r="B246" s="166" t="s">
        <v>2813</v>
      </c>
      <c r="C246" s="168">
        <v>2</v>
      </c>
      <c r="D246" s="167" t="s">
        <v>2605</v>
      </c>
      <c r="E246" s="167" t="str">
        <f t="shared" si="3"/>
        <v>Tulpenburgh 2.17</v>
      </c>
      <c r="F246" s="166" t="s">
        <v>2973</v>
      </c>
      <c r="G246" s="166" t="s">
        <v>3274</v>
      </c>
      <c r="H246" s="165" t="s">
        <v>378</v>
      </c>
      <c r="I246" s="164">
        <v>9.3000000000000007</v>
      </c>
      <c r="J246" s="163">
        <v>1</v>
      </c>
      <c r="K246" s="163">
        <v>1</v>
      </c>
      <c r="L246" s="162"/>
      <c r="M246" s="161"/>
    </row>
    <row r="247" spans="1:13" s="160" customFormat="1" ht="13.5" hidden="1" customHeight="1">
      <c r="A247" s="166" t="s">
        <v>160</v>
      </c>
      <c r="B247" s="166" t="s">
        <v>2813</v>
      </c>
      <c r="C247" s="168">
        <v>2</v>
      </c>
      <c r="D247" s="167" t="s">
        <v>2603</v>
      </c>
      <c r="E247" s="167" t="str">
        <f t="shared" si="3"/>
        <v>Tulpenburgh 2.25</v>
      </c>
      <c r="F247" s="166" t="s">
        <v>2898</v>
      </c>
      <c r="G247" s="166" t="s">
        <v>3275</v>
      </c>
      <c r="H247" s="165" t="s">
        <v>3261</v>
      </c>
      <c r="I247" s="164">
        <v>5.8</v>
      </c>
      <c r="J247" s="163">
        <v>1</v>
      </c>
      <c r="K247" s="163">
        <v>1</v>
      </c>
      <c r="L247" s="162"/>
      <c r="M247" s="161"/>
    </row>
    <row r="248" spans="1:13" s="160" customFormat="1" ht="13.5" hidden="1" customHeight="1">
      <c r="A248" s="166" t="s">
        <v>160</v>
      </c>
      <c r="B248" s="166" t="s">
        <v>2813</v>
      </c>
      <c r="C248" s="168">
        <v>2</v>
      </c>
      <c r="D248" s="167" t="s">
        <v>2266</v>
      </c>
      <c r="E248" s="167" t="str">
        <f t="shared" si="3"/>
        <v>Tulpenburgh 2.42</v>
      </c>
      <c r="F248" s="166" t="s">
        <v>3276</v>
      </c>
      <c r="G248" s="166" t="s">
        <v>3277</v>
      </c>
      <c r="H248" s="165" t="s">
        <v>378</v>
      </c>
      <c r="I248" s="164">
        <v>2.6</v>
      </c>
      <c r="J248" s="163">
        <v>1</v>
      </c>
      <c r="K248" s="163">
        <v>1</v>
      </c>
      <c r="L248" s="162"/>
      <c r="M248" s="161"/>
    </row>
    <row r="249" spans="1:13" s="160" customFormat="1" ht="13.5" hidden="1" customHeight="1">
      <c r="A249" s="166" t="s">
        <v>160</v>
      </c>
      <c r="B249" s="166" t="s">
        <v>2813</v>
      </c>
      <c r="C249" s="168">
        <v>2</v>
      </c>
      <c r="D249" s="167" t="s">
        <v>3278</v>
      </c>
      <c r="E249" s="167" t="str">
        <f t="shared" si="3"/>
        <v>Tulpenburgh 2.42a</v>
      </c>
      <c r="F249" s="166" t="s">
        <v>3276</v>
      </c>
      <c r="G249" s="166" t="s">
        <v>3279</v>
      </c>
      <c r="H249" s="165" t="s">
        <v>3261</v>
      </c>
      <c r="I249" s="164">
        <v>2.8</v>
      </c>
      <c r="J249" s="163">
        <v>1</v>
      </c>
      <c r="K249" s="163">
        <v>1</v>
      </c>
      <c r="L249" s="162"/>
      <c r="M249" s="161"/>
    </row>
    <row r="250" spans="1:13" s="160" customFormat="1" ht="13.5" hidden="1" customHeight="1">
      <c r="A250" s="166" t="s">
        <v>160</v>
      </c>
      <c r="B250" s="166" t="s">
        <v>2813</v>
      </c>
      <c r="C250" s="168">
        <v>2</v>
      </c>
      <c r="D250" s="167" t="s">
        <v>3280</v>
      </c>
      <c r="E250" s="167" t="str">
        <f t="shared" si="3"/>
        <v>Tulpenburgh 2.56</v>
      </c>
      <c r="F250" s="166" t="s">
        <v>3257</v>
      </c>
      <c r="G250" s="166" t="s">
        <v>3281</v>
      </c>
      <c r="H250" s="165" t="s">
        <v>527</v>
      </c>
      <c r="I250" s="164">
        <v>1.2</v>
      </c>
      <c r="J250" s="163">
        <v>1</v>
      </c>
      <c r="K250" s="163">
        <v>1</v>
      </c>
      <c r="L250" s="162"/>
      <c r="M250" s="161"/>
    </row>
    <row r="251" spans="1:13" s="160" customFormat="1" ht="13.5" hidden="1" customHeight="1">
      <c r="A251" s="166" t="s">
        <v>160</v>
      </c>
      <c r="B251" s="166" t="s">
        <v>2813</v>
      </c>
      <c r="C251" s="168">
        <v>2</v>
      </c>
      <c r="D251" s="167" t="s">
        <v>3282</v>
      </c>
      <c r="E251" s="167" t="str">
        <f t="shared" si="3"/>
        <v>Tulpenburgh 2.60</v>
      </c>
      <c r="F251" s="166" t="s">
        <v>2898</v>
      </c>
      <c r="G251" s="166" t="s">
        <v>3283</v>
      </c>
      <c r="H251" s="165" t="s">
        <v>527</v>
      </c>
      <c r="I251" s="164">
        <v>5.8</v>
      </c>
      <c r="J251" s="163">
        <v>1</v>
      </c>
      <c r="K251" s="163">
        <v>1</v>
      </c>
      <c r="L251" s="162"/>
      <c r="M251" s="161"/>
    </row>
    <row r="252" spans="1:13" s="160" customFormat="1" ht="13.5" hidden="1" customHeight="1">
      <c r="A252" s="166" t="s">
        <v>160</v>
      </c>
      <c r="B252" s="166" t="s">
        <v>2813</v>
      </c>
      <c r="C252" s="168">
        <v>3</v>
      </c>
      <c r="D252" s="167" t="s">
        <v>2123</v>
      </c>
      <c r="E252" s="167" t="str">
        <f t="shared" si="3"/>
        <v>Tulpenburgh 3.01</v>
      </c>
      <c r="F252" s="166" t="s">
        <v>3259</v>
      </c>
      <c r="G252" s="166" t="s">
        <v>3284</v>
      </c>
      <c r="H252" s="165" t="s">
        <v>3261</v>
      </c>
      <c r="I252" s="164">
        <v>5.9</v>
      </c>
      <c r="J252" s="163">
        <v>1</v>
      </c>
      <c r="K252" s="163">
        <v>1</v>
      </c>
      <c r="L252" s="162"/>
      <c r="M252" s="161"/>
    </row>
    <row r="253" spans="1:13" s="160" customFormat="1" ht="13.5" hidden="1" customHeight="1">
      <c r="A253" s="166" t="s">
        <v>160</v>
      </c>
      <c r="B253" s="166" t="s">
        <v>2813</v>
      </c>
      <c r="C253" s="168">
        <v>3</v>
      </c>
      <c r="D253" s="167" t="s">
        <v>2671</v>
      </c>
      <c r="E253" s="167" t="str">
        <f t="shared" si="3"/>
        <v>Tulpenburgh 3.17</v>
      </c>
      <c r="F253" s="166" t="s">
        <v>2973</v>
      </c>
      <c r="G253" s="166" t="s">
        <v>3285</v>
      </c>
      <c r="H253" s="165" t="s">
        <v>378</v>
      </c>
      <c r="I253" s="164">
        <v>9.3000000000000007</v>
      </c>
      <c r="J253" s="163">
        <v>1</v>
      </c>
      <c r="K253" s="163">
        <v>1</v>
      </c>
      <c r="L253" s="162"/>
      <c r="M253" s="161"/>
    </row>
    <row r="254" spans="1:13" s="160" customFormat="1" ht="13.5" hidden="1" customHeight="1">
      <c r="A254" s="166" t="s">
        <v>160</v>
      </c>
      <c r="B254" s="166" t="s">
        <v>2813</v>
      </c>
      <c r="C254" s="168">
        <v>3</v>
      </c>
      <c r="D254" s="167" t="s">
        <v>2277</v>
      </c>
      <c r="E254" s="167" t="str">
        <f t="shared" si="3"/>
        <v>Tulpenburgh 3.25</v>
      </c>
      <c r="F254" s="166" t="s">
        <v>3259</v>
      </c>
      <c r="G254" s="166" t="s">
        <v>3286</v>
      </c>
      <c r="H254" s="165" t="s">
        <v>3261</v>
      </c>
      <c r="I254" s="164">
        <v>5.8</v>
      </c>
      <c r="J254" s="163">
        <v>1</v>
      </c>
      <c r="K254" s="163">
        <v>1</v>
      </c>
      <c r="L254" s="162"/>
      <c r="M254" s="161"/>
    </row>
    <row r="255" spans="1:13" s="160" customFormat="1" ht="13.5" hidden="1" customHeight="1">
      <c r="A255" s="166" t="s">
        <v>160</v>
      </c>
      <c r="B255" s="166" t="s">
        <v>2813</v>
      </c>
      <c r="C255" s="168">
        <v>3</v>
      </c>
      <c r="D255" s="167" t="s">
        <v>2142</v>
      </c>
      <c r="E255" s="167" t="str">
        <f t="shared" si="3"/>
        <v>Tulpenburgh 3.42</v>
      </c>
      <c r="F255" s="166" t="s">
        <v>3257</v>
      </c>
      <c r="G255" s="166" t="s">
        <v>3287</v>
      </c>
      <c r="H255" s="165" t="s">
        <v>527</v>
      </c>
      <c r="I255" s="164">
        <v>2.6</v>
      </c>
      <c r="J255" s="163">
        <v>1</v>
      </c>
      <c r="K255" s="163">
        <v>1</v>
      </c>
      <c r="L255" s="162"/>
      <c r="M255" s="161"/>
    </row>
    <row r="256" spans="1:13" s="160" customFormat="1" ht="13.5" hidden="1" customHeight="1">
      <c r="A256" s="166" t="s">
        <v>160</v>
      </c>
      <c r="B256" s="166" t="s">
        <v>2813</v>
      </c>
      <c r="C256" s="168">
        <v>3</v>
      </c>
      <c r="D256" s="167" t="s">
        <v>3288</v>
      </c>
      <c r="E256" s="167" t="str">
        <f t="shared" si="3"/>
        <v>Tulpenburgh 3.42a</v>
      </c>
      <c r="F256" s="166" t="s">
        <v>3257</v>
      </c>
      <c r="G256" s="166" t="s">
        <v>3289</v>
      </c>
      <c r="H256" s="165" t="s">
        <v>3261</v>
      </c>
      <c r="I256" s="164">
        <v>2.8</v>
      </c>
      <c r="J256" s="163">
        <v>1</v>
      </c>
      <c r="K256" s="163">
        <v>1</v>
      </c>
      <c r="L256" s="162"/>
      <c r="M256" s="161"/>
    </row>
    <row r="257" spans="1:13" s="160" customFormat="1" ht="13.5" hidden="1" customHeight="1">
      <c r="A257" s="166" t="s">
        <v>160</v>
      </c>
      <c r="B257" s="166" t="s">
        <v>2813</v>
      </c>
      <c r="C257" s="168">
        <v>3</v>
      </c>
      <c r="D257" s="167" t="s">
        <v>3290</v>
      </c>
      <c r="E257" s="167" t="str">
        <f t="shared" si="3"/>
        <v>Tulpenburgh 3.56</v>
      </c>
      <c r="F257" s="166" t="s">
        <v>3276</v>
      </c>
      <c r="G257" s="166" t="s">
        <v>3291</v>
      </c>
      <c r="H257" s="165" t="s">
        <v>527</v>
      </c>
      <c r="I257" s="164">
        <v>1.2</v>
      </c>
      <c r="J257" s="163">
        <v>1</v>
      </c>
      <c r="K257" s="163">
        <v>1</v>
      </c>
      <c r="L257" s="162"/>
      <c r="M257" s="161"/>
    </row>
    <row r="258" spans="1:13" s="160" customFormat="1" ht="13.5" hidden="1" customHeight="1">
      <c r="A258" s="166" t="s">
        <v>160</v>
      </c>
      <c r="B258" s="166" t="s">
        <v>2813</v>
      </c>
      <c r="C258" s="168">
        <v>3</v>
      </c>
      <c r="D258" s="167" t="s">
        <v>3292</v>
      </c>
      <c r="E258" s="167" t="str">
        <f t="shared" si="3"/>
        <v>Tulpenburgh 3.60</v>
      </c>
      <c r="F258" s="166" t="s">
        <v>3276</v>
      </c>
      <c r="G258" s="166" t="s">
        <v>3293</v>
      </c>
      <c r="H258" s="165" t="s">
        <v>3261</v>
      </c>
      <c r="I258" s="164">
        <v>5.8</v>
      </c>
      <c r="J258" s="163">
        <v>1</v>
      </c>
      <c r="K258" s="163">
        <v>1</v>
      </c>
      <c r="L258" s="162"/>
      <c r="M258" s="161"/>
    </row>
    <row r="259" spans="1:13" s="160" customFormat="1" ht="13.5" hidden="1" customHeight="1">
      <c r="A259" s="166" t="s">
        <v>160</v>
      </c>
      <c r="B259" s="166" t="s">
        <v>2813</v>
      </c>
      <c r="C259" s="168">
        <v>4</v>
      </c>
      <c r="D259" s="167" t="s">
        <v>2694</v>
      </c>
      <c r="E259" s="167" t="str">
        <f t="shared" si="3"/>
        <v>Tulpenburgh 4.04</v>
      </c>
      <c r="F259" s="166" t="s">
        <v>2973</v>
      </c>
      <c r="G259" s="166" t="s">
        <v>3294</v>
      </c>
      <c r="H259" s="165" t="s">
        <v>378</v>
      </c>
      <c r="I259" s="164">
        <v>9.3000000000000007</v>
      </c>
      <c r="J259" s="163">
        <v>1</v>
      </c>
      <c r="K259" s="163">
        <v>1</v>
      </c>
      <c r="L259" s="162"/>
      <c r="M259" s="161"/>
    </row>
    <row r="260" spans="1:13" s="160" customFormat="1" ht="13.5" hidden="1" customHeight="1">
      <c r="A260" s="166" t="s">
        <v>160</v>
      </c>
      <c r="B260" s="166" t="s">
        <v>2813</v>
      </c>
      <c r="C260" s="168">
        <v>4</v>
      </c>
      <c r="D260" s="167" t="s">
        <v>3295</v>
      </c>
      <c r="E260" s="167" t="str">
        <f t="shared" ref="E260:E323" si="4">CONCATENATE(A260," ",D260)</f>
        <v>Tulpenburgh 4.08</v>
      </c>
      <c r="F260" s="166" t="s">
        <v>3259</v>
      </c>
      <c r="G260" s="166" t="s">
        <v>3296</v>
      </c>
      <c r="H260" s="165" t="s">
        <v>3261</v>
      </c>
      <c r="I260" s="164">
        <v>6.4</v>
      </c>
      <c r="J260" s="163">
        <v>1</v>
      </c>
      <c r="K260" s="163">
        <v>1</v>
      </c>
      <c r="L260" s="162"/>
      <c r="M260" s="161"/>
    </row>
    <row r="261" spans="1:13" s="160" customFormat="1" ht="13.5" hidden="1" customHeight="1">
      <c r="A261" s="166" t="s">
        <v>160</v>
      </c>
      <c r="B261" s="166" t="s">
        <v>2813</v>
      </c>
      <c r="C261" s="168">
        <v>4</v>
      </c>
      <c r="D261" s="167" t="s">
        <v>2699</v>
      </c>
      <c r="E261" s="167" t="str">
        <f t="shared" si="4"/>
        <v>Tulpenburgh 4.25</v>
      </c>
      <c r="F261" s="166" t="s">
        <v>3259</v>
      </c>
      <c r="G261" s="166" t="s">
        <v>3297</v>
      </c>
      <c r="H261" s="165" t="s">
        <v>3261</v>
      </c>
      <c r="I261" s="164">
        <v>5.9</v>
      </c>
      <c r="J261" s="163">
        <v>1</v>
      </c>
      <c r="K261" s="163">
        <v>1</v>
      </c>
      <c r="L261" s="162"/>
      <c r="M261" s="161"/>
    </row>
    <row r="262" spans="1:13" s="160" customFormat="1" ht="13.5" hidden="1" customHeight="1">
      <c r="A262" s="166" t="s">
        <v>160</v>
      </c>
      <c r="B262" s="166" t="s">
        <v>2813</v>
      </c>
      <c r="C262" s="168">
        <v>4</v>
      </c>
      <c r="D262" s="167" t="s">
        <v>3298</v>
      </c>
      <c r="E262" s="167" t="str">
        <f t="shared" si="4"/>
        <v>Tulpenburgh 4.44</v>
      </c>
      <c r="F262" s="166" t="s">
        <v>3299</v>
      </c>
      <c r="G262" s="166" t="s">
        <v>3300</v>
      </c>
      <c r="H262" s="165" t="s">
        <v>527</v>
      </c>
      <c r="I262" s="164">
        <v>36.6</v>
      </c>
      <c r="J262" s="163">
        <v>1</v>
      </c>
      <c r="K262" s="163">
        <v>1</v>
      </c>
      <c r="L262" s="162"/>
      <c r="M262" s="161"/>
    </row>
    <row r="263" spans="1:13" s="160" customFormat="1" ht="13.5" hidden="1" customHeight="1">
      <c r="A263" s="166" t="s">
        <v>160</v>
      </c>
      <c r="B263" s="166" t="s">
        <v>2813</v>
      </c>
      <c r="C263" s="168">
        <v>4</v>
      </c>
      <c r="D263" s="167" t="s">
        <v>3301</v>
      </c>
      <c r="E263" s="167" t="str">
        <f t="shared" si="4"/>
        <v>Tulpenburgh 4.49</v>
      </c>
      <c r="F263" s="166" t="s">
        <v>3299</v>
      </c>
      <c r="G263" s="166" t="s">
        <v>3302</v>
      </c>
      <c r="H263" s="165" t="s">
        <v>527</v>
      </c>
      <c r="I263" s="164">
        <v>22.5</v>
      </c>
      <c r="J263" s="163">
        <v>1</v>
      </c>
      <c r="K263" s="163">
        <v>1</v>
      </c>
      <c r="L263" s="162"/>
      <c r="M263" s="161"/>
    </row>
    <row r="264" spans="1:13" s="160" customFormat="1" ht="13.5" hidden="1" customHeight="1">
      <c r="A264" s="166" t="s">
        <v>160</v>
      </c>
      <c r="B264" s="166" t="s">
        <v>2813</v>
      </c>
      <c r="C264" s="168">
        <v>4</v>
      </c>
      <c r="D264" s="167" t="s">
        <v>3303</v>
      </c>
      <c r="E264" s="167" t="str">
        <f t="shared" si="4"/>
        <v>Tulpenburgh 4.49a</v>
      </c>
      <c r="F264" s="166" t="s">
        <v>3299</v>
      </c>
      <c r="G264" s="166" t="s">
        <v>3304</v>
      </c>
      <c r="H264" s="165" t="s">
        <v>527</v>
      </c>
      <c r="I264" s="164">
        <v>5.8</v>
      </c>
      <c r="J264" s="163">
        <v>1</v>
      </c>
      <c r="K264" s="163">
        <v>1</v>
      </c>
      <c r="L264" s="162"/>
      <c r="M264" s="161"/>
    </row>
    <row r="265" spans="1:13" s="160" customFormat="1" ht="13.5" hidden="1" customHeight="1">
      <c r="A265" s="166" t="s">
        <v>160</v>
      </c>
      <c r="B265" s="166" t="s">
        <v>2813</v>
      </c>
      <c r="C265" s="168">
        <v>4</v>
      </c>
      <c r="D265" s="167" t="s">
        <v>3305</v>
      </c>
      <c r="E265" s="167" t="str">
        <f t="shared" si="4"/>
        <v>Tulpenburgh 4.50</v>
      </c>
      <c r="F265" s="166" t="s">
        <v>3257</v>
      </c>
      <c r="G265" s="166" t="s">
        <v>3306</v>
      </c>
      <c r="H265" s="165" t="s">
        <v>527</v>
      </c>
      <c r="I265" s="164">
        <v>1.2</v>
      </c>
      <c r="J265" s="163">
        <v>1</v>
      </c>
      <c r="K265" s="163">
        <v>1</v>
      </c>
      <c r="L265" s="162"/>
      <c r="M265" s="161"/>
    </row>
    <row r="266" spans="1:13" s="160" customFormat="1" ht="13.5" hidden="1" customHeight="1">
      <c r="A266" s="166" t="s">
        <v>160</v>
      </c>
      <c r="B266" s="166" t="s">
        <v>2813</v>
      </c>
      <c r="C266" s="168">
        <v>4</v>
      </c>
      <c r="D266" s="167" t="s">
        <v>3307</v>
      </c>
      <c r="E266" s="167" t="str">
        <f t="shared" si="4"/>
        <v>Tulpenburgh 4.82</v>
      </c>
      <c r="F266" s="166" t="s">
        <v>3257</v>
      </c>
      <c r="G266" s="166" t="s">
        <v>3308</v>
      </c>
      <c r="H266" s="165" t="s">
        <v>3254</v>
      </c>
      <c r="I266" s="164">
        <v>2.6</v>
      </c>
      <c r="J266" s="163">
        <v>1</v>
      </c>
      <c r="K266" s="163">
        <v>1</v>
      </c>
      <c r="L266" s="162"/>
      <c r="M266" s="161"/>
    </row>
    <row r="267" spans="1:13" s="160" customFormat="1" ht="13.5" hidden="1" customHeight="1">
      <c r="A267" s="166" t="s">
        <v>160</v>
      </c>
      <c r="B267" s="166" t="s">
        <v>2813</v>
      </c>
      <c r="C267" s="168">
        <v>4</v>
      </c>
      <c r="D267" s="167" t="s">
        <v>3309</v>
      </c>
      <c r="E267" s="167" t="str">
        <f t="shared" si="4"/>
        <v>Tulpenburgh 4.82a</v>
      </c>
      <c r="F267" s="166" t="s">
        <v>3257</v>
      </c>
      <c r="G267" s="166" t="s">
        <v>3310</v>
      </c>
      <c r="H267" s="165" t="s">
        <v>3261</v>
      </c>
      <c r="I267" s="164">
        <v>2.8</v>
      </c>
      <c r="J267" s="163">
        <v>1</v>
      </c>
      <c r="K267" s="163">
        <v>1</v>
      </c>
      <c r="L267" s="162"/>
      <c r="M267" s="161"/>
    </row>
    <row r="268" spans="1:13" s="160" customFormat="1" ht="13.5" hidden="1" customHeight="1">
      <c r="A268" s="166" t="s">
        <v>160</v>
      </c>
      <c r="B268" s="166" t="s">
        <v>2813</v>
      </c>
      <c r="C268" s="168">
        <v>4</v>
      </c>
      <c r="D268" s="167" t="s">
        <v>3311</v>
      </c>
      <c r="E268" s="167" t="str">
        <f t="shared" si="4"/>
        <v>Tulpenburgh 4.88</v>
      </c>
      <c r="F268" s="166" t="s">
        <v>2898</v>
      </c>
      <c r="G268" s="166" t="s">
        <v>3312</v>
      </c>
      <c r="H268" s="165" t="s">
        <v>527</v>
      </c>
      <c r="I268" s="164">
        <v>21.3</v>
      </c>
      <c r="J268" s="163">
        <v>1</v>
      </c>
      <c r="K268" s="163">
        <v>1</v>
      </c>
      <c r="L268" s="162"/>
      <c r="M268" s="161"/>
    </row>
    <row r="269" spans="1:13" s="160" customFormat="1" ht="13.5" hidden="1" customHeight="1">
      <c r="A269" s="166" t="s">
        <v>160</v>
      </c>
      <c r="B269" s="166" t="s">
        <v>2813</v>
      </c>
      <c r="C269" s="168">
        <v>4</v>
      </c>
      <c r="D269" s="167" t="s">
        <v>3313</v>
      </c>
      <c r="E269" s="167" t="str">
        <f t="shared" si="4"/>
        <v>Tulpenburgh 4.91</v>
      </c>
      <c r="F269" s="166" t="s">
        <v>2898</v>
      </c>
      <c r="G269" s="166" t="s">
        <v>3314</v>
      </c>
      <c r="H269" s="165" t="s">
        <v>527</v>
      </c>
      <c r="I269" s="164">
        <v>39.5</v>
      </c>
      <c r="J269" s="163">
        <v>1</v>
      </c>
      <c r="K269" s="163">
        <v>1</v>
      </c>
      <c r="L269" s="162"/>
      <c r="M269" s="161"/>
    </row>
    <row r="270" spans="1:13" s="160" customFormat="1" ht="13.5" hidden="1" customHeight="1">
      <c r="A270" s="166" t="s">
        <v>160</v>
      </c>
      <c r="B270" s="166" t="s">
        <v>2813</v>
      </c>
      <c r="C270" s="168" t="s">
        <v>369</v>
      </c>
      <c r="D270" s="167" t="s">
        <v>1979</v>
      </c>
      <c r="E270" s="167" t="str">
        <f t="shared" si="4"/>
        <v>Tulpenburgh 0.09</v>
      </c>
      <c r="F270" s="166" t="s">
        <v>2836</v>
      </c>
      <c r="G270" s="166" t="s">
        <v>3315</v>
      </c>
      <c r="H270" s="165"/>
      <c r="I270" s="164"/>
      <c r="J270" s="163">
        <v>4</v>
      </c>
      <c r="K270" s="163">
        <v>1</v>
      </c>
      <c r="L270" s="162">
        <v>1</v>
      </c>
      <c r="M270" s="161"/>
    </row>
    <row r="271" spans="1:13" s="160" customFormat="1" ht="13.5" hidden="1" customHeight="1">
      <c r="A271" s="166" t="s">
        <v>160</v>
      </c>
      <c r="B271" s="166" t="s">
        <v>2813</v>
      </c>
      <c r="C271" s="168">
        <v>2</v>
      </c>
      <c r="D271" s="167" t="s">
        <v>2605</v>
      </c>
      <c r="E271" s="167" t="str">
        <f t="shared" si="4"/>
        <v>Tulpenburgh 2.17</v>
      </c>
      <c r="F271" s="166" t="s">
        <v>2836</v>
      </c>
      <c r="G271" s="166" t="s">
        <v>3316</v>
      </c>
      <c r="H271" s="165"/>
      <c r="I271" s="164"/>
      <c r="J271" s="163">
        <v>4</v>
      </c>
      <c r="K271" s="163">
        <v>1</v>
      </c>
      <c r="L271" s="162">
        <v>2</v>
      </c>
      <c r="M271" s="161"/>
    </row>
    <row r="272" spans="1:13" s="160" customFormat="1" ht="13.5" hidden="1" customHeight="1">
      <c r="A272" s="166" t="s">
        <v>160</v>
      </c>
      <c r="B272" s="166" t="s">
        <v>2813</v>
      </c>
      <c r="C272" s="168">
        <v>3</v>
      </c>
      <c r="D272" s="167" t="s">
        <v>2671</v>
      </c>
      <c r="E272" s="167" t="str">
        <f t="shared" si="4"/>
        <v>Tulpenburgh 3.17</v>
      </c>
      <c r="F272" s="166" t="s">
        <v>2836</v>
      </c>
      <c r="G272" s="166" t="s">
        <v>3317</v>
      </c>
      <c r="H272" s="165"/>
      <c r="I272" s="164"/>
      <c r="J272" s="163">
        <v>4</v>
      </c>
      <c r="K272" s="163">
        <v>1</v>
      </c>
      <c r="L272" s="162">
        <v>2</v>
      </c>
      <c r="M272" s="161"/>
    </row>
    <row r="273" spans="1:16" s="160" customFormat="1" ht="13.5" hidden="1" customHeight="1">
      <c r="A273" s="166" t="s">
        <v>160</v>
      </c>
      <c r="B273" s="166" t="s">
        <v>2813</v>
      </c>
      <c r="C273" s="168">
        <v>4</v>
      </c>
      <c r="D273" s="167" t="s">
        <v>2694</v>
      </c>
      <c r="E273" s="167" t="str">
        <f t="shared" si="4"/>
        <v>Tulpenburgh 4.04</v>
      </c>
      <c r="F273" s="166" t="s">
        <v>2836</v>
      </c>
      <c r="G273" s="166" t="s">
        <v>3318</v>
      </c>
      <c r="H273" s="165"/>
      <c r="I273" s="164"/>
      <c r="J273" s="163">
        <v>4</v>
      </c>
      <c r="K273" s="163">
        <v>1</v>
      </c>
      <c r="L273" s="162">
        <v>2</v>
      </c>
      <c r="M273" s="161"/>
    </row>
    <row r="274" spans="1:16" s="160" customFormat="1" ht="13.5" hidden="1" customHeight="1">
      <c r="A274" s="166" t="s">
        <v>160</v>
      </c>
      <c r="B274" s="166" t="s">
        <v>2813</v>
      </c>
      <c r="C274" s="168">
        <v>1</v>
      </c>
      <c r="D274" s="167" t="s">
        <v>2047</v>
      </c>
      <c r="E274" s="167" t="str">
        <f t="shared" si="4"/>
        <v>Tulpenburgh 1.17</v>
      </c>
      <c r="F274" s="166" t="s">
        <v>2836</v>
      </c>
      <c r="G274" s="166" t="s">
        <v>3319</v>
      </c>
      <c r="H274" s="165"/>
      <c r="I274" s="164"/>
      <c r="J274" s="163">
        <v>4</v>
      </c>
      <c r="K274" s="163">
        <v>1</v>
      </c>
      <c r="L274" s="162">
        <v>3</v>
      </c>
      <c r="M274" s="161"/>
    </row>
    <row r="275" spans="1:16" s="160" customFormat="1" ht="13.5" hidden="1" customHeight="1">
      <c r="A275" s="166" t="s">
        <v>2071</v>
      </c>
      <c r="B275" s="166" t="s">
        <v>2798</v>
      </c>
      <c r="C275" s="168">
        <v>0</v>
      </c>
      <c r="D275" s="167" t="s">
        <v>1306</v>
      </c>
      <c r="E275" s="167" t="str">
        <f t="shared" si="4"/>
        <v>VL-post Amersfoort 0.03</v>
      </c>
      <c r="F275" s="166" t="s">
        <v>3320</v>
      </c>
      <c r="G275" s="166" t="s">
        <v>3321</v>
      </c>
      <c r="H275" s="165" t="s">
        <v>3322</v>
      </c>
      <c r="I275" s="164">
        <v>57.3</v>
      </c>
      <c r="J275" s="163">
        <v>2</v>
      </c>
      <c r="K275" s="163">
        <v>1</v>
      </c>
      <c r="L275" s="164"/>
      <c r="M275" s="161"/>
    </row>
    <row r="276" spans="1:16" s="160" customFormat="1" ht="13.5" hidden="1" customHeight="1">
      <c r="A276" s="166" t="s">
        <v>2071</v>
      </c>
      <c r="B276" s="166" t="s">
        <v>2798</v>
      </c>
      <c r="C276" s="168">
        <v>0</v>
      </c>
      <c r="D276" s="167" t="s">
        <v>1307</v>
      </c>
      <c r="E276" s="167" t="str">
        <f t="shared" si="4"/>
        <v>VL-post Amersfoort 0.04</v>
      </c>
      <c r="F276" s="166" t="s">
        <v>3114</v>
      </c>
      <c r="G276" s="166" t="s">
        <v>3323</v>
      </c>
      <c r="H276" s="165" t="s">
        <v>3324</v>
      </c>
      <c r="I276" s="164">
        <v>16.899999999999999</v>
      </c>
      <c r="J276" s="163">
        <v>1</v>
      </c>
      <c r="K276" s="163">
        <v>1</v>
      </c>
      <c r="L276" s="164"/>
      <c r="M276" s="161"/>
    </row>
    <row r="277" spans="1:16" s="160" customFormat="1" ht="13.5" hidden="1" customHeight="1">
      <c r="A277" s="166" t="s">
        <v>2071</v>
      </c>
      <c r="B277" s="166" t="s">
        <v>2798</v>
      </c>
      <c r="C277" s="168">
        <v>0</v>
      </c>
      <c r="D277" s="167" t="s">
        <v>1975</v>
      </c>
      <c r="E277" s="167" t="str">
        <f t="shared" si="4"/>
        <v>VL-post Amersfoort 0.06</v>
      </c>
      <c r="F277" s="166" t="s">
        <v>3114</v>
      </c>
      <c r="G277" s="166" t="s">
        <v>3325</v>
      </c>
      <c r="H277" s="165" t="s">
        <v>1570</v>
      </c>
      <c r="I277" s="164">
        <v>15.3</v>
      </c>
      <c r="J277" s="163">
        <v>1</v>
      </c>
      <c r="K277" s="163">
        <v>1</v>
      </c>
      <c r="L277" s="164"/>
      <c r="M277" s="161"/>
    </row>
    <row r="278" spans="1:16" s="160" customFormat="1" ht="13.5" hidden="1" customHeight="1">
      <c r="A278" s="166" t="s">
        <v>2071</v>
      </c>
      <c r="B278" s="166" t="s">
        <v>2798</v>
      </c>
      <c r="C278" s="168">
        <v>0</v>
      </c>
      <c r="D278" s="167" t="s">
        <v>1977</v>
      </c>
      <c r="E278" s="167" t="str">
        <f t="shared" si="4"/>
        <v>VL-post Amersfoort 0.07</v>
      </c>
      <c r="F278" s="166" t="s">
        <v>90</v>
      </c>
      <c r="G278" s="166" t="s">
        <v>3326</v>
      </c>
      <c r="H278" s="165" t="s">
        <v>2795</v>
      </c>
      <c r="I278" s="164">
        <v>118.9</v>
      </c>
      <c r="J278" s="163">
        <v>2</v>
      </c>
      <c r="K278" s="163">
        <v>1</v>
      </c>
      <c r="L278" s="164"/>
      <c r="M278" s="161"/>
    </row>
    <row r="279" spans="1:16" s="160" customFormat="1" ht="13.5" hidden="1" customHeight="1">
      <c r="A279" s="166" t="s">
        <v>2071</v>
      </c>
      <c r="B279" s="166" t="s">
        <v>2798</v>
      </c>
      <c r="C279" s="168">
        <v>0</v>
      </c>
      <c r="D279" s="167" t="s">
        <v>1309</v>
      </c>
      <c r="E279" s="167" t="str">
        <f t="shared" si="4"/>
        <v>VL-post Amersfoort 0.08</v>
      </c>
      <c r="F279" s="166" t="s">
        <v>3327</v>
      </c>
      <c r="G279" s="166" t="s">
        <v>3328</v>
      </c>
      <c r="H279" s="165" t="s">
        <v>3324</v>
      </c>
      <c r="I279" s="164">
        <v>24.93</v>
      </c>
      <c r="J279" s="163">
        <v>1</v>
      </c>
      <c r="K279" s="163">
        <v>1</v>
      </c>
      <c r="L279" s="164"/>
      <c r="M279" s="161"/>
    </row>
    <row r="280" spans="1:16" s="160" customFormat="1" ht="13.5" hidden="1" customHeight="1">
      <c r="A280" s="166" t="s">
        <v>2071</v>
      </c>
      <c r="B280" s="166" t="s">
        <v>2798</v>
      </c>
      <c r="C280" s="168">
        <v>0</v>
      </c>
      <c r="D280" s="167" t="s">
        <v>2543</v>
      </c>
      <c r="E280" s="167" t="str">
        <f t="shared" si="4"/>
        <v>VL-post Amersfoort 0.08A</v>
      </c>
      <c r="F280" s="166" t="s">
        <v>3329</v>
      </c>
      <c r="G280" s="166" t="s">
        <v>3330</v>
      </c>
      <c r="H280" s="165" t="s">
        <v>527</v>
      </c>
      <c r="I280" s="164">
        <v>3.7</v>
      </c>
      <c r="J280" s="163">
        <v>1</v>
      </c>
      <c r="K280" s="163">
        <v>1</v>
      </c>
      <c r="L280" s="164"/>
      <c r="M280" s="161"/>
    </row>
    <row r="281" spans="1:16" s="160" customFormat="1" ht="13.5" hidden="1" customHeight="1">
      <c r="A281" s="166" t="s">
        <v>2071</v>
      </c>
      <c r="B281" s="166" t="s">
        <v>2798</v>
      </c>
      <c r="C281" s="168">
        <v>0</v>
      </c>
      <c r="D281" s="167" t="s">
        <v>1310</v>
      </c>
      <c r="E281" s="167" t="str">
        <f t="shared" si="4"/>
        <v>VL-post Amersfoort 0.10</v>
      </c>
      <c r="F281" s="166" t="s">
        <v>2928</v>
      </c>
      <c r="G281" s="166" t="s">
        <v>3331</v>
      </c>
      <c r="H281" s="165" t="s">
        <v>527</v>
      </c>
      <c r="I281" s="164">
        <v>16.600000000000001</v>
      </c>
      <c r="J281" s="163">
        <v>1</v>
      </c>
      <c r="K281" s="163">
        <v>1</v>
      </c>
      <c r="L281" s="164"/>
      <c r="M281" s="161"/>
    </row>
    <row r="282" spans="1:16" s="160" customFormat="1" ht="13.5" hidden="1" customHeight="1">
      <c r="A282" s="166" t="s">
        <v>2071</v>
      </c>
      <c r="B282" s="166" t="s">
        <v>2798</v>
      </c>
      <c r="C282" s="168"/>
      <c r="D282" s="167" t="s">
        <v>1979</v>
      </c>
      <c r="E282" s="167" t="str">
        <f t="shared" si="4"/>
        <v>VL-post Amersfoort 0.09</v>
      </c>
      <c r="F282" s="166" t="s">
        <v>86</v>
      </c>
      <c r="G282" s="166" t="s">
        <v>3332</v>
      </c>
      <c r="H282" s="165" t="s">
        <v>3324</v>
      </c>
      <c r="I282" s="164">
        <v>15.53</v>
      </c>
      <c r="J282" s="163">
        <v>1</v>
      </c>
      <c r="K282" s="163">
        <v>1</v>
      </c>
      <c r="L282" s="164"/>
      <c r="M282" s="161"/>
    </row>
    <row r="283" spans="1:16" s="160" customFormat="1" ht="13.5" hidden="1" customHeight="1">
      <c r="A283" s="166" t="s">
        <v>2071</v>
      </c>
      <c r="B283" s="166" t="s">
        <v>2813</v>
      </c>
      <c r="C283" s="168">
        <v>0</v>
      </c>
      <c r="D283" s="167" t="s">
        <v>1973</v>
      </c>
      <c r="E283" s="167" t="str">
        <f t="shared" si="4"/>
        <v>VL-post Amersfoort 0.05</v>
      </c>
      <c r="F283" s="166" t="s">
        <v>3333</v>
      </c>
      <c r="G283" s="166" t="s">
        <v>3334</v>
      </c>
      <c r="H283" s="165" t="s">
        <v>3335</v>
      </c>
      <c r="I283" s="164">
        <v>1.23</v>
      </c>
      <c r="J283" s="163">
        <v>1</v>
      </c>
      <c r="K283" s="163">
        <v>1</v>
      </c>
      <c r="L283" s="164"/>
      <c r="M283" s="161"/>
    </row>
    <row r="284" spans="1:16" s="160" customFormat="1" ht="13.5" hidden="1" customHeight="1">
      <c r="A284" s="166" t="s">
        <v>2071</v>
      </c>
      <c r="B284" s="166" t="s">
        <v>2813</v>
      </c>
      <c r="C284" s="168">
        <v>0</v>
      </c>
      <c r="D284" s="167" t="s">
        <v>2546</v>
      </c>
      <c r="E284" s="167" t="str">
        <f t="shared" si="4"/>
        <v>VL-post Amersfoort 0.10A</v>
      </c>
      <c r="F284" s="166" t="s">
        <v>3336</v>
      </c>
      <c r="G284" s="166" t="s">
        <v>3337</v>
      </c>
      <c r="H284" s="165" t="s">
        <v>3324</v>
      </c>
      <c r="I284" s="164">
        <v>3.8</v>
      </c>
      <c r="J284" s="163">
        <v>1</v>
      </c>
      <c r="K284" s="163">
        <v>1</v>
      </c>
      <c r="L284" s="164"/>
      <c r="M284" s="161"/>
    </row>
    <row r="285" spans="1:16" s="160" customFormat="1" ht="13.5" hidden="1" customHeight="1">
      <c r="A285" s="166" t="s">
        <v>2071</v>
      </c>
      <c r="B285" s="166" t="s">
        <v>2813</v>
      </c>
      <c r="C285" s="168">
        <v>1</v>
      </c>
      <c r="D285" s="167" t="s">
        <v>1372</v>
      </c>
      <c r="E285" s="167" t="str">
        <f t="shared" si="4"/>
        <v>VL-post Amersfoort 1.12</v>
      </c>
      <c r="F285" s="166" t="s">
        <v>3338</v>
      </c>
      <c r="G285" s="166" t="s">
        <v>3339</v>
      </c>
      <c r="H285" s="165" t="s">
        <v>1570</v>
      </c>
      <c r="I285" s="164">
        <v>68.5</v>
      </c>
      <c r="J285" s="163">
        <v>1</v>
      </c>
      <c r="K285" s="163">
        <v>1</v>
      </c>
      <c r="L285" s="164"/>
      <c r="M285" s="161"/>
      <c r="N285" s="179"/>
      <c r="O285" s="179"/>
      <c r="P285" s="179"/>
    </row>
    <row r="286" spans="1:16" s="160" customFormat="1" ht="13.5" hidden="1" customHeight="1">
      <c r="A286" s="166" t="s">
        <v>2071</v>
      </c>
      <c r="B286" s="166" t="s">
        <v>2813</v>
      </c>
      <c r="C286" s="168">
        <v>1</v>
      </c>
      <c r="D286" s="167" t="s">
        <v>2077</v>
      </c>
      <c r="E286" s="167" t="str">
        <f t="shared" si="4"/>
        <v>VL-post Amersfoort 1.13</v>
      </c>
      <c r="F286" s="166" t="s">
        <v>1727</v>
      </c>
      <c r="G286" s="166" t="s">
        <v>3340</v>
      </c>
      <c r="H286" s="165" t="s">
        <v>2419</v>
      </c>
      <c r="I286" s="164">
        <v>3.6</v>
      </c>
      <c r="J286" s="163">
        <v>1</v>
      </c>
      <c r="K286" s="163">
        <v>1</v>
      </c>
      <c r="L286" s="164"/>
      <c r="M286" s="161"/>
      <c r="N286" s="179"/>
      <c r="O286" s="179"/>
      <c r="P286" s="179"/>
    </row>
    <row r="287" spans="1:16" s="160" customFormat="1" ht="13.5" hidden="1" customHeight="1">
      <c r="A287" s="166" t="s">
        <v>2071</v>
      </c>
      <c r="B287" s="166" t="s">
        <v>2813</v>
      </c>
      <c r="C287" s="168">
        <v>1</v>
      </c>
      <c r="D287" s="167" t="s">
        <v>2025</v>
      </c>
      <c r="E287" s="167" t="str">
        <f t="shared" si="4"/>
        <v>VL-post Amersfoort 1.01</v>
      </c>
      <c r="F287" s="166" t="s">
        <v>3341</v>
      </c>
      <c r="G287" s="166" t="s">
        <v>3342</v>
      </c>
      <c r="H287" s="165" t="s">
        <v>2301</v>
      </c>
      <c r="I287" s="164">
        <v>189.5</v>
      </c>
      <c r="J287" s="163">
        <v>3</v>
      </c>
      <c r="K287" s="163">
        <v>1</v>
      </c>
      <c r="L287" s="164"/>
      <c r="M287" s="161"/>
    </row>
    <row r="288" spans="1:16" s="160" customFormat="1" ht="13.5" hidden="1" customHeight="1">
      <c r="A288" s="166" t="s">
        <v>2071</v>
      </c>
      <c r="B288" s="166" t="s">
        <v>2791</v>
      </c>
      <c r="C288" s="168">
        <v>1</v>
      </c>
      <c r="D288" s="167" t="s">
        <v>2103</v>
      </c>
      <c r="E288" s="167" t="str">
        <f t="shared" si="4"/>
        <v>VL-post Amersfoort 1.11</v>
      </c>
      <c r="F288" s="166" t="s">
        <v>3343</v>
      </c>
      <c r="G288" s="166" t="s">
        <v>3344</v>
      </c>
      <c r="H288" s="165" t="s">
        <v>2301</v>
      </c>
      <c r="I288" s="164">
        <v>46.6</v>
      </c>
      <c r="J288" s="163">
        <v>2</v>
      </c>
      <c r="K288" s="163">
        <v>1</v>
      </c>
      <c r="L288" s="164"/>
      <c r="M288" s="161"/>
    </row>
    <row r="289" spans="1:16" s="160" customFormat="1" ht="13.5" hidden="1" customHeight="1">
      <c r="A289" s="166" t="s">
        <v>2071</v>
      </c>
      <c r="B289" s="166" t="s">
        <v>2791</v>
      </c>
      <c r="C289" s="168">
        <v>1</v>
      </c>
      <c r="D289" s="167" t="s">
        <v>2048</v>
      </c>
      <c r="E289" s="167" t="str">
        <f t="shared" si="4"/>
        <v>VL-post Amersfoort 1.15</v>
      </c>
      <c r="F289" s="166" t="s">
        <v>3345</v>
      </c>
      <c r="G289" s="166" t="s">
        <v>3346</v>
      </c>
      <c r="H289" s="165" t="s">
        <v>2795</v>
      </c>
      <c r="I289" s="164">
        <v>8.6</v>
      </c>
      <c r="J289" s="163">
        <v>2</v>
      </c>
      <c r="K289" s="163">
        <v>1</v>
      </c>
      <c r="L289" s="164"/>
      <c r="M289" s="161"/>
      <c r="N289" s="179"/>
      <c r="O289" s="179"/>
      <c r="P289" s="179"/>
    </row>
    <row r="290" spans="1:16" s="160" customFormat="1" ht="13.5" hidden="1" customHeight="1">
      <c r="A290" s="174" t="s">
        <v>2071</v>
      </c>
      <c r="B290" s="174" t="s">
        <v>2791</v>
      </c>
      <c r="C290" s="176">
        <v>1</v>
      </c>
      <c r="D290" s="175" t="s">
        <v>2103</v>
      </c>
      <c r="E290" s="167" t="str">
        <f t="shared" si="4"/>
        <v>VL-post Amersfoort 1.11</v>
      </c>
      <c r="F290" s="174" t="s">
        <v>2796</v>
      </c>
      <c r="G290" s="166" t="s">
        <v>3347</v>
      </c>
      <c r="H290" s="173"/>
      <c r="I290" s="172"/>
      <c r="J290" s="171">
        <v>4</v>
      </c>
      <c r="K290" s="171">
        <v>1</v>
      </c>
      <c r="L290" s="172">
        <v>14</v>
      </c>
      <c r="M290" s="169"/>
      <c r="N290" s="178"/>
      <c r="O290" s="178"/>
      <c r="P290" s="178"/>
    </row>
    <row r="291" spans="1:16" s="160" customFormat="1" ht="13.5" hidden="1" customHeight="1">
      <c r="A291" s="174" t="s">
        <v>2071</v>
      </c>
      <c r="B291" s="174" t="s">
        <v>2791</v>
      </c>
      <c r="C291" s="176"/>
      <c r="D291" s="175"/>
      <c r="E291" s="167" t="str">
        <f t="shared" si="4"/>
        <v xml:space="preserve">VL-post Amersfoort </v>
      </c>
      <c r="F291" s="174" t="s">
        <v>2925</v>
      </c>
      <c r="G291" s="166" t="s">
        <v>3348</v>
      </c>
      <c r="H291" s="173" t="s">
        <v>253</v>
      </c>
      <c r="I291" s="172"/>
      <c r="J291" s="171">
        <v>5</v>
      </c>
      <c r="K291" s="171">
        <v>1</v>
      </c>
      <c r="L291" s="172"/>
      <c r="M291" s="180">
        <v>12</v>
      </c>
      <c r="N291" s="178"/>
      <c r="O291" s="178"/>
      <c r="P291" s="178"/>
    </row>
    <row r="292" spans="1:16" s="160" customFormat="1" ht="13.5" hidden="1" customHeight="1">
      <c r="A292" s="166" t="s">
        <v>2459</v>
      </c>
      <c r="B292" s="166" t="s">
        <v>2798</v>
      </c>
      <c r="C292" s="168" t="s">
        <v>369</v>
      </c>
      <c r="D292" s="167" t="s">
        <v>1306</v>
      </c>
      <c r="E292" s="167" t="str">
        <f t="shared" si="4"/>
        <v>VL-post Den Haag 0.03</v>
      </c>
      <c r="F292" s="166" t="s">
        <v>3320</v>
      </c>
      <c r="G292" s="166" t="s">
        <v>3321</v>
      </c>
      <c r="H292" s="165" t="s">
        <v>1917</v>
      </c>
      <c r="I292" s="164">
        <v>49.87</v>
      </c>
      <c r="J292" s="163">
        <v>1</v>
      </c>
      <c r="K292" s="163">
        <v>1</v>
      </c>
      <c r="L292" s="162"/>
      <c r="M292" s="161"/>
    </row>
    <row r="293" spans="1:16" s="160" customFormat="1" ht="13.5" hidden="1" customHeight="1">
      <c r="A293" s="166" t="s">
        <v>2459</v>
      </c>
      <c r="B293" s="166" t="s">
        <v>2798</v>
      </c>
      <c r="C293" s="168" t="s">
        <v>369</v>
      </c>
      <c r="D293" s="167" t="s">
        <v>1310</v>
      </c>
      <c r="E293" s="167" t="str">
        <f t="shared" si="4"/>
        <v>VL-post Den Haag 0.10</v>
      </c>
      <c r="F293" s="166" t="s">
        <v>3320</v>
      </c>
      <c r="G293" s="166" t="s">
        <v>3349</v>
      </c>
      <c r="H293" s="165" t="s">
        <v>1917</v>
      </c>
      <c r="I293" s="164">
        <v>9.66</v>
      </c>
      <c r="J293" s="163">
        <v>1</v>
      </c>
      <c r="K293" s="163">
        <v>1</v>
      </c>
      <c r="L293" s="162"/>
      <c r="M293" s="161"/>
    </row>
    <row r="294" spans="1:16" s="160" customFormat="1" ht="13.5" hidden="1" customHeight="1">
      <c r="A294" s="166" t="s">
        <v>2459</v>
      </c>
      <c r="B294" s="166" t="s">
        <v>2798</v>
      </c>
      <c r="C294" s="168" t="s">
        <v>369</v>
      </c>
      <c r="D294" s="167" t="s">
        <v>1311</v>
      </c>
      <c r="E294" s="167" t="str">
        <f t="shared" si="4"/>
        <v>VL-post Den Haag 0.11</v>
      </c>
      <c r="F294" s="166" t="s">
        <v>3320</v>
      </c>
      <c r="G294" s="166" t="s">
        <v>3350</v>
      </c>
      <c r="H294" s="165" t="s">
        <v>1917</v>
      </c>
      <c r="I294" s="164">
        <v>11.31</v>
      </c>
      <c r="J294" s="163">
        <v>1</v>
      </c>
      <c r="K294" s="163">
        <v>1</v>
      </c>
      <c r="L294" s="162"/>
      <c r="M294" s="161"/>
    </row>
    <row r="295" spans="1:16" s="160" customFormat="1" ht="13.5" hidden="1" customHeight="1">
      <c r="A295" s="166" t="s">
        <v>2459</v>
      </c>
      <c r="B295" s="166" t="s">
        <v>2798</v>
      </c>
      <c r="C295" s="168" t="s">
        <v>369</v>
      </c>
      <c r="D295" s="167" t="s">
        <v>1313</v>
      </c>
      <c r="E295" s="167" t="str">
        <f t="shared" si="4"/>
        <v>VL-post Den Haag 0.12</v>
      </c>
      <c r="F295" s="166" t="s">
        <v>3351</v>
      </c>
      <c r="G295" s="166" t="s">
        <v>3352</v>
      </c>
      <c r="H295" s="165" t="s">
        <v>1917</v>
      </c>
      <c r="I295" s="164">
        <v>9.7100000000000009</v>
      </c>
      <c r="J295" s="163">
        <v>1</v>
      </c>
      <c r="K295" s="163">
        <v>1</v>
      </c>
      <c r="L295" s="162"/>
      <c r="M295" s="161"/>
    </row>
    <row r="296" spans="1:16" s="160" customFormat="1" ht="13.5" hidden="1" customHeight="1">
      <c r="A296" s="166" t="s">
        <v>2459</v>
      </c>
      <c r="B296" s="166" t="s">
        <v>2798</v>
      </c>
      <c r="C296" s="168" t="s">
        <v>369</v>
      </c>
      <c r="D296" s="167" t="s">
        <v>2495</v>
      </c>
      <c r="E296" s="167" t="str">
        <f t="shared" si="4"/>
        <v>VL-post Den Haag 0.12B</v>
      </c>
      <c r="F296" s="166" t="s">
        <v>3114</v>
      </c>
      <c r="G296" s="166" t="s">
        <v>3353</v>
      </c>
      <c r="H296" s="165" t="s">
        <v>1917</v>
      </c>
      <c r="I296" s="164">
        <v>20.66</v>
      </c>
      <c r="J296" s="163">
        <v>1</v>
      </c>
      <c r="K296" s="163">
        <v>1</v>
      </c>
      <c r="L296" s="162"/>
      <c r="M296" s="161"/>
    </row>
    <row r="297" spans="1:16" s="160" customFormat="1" ht="13.5" hidden="1" customHeight="1">
      <c r="A297" s="166" t="s">
        <v>2459</v>
      </c>
      <c r="B297" s="166" t="s">
        <v>2798</v>
      </c>
      <c r="C297" s="168" t="s">
        <v>369</v>
      </c>
      <c r="D297" s="167" t="s">
        <v>1314</v>
      </c>
      <c r="E297" s="167" t="str">
        <f t="shared" si="4"/>
        <v>VL-post Den Haag 0.13</v>
      </c>
      <c r="F297" s="166" t="s">
        <v>3354</v>
      </c>
      <c r="G297" s="166" t="s">
        <v>3355</v>
      </c>
      <c r="H297" s="165" t="s">
        <v>1917</v>
      </c>
      <c r="I297" s="164">
        <v>16.850000000000001</v>
      </c>
      <c r="J297" s="163">
        <v>1</v>
      </c>
      <c r="K297" s="163">
        <v>1</v>
      </c>
      <c r="L297" s="162"/>
      <c r="M297" s="161"/>
    </row>
    <row r="298" spans="1:16" s="160" customFormat="1" ht="13.5" hidden="1" customHeight="1">
      <c r="A298" s="166" t="s">
        <v>2459</v>
      </c>
      <c r="B298" s="166" t="s">
        <v>2798</v>
      </c>
      <c r="C298" s="168" t="s">
        <v>369</v>
      </c>
      <c r="D298" s="167" t="s">
        <v>1315</v>
      </c>
      <c r="E298" s="167" t="str">
        <f t="shared" si="4"/>
        <v>VL-post Den Haag 0.14</v>
      </c>
      <c r="F298" s="166" t="s">
        <v>3356</v>
      </c>
      <c r="G298" s="166" t="s">
        <v>3357</v>
      </c>
      <c r="H298" s="165" t="s">
        <v>1917</v>
      </c>
      <c r="I298" s="164">
        <v>28.43</v>
      </c>
      <c r="J298" s="163">
        <v>1</v>
      </c>
      <c r="K298" s="163">
        <v>1</v>
      </c>
      <c r="L298" s="162"/>
      <c r="M298" s="161"/>
    </row>
    <row r="299" spans="1:16" s="160" customFormat="1" ht="13.5" hidden="1" customHeight="1">
      <c r="A299" s="166" t="s">
        <v>2459</v>
      </c>
      <c r="B299" s="166" t="s">
        <v>2798</v>
      </c>
      <c r="C299" s="168" t="s">
        <v>369</v>
      </c>
      <c r="D299" s="167" t="s">
        <v>1317</v>
      </c>
      <c r="E299" s="167" t="str">
        <f t="shared" si="4"/>
        <v>VL-post Den Haag 0.15</v>
      </c>
      <c r="F299" s="166" t="s">
        <v>3320</v>
      </c>
      <c r="G299" s="166" t="s">
        <v>3358</v>
      </c>
      <c r="H299" s="165" t="s">
        <v>1917</v>
      </c>
      <c r="I299" s="164">
        <v>32.020000000000003</v>
      </c>
      <c r="J299" s="163">
        <v>1</v>
      </c>
      <c r="K299" s="163">
        <v>1</v>
      </c>
      <c r="L299" s="162"/>
      <c r="M299" s="161"/>
    </row>
    <row r="300" spans="1:16" s="160" customFormat="1" ht="13.5" hidden="1" customHeight="1">
      <c r="A300" s="166" t="s">
        <v>2459</v>
      </c>
      <c r="B300" s="166" t="s">
        <v>2798</v>
      </c>
      <c r="C300" s="168">
        <v>1</v>
      </c>
      <c r="D300" s="167" t="s">
        <v>2067</v>
      </c>
      <c r="E300" s="167" t="str">
        <f t="shared" si="4"/>
        <v>VL-post Den Haag 1.02</v>
      </c>
      <c r="F300" s="166" t="s">
        <v>3359</v>
      </c>
      <c r="G300" s="166" t="s">
        <v>3360</v>
      </c>
      <c r="H300" s="165" t="s">
        <v>1917</v>
      </c>
      <c r="I300" s="164">
        <v>105.57</v>
      </c>
      <c r="J300" s="163">
        <v>1</v>
      </c>
      <c r="K300" s="163">
        <v>1</v>
      </c>
      <c r="L300" s="162"/>
      <c r="M300" s="161"/>
    </row>
    <row r="301" spans="1:16" s="160" customFormat="1" ht="13.5" hidden="1" customHeight="1">
      <c r="A301" s="166" t="s">
        <v>2459</v>
      </c>
      <c r="B301" s="166" t="s">
        <v>2813</v>
      </c>
      <c r="C301" s="168" t="s">
        <v>369</v>
      </c>
      <c r="D301" s="167" t="s">
        <v>1309</v>
      </c>
      <c r="E301" s="167" t="str">
        <f t="shared" si="4"/>
        <v>VL-post Den Haag 0.08</v>
      </c>
      <c r="F301" s="166" t="s">
        <v>3361</v>
      </c>
      <c r="G301" s="166" t="s">
        <v>3362</v>
      </c>
      <c r="H301" s="165" t="s">
        <v>1917</v>
      </c>
      <c r="I301" s="164">
        <v>8.34</v>
      </c>
      <c r="J301" s="163">
        <v>1</v>
      </c>
      <c r="K301" s="163">
        <v>1</v>
      </c>
      <c r="L301" s="162"/>
      <c r="M301" s="161"/>
    </row>
    <row r="302" spans="1:16" s="160" customFormat="1" ht="13.5" hidden="1" customHeight="1">
      <c r="A302" s="166" t="s">
        <v>2459</v>
      </c>
      <c r="B302" s="166" t="s">
        <v>2813</v>
      </c>
      <c r="C302" s="168">
        <v>2</v>
      </c>
      <c r="D302" s="167" t="s">
        <v>1425</v>
      </c>
      <c r="E302" s="167" t="str">
        <f t="shared" si="4"/>
        <v>VL-post Den Haag 2.04</v>
      </c>
      <c r="F302" s="166" t="s">
        <v>3333</v>
      </c>
      <c r="G302" s="166" t="s">
        <v>3363</v>
      </c>
      <c r="H302" s="165" t="s">
        <v>2294</v>
      </c>
      <c r="I302" s="164">
        <v>25.11</v>
      </c>
      <c r="J302" s="163">
        <v>1</v>
      </c>
      <c r="K302" s="163">
        <v>1</v>
      </c>
      <c r="L302" s="162"/>
      <c r="M302" s="161"/>
    </row>
    <row r="303" spans="1:16" s="160" customFormat="1" ht="13.5" hidden="1" customHeight="1">
      <c r="A303" s="166" t="s">
        <v>2459</v>
      </c>
      <c r="B303" s="166" t="s">
        <v>2813</v>
      </c>
      <c r="C303" s="168">
        <v>2</v>
      </c>
      <c r="D303" s="167" t="s">
        <v>1431</v>
      </c>
      <c r="E303" s="167" t="str">
        <f t="shared" si="4"/>
        <v>VL-post Den Haag 2.18</v>
      </c>
      <c r="F303" s="166" t="s">
        <v>3141</v>
      </c>
      <c r="G303" s="166" t="s">
        <v>3364</v>
      </c>
      <c r="H303" s="165" t="s">
        <v>2294</v>
      </c>
      <c r="I303" s="164">
        <v>16.96</v>
      </c>
      <c r="J303" s="163">
        <v>1</v>
      </c>
      <c r="K303" s="163">
        <v>1</v>
      </c>
      <c r="L303" s="162"/>
      <c r="M303" s="161"/>
    </row>
    <row r="304" spans="1:16" s="160" customFormat="1" ht="13.5" hidden="1" customHeight="1">
      <c r="A304" s="166" t="s">
        <v>2459</v>
      </c>
      <c r="B304" s="166" t="s">
        <v>2813</v>
      </c>
      <c r="C304" s="168">
        <v>2</v>
      </c>
      <c r="D304" s="167" t="s">
        <v>2112</v>
      </c>
      <c r="E304" s="167" t="str">
        <f t="shared" si="4"/>
        <v>VL-post Den Haag 2.01</v>
      </c>
      <c r="F304" s="166" t="s">
        <v>3341</v>
      </c>
      <c r="G304" s="166" t="s">
        <v>3365</v>
      </c>
      <c r="H304" s="165" t="s">
        <v>2795</v>
      </c>
      <c r="I304" s="164">
        <v>306.3</v>
      </c>
      <c r="J304" s="163">
        <v>3</v>
      </c>
      <c r="K304" s="163">
        <v>1</v>
      </c>
      <c r="L304" s="162"/>
      <c r="M304" s="161"/>
    </row>
    <row r="305" spans="1:13" s="160" customFormat="1" ht="13.5" hidden="1" customHeight="1">
      <c r="A305" s="166" t="s">
        <v>2459</v>
      </c>
      <c r="B305" s="166" t="s">
        <v>2791</v>
      </c>
      <c r="C305" s="168">
        <v>1</v>
      </c>
      <c r="D305" s="167" t="s">
        <v>2030</v>
      </c>
      <c r="E305" s="167" t="str">
        <f t="shared" si="4"/>
        <v>VL-post Den Haag 1.07</v>
      </c>
      <c r="F305" s="166" t="s">
        <v>3343</v>
      </c>
      <c r="G305" s="166" t="s">
        <v>3366</v>
      </c>
      <c r="H305" s="165" t="s">
        <v>2795</v>
      </c>
      <c r="I305" s="164">
        <v>36.090000000000003</v>
      </c>
      <c r="J305" s="163">
        <v>2</v>
      </c>
      <c r="K305" s="163">
        <v>1</v>
      </c>
      <c r="L305" s="162"/>
      <c r="M305" s="161"/>
    </row>
    <row r="306" spans="1:13" s="160" customFormat="1" ht="13.5" hidden="1" customHeight="1">
      <c r="A306" s="166" t="s">
        <v>2459</v>
      </c>
      <c r="B306" s="166" t="s">
        <v>2791</v>
      </c>
      <c r="C306" s="168">
        <v>1</v>
      </c>
      <c r="D306" s="167" t="s">
        <v>1370</v>
      </c>
      <c r="E306" s="167" t="str">
        <f t="shared" si="4"/>
        <v>VL-post Den Haag 1.08</v>
      </c>
      <c r="F306" s="166" t="s">
        <v>3343</v>
      </c>
      <c r="G306" s="166" t="s">
        <v>3367</v>
      </c>
      <c r="H306" s="165" t="s">
        <v>2795</v>
      </c>
      <c r="I306" s="164">
        <v>92.17</v>
      </c>
      <c r="J306" s="163">
        <v>2</v>
      </c>
      <c r="K306" s="163">
        <v>1</v>
      </c>
      <c r="L306" s="162"/>
      <c r="M306" s="161"/>
    </row>
    <row r="307" spans="1:13" s="160" customFormat="1" ht="13.5" hidden="1" customHeight="1">
      <c r="A307" s="166" t="s">
        <v>2459</v>
      </c>
      <c r="B307" s="166" t="s">
        <v>2791</v>
      </c>
      <c r="C307" s="168">
        <v>1</v>
      </c>
      <c r="D307" s="167" t="s">
        <v>2031</v>
      </c>
      <c r="E307" s="167" t="str">
        <f t="shared" si="4"/>
        <v>VL-post Den Haag 1.09</v>
      </c>
      <c r="F307" s="166" t="s">
        <v>3343</v>
      </c>
      <c r="G307" s="166" t="s">
        <v>3368</v>
      </c>
      <c r="H307" s="165" t="s">
        <v>2795</v>
      </c>
      <c r="I307" s="164">
        <v>31.39</v>
      </c>
      <c r="J307" s="163">
        <v>2</v>
      </c>
      <c r="K307" s="163">
        <v>1</v>
      </c>
      <c r="L307" s="162"/>
      <c r="M307" s="161"/>
    </row>
    <row r="308" spans="1:13" s="160" customFormat="1" ht="13.5" hidden="1" customHeight="1">
      <c r="A308" s="174" t="s">
        <v>2459</v>
      </c>
      <c r="B308" s="174" t="s">
        <v>2791</v>
      </c>
      <c r="C308" s="176">
        <v>1</v>
      </c>
      <c r="D308" s="175" t="s">
        <v>1370</v>
      </c>
      <c r="E308" s="167" t="str">
        <f t="shared" si="4"/>
        <v>VL-post Den Haag 1.08</v>
      </c>
      <c r="F308" s="174" t="s">
        <v>2796</v>
      </c>
      <c r="G308" s="166" t="s">
        <v>3369</v>
      </c>
      <c r="H308" s="173"/>
      <c r="I308" s="172"/>
      <c r="J308" s="171">
        <v>4</v>
      </c>
      <c r="K308" s="171">
        <v>1</v>
      </c>
      <c r="L308" s="170">
        <v>20</v>
      </c>
      <c r="M308" s="169"/>
    </row>
    <row r="309" spans="1:13" s="160" customFormat="1" ht="13.5" hidden="1" customHeight="1">
      <c r="A309" s="174" t="s">
        <v>2459</v>
      </c>
      <c r="B309" s="174" t="s">
        <v>2791</v>
      </c>
      <c r="C309" s="176"/>
      <c r="D309" s="175"/>
      <c r="E309" s="167" t="str">
        <f t="shared" si="4"/>
        <v xml:space="preserve">VL-post Den Haag </v>
      </c>
      <c r="F309" s="174" t="s">
        <v>2925</v>
      </c>
      <c r="G309" s="166" t="s">
        <v>3348</v>
      </c>
      <c r="H309" s="173" t="s">
        <v>253</v>
      </c>
      <c r="I309" s="172"/>
      <c r="J309" s="171">
        <v>5</v>
      </c>
      <c r="K309" s="171">
        <v>1</v>
      </c>
      <c r="L309" s="181"/>
      <c r="M309" s="180">
        <v>12</v>
      </c>
    </row>
    <row r="310" spans="1:13" s="160" customFormat="1" ht="13.5" hidden="1" customHeight="1">
      <c r="A310" s="166" t="s">
        <v>2284</v>
      </c>
      <c r="B310" s="166" t="s">
        <v>2798</v>
      </c>
      <c r="C310" s="168" t="s">
        <v>369</v>
      </c>
      <c r="D310" s="167" t="s">
        <v>3370</v>
      </c>
      <c r="E310" s="167" t="str">
        <f t="shared" si="4"/>
        <v xml:space="preserve">VL-post Roosendaal 0.03         </v>
      </c>
      <c r="F310" s="166" t="s">
        <v>3371</v>
      </c>
      <c r="G310" s="166" t="s">
        <v>3372</v>
      </c>
      <c r="H310" s="165" t="s">
        <v>2294</v>
      </c>
      <c r="I310" s="164">
        <v>10</v>
      </c>
      <c r="J310" s="163">
        <v>1</v>
      </c>
      <c r="K310" s="163">
        <v>1</v>
      </c>
      <c r="L310" s="162"/>
      <c r="M310" s="161"/>
    </row>
    <row r="311" spans="1:13" s="160" customFormat="1" ht="13.5" hidden="1" customHeight="1">
      <c r="A311" s="166" t="s">
        <v>2284</v>
      </c>
      <c r="B311" s="166" t="s">
        <v>2798</v>
      </c>
      <c r="C311" s="168" t="s">
        <v>369</v>
      </c>
      <c r="D311" s="167" t="s">
        <v>3373</v>
      </c>
      <c r="E311" s="167" t="str">
        <f t="shared" si="4"/>
        <v xml:space="preserve">VL-post Roosendaal 0.04            </v>
      </c>
      <c r="F311" s="166" t="s">
        <v>90</v>
      </c>
      <c r="G311" s="166" t="s">
        <v>3374</v>
      </c>
      <c r="H311" s="165" t="s">
        <v>378</v>
      </c>
      <c r="I311" s="164">
        <v>56.09</v>
      </c>
      <c r="J311" s="163">
        <v>1</v>
      </c>
      <c r="K311" s="163">
        <v>1</v>
      </c>
      <c r="L311" s="162"/>
      <c r="M311" s="161"/>
    </row>
    <row r="312" spans="1:13" s="160" customFormat="1" ht="13.5" hidden="1" customHeight="1">
      <c r="A312" s="166" t="s">
        <v>2284</v>
      </c>
      <c r="B312" s="166" t="s">
        <v>2798</v>
      </c>
      <c r="C312" s="168" t="s">
        <v>369</v>
      </c>
      <c r="D312" s="167" t="s">
        <v>3375</v>
      </c>
      <c r="E312" s="167" t="str">
        <f t="shared" si="4"/>
        <v xml:space="preserve">VL-post Roosendaal 0.05            </v>
      </c>
      <c r="F312" s="166" t="s">
        <v>3320</v>
      </c>
      <c r="G312" s="166" t="s">
        <v>3376</v>
      </c>
      <c r="H312" s="165" t="s">
        <v>378</v>
      </c>
      <c r="I312" s="164">
        <v>23.39</v>
      </c>
      <c r="J312" s="163">
        <v>1</v>
      </c>
      <c r="K312" s="163">
        <v>1</v>
      </c>
      <c r="L312" s="162"/>
      <c r="M312" s="161"/>
    </row>
    <row r="313" spans="1:13" s="160" customFormat="1" ht="13.5" hidden="1" customHeight="1">
      <c r="A313" s="166" t="s">
        <v>2284</v>
      </c>
      <c r="B313" s="166" t="s">
        <v>2798</v>
      </c>
      <c r="C313" s="168" t="s">
        <v>369</v>
      </c>
      <c r="D313" s="167" t="s">
        <v>3377</v>
      </c>
      <c r="E313" s="167" t="str">
        <f t="shared" si="4"/>
        <v xml:space="preserve">VL-post Roosendaal 0.08            </v>
      </c>
      <c r="F313" s="166" t="s">
        <v>3114</v>
      </c>
      <c r="G313" s="166" t="s">
        <v>3378</v>
      </c>
      <c r="H313" s="165" t="s">
        <v>527</v>
      </c>
      <c r="I313" s="164">
        <v>6.81</v>
      </c>
      <c r="J313" s="163">
        <v>1</v>
      </c>
      <c r="K313" s="163">
        <v>1</v>
      </c>
      <c r="L313" s="162"/>
      <c r="M313" s="161"/>
    </row>
    <row r="314" spans="1:13" s="160" customFormat="1" ht="13.5" hidden="1" customHeight="1">
      <c r="A314" s="166" t="s">
        <v>2284</v>
      </c>
      <c r="B314" s="166" t="s">
        <v>2813</v>
      </c>
      <c r="C314" s="168" t="s">
        <v>369</v>
      </c>
      <c r="D314" s="167" t="s">
        <v>3379</v>
      </c>
      <c r="E314" s="167" t="str">
        <f t="shared" si="4"/>
        <v>VL-post Roosendaal t1.001</v>
      </c>
      <c r="F314" s="166" t="s">
        <v>3380</v>
      </c>
      <c r="G314" s="166" t="s">
        <v>3381</v>
      </c>
      <c r="H314" s="165" t="s">
        <v>2195</v>
      </c>
      <c r="I314" s="164">
        <v>15</v>
      </c>
      <c r="J314" s="163">
        <v>1</v>
      </c>
      <c r="K314" s="163">
        <v>1</v>
      </c>
      <c r="L314" s="162"/>
      <c r="M314" s="161"/>
    </row>
    <row r="315" spans="1:13" s="160" customFormat="1" ht="13.5" hidden="1" customHeight="1">
      <c r="A315" s="166" t="s">
        <v>2284</v>
      </c>
      <c r="B315" s="166" t="s">
        <v>2813</v>
      </c>
      <c r="C315" s="168" t="s">
        <v>369</v>
      </c>
      <c r="D315" s="167" t="s">
        <v>3382</v>
      </c>
      <c r="E315" s="167" t="str">
        <f t="shared" si="4"/>
        <v xml:space="preserve">VL-post Roosendaal 0.12            </v>
      </c>
      <c r="F315" s="166" t="s">
        <v>3255</v>
      </c>
      <c r="G315" s="166" t="s">
        <v>3383</v>
      </c>
      <c r="H315" s="165" t="s">
        <v>527</v>
      </c>
      <c r="I315" s="164">
        <v>29.4</v>
      </c>
      <c r="J315" s="163">
        <v>1</v>
      </c>
      <c r="K315" s="163">
        <v>1</v>
      </c>
      <c r="L315" s="162"/>
      <c r="M315" s="161"/>
    </row>
    <row r="316" spans="1:13" s="160" customFormat="1" ht="13.5" hidden="1" customHeight="1">
      <c r="A316" s="166" t="s">
        <v>2284</v>
      </c>
      <c r="B316" s="166" t="s">
        <v>2813</v>
      </c>
      <c r="C316" s="168">
        <v>1</v>
      </c>
      <c r="D316" s="167" t="s">
        <v>3384</v>
      </c>
      <c r="E316" s="167" t="str">
        <f t="shared" si="4"/>
        <v>VL-post Roosendaal 1.51</v>
      </c>
      <c r="F316" s="166" t="s">
        <v>2973</v>
      </c>
      <c r="G316" s="166" t="s">
        <v>3385</v>
      </c>
      <c r="H316" s="165" t="s">
        <v>2294</v>
      </c>
      <c r="I316" s="164">
        <v>12</v>
      </c>
      <c r="J316" s="163">
        <v>1</v>
      </c>
      <c r="K316" s="163">
        <v>1</v>
      </c>
      <c r="L316" s="162"/>
      <c r="M316" s="161"/>
    </row>
    <row r="317" spans="1:13" s="160" customFormat="1" ht="13.5" hidden="1" customHeight="1">
      <c r="A317" s="166" t="s">
        <v>2284</v>
      </c>
      <c r="B317" s="166" t="s">
        <v>2813</v>
      </c>
      <c r="C317" s="168">
        <v>2</v>
      </c>
      <c r="D317" s="167" t="s">
        <v>2110</v>
      </c>
      <c r="E317" s="167" t="str">
        <f t="shared" si="4"/>
        <v>VL-post Roosendaal 2.03</v>
      </c>
      <c r="F317" s="166" t="s">
        <v>3341</v>
      </c>
      <c r="G317" s="166" t="s">
        <v>3386</v>
      </c>
      <c r="H317" s="165" t="s">
        <v>2795</v>
      </c>
      <c r="I317" s="164">
        <v>192.2</v>
      </c>
      <c r="J317" s="163">
        <v>3</v>
      </c>
      <c r="K317" s="163">
        <v>1</v>
      </c>
      <c r="L317" s="162"/>
      <c r="M317" s="161"/>
    </row>
    <row r="318" spans="1:13" s="160" customFormat="1" ht="13.5" hidden="1" customHeight="1">
      <c r="A318" s="166" t="s">
        <v>2284</v>
      </c>
      <c r="B318" s="166" t="s">
        <v>2791</v>
      </c>
      <c r="C318" s="168" t="s">
        <v>369</v>
      </c>
      <c r="D318" s="167" t="s">
        <v>3387</v>
      </c>
      <c r="E318" s="167" t="str">
        <f t="shared" si="4"/>
        <v xml:space="preserve">VL-post Roosendaal 0.09            </v>
      </c>
      <c r="F318" s="166" t="s">
        <v>3388</v>
      </c>
      <c r="G318" s="166" t="s">
        <v>3389</v>
      </c>
      <c r="H318" s="165" t="s">
        <v>378</v>
      </c>
      <c r="I318" s="164">
        <v>17.149999999999999</v>
      </c>
      <c r="J318" s="163">
        <v>1</v>
      </c>
      <c r="K318" s="163">
        <v>1</v>
      </c>
      <c r="L318" s="162"/>
      <c r="M318" s="161"/>
    </row>
    <row r="319" spans="1:13" s="160" customFormat="1" ht="13.5" hidden="1" customHeight="1">
      <c r="A319" s="166" t="s">
        <v>2284</v>
      </c>
      <c r="B319" s="166" t="s">
        <v>2791</v>
      </c>
      <c r="C319" s="168" t="s">
        <v>369</v>
      </c>
      <c r="D319" s="167" t="s">
        <v>3390</v>
      </c>
      <c r="E319" s="167" t="str">
        <f t="shared" si="4"/>
        <v xml:space="preserve">VL-post Roosendaal 0.11            </v>
      </c>
      <c r="F319" s="166" t="s">
        <v>3391</v>
      </c>
      <c r="G319" s="166" t="s">
        <v>3392</v>
      </c>
      <c r="H319" s="165" t="s">
        <v>2795</v>
      </c>
      <c r="I319" s="164">
        <v>29.44</v>
      </c>
      <c r="J319" s="163">
        <v>2</v>
      </c>
      <c r="K319" s="163">
        <v>1</v>
      </c>
      <c r="L319" s="162"/>
      <c r="M319" s="161"/>
    </row>
    <row r="320" spans="1:13" s="160" customFormat="1" ht="13.5" hidden="1" customHeight="1">
      <c r="A320" s="174" t="s">
        <v>2284</v>
      </c>
      <c r="B320" s="174" t="s">
        <v>2791</v>
      </c>
      <c r="C320" s="176" t="s">
        <v>369</v>
      </c>
      <c r="D320" s="175" t="s">
        <v>3390</v>
      </c>
      <c r="E320" s="167" t="str">
        <f t="shared" si="4"/>
        <v xml:space="preserve">VL-post Roosendaal 0.11            </v>
      </c>
      <c r="F320" s="174" t="s">
        <v>2796</v>
      </c>
      <c r="G320" s="166" t="s">
        <v>3393</v>
      </c>
      <c r="H320" s="173"/>
      <c r="I320" s="172"/>
      <c r="J320" s="171">
        <v>4</v>
      </c>
      <c r="K320" s="171">
        <v>1</v>
      </c>
      <c r="L320" s="170">
        <v>11</v>
      </c>
      <c r="M320" s="169"/>
    </row>
    <row r="321" spans="1:16" s="160" customFormat="1" ht="13.5" hidden="1" customHeight="1">
      <c r="A321" s="174" t="s">
        <v>2284</v>
      </c>
      <c r="B321" s="174" t="s">
        <v>2791</v>
      </c>
      <c r="C321" s="176"/>
      <c r="D321" s="175"/>
      <c r="E321" s="167" t="str">
        <f t="shared" si="4"/>
        <v xml:space="preserve">VL-post Roosendaal </v>
      </c>
      <c r="F321" s="174" t="s">
        <v>2925</v>
      </c>
      <c r="G321" s="166" t="s">
        <v>3348</v>
      </c>
      <c r="H321" s="173" t="s">
        <v>253</v>
      </c>
      <c r="I321" s="172"/>
      <c r="J321" s="171">
        <v>5</v>
      </c>
      <c r="K321" s="171">
        <v>1</v>
      </c>
      <c r="L321" s="181"/>
      <c r="M321" s="180">
        <v>11</v>
      </c>
    </row>
    <row r="322" spans="1:16" s="160" customFormat="1" ht="13.5" hidden="1" customHeight="1">
      <c r="A322" s="192" t="s">
        <v>2055</v>
      </c>
      <c r="B322" s="228" t="s">
        <v>2798</v>
      </c>
      <c r="C322" s="222">
        <v>0</v>
      </c>
      <c r="D322" s="222" t="s">
        <v>1963</v>
      </c>
      <c r="E322" s="167" t="str">
        <f t="shared" si="4"/>
        <v>VL-post Alkmaar 0.01</v>
      </c>
      <c r="F322" s="222" t="s">
        <v>3320</v>
      </c>
      <c r="G322" s="166" t="s">
        <v>3394</v>
      </c>
      <c r="H322" s="221" t="s">
        <v>378</v>
      </c>
      <c r="I322" s="224">
        <v>37.090000000000003</v>
      </c>
      <c r="J322" s="219">
        <v>1</v>
      </c>
      <c r="K322" s="188">
        <v>1</v>
      </c>
      <c r="L322" s="162"/>
      <c r="M322" s="161"/>
    </row>
    <row r="323" spans="1:16" s="178" customFormat="1" ht="13.5" hidden="1" customHeight="1">
      <c r="A323" s="192" t="s">
        <v>2055</v>
      </c>
      <c r="B323" s="228" t="s">
        <v>2798</v>
      </c>
      <c r="C323" s="222">
        <v>0</v>
      </c>
      <c r="D323" s="222" t="s">
        <v>1313</v>
      </c>
      <c r="E323" s="167" t="str">
        <f t="shared" si="4"/>
        <v>VL-post Alkmaar 0.12</v>
      </c>
      <c r="F323" s="222" t="s">
        <v>3354</v>
      </c>
      <c r="G323" s="166" t="s">
        <v>3395</v>
      </c>
      <c r="H323" s="221" t="s">
        <v>378</v>
      </c>
      <c r="I323" s="224">
        <v>5.14</v>
      </c>
      <c r="J323" s="219">
        <v>1</v>
      </c>
      <c r="K323" s="188">
        <v>1</v>
      </c>
      <c r="L323" s="162"/>
      <c r="M323" s="161"/>
      <c r="N323" s="160"/>
      <c r="O323" s="160"/>
      <c r="P323" s="160"/>
    </row>
    <row r="324" spans="1:16" s="178" customFormat="1" ht="13.5" hidden="1" customHeight="1">
      <c r="A324" s="192" t="s">
        <v>2055</v>
      </c>
      <c r="B324" s="222" t="s">
        <v>2798</v>
      </c>
      <c r="C324" s="222">
        <v>0</v>
      </c>
      <c r="D324" s="222" t="s">
        <v>1314</v>
      </c>
      <c r="E324" s="167" t="str">
        <f t="shared" ref="E324:E376" si="5">CONCATENATE(A324," ",D324)</f>
        <v>VL-post Alkmaar 0.13</v>
      </c>
      <c r="F324" s="222" t="s">
        <v>3396</v>
      </c>
      <c r="G324" s="166" t="s">
        <v>3397</v>
      </c>
      <c r="H324" s="221" t="s">
        <v>3324</v>
      </c>
      <c r="I324" s="224">
        <v>7.64</v>
      </c>
      <c r="J324" s="219">
        <v>1</v>
      </c>
      <c r="K324" s="188">
        <v>1</v>
      </c>
      <c r="L324" s="162"/>
      <c r="M324" s="161"/>
      <c r="N324" s="160"/>
      <c r="O324" s="160"/>
      <c r="P324" s="160"/>
    </row>
    <row r="325" spans="1:16" s="178" customFormat="1" ht="13.5" hidden="1" customHeight="1">
      <c r="A325" s="192" t="s">
        <v>2055</v>
      </c>
      <c r="B325" s="228" t="s">
        <v>2798</v>
      </c>
      <c r="C325" s="222">
        <v>0</v>
      </c>
      <c r="D325" s="222" t="s">
        <v>1317</v>
      </c>
      <c r="E325" s="167" t="str">
        <f t="shared" si="5"/>
        <v>VL-post Alkmaar 0.15</v>
      </c>
      <c r="F325" s="222" t="s">
        <v>3398</v>
      </c>
      <c r="G325" s="166" t="s">
        <v>3399</v>
      </c>
      <c r="H325" s="221" t="s">
        <v>3324</v>
      </c>
      <c r="I325" s="224">
        <v>52.48</v>
      </c>
      <c r="J325" s="219">
        <v>1</v>
      </c>
      <c r="K325" s="188">
        <v>1</v>
      </c>
      <c r="L325" s="162"/>
      <c r="M325" s="161"/>
      <c r="N325" s="160"/>
      <c r="O325" s="160"/>
      <c r="P325" s="160"/>
    </row>
    <row r="326" spans="1:16" s="178" customFormat="1" ht="13.5" hidden="1" customHeight="1">
      <c r="A326" s="192" t="s">
        <v>2055</v>
      </c>
      <c r="B326" s="228" t="s">
        <v>2798</v>
      </c>
      <c r="C326" s="222">
        <v>0</v>
      </c>
      <c r="D326" s="222" t="s">
        <v>3400</v>
      </c>
      <c r="E326" s="167" t="str">
        <f t="shared" si="5"/>
        <v>VL-post Alkmaar 0.15B</v>
      </c>
      <c r="F326" s="222" t="s">
        <v>3114</v>
      </c>
      <c r="G326" s="166" t="s">
        <v>3401</v>
      </c>
      <c r="H326" s="221" t="s">
        <v>3324</v>
      </c>
      <c r="I326" s="224">
        <v>13.9</v>
      </c>
      <c r="J326" s="219">
        <v>1</v>
      </c>
      <c r="K326" s="188">
        <v>1</v>
      </c>
      <c r="L326" s="162"/>
      <c r="M326" s="161"/>
      <c r="N326" s="160"/>
      <c r="O326" s="160"/>
      <c r="P326" s="160"/>
    </row>
    <row r="327" spans="1:16" s="178" customFormat="1" ht="13.5" hidden="1" customHeight="1">
      <c r="A327" s="192" t="s">
        <v>2055</v>
      </c>
      <c r="B327" s="222" t="s">
        <v>2813</v>
      </c>
      <c r="C327" s="222">
        <v>0</v>
      </c>
      <c r="D327" s="222" t="s">
        <v>1305</v>
      </c>
      <c r="E327" s="167" t="str">
        <f t="shared" si="5"/>
        <v>VL-post Alkmaar 0.02</v>
      </c>
      <c r="F327" s="222" t="s">
        <v>3333</v>
      </c>
      <c r="G327" s="166" t="s">
        <v>3402</v>
      </c>
      <c r="H327" s="221" t="s">
        <v>3324</v>
      </c>
      <c r="I327" s="224">
        <v>13</v>
      </c>
      <c r="J327" s="219">
        <v>1</v>
      </c>
      <c r="K327" s="188">
        <v>1</v>
      </c>
      <c r="L327" s="162"/>
      <c r="M327" s="161"/>
      <c r="N327" s="160"/>
      <c r="O327" s="160"/>
      <c r="P327" s="160"/>
    </row>
    <row r="328" spans="1:16" s="178" customFormat="1" ht="13.5" hidden="1" customHeight="1">
      <c r="A328" s="192" t="s">
        <v>2055</v>
      </c>
      <c r="B328" s="222" t="s">
        <v>2813</v>
      </c>
      <c r="C328" s="222">
        <v>0</v>
      </c>
      <c r="D328" s="222" t="s">
        <v>1306</v>
      </c>
      <c r="E328" s="167" t="str">
        <f t="shared" si="5"/>
        <v>VL-post Alkmaar 0.03</v>
      </c>
      <c r="F328" s="222" t="s">
        <v>3403</v>
      </c>
      <c r="G328" s="166" t="s">
        <v>3404</v>
      </c>
      <c r="H328" s="221" t="s">
        <v>378</v>
      </c>
      <c r="I328" s="224">
        <v>0.41</v>
      </c>
      <c r="J328" s="219">
        <v>1</v>
      </c>
      <c r="K328" s="188">
        <v>1</v>
      </c>
      <c r="L328" s="162"/>
      <c r="M328" s="161"/>
      <c r="N328" s="160"/>
      <c r="O328" s="160"/>
      <c r="P328" s="160"/>
    </row>
    <row r="329" spans="1:16" s="178" customFormat="1" ht="13.5" hidden="1" customHeight="1">
      <c r="A329" s="192" t="s">
        <v>2055</v>
      </c>
      <c r="B329" s="228" t="s">
        <v>2813</v>
      </c>
      <c r="C329" s="222">
        <v>0</v>
      </c>
      <c r="D329" s="222" t="s">
        <v>1979</v>
      </c>
      <c r="E329" s="167" t="str">
        <f t="shared" si="5"/>
        <v>VL-post Alkmaar 0.09</v>
      </c>
      <c r="F329" s="222" t="s">
        <v>3405</v>
      </c>
      <c r="G329" s="166" t="s">
        <v>3406</v>
      </c>
      <c r="H329" s="221" t="s">
        <v>378</v>
      </c>
      <c r="I329" s="224">
        <v>6.9</v>
      </c>
      <c r="J329" s="219">
        <v>1</v>
      </c>
      <c r="K329" s="188">
        <v>1</v>
      </c>
      <c r="L329" s="162"/>
      <c r="M329" s="161"/>
      <c r="N329" s="160"/>
      <c r="O329" s="160"/>
      <c r="P329" s="160"/>
    </row>
    <row r="330" spans="1:16" s="178" customFormat="1" ht="13.5" hidden="1" customHeight="1">
      <c r="A330" s="192" t="s">
        <v>2055</v>
      </c>
      <c r="B330" s="228" t="s">
        <v>2813</v>
      </c>
      <c r="C330" s="222">
        <v>0</v>
      </c>
      <c r="D330" s="222" t="s">
        <v>1315</v>
      </c>
      <c r="E330" s="167" t="str">
        <f t="shared" si="5"/>
        <v>VL-post Alkmaar 0.14</v>
      </c>
      <c r="F330" s="222" t="s">
        <v>3338</v>
      </c>
      <c r="G330" s="166" t="s">
        <v>3407</v>
      </c>
      <c r="H330" s="221" t="s">
        <v>3324</v>
      </c>
      <c r="I330" s="224">
        <v>6.23</v>
      </c>
      <c r="J330" s="219">
        <v>1</v>
      </c>
      <c r="K330" s="188">
        <v>1</v>
      </c>
      <c r="L330" s="162"/>
      <c r="M330" s="161"/>
      <c r="N330" s="160"/>
      <c r="O330" s="160"/>
      <c r="P330" s="160"/>
    </row>
    <row r="331" spans="1:16" s="178" customFormat="1" ht="13.5" hidden="1" customHeight="1">
      <c r="A331" s="192" t="s">
        <v>2055</v>
      </c>
      <c r="B331" s="227" t="s">
        <v>2813</v>
      </c>
      <c r="C331" s="222">
        <v>1</v>
      </c>
      <c r="D331" s="222" t="s">
        <v>2025</v>
      </c>
      <c r="E331" s="167" t="str">
        <f t="shared" si="5"/>
        <v>VL-post Alkmaar 1.01</v>
      </c>
      <c r="F331" s="222" t="s">
        <v>3341</v>
      </c>
      <c r="G331" s="166" t="s">
        <v>3342</v>
      </c>
      <c r="H331" s="221" t="s">
        <v>2795</v>
      </c>
      <c r="I331" s="226">
        <v>200.6</v>
      </c>
      <c r="J331" s="219">
        <v>3</v>
      </c>
      <c r="K331" s="188">
        <v>1</v>
      </c>
      <c r="L331" s="162"/>
      <c r="M331" s="161"/>
      <c r="N331" s="160"/>
      <c r="O331" s="160"/>
      <c r="P331" s="160"/>
    </row>
    <row r="332" spans="1:16" s="178" customFormat="1" ht="13.5" hidden="1" customHeight="1">
      <c r="A332" s="192" t="s">
        <v>2055</v>
      </c>
      <c r="B332" s="222" t="s">
        <v>2813</v>
      </c>
      <c r="C332" s="222">
        <v>1</v>
      </c>
      <c r="D332" s="222" t="s">
        <v>2434</v>
      </c>
      <c r="E332" s="167" t="str">
        <f t="shared" si="5"/>
        <v>VL-post Alkmaar 1.01A</v>
      </c>
      <c r="F332" s="222" t="s">
        <v>3408</v>
      </c>
      <c r="G332" s="166" t="s">
        <v>3409</v>
      </c>
      <c r="H332" s="221" t="s">
        <v>2195</v>
      </c>
      <c r="I332" s="226">
        <v>1.1000000000000001</v>
      </c>
      <c r="J332" s="219">
        <v>1</v>
      </c>
      <c r="K332" s="188">
        <v>1</v>
      </c>
      <c r="L332" s="162"/>
      <c r="M332" s="161"/>
      <c r="N332" s="160"/>
      <c r="O332" s="160"/>
      <c r="P332" s="160"/>
    </row>
    <row r="333" spans="1:16" s="178" customFormat="1" ht="13.5" hidden="1" customHeight="1">
      <c r="A333" s="192" t="s">
        <v>2055</v>
      </c>
      <c r="B333" s="225" t="s">
        <v>2791</v>
      </c>
      <c r="C333" s="222">
        <v>0</v>
      </c>
      <c r="D333" s="222" t="s">
        <v>1307</v>
      </c>
      <c r="E333" s="167" t="str">
        <f t="shared" si="5"/>
        <v>VL-post Alkmaar 0.04</v>
      </c>
      <c r="F333" s="222" t="s">
        <v>3343</v>
      </c>
      <c r="G333" s="166" t="s">
        <v>3410</v>
      </c>
      <c r="H333" s="221" t="s">
        <v>2795</v>
      </c>
      <c r="I333" s="224">
        <v>30.34</v>
      </c>
      <c r="J333" s="219">
        <v>2</v>
      </c>
      <c r="K333" s="188">
        <v>1</v>
      </c>
      <c r="L333" s="162"/>
      <c r="M333" s="161"/>
      <c r="N333" s="160"/>
      <c r="O333" s="160"/>
      <c r="P333" s="160"/>
    </row>
    <row r="334" spans="1:16" s="178" customFormat="1" ht="13.5" hidden="1" customHeight="1">
      <c r="A334" s="192" t="s">
        <v>2055</v>
      </c>
      <c r="B334" s="223" t="s">
        <v>2791</v>
      </c>
      <c r="C334" s="222">
        <v>0</v>
      </c>
      <c r="D334" s="222" t="s">
        <v>2021</v>
      </c>
      <c r="E334" s="167" t="str">
        <f t="shared" si="5"/>
        <v>VL-post Alkmaar 0.16</v>
      </c>
      <c r="F334" s="222" t="s">
        <v>3411</v>
      </c>
      <c r="G334" s="166" t="s">
        <v>3412</v>
      </c>
      <c r="H334" s="221" t="s">
        <v>378</v>
      </c>
      <c r="I334" s="220">
        <v>5.58</v>
      </c>
      <c r="J334" s="219">
        <v>1</v>
      </c>
      <c r="K334" s="188">
        <v>1</v>
      </c>
      <c r="L334" s="162"/>
      <c r="M334" s="161"/>
      <c r="N334" s="160"/>
      <c r="O334" s="160"/>
      <c r="P334" s="160"/>
    </row>
    <row r="335" spans="1:16" s="160" customFormat="1" ht="13.5" hidden="1" customHeight="1">
      <c r="A335" s="187" t="s">
        <v>2055</v>
      </c>
      <c r="B335" s="186" t="s">
        <v>2791</v>
      </c>
      <c r="C335" s="184">
        <v>0</v>
      </c>
      <c r="D335" s="185"/>
      <c r="E335" s="167" t="str">
        <f t="shared" si="5"/>
        <v xml:space="preserve">VL-post Alkmaar </v>
      </c>
      <c r="F335" s="185" t="s">
        <v>2796</v>
      </c>
      <c r="G335" s="166" t="s">
        <v>3163</v>
      </c>
      <c r="H335" s="184"/>
      <c r="I335" s="183" t="s">
        <v>253</v>
      </c>
      <c r="J335" s="193">
        <v>4</v>
      </c>
      <c r="K335" s="182">
        <v>1</v>
      </c>
      <c r="L335" s="181">
        <v>11</v>
      </c>
      <c r="M335" s="180"/>
    </row>
    <row r="336" spans="1:16" s="160" customFormat="1" ht="13.5" hidden="1" customHeight="1">
      <c r="A336" s="187" t="s">
        <v>2055</v>
      </c>
      <c r="B336" s="215" t="s">
        <v>2791</v>
      </c>
      <c r="C336" s="184">
        <v>0</v>
      </c>
      <c r="D336" s="185"/>
      <c r="E336" s="167" t="str">
        <f t="shared" si="5"/>
        <v xml:space="preserve">VL-post Alkmaar </v>
      </c>
      <c r="F336" s="185" t="s">
        <v>2785</v>
      </c>
      <c r="G336" s="166" t="s">
        <v>3164</v>
      </c>
      <c r="H336" s="184"/>
      <c r="I336" s="183" t="s">
        <v>253</v>
      </c>
      <c r="J336" s="193">
        <v>5</v>
      </c>
      <c r="K336" s="182">
        <v>1</v>
      </c>
      <c r="L336" s="181"/>
      <c r="M336" s="180">
        <v>13</v>
      </c>
    </row>
    <row r="337" spans="1:16" s="160" customFormat="1" ht="13.5" hidden="1" customHeight="1">
      <c r="A337" s="187" t="s">
        <v>2055</v>
      </c>
      <c r="B337" s="215" t="s">
        <v>2791</v>
      </c>
      <c r="C337" s="184">
        <v>0</v>
      </c>
      <c r="D337" s="185"/>
      <c r="E337" s="167" t="str">
        <f t="shared" si="5"/>
        <v xml:space="preserve">VL-post Alkmaar </v>
      </c>
      <c r="F337" s="185" t="s">
        <v>3165</v>
      </c>
      <c r="G337" s="166" t="s">
        <v>3166</v>
      </c>
      <c r="H337" s="184"/>
      <c r="I337" s="183" t="s">
        <v>253</v>
      </c>
      <c r="J337" s="193">
        <v>4</v>
      </c>
      <c r="K337" s="182">
        <v>1</v>
      </c>
      <c r="L337" s="181"/>
      <c r="M337" s="180"/>
    </row>
    <row r="338" spans="1:16" s="160" customFormat="1" ht="13.5" hidden="1" customHeight="1">
      <c r="A338" s="192" t="s">
        <v>2533</v>
      </c>
      <c r="B338" s="217" t="s">
        <v>2798</v>
      </c>
      <c r="C338" s="210" t="s">
        <v>369</v>
      </c>
      <c r="D338" s="210" t="s">
        <v>3413</v>
      </c>
      <c r="E338" s="167" t="str">
        <f t="shared" si="5"/>
        <v xml:space="preserve">VL-post Eindhoven Gang 1 </v>
      </c>
      <c r="F338" s="210" t="s">
        <v>3414</v>
      </c>
      <c r="G338" s="166" t="s">
        <v>3415</v>
      </c>
      <c r="H338" s="209" t="s">
        <v>3416</v>
      </c>
      <c r="I338" s="208">
        <v>3.7</v>
      </c>
      <c r="J338" s="201">
        <v>1</v>
      </c>
      <c r="K338" s="188">
        <v>1</v>
      </c>
      <c r="L338" s="162"/>
      <c r="M338" s="161"/>
    </row>
    <row r="339" spans="1:16" s="160" customFormat="1" ht="13.5" hidden="1" customHeight="1">
      <c r="A339" s="192" t="s">
        <v>2533</v>
      </c>
      <c r="B339" s="218" t="s">
        <v>2798</v>
      </c>
      <c r="C339" s="210" t="s">
        <v>369</v>
      </c>
      <c r="D339" s="210" t="s">
        <v>1963</v>
      </c>
      <c r="E339" s="167" t="str">
        <f t="shared" si="5"/>
        <v>VL-post Eindhoven 0.01</v>
      </c>
      <c r="F339" s="210" t="s">
        <v>90</v>
      </c>
      <c r="G339" s="166" t="s">
        <v>3417</v>
      </c>
      <c r="H339" s="209" t="s">
        <v>3416</v>
      </c>
      <c r="I339" s="208">
        <v>152</v>
      </c>
      <c r="J339" s="201">
        <v>1</v>
      </c>
      <c r="K339" s="188">
        <v>1</v>
      </c>
      <c r="L339" s="162"/>
      <c r="M339" s="161"/>
    </row>
    <row r="340" spans="1:16" s="160" customFormat="1" ht="13.5" hidden="1" customHeight="1">
      <c r="A340" s="192" t="s">
        <v>2533</v>
      </c>
      <c r="B340" s="217" t="s">
        <v>2798</v>
      </c>
      <c r="C340" s="210" t="s">
        <v>369</v>
      </c>
      <c r="D340" s="210" t="s">
        <v>1306</v>
      </c>
      <c r="E340" s="167" t="str">
        <f t="shared" si="5"/>
        <v>VL-post Eindhoven 0.03</v>
      </c>
      <c r="F340" s="210" t="s">
        <v>3418</v>
      </c>
      <c r="G340" s="166" t="s">
        <v>3419</v>
      </c>
      <c r="H340" s="209" t="s">
        <v>3420</v>
      </c>
      <c r="I340" s="208">
        <v>16.8</v>
      </c>
      <c r="J340" s="201">
        <v>1</v>
      </c>
      <c r="K340" s="188">
        <v>1</v>
      </c>
      <c r="L340" s="162"/>
      <c r="M340" s="161"/>
    </row>
    <row r="341" spans="1:16" s="160" customFormat="1" ht="13.5" hidden="1" customHeight="1">
      <c r="A341" s="192" t="s">
        <v>2533</v>
      </c>
      <c r="B341" s="217" t="s">
        <v>2798</v>
      </c>
      <c r="C341" s="210" t="s">
        <v>369</v>
      </c>
      <c r="D341" s="210" t="s">
        <v>3421</v>
      </c>
      <c r="E341" s="167" t="str">
        <f t="shared" si="5"/>
        <v>VL-post Eindhoven 0.03a</v>
      </c>
      <c r="F341" s="210" t="s">
        <v>3356</v>
      </c>
      <c r="G341" s="166" t="s">
        <v>3422</v>
      </c>
      <c r="H341" s="209" t="s">
        <v>3420</v>
      </c>
      <c r="I341" s="208">
        <v>13.6</v>
      </c>
      <c r="J341" s="201">
        <v>1</v>
      </c>
      <c r="K341" s="188">
        <v>1</v>
      </c>
      <c r="L341" s="162"/>
      <c r="M341" s="161"/>
    </row>
    <row r="342" spans="1:16" s="160" customFormat="1" ht="13.5" hidden="1" customHeight="1">
      <c r="A342" s="192" t="s">
        <v>2533</v>
      </c>
      <c r="B342" s="217" t="s">
        <v>2798</v>
      </c>
      <c r="C342" s="210" t="s">
        <v>369</v>
      </c>
      <c r="D342" s="210" t="s">
        <v>1975</v>
      </c>
      <c r="E342" s="167" t="str">
        <f t="shared" si="5"/>
        <v>VL-post Eindhoven 0.06</v>
      </c>
      <c r="F342" s="210" t="s">
        <v>3423</v>
      </c>
      <c r="G342" s="166" t="s">
        <v>3424</v>
      </c>
      <c r="H342" s="209" t="s">
        <v>3416</v>
      </c>
      <c r="I342" s="208">
        <v>10.4</v>
      </c>
      <c r="J342" s="201">
        <v>1</v>
      </c>
      <c r="K342" s="188">
        <v>1</v>
      </c>
      <c r="L342" s="162"/>
      <c r="M342" s="161"/>
    </row>
    <row r="343" spans="1:16" s="160" customFormat="1" ht="13.5" hidden="1" customHeight="1">
      <c r="A343" s="192" t="s">
        <v>2533</v>
      </c>
      <c r="B343" s="217" t="s">
        <v>2798</v>
      </c>
      <c r="C343" s="210" t="s">
        <v>369</v>
      </c>
      <c r="D343" s="210" t="s">
        <v>1309</v>
      </c>
      <c r="E343" s="167" t="str">
        <f t="shared" si="5"/>
        <v>VL-post Eindhoven 0.08</v>
      </c>
      <c r="F343" s="210" t="s">
        <v>3425</v>
      </c>
      <c r="G343" s="166" t="s">
        <v>3426</v>
      </c>
      <c r="H343" s="209" t="s">
        <v>3420</v>
      </c>
      <c r="I343" s="208">
        <v>26.6</v>
      </c>
      <c r="J343" s="201">
        <v>1</v>
      </c>
      <c r="K343" s="188">
        <v>1</v>
      </c>
      <c r="L343" s="162"/>
      <c r="M343" s="161"/>
    </row>
    <row r="344" spans="1:16" s="160" customFormat="1" ht="13.5" hidden="1" customHeight="1">
      <c r="A344" s="192" t="s">
        <v>2533</v>
      </c>
      <c r="B344" s="217" t="s">
        <v>2798</v>
      </c>
      <c r="C344" s="210" t="s">
        <v>369</v>
      </c>
      <c r="D344" s="210" t="s">
        <v>1979</v>
      </c>
      <c r="E344" s="167" t="str">
        <f t="shared" si="5"/>
        <v>VL-post Eindhoven 0.09</v>
      </c>
      <c r="F344" s="210" t="s">
        <v>3427</v>
      </c>
      <c r="G344" s="166" t="s">
        <v>3428</v>
      </c>
      <c r="H344" s="209" t="s">
        <v>3416</v>
      </c>
      <c r="I344" s="208">
        <v>83.9</v>
      </c>
      <c r="J344" s="201">
        <v>1</v>
      </c>
      <c r="K344" s="188">
        <v>1</v>
      </c>
      <c r="L344" s="162"/>
      <c r="M344" s="161"/>
    </row>
    <row r="345" spans="1:16" s="160" customFormat="1" ht="13.5" hidden="1" customHeight="1">
      <c r="A345" s="192" t="s">
        <v>2533</v>
      </c>
      <c r="B345" s="217" t="s">
        <v>2813</v>
      </c>
      <c r="C345" s="210" t="s">
        <v>369</v>
      </c>
      <c r="D345" s="210" t="s">
        <v>2424</v>
      </c>
      <c r="E345" s="167" t="str">
        <f t="shared" si="5"/>
        <v>VL-post Eindhoven 0.04A</v>
      </c>
      <c r="F345" s="210" t="s">
        <v>3429</v>
      </c>
      <c r="G345" s="166" t="s">
        <v>3430</v>
      </c>
      <c r="H345" s="209" t="s">
        <v>3416</v>
      </c>
      <c r="I345" s="208">
        <v>5.8</v>
      </c>
      <c r="J345" s="201">
        <v>1</v>
      </c>
      <c r="K345" s="188">
        <v>1</v>
      </c>
      <c r="L345" s="162"/>
      <c r="M345" s="161"/>
    </row>
    <row r="346" spans="1:16" s="160" customFormat="1" ht="13.5" hidden="1" customHeight="1">
      <c r="A346" s="192" t="s">
        <v>2533</v>
      </c>
      <c r="B346" s="217" t="s">
        <v>2813</v>
      </c>
      <c r="C346" s="210" t="s">
        <v>369</v>
      </c>
      <c r="D346" s="210" t="s">
        <v>1307</v>
      </c>
      <c r="E346" s="167" t="str">
        <f t="shared" si="5"/>
        <v>VL-post Eindhoven 0.04</v>
      </c>
      <c r="F346" s="210" t="s">
        <v>3431</v>
      </c>
      <c r="G346" s="166" t="s">
        <v>3432</v>
      </c>
      <c r="H346" s="209" t="s">
        <v>3416</v>
      </c>
      <c r="I346" s="208">
        <v>5.9</v>
      </c>
      <c r="J346" s="201">
        <v>1</v>
      </c>
      <c r="K346" s="188">
        <v>1</v>
      </c>
      <c r="L346" s="162"/>
      <c r="M346" s="161"/>
    </row>
    <row r="347" spans="1:16" s="160" customFormat="1" ht="13.5" hidden="1" customHeight="1">
      <c r="A347" s="192" t="s">
        <v>2533</v>
      </c>
      <c r="B347" s="217" t="s">
        <v>2813</v>
      </c>
      <c r="C347" s="210" t="s">
        <v>369</v>
      </c>
      <c r="D347" s="210" t="s">
        <v>1973</v>
      </c>
      <c r="E347" s="167" t="str">
        <f t="shared" si="5"/>
        <v>VL-post Eindhoven 0.05</v>
      </c>
      <c r="F347" s="210" t="s">
        <v>3433</v>
      </c>
      <c r="G347" s="166" t="s">
        <v>3434</v>
      </c>
      <c r="H347" s="209" t="s">
        <v>3435</v>
      </c>
      <c r="I347" s="208">
        <v>4.7</v>
      </c>
      <c r="J347" s="201">
        <v>1</v>
      </c>
      <c r="K347" s="188">
        <v>1</v>
      </c>
      <c r="L347" s="162"/>
      <c r="M347" s="161"/>
    </row>
    <row r="348" spans="1:16" s="160" customFormat="1" ht="13.5" hidden="1" customHeight="1">
      <c r="A348" s="192" t="s">
        <v>2533</v>
      </c>
      <c r="B348" s="217" t="s">
        <v>2813</v>
      </c>
      <c r="C348" s="210" t="s">
        <v>369</v>
      </c>
      <c r="D348" s="210" t="s">
        <v>1310</v>
      </c>
      <c r="E348" s="167" t="str">
        <f t="shared" si="5"/>
        <v>VL-post Eindhoven 0.10</v>
      </c>
      <c r="F348" s="210" t="s">
        <v>3436</v>
      </c>
      <c r="G348" s="166" t="s">
        <v>3437</v>
      </c>
      <c r="H348" s="209" t="s">
        <v>3420</v>
      </c>
      <c r="I348" s="208">
        <v>30.7</v>
      </c>
      <c r="J348" s="201">
        <v>1</v>
      </c>
      <c r="K348" s="188">
        <v>1</v>
      </c>
      <c r="L348" s="162"/>
      <c r="M348" s="161"/>
    </row>
    <row r="349" spans="1:16" s="160" customFormat="1" ht="13.5" hidden="1" customHeight="1">
      <c r="A349" s="192" t="s">
        <v>2533</v>
      </c>
      <c r="B349" s="217" t="s">
        <v>2813</v>
      </c>
      <c r="C349" s="210" t="s">
        <v>369</v>
      </c>
      <c r="D349" s="210" t="s">
        <v>1311</v>
      </c>
      <c r="E349" s="167" t="str">
        <f t="shared" si="5"/>
        <v>VL-post Eindhoven 0.11</v>
      </c>
      <c r="F349" s="210" t="s">
        <v>3438</v>
      </c>
      <c r="G349" s="166" t="s">
        <v>3439</v>
      </c>
      <c r="H349" s="209" t="s">
        <v>3420</v>
      </c>
      <c r="I349" s="208">
        <v>19.2</v>
      </c>
      <c r="J349" s="201">
        <v>1</v>
      </c>
      <c r="K349" s="188">
        <v>1</v>
      </c>
      <c r="L349" s="162"/>
      <c r="M349" s="161"/>
    </row>
    <row r="350" spans="1:16" s="160" customFormat="1" ht="13.5" hidden="1" customHeight="1">
      <c r="A350" s="192" t="s">
        <v>2533</v>
      </c>
      <c r="B350" s="217" t="s">
        <v>2813</v>
      </c>
      <c r="C350" s="210">
        <v>1</v>
      </c>
      <c r="D350" s="210" t="s">
        <v>2025</v>
      </c>
      <c r="E350" s="167" t="str">
        <f t="shared" si="5"/>
        <v>VL-post Eindhoven 1.01</v>
      </c>
      <c r="F350" s="210" t="s">
        <v>3341</v>
      </c>
      <c r="G350" s="166" t="s">
        <v>3342</v>
      </c>
      <c r="H350" s="209" t="s">
        <v>2795</v>
      </c>
      <c r="I350" s="208">
        <v>290.10000000000002</v>
      </c>
      <c r="J350" s="201">
        <v>3</v>
      </c>
      <c r="K350" s="188">
        <v>1</v>
      </c>
      <c r="L350" s="162"/>
      <c r="M350" s="161"/>
    </row>
    <row r="351" spans="1:16" s="179" customFormat="1" ht="13.5" hidden="1" customHeight="1">
      <c r="A351" s="192" t="s">
        <v>2533</v>
      </c>
      <c r="B351" s="217" t="s">
        <v>2813</v>
      </c>
      <c r="C351" s="210">
        <v>1</v>
      </c>
      <c r="D351" s="210" t="s">
        <v>2048</v>
      </c>
      <c r="E351" s="167" t="str">
        <f t="shared" si="5"/>
        <v>VL-post Eindhoven 1.15</v>
      </c>
      <c r="F351" s="210" t="s">
        <v>3440</v>
      </c>
      <c r="G351" s="166" t="s">
        <v>3441</v>
      </c>
      <c r="H351" s="209" t="s">
        <v>3420</v>
      </c>
      <c r="I351" s="208">
        <v>20.3</v>
      </c>
      <c r="J351" s="201">
        <v>1</v>
      </c>
      <c r="K351" s="188">
        <v>1</v>
      </c>
      <c r="L351" s="162"/>
      <c r="M351" s="161"/>
      <c r="N351" s="160"/>
      <c r="O351" s="160"/>
      <c r="P351" s="160"/>
    </row>
    <row r="352" spans="1:16" s="160" customFormat="1" ht="13.5" hidden="1" customHeight="1">
      <c r="A352" s="192" t="s">
        <v>2533</v>
      </c>
      <c r="B352" s="211" t="s">
        <v>2813</v>
      </c>
      <c r="C352" s="210">
        <v>1</v>
      </c>
      <c r="D352" s="210" t="s">
        <v>1374</v>
      </c>
      <c r="E352" s="167" t="str">
        <f t="shared" si="5"/>
        <v>VL-post Eindhoven 1.16</v>
      </c>
      <c r="F352" s="210" t="s">
        <v>2834</v>
      </c>
      <c r="G352" s="166" t="s">
        <v>3442</v>
      </c>
      <c r="H352" s="191" t="s">
        <v>1917</v>
      </c>
      <c r="I352" s="208">
        <v>7.4</v>
      </c>
      <c r="J352" s="201">
        <v>1</v>
      </c>
      <c r="K352" s="188">
        <v>1</v>
      </c>
      <c r="L352" s="162"/>
      <c r="M352" s="161"/>
    </row>
    <row r="353" spans="1:16" s="160" customFormat="1" ht="13.5" hidden="1" customHeight="1">
      <c r="A353" s="192" t="s">
        <v>2533</v>
      </c>
      <c r="B353" s="211" t="s">
        <v>2791</v>
      </c>
      <c r="C353" s="210" t="s">
        <v>369</v>
      </c>
      <c r="D353" s="210" t="s">
        <v>1305</v>
      </c>
      <c r="E353" s="167" t="str">
        <f t="shared" si="5"/>
        <v>VL-post Eindhoven 0.02</v>
      </c>
      <c r="F353" s="210" t="s">
        <v>3443</v>
      </c>
      <c r="G353" s="166" t="s">
        <v>3444</v>
      </c>
      <c r="H353" s="209" t="s">
        <v>3445</v>
      </c>
      <c r="I353" s="208">
        <v>49.4</v>
      </c>
      <c r="J353" s="201">
        <v>2</v>
      </c>
      <c r="K353" s="188">
        <v>1</v>
      </c>
      <c r="L353" s="162"/>
      <c r="M353" s="161"/>
    </row>
    <row r="354" spans="1:16" s="160" customFormat="1" ht="13.5" hidden="1" customHeight="1">
      <c r="A354" s="192" t="s">
        <v>2533</v>
      </c>
      <c r="B354" s="211" t="s">
        <v>2791</v>
      </c>
      <c r="C354" s="210" t="s">
        <v>369</v>
      </c>
      <c r="D354" s="210" t="s">
        <v>1969</v>
      </c>
      <c r="E354" s="167" t="str">
        <f t="shared" si="5"/>
        <v>VL-post Eindhoven 0.02A</v>
      </c>
      <c r="F354" s="210" t="s">
        <v>3388</v>
      </c>
      <c r="G354" s="166" t="s">
        <v>3446</v>
      </c>
      <c r="H354" s="209" t="s">
        <v>3416</v>
      </c>
      <c r="I354" s="208">
        <v>19.2</v>
      </c>
      <c r="J354" s="201">
        <v>1</v>
      </c>
      <c r="K354" s="188">
        <v>1</v>
      </c>
      <c r="L354" s="162"/>
      <c r="M354" s="161"/>
    </row>
    <row r="355" spans="1:16" s="160" customFormat="1" ht="13.5" hidden="1" customHeight="1">
      <c r="A355" s="187" t="s">
        <v>2533</v>
      </c>
      <c r="B355" s="186" t="s">
        <v>2791</v>
      </c>
      <c r="C355" s="184">
        <v>0</v>
      </c>
      <c r="D355" s="185"/>
      <c r="E355" s="167" t="str">
        <f t="shared" si="5"/>
        <v xml:space="preserve">VL-post Eindhoven </v>
      </c>
      <c r="F355" s="185" t="s">
        <v>2796</v>
      </c>
      <c r="G355" s="166" t="s">
        <v>3163</v>
      </c>
      <c r="H355" s="184"/>
      <c r="I355" s="183" t="s">
        <v>253</v>
      </c>
      <c r="J355" s="193">
        <v>4</v>
      </c>
      <c r="K355" s="182">
        <v>1</v>
      </c>
      <c r="L355" s="181">
        <v>20</v>
      </c>
      <c r="M355" s="180"/>
    </row>
    <row r="356" spans="1:16" s="160" customFormat="1" ht="13.5" hidden="1" customHeight="1">
      <c r="A356" s="187" t="s">
        <v>2533</v>
      </c>
      <c r="B356" s="186" t="s">
        <v>2791</v>
      </c>
      <c r="C356" s="184">
        <v>0</v>
      </c>
      <c r="D356" s="185"/>
      <c r="E356" s="167" t="str">
        <f t="shared" si="5"/>
        <v xml:space="preserve">VL-post Eindhoven </v>
      </c>
      <c r="F356" s="185" t="s">
        <v>2785</v>
      </c>
      <c r="G356" s="166" t="s">
        <v>3164</v>
      </c>
      <c r="H356" s="184"/>
      <c r="I356" s="183" t="s">
        <v>253</v>
      </c>
      <c r="J356" s="193">
        <v>5</v>
      </c>
      <c r="K356" s="182">
        <v>1</v>
      </c>
      <c r="L356" s="181"/>
      <c r="M356" s="180">
        <v>16</v>
      </c>
    </row>
    <row r="357" spans="1:16" s="160" customFormat="1" ht="13.5" hidden="1" customHeight="1">
      <c r="A357" s="187" t="s">
        <v>2533</v>
      </c>
      <c r="B357" s="186" t="s">
        <v>2791</v>
      </c>
      <c r="C357" s="184">
        <v>0</v>
      </c>
      <c r="D357" s="185"/>
      <c r="E357" s="167" t="str">
        <f t="shared" si="5"/>
        <v xml:space="preserve">VL-post Eindhoven </v>
      </c>
      <c r="F357" s="185" t="s">
        <v>3165</v>
      </c>
      <c r="G357" s="166" t="s">
        <v>3166</v>
      </c>
      <c r="H357" s="184"/>
      <c r="I357" s="183" t="s">
        <v>253</v>
      </c>
      <c r="J357" s="193">
        <v>4</v>
      </c>
      <c r="K357" s="182">
        <v>1</v>
      </c>
      <c r="L357" s="181">
        <v>2</v>
      </c>
      <c r="M357" s="180"/>
    </row>
    <row r="358" spans="1:16" s="160" customFormat="1" ht="13.5" hidden="1" customHeight="1">
      <c r="A358" s="192" t="s">
        <v>2551</v>
      </c>
      <c r="B358" s="192" t="s">
        <v>2798</v>
      </c>
      <c r="C358" s="191" t="s">
        <v>369</v>
      </c>
      <c r="D358" s="191" t="s">
        <v>1306</v>
      </c>
      <c r="E358" s="167" t="str">
        <f t="shared" si="5"/>
        <v>VL-post Maastricht 0.03</v>
      </c>
      <c r="F358" s="191" t="s">
        <v>3447</v>
      </c>
      <c r="G358" s="166" t="s">
        <v>3448</v>
      </c>
      <c r="H358" s="191" t="s">
        <v>527</v>
      </c>
      <c r="I358" s="190">
        <v>7.5</v>
      </c>
      <c r="J358" s="201">
        <v>1</v>
      </c>
      <c r="K358" s="188">
        <v>1</v>
      </c>
      <c r="L358" s="162"/>
      <c r="M358" s="161"/>
    </row>
    <row r="359" spans="1:16" s="160" customFormat="1" ht="13.5" hidden="1" customHeight="1">
      <c r="A359" s="192" t="s">
        <v>2551</v>
      </c>
      <c r="B359" s="202" t="s">
        <v>2798</v>
      </c>
      <c r="C359" s="191" t="s">
        <v>369</v>
      </c>
      <c r="D359" s="191" t="s">
        <v>3449</v>
      </c>
      <c r="E359" s="167" t="str">
        <f t="shared" si="5"/>
        <v>VL-post Maastricht 0.05B</v>
      </c>
      <c r="F359" s="191" t="s">
        <v>3450</v>
      </c>
      <c r="G359" s="166" t="s">
        <v>3451</v>
      </c>
      <c r="H359" s="191" t="s">
        <v>2294</v>
      </c>
      <c r="I359" s="190">
        <v>10.8</v>
      </c>
      <c r="J359" s="201">
        <v>1</v>
      </c>
      <c r="K359" s="188">
        <v>1</v>
      </c>
      <c r="L359" s="162"/>
      <c r="M359" s="161"/>
    </row>
    <row r="360" spans="1:16" s="160" customFormat="1" ht="13.5" hidden="1" customHeight="1">
      <c r="A360" s="192" t="s">
        <v>2551</v>
      </c>
      <c r="B360" s="192" t="s">
        <v>2798</v>
      </c>
      <c r="C360" s="191" t="s">
        <v>369</v>
      </c>
      <c r="D360" s="191" t="s">
        <v>2489</v>
      </c>
      <c r="E360" s="167" t="str">
        <f t="shared" si="5"/>
        <v>VL-post Maastricht 0.05A</v>
      </c>
      <c r="F360" s="191" t="s">
        <v>3452</v>
      </c>
      <c r="G360" s="166" t="s">
        <v>3453</v>
      </c>
      <c r="H360" s="191" t="s">
        <v>2294</v>
      </c>
      <c r="I360" s="190">
        <v>5.3</v>
      </c>
      <c r="J360" s="201">
        <v>1</v>
      </c>
      <c r="K360" s="188">
        <v>1</v>
      </c>
      <c r="L360" s="162"/>
      <c r="M360" s="161"/>
    </row>
    <row r="361" spans="1:16" s="160" customFormat="1" ht="13.5" hidden="1" customHeight="1">
      <c r="A361" s="192" t="s">
        <v>2551</v>
      </c>
      <c r="B361" s="202" t="s">
        <v>2798</v>
      </c>
      <c r="C361" s="191" t="s">
        <v>369</v>
      </c>
      <c r="D361" s="191" t="s">
        <v>1310</v>
      </c>
      <c r="E361" s="167" t="str">
        <f t="shared" si="5"/>
        <v>VL-post Maastricht 0.10</v>
      </c>
      <c r="F361" s="191" t="s">
        <v>3454</v>
      </c>
      <c r="G361" s="166" t="s">
        <v>3455</v>
      </c>
      <c r="H361" s="191" t="s">
        <v>2294</v>
      </c>
      <c r="I361" s="190">
        <v>142.6</v>
      </c>
      <c r="J361" s="201">
        <v>1</v>
      </c>
      <c r="K361" s="188">
        <v>1</v>
      </c>
      <c r="L361" s="162"/>
      <c r="M361" s="161"/>
    </row>
    <row r="362" spans="1:16" s="160" customFormat="1" ht="13.5" hidden="1" customHeight="1">
      <c r="A362" s="192" t="s">
        <v>2551</v>
      </c>
      <c r="B362" s="202" t="s">
        <v>2798</v>
      </c>
      <c r="C362" s="191" t="s">
        <v>369</v>
      </c>
      <c r="D362" s="191" t="s">
        <v>1311</v>
      </c>
      <c r="E362" s="167" t="str">
        <f t="shared" si="5"/>
        <v>VL-post Maastricht 0.11</v>
      </c>
      <c r="F362" s="191" t="s">
        <v>3427</v>
      </c>
      <c r="G362" s="166" t="s">
        <v>3456</v>
      </c>
      <c r="H362" s="191" t="s">
        <v>2294</v>
      </c>
      <c r="I362" s="190">
        <v>76.2</v>
      </c>
      <c r="J362" s="201">
        <v>1</v>
      </c>
      <c r="K362" s="188">
        <v>1</v>
      </c>
      <c r="L362" s="162"/>
      <c r="M362" s="161"/>
    </row>
    <row r="363" spans="1:16" s="160" customFormat="1" ht="13.5" hidden="1" customHeight="1">
      <c r="A363" s="192" t="s">
        <v>2551</v>
      </c>
      <c r="B363" s="192" t="s">
        <v>2798</v>
      </c>
      <c r="C363" s="191" t="s">
        <v>369</v>
      </c>
      <c r="D363" s="191" t="s">
        <v>1313</v>
      </c>
      <c r="E363" s="167" t="str">
        <f t="shared" si="5"/>
        <v>VL-post Maastricht 0.12</v>
      </c>
      <c r="F363" s="191" t="s">
        <v>3457</v>
      </c>
      <c r="G363" s="166" t="s">
        <v>3458</v>
      </c>
      <c r="H363" s="191" t="s">
        <v>527</v>
      </c>
      <c r="I363" s="190">
        <v>33.299999999999997</v>
      </c>
      <c r="J363" s="201">
        <v>1</v>
      </c>
      <c r="K363" s="188">
        <v>1</v>
      </c>
      <c r="L363" s="162"/>
      <c r="M363" s="161"/>
      <c r="N363" s="177"/>
      <c r="O363" s="177"/>
      <c r="P363" s="177"/>
    </row>
    <row r="364" spans="1:16" s="160" customFormat="1" ht="13.5" hidden="1" customHeight="1">
      <c r="A364" s="192" t="s">
        <v>2551</v>
      </c>
      <c r="B364" s="192" t="s">
        <v>2813</v>
      </c>
      <c r="C364" s="191" t="s">
        <v>369</v>
      </c>
      <c r="D364" s="191" t="s">
        <v>1307</v>
      </c>
      <c r="E364" s="167" t="str">
        <f t="shared" si="5"/>
        <v>VL-post Maastricht 0.04</v>
      </c>
      <c r="F364" s="191" t="s">
        <v>3459</v>
      </c>
      <c r="G364" s="166" t="s">
        <v>3460</v>
      </c>
      <c r="H364" s="191" t="s">
        <v>527</v>
      </c>
      <c r="I364" s="190">
        <v>11.4</v>
      </c>
      <c r="J364" s="201">
        <v>1</v>
      </c>
      <c r="K364" s="188">
        <v>1</v>
      </c>
      <c r="L364" s="162"/>
      <c r="M364" s="161"/>
    </row>
    <row r="365" spans="1:16" s="160" customFormat="1" ht="13.5" hidden="1" customHeight="1">
      <c r="A365" s="192" t="s">
        <v>2551</v>
      </c>
      <c r="B365" s="202" t="s">
        <v>2813</v>
      </c>
      <c r="C365" s="191" t="s">
        <v>369</v>
      </c>
      <c r="D365" s="191" t="s">
        <v>2424</v>
      </c>
      <c r="E365" s="167" t="str">
        <f t="shared" si="5"/>
        <v>VL-post Maastricht 0.04A</v>
      </c>
      <c r="F365" s="191" t="s">
        <v>3461</v>
      </c>
      <c r="G365" s="166" t="s">
        <v>3462</v>
      </c>
      <c r="H365" s="191" t="s">
        <v>527</v>
      </c>
      <c r="I365" s="204">
        <v>5.7</v>
      </c>
      <c r="J365" s="201">
        <v>1</v>
      </c>
      <c r="K365" s="188">
        <v>1</v>
      </c>
      <c r="L365" s="162"/>
      <c r="M365" s="161"/>
    </row>
    <row r="366" spans="1:16" s="160" customFormat="1" ht="13.5" hidden="1" customHeight="1">
      <c r="A366" s="192" t="s">
        <v>2551</v>
      </c>
      <c r="B366" s="202" t="s">
        <v>2813</v>
      </c>
      <c r="C366" s="191" t="s">
        <v>369</v>
      </c>
      <c r="D366" s="191" t="s">
        <v>1963</v>
      </c>
      <c r="E366" s="167" t="str">
        <f t="shared" si="5"/>
        <v>VL-post Maastricht 0.01</v>
      </c>
      <c r="F366" s="191" t="s">
        <v>2928</v>
      </c>
      <c r="G366" s="166" t="s">
        <v>3463</v>
      </c>
      <c r="H366" s="191" t="s">
        <v>2294</v>
      </c>
      <c r="I366" s="190">
        <v>8.4</v>
      </c>
      <c r="J366" s="201">
        <v>1</v>
      </c>
      <c r="K366" s="188">
        <v>1</v>
      </c>
      <c r="L366" s="162"/>
      <c r="M366" s="161"/>
    </row>
    <row r="367" spans="1:16" s="160" customFormat="1" ht="13.5" hidden="1" customHeight="1">
      <c r="A367" s="192" t="s">
        <v>2551</v>
      </c>
      <c r="B367" s="192" t="s">
        <v>2813</v>
      </c>
      <c r="C367" s="191" t="s">
        <v>369</v>
      </c>
      <c r="D367" s="191" t="s">
        <v>1305</v>
      </c>
      <c r="E367" s="167" t="str">
        <f t="shared" si="5"/>
        <v>VL-post Maastricht 0.02</v>
      </c>
      <c r="F367" s="191" t="s">
        <v>3464</v>
      </c>
      <c r="G367" s="166" t="s">
        <v>3465</v>
      </c>
      <c r="H367" s="191" t="s">
        <v>2294</v>
      </c>
      <c r="I367" s="190">
        <v>9.3000000000000007</v>
      </c>
      <c r="J367" s="201">
        <v>1</v>
      </c>
      <c r="K367" s="188">
        <v>1</v>
      </c>
      <c r="L367" s="162"/>
      <c r="M367" s="161"/>
    </row>
    <row r="368" spans="1:16" s="160" customFormat="1" ht="13.5" hidden="1" customHeight="1">
      <c r="A368" s="192" t="s">
        <v>2551</v>
      </c>
      <c r="B368" s="214" t="s">
        <v>2813</v>
      </c>
      <c r="C368" s="191" t="s">
        <v>369</v>
      </c>
      <c r="D368" s="191" t="s">
        <v>1975</v>
      </c>
      <c r="E368" s="167" t="str">
        <f t="shared" si="5"/>
        <v>VL-post Maastricht 0.06</v>
      </c>
      <c r="F368" s="191" t="s">
        <v>3255</v>
      </c>
      <c r="G368" s="166" t="s">
        <v>3466</v>
      </c>
      <c r="H368" s="191" t="s">
        <v>2294</v>
      </c>
      <c r="I368" s="190">
        <v>16.600000000000001</v>
      </c>
      <c r="J368" s="201">
        <v>1</v>
      </c>
      <c r="K368" s="188">
        <v>1</v>
      </c>
      <c r="L368" s="162"/>
      <c r="M368" s="161"/>
    </row>
    <row r="369" spans="1:16" s="160" customFormat="1" ht="13.5" hidden="1" customHeight="1">
      <c r="A369" s="192" t="s">
        <v>2551</v>
      </c>
      <c r="B369" s="216" t="s">
        <v>2813</v>
      </c>
      <c r="C369" s="191" t="s">
        <v>369</v>
      </c>
      <c r="D369" s="203" t="s">
        <v>1977</v>
      </c>
      <c r="E369" s="167" t="str">
        <f t="shared" si="5"/>
        <v>VL-post Maastricht 0.07</v>
      </c>
      <c r="F369" s="191" t="s">
        <v>3467</v>
      </c>
      <c r="G369" s="166" t="s">
        <v>3468</v>
      </c>
      <c r="H369" s="191" t="s">
        <v>3469</v>
      </c>
      <c r="I369" s="190">
        <v>1.8</v>
      </c>
      <c r="J369" s="201">
        <v>1</v>
      </c>
      <c r="K369" s="188">
        <v>1</v>
      </c>
      <c r="L369" s="162"/>
      <c r="M369" s="161"/>
    </row>
    <row r="370" spans="1:16" s="160" customFormat="1" ht="13.5" hidden="1" customHeight="1">
      <c r="A370" s="192" t="s">
        <v>2551</v>
      </c>
      <c r="B370" s="214" t="s">
        <v>2813</v>
      </c>
      <c r="C370" s="191" t="s">
        <v>369</v>
      </c>
      <c r="D370" s="191" t="s">
        <v>1309</v>
      </c>
      <c r="E370" s="167" t="str">
        <f t="shared" si="5"/>
        <v>VL-post Maastricht 0.08</v>
      </c>
      <c r="F370" s="191" t="s">
        <v>3470</v>
      </c>
      <c r="G370" s="166" t="s">
        <v>3471</v>
      </c>
      <c r="H370" s="191" t="s">
        <v>2294</v>
      </c>
      <c r="I370" s="190">
        <v>12.3</v>
      </c>
      <c r="J370" s="201">
        <v>1</v>
      </c>
      <c r="K370" s="188">
        <v>1</v>
      </c>
      <c r="L370" s="162"/>
      <c r="M370" s="161"/>
    </row>
    <row r="371" spans="1:16" s="160" customFormat="1" ht="13.5" hidden="1" customHeight="1">
      <c r="A371" s="192" t="s">
        <v>2551</v>
      </c>
      <c r="B371" s="214" t="s">
        <v>2813</v>
      </c>
      <c r="C371" s="191" t="s">
        <v>369</v>
      </c>
      <c r="D371" s="191" t="s">
        <v>1979</v>
      </c>
      <c r="E371" s="167" t="str">
        <f t="shared" si="5"/>
        <v>VL-post Maastricht 0.09</v>
      </c>
      <c r="F371" s="191" t="s">
        <v>3470</v>
      </c>
      <c r="G371" s="166" t="s">
        <v>3472</v>
      </c>
      <c r="H371" s="191" t="s">
        <v>2294</v>
      </c>
      <c r="I371" s="190">
        <v>36.299999999999997</v>
      </c>
      <c r="J371" s="201">
        <v>1</v>
      </c>
      <c r="K371" s="188">
        <v>1</v>
      </c>
      <c r="L371" s="162"/>
      <c r="M371" s="161"/>
      <c r="N371" s="179"/>
      <c r="O371" s="179"/>
      <c r="P371" s="179"/>
    </row>
    <row r="372" spans="1:16" s="160" customFormat="1" ht="13.5" hidden="1" customHeight="1">
      <c r="A372" s="192" t="s">
        <v>2551</v>
      </c>
      <c r="B372" s="214" t="s">
        <v>2791</v>
      </c>
      <c r="C372" s="191" t="s">
        <v>369</v>
      </c>
      <c r="D372" s="191" t="s">
        <v>1973</v>
      </c>
      <c r="E372" s="167" t="str">
        <f t="shared" si="5"/>
        <v>VL-post Maastricht 0.05</v>
      </c>
      <c r="F372" s="191" t="s">
        <v>3473</v>
      </c>
      <c r="G372" s="166" t="s">
        <v>3474</v>
      </c>
      <c r="H372" s="191" t="s">
        <v>2301</v>
      </c>
      <c r="I372" s="190">
        <v>42.6</v>
      </c>
      <c r="J372" s="201">
        <v>2</v>
      </c>
      <c r="K372" s="188">
        <v>1</v>
      </c>
      <c r="L372" s="162"/>
      <c r="M372" s="161"/>
      <c r="N372" s="179"/>
      <c r="O372" s="179"/>
      <c r="P372" s="179"/>
    </row>
    <row r="373" spans="1:16" s="160" customFormat="1" ht="13.5" hidden="1" customHeight="1">
      <c r="A373" s="192" t="s">
        <v>2551</v>
      </c>
      <c r="B373" s="214" t="s">
        <v>2791</v>
      </c>
      <c r="C373" s="191" t="s">
        <v>369</v>
      </c>
      <c r="D373" s="191" t="s">
        <v>2546</v>
      </c>
      <c r="E373" s="167" t="str">
        <f t="shared" si="5"/>
        <v>VL-post Maastricht 0.10A</v>
      </c>
      <c r="F373" s="191" t="s">
        <v>3388</v>
      </c>
      <c r="G373" s="166" t="s">
        <v>3475</v>
      </c>
      <c r="H373" s="191" t="s">
        <v>2195</v>
      </c>
      <c r="I373" s="190">
        <v>9.4</v>
      </c>
      <c r="J373" s="201">
        <v>1</v>
      </c>
      <c r="K373" s="188">
        <v>1</v>
      </c>
      <c r="L373" s="162"/>
      <c r="M373" s="161"/>
      <c r="N373" s="177"/>
      <c r="O373" s="177"/>
      <c r="P373" s="177"/>
    </row>
    <row r="374" spans="1:16" s="160" customFormat="1" ht="13.5" hidden="1" customHeight="1">
      <c r="A374" s="187" t="s">
        <v>2551</v>
      </c>
      <c r="B374" s="215" t="s">
        <v>2791</v>
      </c>
      <c r="C374" s="184">
        <v>0</v>
      </c>
      <c r="D374" s="185"/>
      <c r="E374" s="167" t="str">
        <f t="shared" si="5"/>
        <v xml:space="preserve">VL-post Maastricht </v>
      </c>
      <c r="F374" s="185" t="s">
        <v>2796</v>
      </c>
      <c r="G374" s="166" t="s">
        <v>3163</v>
      </c>
      <c r="H374" s="184"/>
      <c r="I374" s="183" t="s">
        <v>253</v>
      </c>
      <c r="J374" s="193">
        <v>4</v>
      </c>
      <c r="K374" s="182">
        <v>1</v>
      </c>
      <c r="L374" s="181">
        <v>13</v>
      </c>
      <c r="M374" s="180"/>
    </row>
    <row r="375" spans="1:16" s="160" customFormat="1" ht="13.5" hidden="1" customHeight="1">
      <c r="A375" s="187" t="s">
        <v>2551</v>
      </c>
      <c r="B375" s="215" t="s">
        <v>2791</v>
      </c>
      <c r="C375" s="184">
        <v>0</v>
      </c>
      <c r="D375" s="185"/>
      <c r="E375" s="167" t="str">
        <f t="shared" si="5"/>
        <v xml:space="preserve">VL-post Maastricht </v>
      </c>
      <c r="F375" s="185" t="s">
        <v>2785</v>
      </c>
      <c r="G375" s="166" t="s">
        <v>3164</v>
      </c>
      <c r="H375" s="184"/>
      <c r="I375" s="183" t="s">
        <v>253</v>
      </c>
      <c r="J375" s="193">
        <v>5</v>
      </c>
      <c r="K375" s="182">
        <v>1</v>
      </c>
      <c r="L375" s="181"/>
      <c r="M375" s="180">
        <v>10</v>
      </c>
    </row>
    <row r="376" spans="1:16" s="160" customFormat="1" ht="13.5" hidden="1" customHeight="1">
      <c r="A376" s="187" t="s">
        <v>2551</v>
      </c>
      <c r="B376" s="215" t="s">
        <v>2791</v>
      </c>
      <c r="C376" s="184">
        <v>0</v>
      </c>
      <c r="D376" s="185"/>
      <c r="E376" s="167" t="str">
        <f t="shared" si="5"/>
        <v xml:space="preserve">VL-post Maastricht </v>
      </c>
      <c r="F376" s="185" t="s">
        <v>3165</v>
      </c>
      <c r="G376" s="166" t="s">
        <v>3166</v>
      </c>
      <c r="H376" s="184"/>
      <c r="I376" s="183" t="s">
        <v>253</v>
      </c>
      <c r="J376" s="193">
        <v>4</v>
      </c>
      <c r="K376" s="182">
        <v>1</v>
      </c>
      <c r="L376" s="181">
        <v>0</v>
      </c>
      <c r="M376" s="180"/>
    </row>
    <row r="377" spans="1:16" s="160" customFormat="1" ht="13.5" customHeight="1">
      <c r="A377" s="192" t="s">
        <v>2441</v>
      </c>
      <c r="B377" s="214" t="s">
        <v>2798</v>
      </c>
      <c r="C377" s="191" t="s">
        <v>369</v>
      </c>
      <c r="D377" s="242" t="s">
        <v>1963</v>
      </c>
      <c r="E377" s="167" t="str">
        <f>CONCATENATE(A377," ",D377)</f>
        <v>VL-post Rotterdam 0.01</v>
      </c>
      <c r="F377" s="191" t="s">
        <v>3320</v>
      </c>
      <c r="G377" s="166" t="s">
        <v>3394</v>
      </c>
      <c r="H377" s="191" t="s">
        <v>1917</v>
      </c>
      <c r="I377" s="190">
        <v>62.74</v>
      </c>
      <c r="J377" s="201">
        <v>1</v>
      </c>
      <c r="K377" s="188">
        <v>1</v>
      </c>
      <c r="L377" s="162"/>
      <c r="M377" s="161"/>
    </row>
    <row r="378" spans="1:16" s="160" customFormat="1" ht="13.5" customHeight="1">
      <c r="A378" s="192" t="s">
        <v>2441</v>
      </c>
      <c r="B378" s="214" t="s">
        <v>2798</v>
      </c>
      <c r="C378" s="191" t="s">
        <v>369</v>
      </c>
      <c r="D378" s="242" t="s">
        <v>1306</v>
      </c>
      <c r="E378" s="167" t="str">
        <f t="shared" ref="E378:E396" si="6">CONCATENATE(A378," ",D378)</f>
        <v>VL-post Rotterdam 0.03</v>
      </c>
      <c r="F378" s="242" t="s">
        <v>3476</v>
      </c>
      <c r="G378" s="166" t="s">
        <v>3477</v>
      </c>
      <c r="H378" s="191" t="s">
        <v>1917</v>
      </c>
      <c r="I378" s="190">
        <v>14.44</v>
      </c>
      <c r="J378" s="201">
        <v>1</v>
      </c>
      <c r="K378" s="188">
        <v>1</v>
      </c>
      <c r="L378" s="162"/>
      <c r="M378" s="161"/>
    </row>
    <row r="379" spans="1:16" s="179" customFormat="1" ht="13.5" customHeight="1">
      <c r="A379" s="192" t="s">
        <v>2441</v>
      </c>
      <c r="B379" s="216" t="s">
        <v>2798</v>
      </c>
      <c r="C379" s="191" t="s">
        <v>369</v>
      </c>
      <c r="D379" s="242" t="s">
        <v>1307</v>
      </c>
      <c r="E379" s="167" t="str">
        <f t="shared" si="6"/>
        <v>VL-post Rotterdam 0.04</v>
      </c>
      <c r="F379" s="242" t="s">
        <v>3405</v>
      </c>
      <c r="G379" s="166" t="s">
        <v>3478</v>
      </c>
      <c r="H379" s="191" t="s">
        <v>2795</v>
      </c>
      <c r="I379" s="204">
        <v>28.35</v>
      </c>
      <c r="J379" s="201">
        <v>2</v>
      </c>
      <c r="K379" s="188">
        <v>1</v>
      </c>
      <c r="L379" s="162"/>
      <c r="M379" s="161"/>
      <c r="N379" s="160"/>
      <c r="O379" s="160"/>
      <c r="P379" s="160"/>
    </row>
    <row r="380" spans="1:16" s="179" customFormat="1" ht="13.5" customHeight="1">
      <c r="A380" s="192" t="s">
        <v>2441</v>
      </c>
      <c r="B380" s="214" t="s">
        <v>2798</v>
      </c>
      <c r="C380" s="191" t="s">
        <v>369</v>
      </c>
      <c r="D380" s="242" t="s">
        <v>1973</v>
      </c>
      <c r="E380" s="167" t="str">
        <f t="shared" si="6"/>
        <v>VL-post Rotterdam 0.05</v>
      </c>
      <c r="F380" s="191" t="s">
        <v>3479</v>
      </c>
      <c r="G380" s="166" t="s">
        <v>3480</v>
      </c>
      <c r="H380" s="191" t="s">
        <v>3481</v>
      </c>
      <c r="I380" s="190">
        <v>8.67</v>
      </c>
      <c r="J380" s="201">
        <v>1</v>
      </c>
      <c r="K380" s="188">
        <v>1</v>
      </c>
      <c r="L380" s="162"/>
      <c r="M380" s="161"/>
      <c r="N380" s="160"/>
      <c r="O380" s="160"/>
      <c r="P380" s="160"/>
    </row>
    <row r="381" spans="1:16" s="179" customFormat="1" ht="13.5" customHeight="1">
      <c r="A381" s="192" t="s">
        <v>2441</v>
      </c>
      <c r="B381" s="214" t="s">
        <v>2798</v>
      </c>
      <c r="C381" s="191" t="s">
        <v>369</v>
      </c>
      <c r="D381" s="242" t="s">
        <v>1975</v>
      </c>
      <c r="E381" s="167" t="str">
        <f t="shared" si="6"/>
        <v>VL-post Rotterdam 0.06</v>
      </c>
      <c r="F381" s="191" t="s">
        <v>3359</v>
      </c>
      <c r="G381" s="166" t="s">
        <v>3482</v>
      </c>
      <c r="H381" s="191" t="s">
        <v>2795</v>
      </c>
      <c r="I381" s="190">
        <v>82.23</v>
      </c>
      <c r="J381" s="201">
        <v>2</v>
      </c>
      <c r="K381" s="188">
        <v>1</v>
      </c>
      <c r="L381" s="162"/>
      <c r="M381" s="161"/>
      <c r="N381" s="160"/>
      <c r="O381" s="160"/>
      <c r="P381" s="160"/>
    </row>
    <row r="382" spans="1:16" s="179" customFormat="1" ht="13.5" customHeight="1">
      <c r="A382" s="192" t="s">
        <v>2441</v>
      </c>
      <c r="B382" s="214" t="s">
        <v>2798</v>
      </c>
      <c r="C382" s="191" t="s">
        <v>369</v>
      </c>
      <c r="D382" s="242" t="s">
        <v>1977</v>
      </c>
      <c r="E382" s="167" t="str">
        <f t="shared" si="6"/>
        <v>VL-post Rotterdam 0.07</v>
      </c>
      <c r="F382" s="191" t="s">
        <v>3479</v>
      </c>
      <c r="G382" s="166" t="s">
        <v>3483</v>
      </c>
      <c r="H382" s="191" t="s">
        <v>1635</v>
      </c>
      <c r="I382" s="190">
        <v>19.48</v>
      </c>
      <c r="J382" s="201">
        <v>1</v>
      </c>
      <c r="K382" s="188">
        <v>1</v>
      </c>
      <c r="L382" s="162"/>
      <c r="M382" s="161"/>
      <c r="N382" s="160"/>
      <c r="O382" s="160"/>
      <c r="P382" s="160"/>
    </row>
    <row r="383" spans="1:16" s="160" customFormat="1" ht="13.5" customHeight="1">
      <c r="A383" s="192" t="s">
        <v>2441</v>
      </c>
      <c r="B383" s="192" t="s">
        <v>2798</v>
      </c>
      <c r="C383" s="191" t="s">
        <v>369</v>
      </c>
      <c r="D383" s="242" t="s">
        <v>1309</v>
      </c>
      <c r="E383" s="167" t="str">
        <f t="shared" si="6"/>
        <v>VL-post Rotterdam 0.08</v>
      </c>
      <c r="F383" s="191" t="s">
        <v>3405</v>
      </c>
      <c r="G383" s="166" t="s">
        <v>3484</v>
      </c>
      <c r="H383" s="191" t="s">
        <v>2795</v>
      </c>
      <c r="I383" s="190">
        <v>34.520000000000003</v>
      </c>
      <c r="J383" s="201">
        <v>2</v>
      </c>
      <c r="K383" s="188">
        <v>1</v>
      </c>
      <c r="L383" s="162"/>
      <c r="M383" s="161"/>
    </row>
    <row r="384" spans="1:16" s="160" customFormat="1" ht="13.5" customHeight="1">
      <c r="A384" s="192" t="s">
        <v>2441</v>
      </c>
      <c r="B384" s="202" t="s">
        <v>2798</v>
      </c>
      <c r="C384" s="191" t="s">
        <v>369</v>
      </c>
      <c r="D384" s="242" t="s">
        <v>2006</v>
      </c>
      <c r="E384" s="167" t="str">
        <f t="shared" si="6"/>
        <v>VL-post Rotterdam 0.17</v>
      </c>
      <c r="F384" s="191" t="s">
        <v>3327</v>
      </c>
      <c r="G384" s="166" t="s">
        <v>3485</v>
      </c>
      <c r="H384" s="191" t="s">
        <v>2294</v>
      </c>
      <c r="I384" s="190">
        <v>20.52</v>
      </c>
      <c r="J384" s="201">
        <v>1</v>
      </c>
      <c r="K384" s="188">
        <v>1</v>
      </c>
      <c r="L384" s="162"/>
      <c r="M384" s="161"/>
    </row>
    <row r="385" spans="1:16" s="160" customFormat="1" ht="13.5" customHeight="1">
      <c r="A385" s="192" t="s">
        <v>2441</v>
      </c>
      <c r="B385" s="192" t="s">
        <v>2813</v>
      </c>
      <c r="C385" s="191" t="s">
        <v>369</v>
      </c>
      <c r="D385" s="242" t="s">
        <v>1311</v>
      </c>
      <c r="E385" s="167" t="str">
        <f t="shared" si="6"/>
        <v>VL-post Rotterdam 0.11</v>
      </c>
      <c r="F385" s="191" t="s">
        <v>3333</v>
      </c>
      <c r="G385" s="166" t="s">
        <v>3486</v>
      </c>
      <c r="H385" s="191" t="s">
        <v>3487</v>
      </c>
      <c r="I385" s="190">
        <v>79.92</v>
      </c>
      <c r="J385" s="201">
        <v>1</v>
      </c>
      <c r="K385" s="188">
        <v>1</v>
      </c>
      <c r="L385" s="162"/>
      <c r="M385" s="161"/>
    </row>
    <row r="386" spans="1:16" s="160" customFormat="1" ht="13.5" customHeight="1">
      <c r="A386" s="192" t="s">
        <v>2441</v>
      </c>
      <c r="B386" s="202" t="s">
        <v>2813</v>
      </c>
      <c r="C386" s="191" t="s">
        <v>369</v>
      </c>
      <c r="D386" s="242" t="s">
        <v>1313</v>
      </c>
      <c r="E386" s="167" t="str">
        <f t="shared" si="6"/>
        <v>VL-post Rotterdam 0.12</v>
      </c>
      <c r="F386" s="191" t="s">
        <v>3141</v>
      </c>
      <c r="G386" s="166" t="s">
        <v>3488</v>
      </c>
      <c r="H386" s="191" t="s">
        <v>3487</v>
      </c>
      <c r="I386" s="190">
        <v>12.63</v>
      </c>
      <c r="J386" s="201">
        <v>1</v>
      </c>
      <c r="K386" s="188">
        <v>1</v>
      </c>
      <c r="L386" s="162"/>
      <c r="M386" s="161"/>
    </row>
    <row r="387" spans="1:16" s="160" customFormat="1" ht="13.5" customHeight="1">
      <c r="A387" s="192" t="s">
        <v>2441</v>
      </c>
      <c r="B387" s="216" t="s">
        <v>2813</v>
      </c>
      <c r="C387" s="191" t="s">
        <v>369</v>
      </c>
      <c r="D387" s="242" t="s">
        <v>3489</v>
      </c>
      <c r="E387" s="167" t="str">
        <f t="shared" si="6"/>
        <v xml:space="preserve">VL-post Rotterdam 0.14            </v>
      </c>
      <c r="F387" s="191" t="s">
        <v>3403</v>
      </c>
      <c r="G387" s="166" t="s">
        <v>3490</v>
      </c>
      <c r="H387" s="191" t="s">
        <v>3487</v>
      </c>
      <c r="I387" s="190">
        <v>2.52</v>
      </c>
      <c r="J387" s="201">
        <v>1</v>
      </c>
      <c r="K387" s="188">
        <v>1</v>
      </c>
      <c r="L387" s="162"/>
      <c r="M387" s="161"/>
    </row>
    <row r="388" spans="1:16" s="160" customFormat="1" ht="13.5" customHeight="1">
      <c r="A388" s="192" t="s">
        <v>2441</v>
      </c>
      <c r="B388" s="214" t="s">
        <v>2813</v>
      </c>
      <c r="C388" s="191">
        <v>1</v>
      </c>
      <c r="D388" s="242" t="s">
        <v>1368</v>
      </c>
      <c r="E388" s="167" t="str">
        <f t="shared" si="6"/>
        <v>VL-post Rotterdam 1.04</v>
      </c>
      <c r="F388" s="191" t="s">
        <v>3380</v>
      </c>
      <c r="G388" s="166" t="s">
        <v>3491</v>
      </c>
      <c r="H388" s="191" t="s">
        <v>2195</v>
      </c>
      <c r="I388" s="190">
        <v>5.89</v>
      </c>
      <c r="J388" s="201">
        <v>1</v>
      </c>
      <c r="K388" s="188">
        <v>1</v>
      </c>
      <c r="L388" s="162"/>
      <c r="M388" s="161"/>
    </row>
    <row r="389" spans="1:16" s="160" customFormat="1" ht="13.5" customHeight="1">
      <c r="A389" s="192" t="s">
        <v>2441</v>
      </c>
      <c r="B389" s="214" t="s">
        <v>2813</v>
      </c>
      <c r="C389" s="191">
        <v>1</v>
      </c>
      <c r="D389" s="242" t="s">
        <v>1370</v>
      </c>
      <c r="E389" s="167" t="str">
        <f t="shared" si="6"/>
        <v>VL-post Rotterdam 1.08</v>
      </c>
      <c r="F389" s="191" t="s">
        <v>3341</v>
      </c>
      <c r="G389" s="166" t="s">
        <v>3492</v>
      </c>
      <c r="H389" s="191" t="s">
        <v>2795</v>
      </c>
      <c r="I389" s="190">
        <v>373</v>
      </c>
      <c r="J389" s="201">
        <v>3</v>
      </c>
      <c r="K389" s="188">
        <v>1</v>
      </c>
      <c r="L389" s="162"/>
      <c r="M389" s="161"/>
    </row>
    <row r="390" spans="1:16" s="160" customFormat="1" ht="13.5" customHeight="1">
      <c r="A390" s="192" t="s">
        <v>2441</v>
      </c>
      <c r="B390" s="216" t="s">
        <v>2813</v>
      </c>
      <c r="C390" s="191">
        <v>1</v>
      </c>
      <c r="D390" s="203" t="s">
        <v>2590</v>
      </c>
      <c r="E390" s="167" t="str">
        <f t="shared" si="6"/>
        <v>VL-post Rotterdam 1.13a</v>
      </c>
      <c r="F390" s="191" t="s">
        <v>3333</v>
      </c>
      <c r="G390" s="166" t="s">
        <v>3493</v>
      </c>
      <c r="H390" s="191" t="s">
        <v>1917</v>
      </c>
      <c r="I390" s="190">
        <v>3.89</v>
      </c>
      <c r="J390" s="201">
        <v>1</v>
      </c>
      <c r="K390" s="188">
        <v>1</v>
      </c>
      <c r="L390" s="162"/>
      <c r="M390" s="161"/>
    </row>
    <row r="391" spans="1:16" s="160" customFormat="1" ht="13.5" customHeight="1">
      <c r="A391" s="192" t="s">
        <v>2441</v>
      </c>
      <c r="B391" s="214" t="s">
        <v>2813</v>
      </c>
      <c r="C391" s="191">
        <v>2</v>
      </c>
      <c r="D391" s="242" t="s">
        <v>2252</v>
      </c>
      <c r="E391" s="167" t="str">
        <f t="shared" si="6"/>
        <v>VL-post Rotterdam 2.14</v>
      </c>
      <c r="F391" s="191" t="s">
        <v>3141</v>
      </c>
      <c r="G391" s="166" t="s">
        <v>3494</v>
      </c>
      <c r="H391" s="191" t="s">
        <v>3487</v>
      </c>
      <c r="I391" s="190">
        <v>14.77</v>
      </c>
      <c r="J391" s="201">
        <v>1</v>
      </c>
      <c r="K391" s="188">
        <v>1</v>
      </c>
      <c r="L391" s="162"/>
      <c r="M391" s="161"/>
    </row>
    <row r="392" spans="1:16" s="160" customFormat="1" ht="13.5" customHeight="1">
      <c r="A392" s="192" t="s">
        <v>2441</v>
      </c>
      <c r="B392" s="214" t="s">
        <v>2813</v>
      </c>
      <c r="C392" s="191">
        <v>2</v>
      </c>
      <c r="D392" s="242" t="s">
        <v>2248</v>
      </c>
      <c r="E392" s="167" t="str">
        <f t="shared" si="6"/>
        <v>VL-post Rotterdam 2.11</v>
      </c>
      <c r="F392" s="191" t="s">
        <v>2834</v>
      </c>
      <c r="G392" s="166" t="s">
        <v>3495</v>
      </c>
      <c r="H392" s="191" t="s">
        <v>1917</v>
      </c>
      <c r="I392" s="190">
        <v>7.4</v>
      </c>
      <c r="J392" s="201">
        <v>1</v>
      </c>
      <c r="K392" s="188">
        <v>1</v>
      </c>
      <c r="L392" s="162"/>
      <c r="M392" s="161"/>
      <c r="N392" s="179"/>
      <c r="O392" s="179"/>
      <c r="P392" s="179"/>
    </row>
    <row r="393" spans="1:16" s="160" customFormat="1" ht="13.5" customHeight="1">
      <c r="A393" s="192" t="s">
        <v>2441</v>
      </c>
      <c r="B393" s="214" t="s">
        <v>2791</v>
      </c>
      <c r="C393" s="191" t="s">
        <v>369</v>
      </c>
      <c r="D393" s="242" t="s">
        <v>3496</v>
      </c>
      <c r="E393" s="167" t="str">
        <f t="shared" si="6"/>
        <v>VL-post Rotterdam 0.09/ 0.10</v>
      </c>
      <c r="F393" s="191" t="s">
        <v>3343</v>
      </c>
      <c r="G393" s="166" t="s">
        <v>3497</v>
      </c>
      <c r="H393" s="191" t="s">
        <v>2795</v>
      </c>
      <c r="I393" s="190">
        <v>86.73</v>
      </c>
      <c r="J393" s="201">
        <v>2</v>
      </c>
      <c r="K393" s="188">
        <v>1</v>
      </c>
      <c r="L393" s="162"/>
      <c r="M393" s="161"/>
    </row>
    <row r="394" spans="1:16" s="160" customFormat="1" ht="13.5" customHeight="1">
      <c r="A394" s="238" t="s">
        <v>2441</v>
      </c>
      <c r="B394" s="215" t="s">
        <v>2791</v>
      </c>
      <c r="C394" s="184">
        <v>0</v>
      </c>
      <c r="D394" s="185"/>
      <c r="E394" s="167" t="str">
        <f t="shared" si="6"/>
        <v xml:space="preserve">VL-post Rotterdam </v>
      </c>
      <c r="F394" s="185" t="s">
        <v>2796</v>
      </c>
      <c r="G394" s="166" t="s">
        <v>3163</v>
      </c>
      <c r="H394" s="184"/>
      <c r="I394" s="183" t="s">
        <v>253</v>
      </c>
      <c r="J394" s="193">
        <v>4</v>
      </c>
      <c r="K394" s="182">
        <v>1</v>
      </c>
      <c r="L394" s="181">
        <v>8</v>
      </c>
      <c r="M394" s="180"/>
    </row>
    <row r="395" spans="1:16" s="160" customFormat="1" ht="13.5" customHeight="1">
      <c r="A395" s="238" t="s">
        <v>2441</v>
      </c>
      <c r="B395" s="215" t="s">
        <v>2791</v>
      </c>
      <c r="C395" s="184">
        <v>0</v>
      </c>
      <c r="D395" s="185"/>
      <c r="E395" s="167" t="str">
        <f t="shared" si="6"/>
        <v xml:space="preserve">VL-post Rotterdam </v>
      </c>
      <c r="F395" s="185" t="s">
        <v>2785</v>
      </c>
      <c r="G395" s="166" t="s">
        <v>3164</v>
      </c>
      <c r="H395" s="184"/>
      <c r="I395" s="183" t="s">
        <v>253</v>
      </c>
      <c r="J395" s="193">
        <v>5</v>
      </c>
      <c r="K395" s="182">
        <v>1</v>
      </c>
      <c r="L395" s="181"/>
      <c r="M395" s="180">
        <v>18</v>
      </c>
    </row>
    <row r="396" spans="1:16" s="179" customFormat="1" ht="13.5" customHeight="1">
      <c r="A396" s="238" t="s">
        <v>2441</v>
      </c>
      <c r="B396" s="215" t="s">
        <v>2791</v>
      </c>
      <c r="C396" s="184">
        <v>0</v>
      </c>
      <c r="D396" s="185"/>
      <c r="E396" s="167" t="str">
        <f t="shared" si="6"/>
        <v xml:space="preserve">VL-post Rotterdam </v>
      </c>
      <c r="F396" s="185" t="s">
        <v>3165</v>
      </c>
      <c r="G396" s="166" t="s">
        <v>3166</v>
      </c>
      <c r="H396" s="184"/>
      <c r="I396" s="183" t="s">
        <v>253</v>
      </c>
      <c r="J396" s="193">
        <v>4</v>
      </c>
      <c r="K396" s="182">
        <v>1</v>
      </c>
      <c r="L396" s="181">
        <v>1</v>
      </c>
      <c r="M396" s="180"/>
      <c r="N396" s="160"/>
      <c r="O396" s="160"/>
      <c r="P396" s="160"/>
    </row>
    <row r="397" spans="1:16" s="179" customFormat="1" ht="13.5" hidden="1" customHeight="1">
      <c r="A397" s="192" t="s">
        <v>2770</v>
      </c>
      <c r="B397" s="214" t="s">
        <v>2798</v>
      </c>
      <c r="C397" s="191">
        <v>0</v>
      </c>
      <c r="D397" s="191" t="s">
        <v>2008</v>
      </c>
      <c r="E397" s="167" t="str">
        <f t="shared" ref="E397:E451" si="7">CONCATENATE(A397," ",D397)</f>
        <v>De Spot 0.18</v>
      </c>
      <c r="F397" s="191" t="s">
        <v>3498</v>
      </c>
      <c r="G397" s="166" t="s">
        <v>3499</v>
      </c>
      <c r="H397" s="191" t="s">
        <v>378</v>
      </c>
      <c r="I397" s="190">
        <v>19.600000000000001</v>
      </c>
      <c r="J397" s="189">
        <v>1</v>
      </c>
      <c r="K397" s="188">
        <v>1</v>
      </c>
      <c r="L397" s="162"/>
      <c r="M397" s="161"/>
      <c r="N397" s="160"/>
      <c r="O397" s="160"/>
      <c r="P397" s="160"/>
    </row>
    <row r="398" spans="1:16" s="160" customFormat="1" ht="13.5" hidden="1" customHeight="1">
      <c r="A398" s="192" t="s">
        <v>2770</v>
      </c>
      <c r="B398" s="192" t="s">
        <v>2798</v>
      </c>
      <c r="C398" s="191">
        <v>0</v>
      </c>
      <c r="D398" s="191" t="s">
        <v>2010</v>
      </c>
      <c r="E398" s="167" t="str">
        <f t="shared" si="7"/>
        <v>De Spot 0.19</v>
      </c>
      <c r="F398" s="191" t="s">
        <v>3500</v>
      </c>
      <c r="G398" s="166" t="s">
        <v>3501</v>
      </c>
      <c r="H398" s="191" t="s">
        <v>3502</v>
      </c>
      <c r="I398" s="190">
        <v>13.2</v>
      </c>
      <c r="J398" s="189">
        <v>1</v>
      </c>
      <c r="K398" s="188">
        <v>1</v>
      </c>
      <c r="L398" s="162"/>
      <c r="M398" s="161"/>
    </row>
    <row r="399" spans="1:16" s="160" customFormat="1" ht="13.5" hidden="1" customHeight="1">
      <c r="A399" s="192" t="s">
        <v>2770</v>
      </c>
      <c r="B399" s="192" t="s">
        <v>2798</v>
      </c>
      <c r="C399" s="191">
        <v>0</v>
      </c>
      <c r="D399" s="191" t="s">
        <v>1318</v>
      </c>
      <c r="E399" s="167" t="str">
        <f t="shared" si="7"/>
        <v>De Spot 0.20</v>
      </c>
      <c r="F399" s="191" t="s">
        <v>3114</v>
      </c>
      <c r="G399" s="166" t="s">
        <v>3503</v>
      </c>
      <c r="H399" s="191" t="s">
        <v>3502</v>
      </c>
      <c r="I399" s="190">
        <v>13.2</v>
      </c>
      <c r="J399" s="189">
        <v>2</v>
      </c>
      <c r="K399" s="188">
        <v>1</v>
      </c>
      <c r="L399" s="162"/>
      <c r="M399" s="161"/>
    </row>
    <row r="400" spans="1:16" s="160" customFormat="1" ht="13.5" hidden="1" customHeight="1">
      <c r="A400" s="192" t="s">
        <v>2770</v>
      </c>
      <c r="B400" s="192" t="s">
        <v>2798</v>
      </c>
      <c r="C400" s="191">
        <v>0</v>
      </c>
      <c r="D400" s="191" t="s">
        <v>2017</v>
      </c>
      <c r="E400" s="167" t="str">
        <f t="shared" si="7"/>
        <v>De Spot 0.23</v>
      </c>
      <c r="F400" s="191" t="s">
        <v>3504</v>
      </c>
      <c r="G400" s="166" t="s">
        <v>3505</v>
      </c>
      <c r="H400" s="191" t="s">
        <v>378</v>
      </c>
      <c r="I400" s="190">
        <v>83.4</v>
      </c>
      <c r="J400" s="189">
        <v>1</v>
      </c>
      <c r="K400" s="188">
        <v>1</v>
      </c>
      <c r="L400" s="162"/>
      <c r="M400" s="161"/>
    </row>
    <row r="401" spans="1:13" s="160" customFormat="1" ht="13.5" hidden="1" customHeight="1">
      <c r="A401" s="192" t="s">
        <v>2770</v>
      </c>
      <c r="B401" s="192" t="s">
        <v>2798</v>
      </c>
      <c r="C401" s="191">
        <v>1</v>
      </c>
      <c r="D401" s="191" t="s">
        <v>1374</v>
      </c>
      <c r="E401" s="167" t="str">
        <f t="shared" si="7"/>
        <v>De Spot 1.16</v>
      </c>
      <c r="F401" s="191" t="s">
        <v>3506</v>
      </c>
      <c r="G401" s="166" t="s">
        <v>3507</v>
      </c>
      <c r="H401" s="191" t="s">
        <v>378</v>
      </c>
      <c r="I401" s="190">
        <v>128.19999999999999</v>
      </c>
      <c r="J401" s="189">
        <v>1</v>
      </c>
      <c r="K401" s="188">
        <v>1</v>
      </c>
      <c r="L401" s="162"/>
      <c r="M401" s="161"/>
    </row>
    <row r="402" spans="1:13" s="160" customFormat="1" ht="13.5" hidden="1" customHeight="1">
      <c r="A402" s="192" t="s">
        <v>2770</v>
      </c>
      <c r="B402" s="192" t="s">
        <v>2798</v>
      </c>
      <c r="C402" s="191">
        <v>1</v>
      </c>
      <c r="D402" s="191" t="s">
        <v>2045</v>
      </c>
      <c r="E402" s="167" t="str">
        <f t="shared" si="7"/>
        <v>De Spot 1.19</v>
      </c>
      <c r="F402" s="191" t="s">
        <v>3508</v>
      </c>
      <c r="G402" s="166" t="s">
        <v>3509</v>
      </c>
      <c r="H402" s="191" t="s">
        <v>3510</v>
      </c>
      <c r="I402" s="190">
        <v>95.1</v>
      </c>
      <c r="J402" s="189">
        <v>2</v>
      </c>
      <c r="K402" s="188">
        <v>1</v>
      </c>
      <c r="L402" s="162"/>
      <c r="M402" s="161"/>
    </row>
    <row r="403" spans="1:13" s="160" customFormat="1" ht="13.5" hidden="1" customHeight="1">
      <c r="A403" s="192" t="s">
        <v>2770</v>
      </c>
      <c r="B403" s="192" t="s">
        <v>2813</v>
      </c>
      <c r="C403" s="191">
        <v>0</v>
      </c>
      <c r="D403" s="191" t="s">
        <v>3373</v>
      </c>
      <c r="E403" s="167" t="str">
        <f t="shared" si="7"/>
        <v xml:space="preserve">De Spot 0.04            </v>
      </c>
      <c r="F403" s="191" t="s">
        <v>3141</v>
      </c>
      <c r="G403" s="166" t="s">
        <v>3511</v>
      </c>
      <c r="H403" s="191" t="s">
        <v>1570</v>
      </c>
      <c r="I403" s="190">
        <v>8.19</v>
      </c>
      <c r="J403" s="189">
        <v>1</v>
      </c>
      <c r="K403" s="188">
        <v>1</v>
      </c>
      <c r="L403" s="162"/>
      <c r="M403" s="161"/>
    </row>
    <row r="404" spans="1:13" s="160" customFormat="1" ht="13.5" hidden="1" customHeight="1">
      <c r="A404" s="192" t="s">
        <v>2770</v>
      </c>
      <c r="B404" s="192" t="s">
        <v>2813</v>
      </c>
      <c r="C404" s="191">
        <v>0</v>
      </c>
      <c r="D404" s="191" t="s">
        <v>3512</v>
      </c>
      <c r="E404" s="167" t="str">
        <f t="shared" si="7"/>
        <v xml:space="preserve">De Spot 0.06            </v>
      </c>
      <c r="F404" s="191" t="s">
        <v>3513</v>
      </c>
      <c r="G404" s="166" t="s">
        <v>3514</v>
      </c>
      <c r="H404" s="191" t="s">
        <v>3515</v>
      </c>
      <c r="I404" s="190">
        <v>0.81</v>
      </c>
      <c r="J404" s="189">
        <v>1</v>
      </c>
      <c r="K404" s="188">
        <v>1</v>
      </c>
      <c r="L404" s="162"/>
      <c r="M404" s="161"/>
    </row>
    <row r="405" spans="1:13" s="160" customFormat="1" ht="13.5" hidden="1" customHeight="1">
      <c r="A405" s="192" t="s">
        <v>2770</v>
      </c>
      <c r="B405" s="192" t="s">
        <v>2813</v>
      </c>
      <c r="C405" s="191">
        <v>0</v>
      </c>
      <c r="D405" s="191" t="s">
        <v>3377</v>
      </c>
      <c r="E405" s="167" t="str">
        <f t="shared" si="7"/>
        <v xml:space="preserve">De Spot 0.08            </v>
      </c>
      <c r="F405" s="191" t="s">
        <v>3516</v>
      </c>
      <c r="G405" s="166" t="s">
        <v>3517</v>
      </c>
      <c r="H405" s="191" t="s">
        <v>3515</v>
      </c>
      <c r="I405" s="190">
        <v>2.54</v>
      </c>
      <c r="J405" s="189">
        <v>1</v>
      </c>
      <c r="K405" s="188">
        <v>1</v>
      </c>
      <c r="L405" s="162"/>
      <c r="M405" s="161"/>
    </row>
    <row r="406" spans="1:13" s="160" customFormat="1" ht="13.5" hidden="1" customHeight="1">
      <c r="A406" s="192" t="s">
        <v>2770</v>
      </c>
      <c r="B406" s="192" t="s">
        <v>2813</v>
      </c>
      <c r="C406" s="191">
        <v>0</v>
      </c>
      <c r="D406" s="191" t="s">
        <v>3518</v>
      </c>
      <c r="E406" s="167" t="str">
        <f t="shared" si="7"/>
        <v xml:space="preserve">De Spot 0.17            </v>
      </c>
      <c r="F406" s="191" t="s">
        <v>3333</v>
      </c>
      <c r="G406" s="166" t="s">
        <v>3519</v>
      </c>
      <c r="H406" s="191" t="s">
        <v>378</v>
      </c>
      <c r="I406" s="190">
        <v>36.950000000000003</v>
      </c>
      <c r="J406" s="189">
        <v>1</v>
      </c>
      <c r="K406" s="188">
        <v>1</v>
      </c>
      <c r="L406" s="162"/>
      <c r="M406" s="161"/>
    </row>
    <row r="407" spans="1:13" s="160" customFormat="1" ht="13.5" hidden="1" customHeight="1">
      <c r="A407" s="192" t="s">
        <v>2770</v>
      </c>
      <c r="B407" s="192" t="s">
        <v>2813</v>
      </c>
      <c r="C407" s="191">
        <v>0</v>
      </c>
      <c r="D407" s="191" t="s">
        <v>1332</v>
      </c>
      <c r="E407" s="167" t="str">
        <f t="shared" si="7"/>
        <v>De Spot 0.24</v>
      </c>
      <c r="F407" s="191" t="s">
        <v>3520</v>
      </c>
      <c r="G407" s="166" t="s">
        <v>3521</v>
      </c>
      <c r="H407" s="191" t="s">
        <v>378</v>
      </c>
      <c r="I407" s="190">
        <v>22</v>
      </c>
      <c r="J407" s="189">
        <v>1</v>
      </c>
      <c r="K407" s="188">
        <v>1</v>
      </c>
      <c r="L407" s="162"/>
      <c r="M407" s="161"/>
    </row>
    <row r="408" spans="1:13" s="160" customFormat="1" ht="13.5" hidden="1" customHeight="1">
      <c r="A408" s="192" t="s">
        <v>2770</v>
      </c>
      <c r="B408" s="192" t="s">
        <v>2813</v>
      </c>
      <c r="C408" s="191">
        <v>0</v>
      </c>
      <c r="D408" s="191" t="s">
        <v>1333</v>
      </c>
      <c r="E408" s="167" t="str">
        <f t="shared" si="7"/>
        <v>De Spot 0.25</v>
      </c>
      <c r="F408" s="191" t="s">
        <v>3520</v>
      </c>
      <c r="G408" s="166" t="s">
        <v>3522</v>
      </c>
      <c r="H408" s="191" t="s">
        <v>378</v>
      </c>
      <c r="I408" s="190">
        <v>6.6</v>
      </c>
      <c r="J408" s="189">
        <v>1</v>
      </c>
      <c r="K408" s="188">
        <v>1</v>
      </c>
      <c r="L408" s="162"/>
      <c r="M408" s="161"/>
    </row>
    <row r="409" spans="1:13" s="160" customFormat="1" ht="13.5" hidden="1" customHeight="1">
      <c r="A409" s="192" t="s">
        <v>2770</v>
      </c>
      <c r="B409" s="192" t="s">
        <v>2813</v>
      </c>
      <c r="C409" s="191">
        <v>1</v>
      </c>
      <c r="D409" s="191" t="s">
        <v>3523</v>
      </c>
      <c r="E409" s="167" t="str">
        <f t="shared" si="7"/>
        <v xml:space="preserve">De Spot 1.08            </v>
      </c>
      <c r="F409" s="191" t="s">
        <v>3516</v>
      </c>
      <c r="G409" s="166" t="s">
        <v>3524</v>
      </c>
      <c r="H409" s="191" t="s">
        <v>3515</v>
      </c>
      <c r="I409" s="190">
        <v>2.54</v>
      </c>
      <c r="J409" s="189">
        <v>1</v>
      </c>
      <c r="K409" s="188">
        <v>1</v>
      </c>
      <c r="L409" s="162"/>
      <c r="M409" s="161"/>
    </row>
    <row r="410" spans="1:13" s="160" customFormat="1" ht="13.5" hidden="1" customHeight="1">
      <c r="A410" s="192" t="s">
        <v>2770</v>
      </c>
      <c r="B410" s="192" t="s">
        <v>2813</v>
      </c>
      <c r="C410" s="191">
        <v>1</v>
      </c>
      <c r="D410" s="191" t="s">
        <v>1377</v>
      </c>
      <c r="E410" s="167" t="str">
        <f t="shared" si="7"/>
        <v>De Spot 1.18</v>
      </c>
      <c r="F410" s="191" t="s">
        <v>3525</v>
      </c>
      <c r="G410" s="166" t="s">
        <v>3526</v>
      </c>
      <c r="H410" s="191" t="s">
        <v>378</v>
      </c>
      <c r="I410" s="190">
        <v>11.3</v>
      </c>
      <c r="J410" s="189">
        <v>1</v>
      </c>
      <c r="K410" s="188">
        <v>1</v>
      </c>
      <c r="L410" s="162"/>
      <c r="M410" s="161"/>
    </row>
    <row r="411" spans="1:13" s="160" customFormat="1" ht="13.5" hidden="1" customHeight="1">
      <c r="A411" s="192" t="s">
        <v>2770</v>
      </c>
      <c r="B411" s="192" t="s">
        <v>2813</v>
      </c>
      <c r="C411" s="191">
        <v>1</v>
      </c>
      <c r="D411" s="191" t="s">
        <v>1378</v>
      </c>
      <c r="E411" s="167" t="str">
        <f t="shared" si="7"/>
        <v>De Spot 1.20</v>
      </c>
      <c r="F411" s="191" t="s">
        <v>3527</v>
      </c>
      <c r="G411" s="166" t="s">
        <v>3528</v>
      </c>
      <c r="H411" s="191" t="s">
        <v>378</v>
      </c>
      <c r="I411" s="190">
        <v>9</v>
      </c>
      <c r="J411" s="189">
        <v>2</v>
      </c>
      <c r="K411" s="188">
        <v>1</v>
      </c>
      <c r="L411" s="162"/>
      <c r="M411" s="161"/>
    </row>
    <row r="412" spans="1:13" s="160" customFormat="1" ht="13.5" hidden="1" customHeight="1">
      <c r="A412" s="192" t="s">
        <v>2770</v>
      </c>
      <c r="B412" s="192" t="s">
        <v>2813</v>
      </c>
      <c r="C412" s="191">
        <v>1</v>
      </c>
      <c r="D412" s="191" t="s">
        <v>3529</v>
      </c>
      <c r="E412" s="167" t="str">
        <f t="shared" si="7"/>
        <v xml:space="preserve">De Spot 1.22            </v>
      </c>
      <c r="F412" s="191" t="s">
        <v>3141</v>
      </c>
      <c r="G412" s="166" t="s">
        <v>3530</v>
      </c>
      <c r="H412" s="191" t="s">
        <v>378</v>
      </c>
      <c r="I412" s="190">
        <v>6.36</v>
      </c>
      <c r="J412" s="189">
        <v>2</v>
      </c>
      <c r="K412" s="188">
        <v>1</v>
      </c>
      <c r="L412" s="162"/>
      <c r="M412" s="161"/>
    </row>
    <row r="413" spans="1:13" s="160" customFormat="1" ht="13.5" hidden="1" customHeight="1">
      <c r="A413" s="192" t="s">
        <v>2770</v>
      </c>
      <c r="B413" s="192" t="s">
        <v>2813</v>
      </c>
      <c r="C413" s="191">
        <v>2</v>
      </c>
      <c r="D413" s="191" t="s">
        <v>3531</v>
      </c>
      <c r="E413" s="167" t="str">
        <f t="shared" si="7"/>
        <v xml:space="preserve">De Spot 2.08            </v>
      </c>
      <c r="F413" s="191" t="s">
        <v>3516</v>
      </c>
      <c r="G413" s="166" t="s">
        <v>3532</v>
      </c>
      <c r="H413" s="191" t="s">
        <v>3515</v>
      </c>
      <c r="I413" s="190">
        <v>2.54</v>
      </c>
      <c r="J413" s="189">
        <v>1</v>
      </c>
      <c r="K413" s="188">
        <v>1</v>
      </c>
      <c r="L413" s="162"/>
      <c r="M413" s="161"/>
    </row>
    <row r="414" spans="1:13" s="160" customFormat="1" ht="13.5" hidden="1" customHeight="1">
      <c r="A414" s="192" t="s">
        <v>2770</v>
      </c>
      <c r="B414" s="192" t="s">
        <v>2813</v>
      </c>
      <c r="C414" s="191">
        <v>2</v>
      </c>
      <c r="D414" s="191" t="s">
        <v>3533</v>
      </c>
      <c r="E414" s="167" t="str">
        <f t="shared" si="7"/>
        <v xml:space="preserve">De Spot 2.25            </v>
      </c>
      <c r="F414" s="191" t="s">
        <v>3534</v>
      </c>
      <c r="G414" s="166" t="s">
        <v>3535</v>
      </c>
      <c r="H414" s="191" t="s">
        <v>378</v>
      </c>
      <c r="I414" s="190">
        <v>12.36</v>
      </c>
      <c r="J414" s="189">
        <v>1</v>
      </c>
      <c r="K414" s="188">
        <v>1</v>
      </c>
      <c r="L414" s="162"/>
      <c r="M414" s="161"/>
    </row>
    <row r="415" spans="1:13" s="160" customFormat="1" ht="13.5" hidden="1" customHeight="1">
      <c r="A415" s="192" t="s">
        <v>2770</v>
      </c>
      <c r="B415" s="192" t="s">
        <v>2791</v>
      </c>
      <c r="C415" s="191">
        <v>1</v>
      </c>
      <c r="D415" s="191" t="s">
        <v>3536</v>
      </c>
      <c r="E415" s="167" t="str">
        <f t="shared" si="7"/>
        <v xml:space="preserve">De Spot 1.14            </v>
      </c>
      <c r="F415" s="191" t="s">
        <v>3537</v>
      </c>
      <c r="G415" s="166" t="s">
        <v>3538</v>
      </c>
      <c r="H415" s="191" t="s">
        <v>3539</v>
      </c>
      <c r="I415" s="190">
        <v>18.28</v>
      </c>
      <c r="J415" s="189">
        <v>2</v>
      </c>
      <c r="K415" s="188">
        <v>1</v>
      </c>
      <c r="L415" s="162"/>
      <c r="M415" s="161"/>
    </row>
    <row r="416" spans="1:13" s="160" customFormat="1" ht="13.5" hidden="1" customHeight="1">
      <c r="A416" s="192" t="s">
        <v>2770</v>
      </c>
      <c r="B416" s="192" t="s">
        <v>2791</v>
      </c>
      <c r="C416" s="191">
        <v>1</v>
      </c>
      <c r="D416" s="191" t="s">
        <v>3540</v>
      </c>
      <c r="E416" s="167" t="str">
        <f t="shared" si="7"/>
        <v xml:space="preserve">De Spot 1.15            </v>
      </c>
      <c r="F416" s="191" t="s">
        <v>3541</v>
      </c>
      <c r="G416" s="166" t="s">
        <v>3542</v>
      </c>
      <c r="H416" s="191" t="s">
        <v>3510</v>
      </c>
      <c r="I416" s="190">
        <v>48.99</v>
      </c>
      <c r="J416" s="189">
        <v>2</v>
      </c>
      <c r="K416" s="188">
        <v>1</v>
      </c>
      <c r="L416" s="162"/>
      <c r="M416" s="161"/>
    </row>
    <row r="417" spans="1:16" s="160" customFormat="1" ht="13.5" hidden="1" customHeight="1">
      <c r="A417" s="192" t="s">
        <v>2770</v>
      </c>
      <c r="B417" s="192" t="s">
        <v>2791</v>
      </c>
      <c r="C417" s="191">
        <v>1</v>
      </c>
      <c r="D417" s="191" t="s">
        <v>2047</v>
      </c>
      <c r="E417" s="167" t="str">
        <f t="shared" si="7"/>
        <v>De Spot 1.17</v>
      </c>
      <c r="F417" s="191" t="s">
        <v>3543</v>
      </c>
      <c r="G417" s="166" t="s">
        <v>3544</v>
      </c>
      <c r="H417" s="191" t="s">
        <v>3510</v>
      </c>
      <c r="I417" s="190">
        <v>42.8</v>
      </c>
      <c r="J417" s="189">
        <v>2</v>
      </c>
      <c r="K417" s="188">
        <v>1</v>
      </c>
      <c r="L417" s="162"/>
      <c r="M417" s="161"/>
    </row>
    <row r="418" spans="1:16" s="160" customFormat="1" ht="13.5" hidden="1" customHeight="1">
      <c r="A418" s="187" t="s">
        <v>2770</v>
      </c>
      <c r="B418" s="186" t="s">
        <v>2791</v>
      </c>
      <c r="C418" s="184">
        <v>0</v>
      </c>
      <c r="D418" s="185"/>
      <c r="E418" s="167" t="str">
        <f t="shared" si="7"/>
        <v xml:space="preserve">De Spot </v>
      </c>
      <c r="F418" s="185" t="s">
        <v>2796</v>
      </c>
      <c r="G418" s="166" t="s">
        <v>3163</v>
      </c>
      <c r="H418" s="184"/>
      <c r="I418" s="183" t="s">
        <v>253</v>
      </c>
      <c r="J418" s="170">
        <v>4</v>
      </c>
      <c r="K418" s="182">
        <v>1</v>
      </c>
      <c r="L418" s="181">
        <v>8</v>
      </c>
      <c r="M418" s="180"/>
    </row>
    <row r="419" spans="1:16" s="160" customFormat="1" ht="13.5" hidden="1" customHeight="1">
      <c r="A419" s="187" t="s">
        <v>2770</v>
      </c>
      <c r="B419" s="186" t="s">
        <v>2791</v>
      </c>
      <c r="C419" s="184">
        <v>0</v>
      </c>
      <c r="D419" s="185"/>
      <c r="E419" s="167" t="str">
        <f t="shared" si="7"/>
        <v xml:space="preserve">De Spot </v>
      </c>
      <c r="F419" s="185" t="s">
        <v>2785</v>
      </c>
      <c r="G419" s="166" t="s">
        <v>3164</v>
      </c>
      <c r="H419" s="184"/>
      <c r="I419" s="183" t="s">
        <v>253</v>
      </c>
      <c r="J419" s="170">
        <v>5</v>
      </c>
      <c r="K419" s="182">
        <v>1</v>
      </c>
      <c r="L419" s="181"/>
      <c r="M419" s="180">
        <v>0</v>
      </c>
    </row>
    <row r="420" spans="1:16" s="160" customFormat="1" ht="13.5" hidden="1" customHeight="1">
      <c r="A420" s="187" t="s">
        <v>2770</v>
      </c>
      <c r="B420" s="186" t="s">
        <v>2791</v>
      </c>
      <c r="C420" s="184">
        <v>0</v>
      </c>
      <c r="D420" s="185"/>
      <c r="E420" s="167" t="str">
        <f t="shared" si="7"/>
        <v xml:space="preserve">De Spot </v>
      </c>
      <c r="F420" s="185" t="s">
        <v>3165</v>
      </c>
      <c r="G420" s="166" t="s">
        <v>3166</v>
      </c>
      <c r="H420" s="184"/>
      <c r="I420" s="183" t="s">
        <v>253</v>
      </c>
      <c r="J420" s="170">
        <v>4</v>
      </c>
      <c r="K420" s="182">
        <v>1</v>
      </c>
      <c r="L420" s="181">
        <v>0</v>
      </c>
      <c r="M420" s="180"/>
    </row>
    <row r="421" spans="1:16" s="160" customFormat="1" ht="13.5" hidden="1" customHeight="1">
      <c r="A421" s="192" t="s">
        <v>2560</v>
      </c>
      <c r="B421" s="213" t="s">
        <v>2798</v>
      </c>
      <c r="C421" s="210" t="s">
        <v>369</v>
      </c>
      <c r="D421" s="210" t="s">
        <v>1332</v>
      </c>
      <c r="E421" s="167" t="str">
        <f t="shared" si="7"/>
        <v>VL-post Arnhem 0.24</v>
      </c>
      <c r="F421" s="210" t="s">
        <v>3545</v>
      </c>
      <c r="G421" s="166" t="s">
        <v>3546</v>
      </c>
      <c r="H421" s="209" t="s">
        <v>3487</v>
      </c>
      <c r="I421" s="208">
        <v>27.6</v>
      </c>
      <c r="J421" s="201">
        <v>1</v>
      </c>
      <c r="K421" s="188">
        <v>1</v>
      </c>
      <c r="L421" s="162"/>
      <c r="M421" s="161"/>
    </row>
    <row r="422" spans="1:16" s="160" customFormat="1" ht="13.5" hidden="1" customHeight="1">
      <c r="A422" s="192" t="s">
        <v>2560</v>
      </c>
      <c r="B422" s="210" t="s">
        <v>2798</v>
      </c>
      <c r="C422" s="210" t="s">
        <v>369</v>
      </c>
      <c r="D422" s="210" t="s">
        <v>1333</v>
      </c>
      <c r="E422" s="167" t="str">
        <f t="shared" si="7"/>
        <v>VL-post Arnhem 0.25</v>
      </c>
      <c r="F422" s="210" t="s">
        <v>3545</v>
      </c>
      <c r="G422" s="166" t="s">
        <v>3547</v>
      </c>
      <c r="H422" s="209" t="s">
        <v>3487</v>
      </c>
      <c r="I422" s="208">
        <v>29.2</v>
      </c>
      <c r="J422" s="201">
        <v>1</v>
      </c>
      <c r="K422" s="188">
        <v>1</v>
      </c>
      <c r="L422" s="162"/>
      <c r="M422" s="161"/>
    </row>
    <row r="423" spans="1:16" s="160" customFormat="1" ht="13.5" hidden="1" customHeight="1">
      <c r="A423" s="192" t="s">
        <v>2560</v>
      </c>
      <c r="B423" s="192" t="s">
        <v>2798</v>
      </c>
      <c r="C423" s="207">
        <v>1</v>
      </c>
      <c r="D423" s="192" t="s">
        <v>2048</v>
      </c>
      <c r="E423" s="167" t="str">
        <f t="shared" si="7"/>
        <v>VL-post Arnhem 1.15</v>
      </c>
      <c r="F423" s="192" t="s">
        <v>3548</v>
      </c>
      <c r="G423" s="166" t="s">
        <v>3549</v>
      </c>
      <c r="H423" s="206" t="s">
        <v>2195</v>
      </c>
      <c r="I423" s="205">
        <v>100.2</v>
      </c>
      <c r="J423" s="201">
        <v>1</v>
      </c>
      <c r="K423" s="188">
        <v>1</v>
      </c>
      <c r="L423" s="162"/>
      <c r="M423" s="161"/>
      <c r="N423" s="179"/>
      <c r="O423" s="179"/>
      <c r="P423" s="179"/>
    </row>
    <row r="424" spans="1:16" s="160" customFormat="1" ht="13.5" hidden="1" customHeight="1">
      <c r="A424" s="192" t="s">
        <v>2560</v>
      </c>
      <c r="B424" s="192" t="s">
        <v>2798</v>
      </c>
      <c r="C424" s="207">
        <v>1</v>
      </c>
      <c r="D424" s="192" t="s">
        <v>3550</v>
      </c>
      <c r="E424" s="167" t="str">
        <f t="shared" si="7"/>
        <v>VL-post Arnhem 1.15A</v>
      </c>
      <c r="F424" s="192" t="s">
        <v>3551</v>
      </c>
      <c r="G424" s="166" t="s">
        <v>3552</v>
      </c>
      <c r="H424" s="206" t="s">
        <v>2195</v>
      </c>
      <c r="I424" s="205">
        <v>16.5</v>
      </c>
      <c r="J424" s="201">
        <v>1</v>
      </c>
      <c r="K424" s="188">
        <v>1</v>
      </c>
      <c r="L424" s="162"/>
      <c r="M424" s="161"/>
      <c r="N424" s="179"/>
      <c r="O424" s="179"/>
      <c r="P424" s="179"/>
    </row>
    <row r="425" spans="1:16" s="160" customFormat="1" ht="13.5" hidden="1" customHeight="1">
      <c r="A425" s="192" t="s">
        <v>2560</v>
      </c>
      <c r="B425" s="192" t="s">
        <v>2798</v>
      </c>
      <c r="C425" s="207">
        <v>1</v>
      </c>
      <c r="D425" s="192" t="s">
        <v>3553</v>
      </c>
      <c r="E425" s="167" t="str">
        <f t="shared" si="7"/>
        <v>VL-post Arnhem 1.15B</v>
      </c>
      <c r="F425" s="192" t="s">
        <v>3551</v>
      </c>
      <c r="G425" s="166" t="s">
        <v>3554</v>
      </c>
      <c r="H425" s="206" t="s">
        <v>2195</v>
      </c>
      <c r="I425" s="205">
        <v>16.2</v>
      </c>
      <c r="J425" s="201">
        <v>1</v>
      </c>
      <c r="K425" s="188">
        <v>1</v>
      </c>
      <c r="L425" s="162"/>
      <c r="M425" s="161"/>
      <c r="N425" s="179"/>
      <c r="O425" s="179"/>
      <c r="P425" s="179"/>
    </row>
    <row r="426" spans="1:16" s="160" customFormat="1" ht="13.5" hidden="1" customHeight="1">
      <c r="A426" s="192" t="s">
        <v>2560</v>
      </c>
      <c r="B426" s="192" t="s">
        <v>2798</v>
      </c>
      <c r="C426" s="207">
        <v>1</v>
      </c>
      <c r="D426" s="192" t="s">
        <v>2047</v>
      </c>
      <c r="E426" s="167" t="str">
        <f t="shared" si="7"/>
        <v>VL-post Arnhem 1.17</v>
      </c>
      <c r="F426" s="192" t="s">
        <v>3555</v>
      </c>
      <c r="G426" s="166" t="s">
        <v>3556</v>
      </c>
      <c r="H426" s="206" t="s">
        <v>3487</v>
      </c>
      <c r="I426" s="205">
        <v>28.9</v>
      </c>
      <c r="J426" s="201">
        <v>1</v>
      </c>
      <c r="K426" s="188">
        <v>1</v>
      </c>
      <c r="L426" s="162"/>
      <c r="M426" s="161"/>
      <c r="N426" s="179"/>
      <c r="O426" s="179"/>
      <c r="P426" s="179"/>
    </row>
    <row r="427" spans="1:16" s="160" customFormat="1" ht="13.5" hidden="1" customHeight="1">
      <c r="A427" s="192" t="s">
        <v>2560</v>
      </c>
      <c r="B427" s="192" t="s">
        <v>2798</v>
      </c>
      <c r="C427" s="207">
        <v>1</v>
      </c>
      <c r="D427" s="192" t="s">
        <v>2045</v>
      </c>
      <c r="E427" s="167" t="str">
        <f t="shared" si="7"/>
        <v>VL-post Arnhem 1.19</v>
      </c>
      <c r="F427" s="192" t="s">
        <v>3557</v>
      </c>
      <c r="G427" s="166" t="s">
        <v>3558</v>
      </c>
      <c r="H427" s="206" t="s">
        <v>2301</v>
      </c>
      <c r="I427" s="205">
        <v>35.200000000000003</v>
      </c>
      <c r="J427" s="201">
        <v>2</v>
      </c>
      <c r="K427" s="188">
        <v>1</v>
      </c>
      <c r="L427" s="162"/>
      <c r="M427" s="161"/>
      <c r="N427" s="179"/>
      <c r="O427" s="179"/>
      <c r="P427" s="179"/>
    </row>
    <row r="428" spans="1:16" s="160" customFormat="1" ht="13.5" hidden="1" customHeight="1">
      <c r="A428" s="192" t="s">
        <v>2560</v>
      </c>
      <c r="B428" s="192" t="s">
        <v>2798</v>
      </c>
      <c r="C428" s="207">
        <v>1</v>
      </c>
      <c r="D428" s="192" t="s">
        <v>2036</v>
      </c>
      <c r="E428" s="167" t="str">
        <f t="shared" si="7"/>
        <v>VL-post Arnhem 1.26</v>
      </c>
      <c r="F428" s="192" t="s">
        <v>91</v>
      </c>
      <c r="G428" s="166" t="s">
        <v>3559</v>
      </c>
      <c r="H428" s="206" t="s">
        <v>2195</v>
      </c>
      <c r="I428" s="205">
        <v>6.5</v>
      </c>
      <c r="J428" s="201">
        <v>1</v>
      </c>
      <c r="K428" s="188">
        <v>1</v>
      </c>
      <c r="L428" s="162"/>
      <c r="M428" s="161"/>
      <c r="N428" s="179"/>
      <c r="O428" s="179"/>
      <c r="P428" s="179"/>
    </row>
    <row r="429" spans="1:16" s="160" customFormat="1" ht="13.5" hidden="1" customHeight="1">
      <c r="A429" s="192" t="s">
        <v>2560</v>
      </c>
      <c r="B429" s="192" t="s">
        <v>2798</v>
      </c>
      <c r="C429" s="207">
        <v>1</v>
      </c>
      <c r="D429" s="192" t="s">
        <v>1382</v>
      </c>
      <c r="E429" s="167" t="str">
        <f t="shared" si="7"/>
        <v>VL-post Arnhem 1.28</v>
      </c>
      <c r="F429" s="192" t="s">
        <v>91</v>
      </c>
      <c r="G429" s="166" t="s">
        <v>3560</v>
      </c>
      <c r="H429" s="206" t="s">
        <v>2195</v>
      </c>
      <c r="I429" s="205">
        <v>54.5</v>
      </c>
      <c r="J429" s="201">
        <v>1</v>
      </c>
      <c r="K429" s="188">
        <v>1</v>
      </c>
      <c r="L429" s="162"/>
      <c r="M429" s="161"/>
      <c r="N429" s="179"/>
      <c r="O429" s="179"/>
      <c r="P429" s="179"/>
    </row>
    <row r="430" spans="1:16" s="160" customFormat="1" ht="13.5" hidden="1" customHeight="1">
      <c r="A430" s="192" t="s">
        <v>2560</v>
      </c>
      <c r="B430" s="192" t="s">
        <v>2798</v>
      </c>
      <c r="C430" s="207">
        <v>1</v>
      </c>
      <c r="D430" s="192" t="s">
        <v>3561</v>
      </c>
      <c r="E430" s="167" t="str">
        <f t="shared" si="7"/>
        <v>VL-post Arnhem gang 1.3</v>
      </c>
      <c r="F430" s="192" t="s">
        <v>3562</v>
      </c>
      <c r="G430" s="166" t="s">
        <v>3563</v>
      </c>
      <c r="H430" s="206" t="s">
        <v>2195</v>
      </c>
      <c r="I430" s="205">
        <v>2</v>
      </c>
      <c r="J430" s="201">
        <v>1</v>
      </c>
      <c r="K430" s="188">
        <v>1</v>
      </c>
      <c r="L430" s="162"/>
      <c r="M430" s="161"/>
      <c r="N430" s="179"/>
      <c r="O430" s="179"/>
      <c r="P430" s="179"/>
    </row>
    <row r="431" spans="1:16" s="160" customFormat="1" ht="13.5" hidden="1" customHeight="1">
      <c r="A431" s="192" t="s">
        <v>2560</v>
      </c>
      <c r="B431" s="211" t="s">
        <v>2813</v>
      </c>
      <c r="C431" s="210" t="s">
        <v>369</v>
      </c>
      <c r="D431" s="210" t="s">
        <v>1306</v>
      </c>
      <c r="E431" s="167" t="str">
        <f t="shared" si="7"/>
        <v>VL-post Arnhem 0.03</v>
      </c>
      <c r="F431" s="210" t="s">
        <v>3564</v>
      </c>
      <c r="G431" s="166" t="s">
        <v>3565</v>
      </c>
      <c r="H431" s="209" t="s">
        <v>2195</v>
      </c>
      <c r="I431" s="208">
        <v>4.2</v>
      </c>
      <c r="J431" s="201">
        <v>1</v>
      </c>
      <c r="K431" s="188">
        <v>1</v>
      </c>
      <c r="L431" s="162"/>
      <c r="M431" s="161"/>
    </row>
    <row r="432" spans="1:16" s="160" customFormat="1" ht="13.5" hidden="1" customHeight="1">
      <c r="A432" s="192" t="s">
        <v>2560</v>
      </c>
      <c r="B432" s="210" t="s">
        <v>2813</v>
      </c>
      <c r="C432" s="210" t="s">
        <v>369</v>
      </c>
      <c r="D432" s="210" t="s">
        <v>1309</v>
      </c>
      <c r="E432" s="167" t="str">
        <f t="shared" si="7"/>
        <v>VL-post Arnhem 0.08</v>
      </c>
      <c r="F432" s="210" t="s">
        <v>3566</v>
      </c>
      <c r="G432" s="166" t="s">
        <v>3567</v>
      </c>
      <c r="H432" s="209" t="s">
        <v>2195</v>
      </c>
      <c r="I432" s="208">
        <v>2.2999999999999998</v>
      </c>
      <c r="J432" s="201">
        <v>1</v>
      </c>
      <c r="K432" s="188">
        <v>1</v>
      </c>
      <c r="L432" s="162"/>
      <c r="M432" s="161"/>
    </row>
    <row r="433" spans="1:16" s="160" customFormat="1" ht="13.5" hidden="1" customHeight="1">
      <c r="A433" s="192" t="s">
        <v>2560</v>
      </c>
      <c r="B433" s="211" t="s">
        <v>2813</v>
      </c>
      <c r="C433" s="210" t="s">
        <v>369</v>
      </c>
      <c r="D433" s="210" t="s">
        <v>1979</v>
      </c>
      <c r="E433" s="167" t="str">
        <f t="shared" si="7"/>
        <v>VL-post Arnhem 0.09</v>
      </c>
      <c r="F433" s="210" t="s">
        <v>3568</v>
      </c>
      <c r="G433" s="166" t="s">
        <v>3569</v>
      </c>
      <c r="H433" s="209" t="s">
        <v>2195</v>
      </c>
      <c r="I433" s="208">
        <v>13.5</v>
      </c>
      <c r="J433" s="201">
        <v>1</v>
      </c>
      <c r="K433" s="188">
        <v>1</v>
      </c>
      <c r="L433" s="162"/>
      <c r="M433" s="161"/>
    </row>
    <row r="434" spans="1:16" s="160" customFormat="1" ht="13.5" hidden="1" customHeight="1">
      <c r="A434" s="192" t="s">
        <v>2560</v>
      </c>
      <c r="B434" s="211" t="s">
        <v>2813</v>
      </c>
      <c r="C434" s="210" t="s">
        <v>369</v>
      </c>
      <c r="D434" s="210" t="s">
        <v>1310</v>
      </c>
      <c r="E434" s="167" t="str">
        <f t="shared" si="7"/>
        <v>VL-post Arnhem 0.10</v>
      </c>
      <c r="F434" s="210" t="s">
        <v>3570</v>
      </c>
      <c r="G434" s="166" t="s">
        <v>3571</v>
      </c>
      <c r="H434" s="209" t="s">
        <v>3487</v>
      </c>
      <c r="I434" s="208">
        <v>59.5</v>
      </c>
      <c r="J434" s="201">
        <v>1</v>
      </c>
      <c r="K434" s="188">
        <v>1</v>
      </c>
      <c r="L434" s="162"/>
      <c r="M434" s="161"/>
    </row>
    <row r="435" spans="1:16" s="160" customFormat="1" ht="13.5" hidden="1" customHeight="1">
      <c r="A435" s="192" t="s">
        <v>2560</v>
      </c>
      <c r="B435" s="211" t="s">
        <v>2813</v>
      </c>
      <c r="C435" s="210" t="s">
        <v>369</v>
      </c>
      <c r="D435" s="210" t="s">
        <v>1311</v>
      </c>
      <c r="E435" s="167" t="str">
        <f t="shared" si="7"/>
        <v>VL-post Arnhem 0.11</v>
      </c>
      <c r="F435" s="210" t="s">
        <v>3566</v>
      </c>
      <c r="G435" s="166" t="s">
        <v>3572</v>
      </c>
      <c r="H435" s="209" t="s">
        <v>3487</v>
      </c>
      <c r="I435" s="208">
        <v>17.7</v>
      </c>
      <c r="J435" s="201">
        <v>1</v>
      </c>
      <c r="K435" s="188">
        <v>1</v>
      </c>
      <c r="L435" s="162"/>
      <c r="M435" s="161"/>
    </row>
    <row r="436" spans="1:16" s="160" customFormat="1" ht="13.5" hidden="1" customHeight="1">
      <c r="A436" s="192" t="s">
        <v>2560</v>
      </c>
      <c r="B436" s="211" t="s">
        <v>2813</v>
      </c>
      <c r="C436" s="210" t="s">
        <v>369</v>
      </c>
      <c r="D436" s="210" t="s">
        <v>1313</v>
      </c>
      <c r="E436" s="167" t="str">
        <f t="shared" si="7"/>
        <v>VL-post Arnhem 0.12</v>
      </c>
      <c r="F436" s="210" t="s">
        <v>3573</v>
      </c>
      <c r="G436" s="166" t="s">
        <v>3574</v>
      </c>
      <c r="H436" s="209" t="s">
        <v>3487</v>
      </c>
      <c r="I436" s="208">
        <v>10.5</v>
      </c>
      <c r="J436" s="201">
        <v>1</v>
      </c>
      <c r="K436" s="188">
        <v>1</v>
      </c>
      <c r="L436" s="162"/>
      <c r="M436" s="161"/>
    </row>
    <row r="437" spans="1:16" s="160" customFormat="1" ht="13.5" hidden="1" customHeight="1">
      <c r="A437" s="192" t="s">
        <v>2560</v>
      </c>
      <c r="B437" s="211" t="s">
        <v>2813</v>
      </c>
      <c r="C437" s="210" t="s">
        <v>369</v>
      </c>
      <c r="D437" s="210" t="s">
        <v>1315</v>
      </c>
      <c r="E437" s="167" t="str">
        <f t="shared" si="7"/>
        <v>VL-post Arnhem 0.14</v>
      </c>
      <c r="F437" s="210" t="s">
        <v>3566</v>
      </c>
      <c r="G437" s="166" t="s">
        <v>3575</v>
      </c>
      <c r="H437" s="209" t="s">
        <v>2241</v>
      </c>
      <c r="I437" s="208">
        <v>9.1</v>
      </c>
      <c r="J437" s="201">
        <v>1</v>
      </c>
      <c r="K437" s="188">
        <v>1</v>
      </c>
      <c r="L437" s="162"/>
      <c r="M437" s="161"/>
    </row>
    <row r="438" spans="1:16" s="160" customFormat="1" ht="13.5" hidden="1" customHeight="1">
      <c r="A438" s="192" t="s">
        <v>2560</v>
      </c>
      <c r="B438" s="211" t="s">
        <v>2813</v>
      </c>
      <c r="C438" s="210" t="s">
        <v>369</v>
      </c>
      <c r="D438" s="212" t="s">
        <v>1317</v>
      </c>
      <c r="E438" s="167" t="str">
        <f t="shared" si="7"/>
        <v>VL-post Arnhem 0.15</v>
      </c>
      <c r="F438" s="210" t="s">
        <v>2834</v>
      </c>
      <c r="G438" s="166" t="s">
        <v>3576</v>
      </c>
      <c r="H438" s="191" t="s">
        <v>1917</v>
      </c>
      <c r="I438" s="208">
        <v>8.9</v>
      </c>
      <c r="J438" s="201">
        <v>1</v>
      </c>
      <c r="K438" s="188">
        <v>1</v>
      </c>
      <c r="L438" s="162"/>
      <c r="M438" s="161"/>
    </row>
    <row r="439" spans="1:16" s="160" customFormat="1" ht="13.5" hidden="1" customHeight="1">
      <c r="A439" s="192" t="s">
        <v>2560</v>
      </c>
      <c r="B439" s="211" t="s">
        <v>2813</v>
      </c>
      <c r="C439" s="210" t="s">
        <v>369</v>
      </c>
      <c r="D439" s="210" t="s">
        <v>2021</v>
      </c>
      <c r="E439" s="167" t="str">
        <f t="shared" si="7"/>
        <v>VL-post Arnhem 0.16</v>
      </c>
      <c r="F439" s="210" t="s">
        <v>3566</v>
      </c>
      <c r="G439" s="166" t="s">
        <v>3577</v>
      </c>
      <c r="H439" s="209" t="s">
        <v>2241</v>
      </c>
      <c r="I439" s="208">
        <v>5.8</v>
      </c>
      <c r="J439" s="201">
        <v>1</v>
      </c>
      <c r="K439" s="188">
        <v>1</v>
      </c>
      <c r="L439" s="162"/>
      <c r="M439" s="161"/>
    </row>
    <row r="440" spans="1:16" s="160" customFormat="1" ht="13.5" hidden="1" customHeight="1">
      <c r="A440" s="192" t="s">
        <v>2560</v>
      </c>
      <c r="B440" s="210" t="s">
        <v>2813</v>
      </c>
      <c r="C440" s="210">
        <v>1</v>
      </c>
      <c r="D440" s="210" t="s">
        <v>1368</v>
      </c>
      <c r="E440" s="167" t="str">
        <f t="shared" si="7"/>
        <v>VL-post Arnhem 1.04</v>
      </c>
      <c r="F440" s="210" t="s">
        <v>3566</v>
      </c>
      <c r="G440" s="166" t="s">
        <v>3578</v>
      </c>
      <c r="H440" s="209" t="s">
        <v>2195</v>
      </c>
      <c r="I440" s="208">
        <v>2.4</v>
      </c>
      <c r="J440" s="201">
        <v>1</v>
      </c>
      <c r="K440" s="188">
        <v>1</v>
      </c>
      <c r="L440" s="162"/>
      <c r="M440" s="161"/>
      <c r="N440" s="179"/>
      <c r="O440" s="179"/>
      <c r="P440" s="179"/>
    </row>
    <row r="441" spans="1:16" s="160" customFormat="1" ht="13.5" hidden="1" customHeight="1">
      <c r="A441" s="192" t="s">
        <v>2560</v>
      </c>
      <c r="B441" s="211" t="s">
        <v>2813</v>
      </c>
      <c r="C441" s="210">
        <v>1</v>
      </c>
      <c r="D441" s="210" t="s">
        <v>1369</v>
      </c>
      <c r="E441" s="167" t="str">
        <f t="shared" si="7"/>
        <v>VL-post Arnhem 1.06</v>
      </c>
      <c r="F441" s="210" t="s">
        <v>3579</v>
      </c>
      <c r="G441" s="166" t="s">
        <v>3580</v>
      </c>
      <c r="H441" s="209" t="s">
        <v>2195</v>
      </c>
      <c r="I441" s="208">
        <v>3.8</v>
      </c>
      <c r="J441" s="201">
        <v>1</v>
      </c>
      <c r="K441" s="188">
        <v>1</v>
      </c>
      <c r="L441" s="162"/>
      <c r="M441" s="161"/>
      <c r="N441" s="179"/>
      <c r="O441" s="179"/>
      <c r="P441" s="179"/>
    </row>
    <row r="442" spans="1:16" s="160" customFormat="1" ht="13.5" hidden="1" customHeight="1">
      <c r="A442" s="192" t="s">
        <v>2560</v>
      </c>
      <c r="B442" s="192" t="s">
        <v>2813</v>
      </c>
      <c r="C442" s="207">
        <v>2</v>
      </c>
      <c r="D442" s="192" t="s">
        <v>1425</v>
      </c>
      <c r="E442" s="167" t="str">
        <f t="shared" si="7"/>
        <v>VL-post Arnhem 2.04</v>
      </c>
      <c r="F442" s="192" t="s">
        <v>3566</v>
      </c>
      <c r="G442" s="166" t="s">
        <v>3581</v>
      </c>
      <c r="H442" s="206" t="s">
        <v>2195</v>
      </c>
      <c r="I442" s="205">
        <v>2.4</v>
      </c>
      <c r="J442" s="201">
        <v>1</v>
      </c>
      <c r="K442" s="188">
        <v>1</v>
      </c>
      <c r="L442" s="162"/>
      <c r="M442" s="161"/>
      <c r="N442" s="179"/>
      <c r="O442" s="179"/>
      <c r="P442" s="179"/>
    </row>
    <row r="443" spans="1:16" s="179" customFormat="1" ht="13.5" hidden="1" customHeight="1">
      <c r="A443" s="192" t="s">
        <v>2560</v>
      </c>
      <c r="B443" s="192" t="s">
        <v>2813</v>
      </c>
      <c r="C443" s="207">
        <v>2</v>
      </c>
      <c r="D443" s="192" t="s">
        <v>2245</v>
      </c>
      <c r="E443" s="167" t="str">
        <f t="shared" si="7"/>
        <v>VL-post Arnhem 2.06</v>
      </c>
      <c r="F443" s="192" t="s">
        <v>3579</v>
      </c>
      <c r="G443" s="166" t="s">
        <v>3582</v>
      </c>
      <c r="H443" s="206" t="s">
        <v>2195</v>
      </c>
      <c r="I443" s="205">
        <v>3.8</v>
      </c>
      <c r="J443" s="201">
        <v>1</v>
      </c>
      <c r="K443" s="188">
        <v>1</v>
      </c>
      <c r="L443" s="162"/>
      <c r="M443" s="161"/>
    </row>
    <row r="444" spans="1:16" s="179" customFormat="1" ht="13.5" hidden="1" customHeight="1">
      <c r="A444" s="192" t="s">
        <v>2560</v>
      </c>
      <c r="B444" s="192" t="s">
        <v>2813</v>
      </c>
      <c r="C444" s="207">
        <v>2</v>
      </c>
      <c r="D444" s="192" t="s">
        <v>1426</v>
      </c>
      <c r="E444" s="167" t="str">
        <f t="shared" si="7"/>
        <v>VL-post Arnhem 2.08</v>
      </c>
      <c r="F444" s="192" t="s">
        <v>3566</v>
      </c>
      <c r="G444" s="166" t="s">
        <v>3583</v>
      </c>
      <c r="H444" s="206" t="s">
        <v>3487</v>
      </c>
      <c r="I444" s="205">
        <v>12.1</v>
      </c>
      <c r="J444" s="201">
        <v>1</v>
      </c>
      <c r="K444" s="188">
        <v>1</v>
      </c>
      <c r="L444" s="162"/>
      <c r="M444" s="161"/>
    </row>
    <row r="445" spans="1:16" s="179" customFormat="1" ht="13.5" hidden="1" customHeight="1">
      <c r="A445" s="192" t="s">
        <v>2560</v>
      </c>
      <c r="B445" s="192" t="s">
        <v>2813</v>
      </c>
      <c r="C445" s="207">
        <v>2</v>
      </c>
      <c r="D445" s="192" t="s">
        <v>2449</v>
      </c>
      <c r="E445" s="167" t="str">
        <f t="shared" si="7"/>
        <v>VL-post Arnhem 2.16</v>
      </c>
      <c r="F445" s="192" t="s">
        <v>3566</v>
      </c>
      <c r="G445" s="166" t="s">
        <v>3584</v>
      </c>
      <c r="H445" s="206" t="s">
        <v>3487</v>
      </c>
      <c r="I445" s="205">
        <v>12.3</v>
      </c>
      <c r="J445" s="201">
        <v>1</v>
      </c>
      <c r="K445" s="188">
        <v>1</v>
      </c>
      <c r="L445" s="162"/>
      <c r="M445" s="161"/>
    </row>
    <row r="446" spans="1:16" s="179" customFormat="1" ht="13.5" hidden="1" customHeight="1">
      <c r="A446" s="192" t="s">
        <v>2560</v>
      </c>
      <c r="B446" s="192" t="s">
        <v>2813</v>
      </c>
      <c r="C446" s="207">
        <v>2</v>
      </c>
      <c r="D446" s="192" t="s">
        <v>1431</v>
      </c>
      <c r="E446" s="167" t="str">
        <f t="shared" si="7"/>
        <v>VL-post Arnhem 2.18</v>
      </c>
      <c r="F446" s="192" t="s">
        <v>3341</v>
      </c>
      <c r="G446" s="166" t="s">
        <v>3585</v>
      </c>
      <c r="H446" s="206" t="s">
        <v>2301</v>
      </c>
      <c r="I446" s="205">
        <v>307</v>
      </c>
      <c r="J446" s="201">
        <v>3</v>
      </c>
      <c r="K446" s="188">
        <v>1</v>
      </c>
      <c r="L446" s="162"/>
      <c r="M446" s="161"/>
    </row>
    <row r="447" spans="1:16" s="179" customFormat="1" ht="13.5" hidden="1" customHeight="1">
      <c r="A447" s="192" t="s">
        <v>2560</v>
      </c>
      <c r="B447" s="192" t="s">
        <v>2791</v>
      </c>
      <c r="C447" s="207">
        <v>1</v>
      </c>
      <c r="D447" s="192" t="s">
        <v>1379</v>
      </c>
      <c r="E447" s="167" t="str">
        <f t="shared" si="7"/>
        <v>VL-post Arnhem 1.22</v>
      </c>
      <c r="F447" s="192" t="s">
        <v>3586</v>
      </c>
      <c r="G447" s="166" t="s">
        <v>3587</v>
      </c>
      <c r="H447" s="206" t="s">
        <v>2195</v>
      </c>
      <c r="I447" s="205">
        <v>9.3000000000000007</v>
      </c>
      <c r="J447" s="201">
        <v>1</v>
      </c>
      <c r="K447" s="188">
        <v>1</v>
      </c>
      <c r="L447" s="162"/>
      <c r="M447" s="161"/>
    </row>
    <row r="448" spans="1:16" s="179" customFormat="1" ht="13.5" hidden="1" customHeight="1">
      <c r="A448" s="192" t="s">
        <v>2560</v>
      </c>
      <c r="B448" s="192" t="s">
        <v>2791</v>
      </c>
      <c r="C448" s="207">
        <v>1</v>
      </c>
      <c r="D448" s="192" t="s">
        <v>3588</v>
      </c>
      <c r="E448" s="167" t="str">
        <f t="shared" si="7"/>
        <v>VL-post Arnhem 1.24</v>
      </c>
      <c r="F448" s="192" t="s">
        <v>3473</v>
      </c>
      <c r="G448" s="166" t="s">
        <v>3589</v>
      </c>
      <c r="H448" s="206" t="s">
        <v>2301</v>
      </c>
      <c r="I448" s="205">
        <v>38.9</v>
      </c>
      <c r="J448" s="201">
        <v>2</v>
      </c>
      <c r="K448" s="188">
        <v>1</v>
      </c>
      <c r="L448" s="162"/>
      <c r="M448" s="161"/>
    </row>
    <row r="449" spans="1:16" s="179" customFormat="1" ht="13.5" hidden="1" customHeight="1">
      <c r="A449" s="238" t="s">
        <v>2560</v>
      </c>
      <c r="B449" s="186" t="s">
        <v>2791</v>
      </c>
      <c r="C449" s="184">
        <v>0</v>
      </c>
      <c r="D449" s="185"/>
      <c r="E449" s="167" t="str">
        <f t="shared" si="7"/>
        <v xml:space="preserve">VL-post Arnhem </v>
      </c>
      <c r="F449" s="185" t="s">
        <v>2796</v>
      </c>
      <c r="G449" s="166" t="s">
        <v>3163</v>
      </c>
      <c r="H449" s="184"/>
      <c r="I449" s="183" t="s">
        <v>253</v>
      </c>
      <c r="J449" s="193">
        <v>4</v>
      </c>
      <c r="K449" s="182">
        <v>1</v>
      </c>
      <c r="L449" s="181">
        <v>14</v>
      </c>
      <c r="M449" s="180"/>
      <c r="N449" s="160"/>
      <c r="O449" s="160"/>
      <c r="P449" s="160"/>
    </row>
    <row r="450" spans="1:16" s="179" customFormat="1" ht="13.5" hidden="1" customHeight="1">
      <c r="A450" s="238" t="s">
        <v>2560</v>
      </c>
      <c r="B450" s="186" t="s">
        <v>2791</v>
      </c>
      <c r="C450" s="184">
        <v>0</v>
      </c>
      <c r="D450" s="185"/>
      <c r="E450" s="167" t="str">
        <f t="shared" si="7"/>
        <v xml:space="preserve">VL-post Arnhem </v>
      </c>
      <c r="F450" s="185" t="s">
        <v>2785</v>
      </c>
      <c r="G450" s="166" t="s">
        <v>3164</v>
      </c>
      <c r="H450" s="184"/>
      <c r="I450" s="183" t="s">
        <v>253</v>
      </c>
      <c r="J450" s="193">
        <v>5</v>
      </c>
      <c r="K450" s="182">
        <v>1</v>
      </c>
      <c r="L450" s="181"/>
      <c r="M450" s="180">
        <v>15</v>
      </c>
      <c r="N450" s="160"/>
      <c r="O450" s="160"/>
      <c r="P450" s="160"/>
    </row>
    <row r="451" spans="1:16" s="179" customFormat="1" ht="13.5" hidden="1" customHeight="1">
      <c r="A451" s="238" t="s">
        <v>2560</v>
      </c>
      <c r="B451" s="186" t="s">
        <v>2791</v>
      </c>
      <c r="C451" s="184">
        <v>0</v>
      </c>
      <c r="D451" s="185"/>
      <c r="E451" s="167" t="str">
        <f t="shared" si="7"/>
        <v xml:space="preserve">VL-post Arnhem </v>
      </c>
      <c r="F451" s="185" t="s">
        <v>3165</v>
      </c>
      <c r="G451" s="166" t="s">
        <v>3166</v>
      </c>
      <c r="H451" s="184"/>
      <c r="I451" s="183" t="s">
        <v>253</v>
      </c>
      <c r="J451" s="193">
        <v>4</v>
      </c>
      <c r="K451" s="182">
        <v>1</v>
      </c>
      <c r="L451" s="181">
        <v>1</v>
      </c>
      <c r="M451" s="180"/>
      <c r="N451" s="160"/>
      <c r="O451" s="160"/>
      <c r="P451" s="160"/>
    </row>
    <row r="452" spans="1:16" s="179" customFormat="1" ht="13.5" hidden="1" customHeight="1">
      <c r="A452" s="192" t="s">
        <v>2583</v>
      </c>
      <c r="B452" s="192" t="s">
        <v>2798</v>
      </c>
      <c r="C452" s="191" t="s">
        <v>369</v>
      </c>
      <c r="D452" s="191" t="s">
        <v>1963</v>
      </c>
      <c r="E452" s="167" t="str">
        <f t="shared" ref="E452:E515" si="8">CONCATENATE(A452," ",D452)</f>
        <v>VL-post Groningen 0.01</v>
      </c>
      <c r="F452" s="191" t="s">
        <v>3590</v>
      </c>
      <c r="G452" s="166" t="s">
        <v>3591</v>
      </c>
      <c r="H452" s="191" t="s">
        <v>378</v>
      </c>
      <c r="I452" s="190">
        <v>24.8</v>
      </c>
      <c r="J452" s="201">
        <v>1</v>
      </c>
      <c r="K452" s="188">
        <v>1</v>
      </c>
      <c r="L452" s="162"/>
      <c r="M452" s="161"/>
      <c r="N452" s="160"/>
      <c r="O452" s="160"/>
      <c r="P452" s="160"/>
    </row>
    <row r="453" spans="1:16" s="179" customFormat="1" ht="13.5" hidden="1" customHeight="1">
      <c r="A453" s="192" t="s">
        <v>2583</v>
      </c>
      <c r="B453" s="192" t="s">
        <v>2798</v>
      </c>
      <c r="C453" s="191" t="s">
        <v>369</v>
      </c>
      <c r="D453" s="191" t="s">
        <v>1305</v>
      </c>
      <c r="E453" s="167" t="str">
        <f t="shared" si="8"/>
        <v>VL-post Groningen 0.02</v>
      </c>
      <c r="F453" s="191" t="s">
        <v>3592</v>
      </c>
      <c r="G453" s="166" t="s">
        <v>3593</v>
      </c>
      <c r="H453" s="191" t="s">
        <v>378</v>
      </c>
      <c r="I453" s="190">
        <v>73.900000000000006</v>
      </c>
      <c r="J453" s="201">
        <v>1</v>
      </c>
      <c r="K453" s="188">
        <v>1</v>
      </c>
      <c r="L453" s="162"/>
      <c r="M453" s="161"/>
      <c r="N453" s="160"/>
      <c r="O453" s="160"/>
      <c r="P453" s="160"/>
    </row>
    <row r="454" spans="1:16" s="179" customFormat="1" ht="13.5" hidden="1" customHeight="1">
      <c r="A454" s="192" t="s">
        <v>2583</v>
      </c>
      <c r="B454" s="192" t="s">
        <v>2798</v>
      </c>
      <c r="C454" s="191" t="s">
        <v>369</v>
      </c>
      <c r="D454" s="191" t="s">
        <v>1975</v>
      </c>
      <c r="E454" s="167" t="str">
        <f t="shared" si="8"/>
        <v>VL-post Groningen 0.06</v>
      </c>
      <c r="F454" s="191" t="s">
        <v>3548</v>
      </c>
      <c r="G454" s="166" t="s">
        <v>3594</v>
      </c>
      <c r="H454" s="191" t="s">
        <v>378</v>
      </c>
      <c r="I454" s="190">
        <v>154.9</v>
      </c>
      <c r="J454" s="201">
        <v>1</v>
      </c>
      <c r="K454" s="188">
        <v>1</v>
      </c>
      <c r="L454" s="162"/>
      <c r="M454" s="161"/>
      <c r="N454" s="160"/>
      <c r="O454" s="160"/>
      <c r="P454" s="160"/>
    </row>
    <row r="455" spans="1:16" s="179" customFormat="1" ht="13.5" hidden="1" customHeight="1">
      <c r="A455" s="192" t="s">
        <v>2583</v>
      </c>
      <c r="B455" s="202" t="s">
        <v>2798</v>
      </c>
      <c r="C455" s="191" t="s">
        <v>369</v>
      </c>
      <c r="D455" s="191" t="s">
        <v>1309</v>
      </c>
      <c r="E455" s="167" t="str">
        <f t="shared" si="8"/>
        <v>VL-post Groningen 0.08</v>
      </c>
      <c r="F455" s="191" t="s">
        <v>3135</v>
      </c>
      <c r="G455" s="166" t="s">
        <v>3595</v>
      </c>
      <c r="H455" s="191" t="s">
        <v>2294</v>
      </c>
      <c r="I455" s="190">
        <v>16.100000000000001</v>
      </c>
      <c r="J455" s="201">
        <v>1</v>
      </c>
      <c r="K455" s="188">
        <v>1</v>
      </c>
      <c r="L455" s="162"/>
      <c r="M455" s="161"/>
      <c r="N455" s="160"/>
      <c r="O455" s="160"/>
      <c r="P455" s="160"/>
    </row>
    <row r="456" spans="1:16" s="179" customFormat="1" ht="13.5" hidden="1" customHeight="1">
      <c r="A456" s="192" t="s">
        <v>2583</v>
      </c>
      <c r="B456" s="192" t="s">
        <v>2798</v>
      </c>
      <c r="C456" s="191" t="s">
        <v>369</v>
      </c>
      <c r="D456" s="191" t="s">
        <v>1310</v>
      </c>
      <c r="E456" s="167" t="str">
        <f t="shared" si="8"/>
        <v>VL-post Groningen 0.10</v>
      </c>
      <c r="F456" s="191" t="s">
        <v>2735</v>
      </c>
      <c r="G456" s="166" t="s">
        <v>3596</v>
      </c>
      <c r="H456" s="191" t="s">
        <v>378</v>
      </c>
      <c r="I456" s="190">
        <v>3</v>
      </c>
      <c r="J456" s="201">
        <v>1</v>
      </c>
      <c r="K456" s="188">
        <v>1</v>
      </c>
      <c r="L456" s="162"/>
      <c r="M456" s="161"/>
      <c r="N456" s="160"/>
      <c r="O456" s="160"/>
      <c r="P456" s="160"/>
    </row>
    <row r="457" spans="1:16" s="179" customFormat="1" ht="13.5" hidden="1" customHeight="1">
      <c r="A457" s="192" t="s">
        <v>2583</v>
      </c>
      <c r="B457" s="202" t="s">
        <v>2813</v>
      </c>
      <c r="C457" s="191" t="s">
        <v>369</v>
      </c>
      <c r="D457" s="191" t="s">
        <v>1306</v>
      </c>
      <c r="E457" s="167" t="str">
        <f t="shared" si="8"/>
        <v>VL-post Groningen 0.03</v>
      </c>
      <c r="F457" s="191" t="s">
        <v>3597</v>
      </c>
      <c r="G457" s="166" t="s">
        <v>3598</v>
      </c>
      <c r="H457" s="191" t="s">
        <v>2294</v>
      </c>
      <c r="I457" s="204">
        <v>1.4</v>
      </c>
      <c r="J457" s="201">
        <v>1</v>
      </c>
      <c r="K457" s="188">
        <v>1</v>
      </c>
      <c r="L457" s="162"/>
      <c r="M457" s="161"/>
      <c r="N457" s="160"/>
      <c r="O457" s="160"/>
      <c r="P457" s="160"/>
    </row>
    <row r="458" spans="1:16" s="179" customFormat="1" ht="13.5" hidden="1" customHeight="1">
      <c r="A458" s="192" t="s">
        <v>2583</v>
      </c>
      <c r="B458" s="202" t="s">
        <v>2813</v>
      </c>
      <c r="C458" s="191" t="s">
        <v>369</v>
      </c>
      <c r="D458" s="191" t="s">
        <v>1307</v>
      </c>
      <c r="E458" s="167" t="str">
        <f t="shared" si="8"/>
        <v>VL-post Groningen 0.04</v>
      </c>
      <c r="F458" s="191" t="s">
        <v>3597</v>
      </c>
      <c r="G458" s="166" t="s">
        <v>3599</v>
      </c>
      <c r="H458" s="191" t="s">
        <v>2294</v>
      </c>
      <c r="I458" s="190">
        <v>1.4</v>
      </c>
      <c r="J458" s="201">
        <v>1</v>
      </c>
      <c r="K458" s="188">
        <v>1</v>
      </c>
      <c r="L458" s="162"/>
      <c r="M458" s="161"/>
      <c r="N458" s="160"/>
      <c r="O458" s="160"/>
      <c r="P458" s="160"/>
    </row>
    <row r="459" spans="1:16" s="179" customFormat="1" ht="13.5" hidden="1" customHeight="1">
      <c r="A459" s="192" t="s">
        <v>2583</v>
      </c>
      <c r="B459" s="202" t="s">
        <v>2813</v>
      </c>
      <c r="C459" s="191" t="s">
        <v>369</v>
      </c>
      <c r="D459" s="203" t="s">
        <v>1311</v>
      </c>
      <c r="E459" s="167" t="str">
        <f t="shared" si="8"/>
        <v>VL-post Groningen 0.11</v>
      </c>
      <c r="F459" s="191" t="s">
        <v>2834</v>
      </c>
      <c r="G459" s="166" t="s">
        <v>3600</v>
      </c>
      <c r="H459" s="191" t="s">
        <v>2419</v>
      </c>
      <c r="I459" s="190">
        <v>7.5</v>
      </c>
      <c r="J459" s="201">
        <v>1</v>
      </c>
      <c r="K459" s="188">
        <v>1</v>
      </c>
      <c r="L459" s="162"/>
      <c r="M459" s="161"/>
      <c r="N459" s="160"/>
      <c r="O459" s="160"/>
      <c r="P459" s="160"/>
    </row>
    <row r="460" spans="1:16" s="160" customFormat="1" ht="13.5" hidden="1" customHeight="1">
      <c r="A460" s="192" t="s">
        <v>2583</v>
      </c>
      <c r="B460" s="192" t="s">
        <v>2813</v>
      </c>
      <c r="C460" s="191">
        <v>1</v>
      </c>
      <c r="D460" s="191" t="s">
        <v>3601</v>
      </c>
      <c r="E460" s="167" t="str">
        <f t="shared" si="8"/>
        <v>VL-post Groningen 1.01B</v>
      </c>
      <c r="F460" s="191" t="s">
        <v>3255</v>
      </c>
      <c r="G460" s="166" t="s">
        <v>3602</v>
      </c>
      <c r="H460" s="191" t="s">
        <v>2294</v>
      </c>
      <c r="I460" s="190">
        <v>14.3</v>
      </c>
      <c r="J460" s="201">
        <v>1</v>
      </c>
      <c r="K460" s="188">
        <v>1</v>
      </c>
      <c r="L460" s="162"/>
      <c r="M460" s="161"/>
      <c r="N460" s="179"/>
      <c r="O460" s="179"/>
      <c r="P460" s="179"/>
    </row>
    <row r="461" spans="1:16" s="160" customFormat="1" ht="13.5" hidden="1" customHeight="1">
      <c r="A461" s="192" t="s">
        <v>2583</v>
      </c>
      <c r="B461" s="192" t="s">
        <v>2813</v>
      </c>
      <c r="C461" s="191">
        <v>1</v>
      </c>
      <c r="D461" s="191" t="s">
        <v>1368</v>
      </c>
      <c r="E461" s="167" t="str">
        <f t="shared" si="8"/>
        <v>VL-post Groningen 1.04</v>
      </c>
      <c r="F461" s="191" t="s">
        <v>3597</v>
      </c>
      <c r="G461" s="166" t="s">
        <v>3603</v>
      </c>
      <c r="H461" s="191" t="s">
        <v>2294</v>
      </c>
      <c r="I461" s="190">
        <v>2.1</v>
      </c>
      <c r="J461" s="201">
        <v>1</v>
      </c>
      <c r="K461" s="188">
        <v>1</v>
      </c>
      <c r="L461" s="162"/>
      <c r="M461" s="161"/>
      <c r="N461" s="179"/>
      <c r="O461" s="179"/>
      <c r="P461" s="179"/>
    </row>
    <row r="462" spans="1:16" s="160" customFormat="1" ht="13.5" hidden="1" customHeight="1">
      <c r="A462" s="192" t="s">
        <v>2583</v>
      </c>
      <c r="B462" s="202" t="s">
        <v>2791</v>
      </c>
      <c r="C462" s="191" t="s">
        <v>369</v>
      </c>
      <c r="D462" s="191" t="s">
        <v>1977</v>
      </c>
      <c r="E462" s="167" t="str">
        <f t="shared" si="8"/>
        <v>VL-post Groningen 0.07</v>
      </c>
      <c r="F462" s="191" t="s">
        <v>3604</v>
      </c>
      <c r="G462" s="166" t="s">
        <v>3605</v>
      </c>
      <c r="H462" s="191" t="s">
        <v>378</v>
      </c>
      <c r="I462" s="190">
        <v>12.4</v>
      </c>
      <c r="J462" s="201">
        <v>1</v>
      </c>
      <c r="K462" s="188">
        <v>1</v>
      </c>
      <c r="L462" s="162"/>
      <c r="M462" s="161"/>
    </row>
    <row r="463" spans="1:16" s="160" customFormat="1" ht="13.5" hidden="1" customHeight="1">
      <c r="A463" s="192" t="s">
        <v>2583</v>
      </c>
      <c r="B463" s="202" t="s">
        <v>2791</v>
      </c>
      <c r="C463" s="191" t="s">
        <v>369</v>
      </c>
      <c r="D463" s="191" t="s">
        <v>1979</v>
      </c>
      <c r="E463" s="167" t="str">
        <f t="shared" si="8"/>
        <v>VL-post Groningen 0.09</v>
      </c>
      <c r="F463" s="191" t="s">
        <v>3443</v>
      </c>
      <c r="G463" s="166" t="s">
        <v>3606</v>
      </c>
      <c r="H463" s="191" t="s">
        <v>2301</v>
      </c>
      <c r="I463" s="190">
        <v>36.299999999999997</v>
      </c>
      <c r="J463" s="201">
        <v>2</v>
      </c>
      <c r="K463" s="188">
        <v>1</v>
      </c>
      <c r="L463" s="162"/>
      <c r="M463" s="161"/>
    </row>
    <row r="464" spans="1:16" s="179" customFormat="1" ht="13.5" hidden="1" customHeight="1">
      <c r="A464" s="200" t="s">
        <v>2583</v>
      </c>
      <c r="B464" s="199" t="s">
        <v>2813</v>
      </c>
      <c r="C464" s="199" t="s">
        <v>369</v>
      </c>
      <c r="D464" s="199" t="s">
        <v>1313</v>
      </c>
      <c r="E464" s="167" t="str">
        <f t="shared" si="8"/>
        <v>VL-post Groningen 0.12</v>
      </c>
      <c r="F464" s="199" t="s">
        <v>1692</v>
      </c>
      <c r="G464" s="199" t="s">
        <v>1692</v>
      </c>
      <c r="H464" s="199" t="s">
        <v>3487</v>
      </c>
      <c r="I464" s="198">
        <v>76</v>
      </c>
      <c r="J464" s="197">
        <v>1</v>
      </c>
      <c r="K464" s="196">
        <v>1</v>
      </c>
      <c r="L464" s="195"/>
      <c r="M464" s="194"/>
    </row>
    <row r="465" spans="1:16" s="179" customFormat="1" ht="13.5" hidden="1" customHeight="1">
      <c r="A465" s="200" t="s">
        <v>2583</v>
      </c>
      <c r="B465" s="199" t="s">
        <v>2798</v>
      </c>
      <c r="C465" s="199" t="s">
        <v>369</v>
      </c>
      <c r="D465" s="199" t="s">
        <v>1314</v>
      </c>
      <c r="E465" s="167" t="str">
        <f t="shared" si="8"/>
        <v>VL-post Groningen 0.13</v>
      </c>
      <c r="F465" s="199" t="s">
        <v>3457</v>
      </c>
      <c r="G465" s="199" t="s">
        <v>3457</v>
      </c>
      <c r="H465" s="199" t="s">
        <v>2294</v>
      </c>
      <c r="I465" s="198">
        <v>36</v>
      </c>
      <c r="J465" s="197">
        <v>1</v>
      </c>
      <c r="K465" s="196">
        <v>1</v>
      </c>
      <c r="L465" s="195"/>
      <c r="M465" s="194"/>
    </row>
    <row r="466" spans="1:16" s="179" customFormat="1" ht="13.5" hidden="1" customHeight="1">
      <c r="A466" s="200" t="s">
        <v>2583</v>
      </c>
      <c r="B466" s="199" t="s">
        <v>2798</v>
      </c>
      <c r="C466" s="199" t="s">
        <v>369</v>
      </c>
      <c r="D466" s="199" t="s">
        <v>1317</v>
      </c>
      <c r="E466" s="167" t="str">
        <f t="shared" si="8"/>
        <v>VL-post Groningen 0.15</v>
      </c>
      <c r="F466" s="199" t="s">
        <v>2928</v>
      </c>
      <c r="G466" s="199" t="s">
        <v>2928</v>
      </c>
      <c r="H466" s="199" t="s">
        <v>2294</v>
      </c>
      <c r="I466" s="198">
        <v>13</v>
      </c>
      <c r="J466" s="197">
        <v>1</v>
      </c>
      <c r="K466" s="196">
        <v>1</v>
      </c>
      <c r="L466" s="195"/>
      <c r="M466" s="194"/>
    </row>
    <row r="467" spans="1:16" s="179" customFormat="1" ht="13.5" hidden="1" customHeight="1">
      <c r="A467" s="200" t="s">
        <v>2583</v>
      </c>
      <c r="B467" s="199" t="s">
        <v>2813</v>
      </c>
      <c r="C467" s="199">
        <v>1</v>
      </c>
      <c r="D467" s="199" t="s">
        <v>2077</v>
      </c>
      <c r="E467" s="167" t="str">
        <f t="shared" si="8"/>
        <v>VL-post Groningen 1.13</v>
      </c>
      <c r="F467" s="199" t="s">
        <v>3341</v>
      </c>
      <c r="G467" s="199" t="s">
        <v>3341</v>
      </c>
      <c r="H467" s="199" t="s">
        <v>2795</v>
      </c>
      <c r="I467" s="198">
        <v>333</v>
      </c>
      <c r="J467" s="197">
        <v>1</v>
      </c>
      <c r="K467" s="196">
        <v>1</v>
      </c>
      <c r="L467" s="195"/>
      <c r="M467" s="194"/>
    </row>
    <row r="468" spans="1:16" s="160" customFormat="1" ht="13.5" hidden="1" customHeight="1">
      <c r="A468" s="187" t="s">
        <v>2583</v>
      </c>
      <c r="B468" s="186" t="s">
        <v>2791</v>
      </c>
      <c r="C468" s="184">
        <v>0</v>
      </c>
      <c r="D468" s="185"/>
      <c r="E468" s="167" t="str">
        <f t="shared" si="8"/>
        <v xml:space="preserve">VL-post Groningen </v>
      </c>
      <c r="F468" s="185" t="s">
        <v>2796</v>
      </c>
      <c r="G468" s="166" t="s">
        <v>3163</v>
      </c>
      <c r="H468" s="184"/>
      <c r="I468" s="183" t="s">
        <v>253</v>
      </c>
      <c r="J468" s="193">
        <v>4</v>
      </c>
      <c r="K468" s="182">
        <v>1</v>
      </c>
      <c r="L468" s="181">
        <v>11</v>
      </c>
      <c r="M468" s="180"/>
    </row>
    <row r="469" spans="1:16" s="160" customFormat="1" ht="13.5" hidden="1" customHeight="1">
      <c r="A469" s="187" t="s">
        <v>2583</v>
      </c>
      <c r="B469" s="186" t="s">
        <v>2791</v>
      </c>
      <c r="C469" s="184">
        <v>0</v>
      </c>
      <c r="D469" s="185"/>
      <c r="E469" s="167" t="str">
        <f t="shared" si="8"/>
        <v xml:space="preserve">VL-post Groningen </v>
      </c>
      <c r="F469" s="185" t="s">
        <v>2785</v>
      </c>
      <c r="G469" s="166" t="s">
        <v>3164</v>
      </c>
      <c r="H469" s="184"/>
      <c r="I469" s="183" t="s">
        <v>253</v>
      </c>
      <c r="J469" s="193">
        <v>5</v>
      </c>
      <c r="K469" s="182">
        <v>1</v>
      </c>
      <c r="L469" s="181"/>
      <c r="M469" s="180">
        <v>13</v>
      </c>
    </row>
    <row r="470" spans="1:16" s="160" customFormat="1" ht="13.5" hidden="1" customHeight="1">
      <c r="A470" s="187" t="s">
        <v>2583</v>
      </c>
      <c r="B470" s="186" t="s">
        <v>2791</v>
      </c>
      <c r="C470" s="184">
        <v>0</v>
      </c>
      <c r="D470" s="185"/>
      <c r="E470" s="167" t="str">
        <f t="shared" si="8"/>
        <v xml:space="preserve">VL-post Groningen </v>
      </c>
      <c r="F470" s="185" t="s">
        <v>3165</v>
      </c>
      <c r="G470" s="166" t="s">
        <v>3166</v>
      </c>
      <c r="H470" s="184"/>
      <c r="I470" s="183" t="s">
        <v>253</v>
      </c>
      <c r="J470" s="193">
        <v>4</v>
      </c>
      <c r="K470" s="182">
        <v>1</v>
      </c>
      <c r="L470" s="181">
        <v>1</v>
      </c>
      <c r="M470" s="180"/>
    </row>
    <row r="471" spans="1:16" s="160" customFormat="1" ht="13.5" hidden="1" customHeight="1">
      <c r="A471" s="192" t="s">
        <v>2600</v>
      </c>
      <c r="B471" s="192" t="s">
        <v>2798</v>
      </c>
      <c r="C471" s="191" t="s">
        <v>369</v>
      </c>
      <c r="D471" s="191" t="s">
        <v>3607</v>
      </c>
      <c r="E471" s="167" t="str">
        <f t="shared" si="8"/>
        <v>VL-post Zwolle B0.3</v>
      </c>
      <c r="F471" s="191" t="s">
        <v>3608</v>
      </c>
      <c r="G471" s="166" t="s">
        <v>3609</v>
      </c>
      <c r="H471" s="191" t="s">
        <v>2294</v>
      </c>
      <c r="I471" s="190">
        <v>40.299999999999997</v>
      </c>
      <c r="J471" s="189">
        <v>1</v>
      </c>
      <c r="K471" s="188">
        <v>1</v>
      </c>
      <c r="L471" s="162"/>
      <c r="M471" s="161"/>
    </row>
    <row r="472" spans="1:16" s="160" customFormat="1" ht="13.5" hidden="1" customHeight="1">
      <c r="A472" s="192" t="s">
        <v>2600</v>
      </c>
      <c r="B472" s="192" t="s">
        <v>2798</v>
      </c>
      <c r="C472" s="191" t="s">
        <v>369</v>
      </c>
      <c r="D472" s="191" t="s">
        <v>3610</v>
      </c>
      <c r="E472" s="167" t="str">
        <f t="shared" si="8"/>
        <v>VL-post Zwolle B0.2</v>
      </c>
      <c r="F472" s="191" t="s">
        <v>3608</v>
      </c>
      <c r="G472" s="166" t="s">
        <v>3611</v>
      </c>
      <c r="H472" s="191" t="s">
        <v>2294</v>
      </c>
      <c r="I472" s="190">
        <v>15.5</v>
      </c>
      <c r="J472" s="189">
        <v>1</v>
      </c>
      <c r="K472" s="188">
        <v>1</v>
      </c>
      <c r="L472" s="162"/>
      <c r="M472" s="161"/>
    </row>
    <row r="473" spans="1:16" s="160" customFormat="1" ht="13.5" hidden="1" customHeight="1">
      <c r="A473" s="192" t="s">
        <v>2600</v>
      </c>
      <c r="B473" s="192" t="s">
        <v>2798</v>
      </c>
      <c r="C473" s="191" t="s">
        <v>369</v>
      </c>
      <c r="D473" s="191" t="s">
        <v>1963</v>
      </c>
      <c r="E473" s="167" t="str">
        <f t="shared" si="8"/>
        <v>VL-post Zwolle 0.01</v>
      </c>
      <c r="F473" s="191" t="s">
        <v>3608</v>
      </c>
      <c r="G473" s="166" t="s">
        <v>3612</v>
      </c>
      <c r="H473" s="191" t="s">
        <v>2294</v>
      </c>
      <c r="I473" s="190">
        <v>7.5</v>
      </c>
      <c r="J473" s="189">
        <v>1</v>
      </c>
      <c r="K473" s="188">
        <v>1</v>
      </c>
      <c r="L473" s="162"/>
      <c r="M473" s="161"/>
    </row>
    <row r="474" spans="1:16" s="160" customFormat="1" ht="13.5" hidden="1" customHeight="1">
      <c r="A474" s="192" t="s">
        <v>2600</v>
      </c>
      <c r="B474" s="192" t="s">
        <v>2798</v>
      </c>
      <c r="C474" s="191" t="s">
        <v>369</v>
      </c>
      <c r="D474" s="191" t="s">
        <v>1309</v>
      </c>
      <c r="E474" s="167" t="str">
        <f t="shared" si="8"/>
        <v>VL-post Zwolle 0.08</v>
      </c>
      <c r="F474" s="191" t="s">
        <v>3608</v>
      </c>
      <c r="G474" s="166" t="s">
        <v>3613</v>
      </c>
      <c r="H474" s="191" t="s">
        <v>2294</v>
      </c>
      <c r="I474" s="190">
        <v>8.9</v>
      </c>
      <c r="J474" s="189">
        <v>1</v>
      </c>
      <c r="K474" s="188">
        <v>1</v>
      </c>
      <c r="L474" s="162"/>
      <c r="M474" s="161"/>
    </row>
    <row r="475" spans="1:16" s="160" customFormat="1" ht="13.5" hidden="1" customHeight="1">
      <c r="A475" s="192" t="s">
        <v>2600</v>
      </c>
      <c r="B475" s="192" t="s">
        <v>2798</v>
      </c>
      <c r="C475" s="191" t="s">
        <v>369</v>
      </c>
      <c r="D475" s="191" t="s">
        <v>1317</v>
      </c>
      <c r="E475" s="167" t="str">
        <f t="shared" si="8"/>
        <v>VL-post Zwolle 0.15</v>
      </c>
      <c r="F475" s="191" t="s">
        <v>3608</v>
      </c>
      <c r="G475" s="166" t="s">
        <v>3614</v>
      </c>
      <c r="H475" s="191" t="s">
        <v>2294</v>
      </c>
      <c r="I475" s="190">
        <v>10.3</v>
      </c>
      <c r="J475" s="189">
        <v>1</v>
      </c>
      <c r="K475" s="188">
        <v>1</v>
      </c>
      <c r="L475" s="162"/>
      <c r="M475" s="161"/>
    </row>
    <row r="476" spans="1:16" s="160" customFormat="1" ht="13.5" hidden="1" customHeight="1">
      <c r="A476" s="192" t="s">
        <v>2600</v>
      </c>
      <c r="B476" s="192" t="s">
        <v>2798</v>
      </c>
      <c r="C476" s="191">
        <v>1</v>
      </c>
      <c r="D476" s="191" t="s">
        <v>2029</v>
      </c>
      <c r="E476" s="167" t="str">
        <f t="shared" si="8"/>
        <v>VL-post Zwolle 1.05</v>
      </c>
      <c r="F476" s="191" t="s">
        <v>3133</v>
      </c>
      <c r="G476" s="166" t="s">
        <v>3615</v>
      </c>
      <c r="H476" s="191" t="s">
        <v>378</v>
      </c>
      <c r="I476" s="190">
        <v>53.9</v>
      </c>
      <c r="J476" s="189">
        <v>1</v>
      </c>
      <c r="K476" s="188">
        <v>1</v>
      </c>
      <c r="L476" s="162"/>
      <c r="M476" s="161"/>
    </row>
    <row r="477" spans="1:16" s="179" customFormat="1" ht="13.5" hidden="1" customHeight="1">
      <c r="A477" s="192" t="s">
        <v>2600</v>
      </c>
      <c r="B477" s="192" t="s">
        <v>2798</v>
      </c>
      <c r="C477" s="191">
        <v>1</v>
      </c>
      <c r="D477" s="191" t="s">
        <v>2030</v>
      </c>
      <c r="E477" s="167" t="str">
        <f t="shared" si="8"/>
        <v>VL-post Zwolle 1.07</v>
      </c>
      <c r="F477" s="191" t="s">
        <v>3133</v>
      </c>
      <c r="G477" s="166" t="s">
        <v>3616</v>
      </c>
      <c r="H477" s="191" t="s">
        <v>378</v>
      </c>
      <c r="I477" s="190">
        <v>10.6</v>
      </c>
      <c r="J477" s="189">
        <v>1</v>
      </c>
      <c r="K477" s="188">
        <v>1</v>
      </c>
      <c r="L477" s="162"/>
      <c r="M477" s="161"/>
      <c r="N477" s="160"/>
      <c r="O477" s="160"/>
      <c r="P477" s="160"/>
    </row>
    <row r="478" spans="1:16" s="179" customFormat="1" ht="13.5" hidden="1" customHeight="1">
      <c r="A478" s="192" t="s">
        <v>2600</v>
      </c>
      <c r="B478" s="192" t="s">
        <v>2798</v>
      </c>
      <c r="C478" s="191">
        <v>1</v>
      </c>
      <c r="D478" s="191" t="s">
        <v>2031</v>
      </c>
      <c r="E478" s="167" t="str">
        <f t="shared" si="8"/>
        <v>VL-post Zwolle 1.09</v>
      </c>
      <c r="F478" s="191" t="s">
        <v>3133</v>
      </c>
      <c r="G478" s="166" t="s">
        <v>3617</v>
      </c>
      <c r="H478" s="191" t="s">
        <v>378</v>
      </c>
      <c r="I478" s="190">
        <v>54.5</v>
      </c>
      <c r="J478" s="189">
        <v>1</v>
      </c>
      <c r="K478" s="188">
        <v>1</v>
      </c>
      <c r="L478" s="162"/>
      <c r="M478" s="161"/>
      <c r="N478" s="160"/>
      <c r="O478" s="160"/>
      <c r="P478" s="160"/>
    </row>
    <row r="479" spans="1:16" s="179" customFormat="1" ht="13.5" hidden="1" customHeight="1">
      <c r="A479" s="192" t="s">
        <v>2600</v>
      </c>
      <c r="B479" s="192" t="s">
        <v>2798</v>
      </c>
      <c r="C479" s="191">
        <v>1</v>
      </c>
      <c r="D479" s="191" t="s">
        <v>3618</v>
      </c>
      <c r="E479" s="167" t="str">
        <f t="shared" si="8"/>
        <v>VL-post Zwolle 1.14a</v>
      </c>
      <c r="F479" s="191" t="s">
        <v>3450</v>
      </c>
      <c r="G479" s="166" t="s">
        <v>3619</v>
      </c>
      <c r="H479" s="191" t="s">
        <v>378</v>
      </c>
      <c r="I479" s="190">
        <v>17.100000000000001</v>
      </c>
      <c r="J479" s="189">
        <v>1</v>
      </c>
      <c r="K479" s="188">
        <v>1</v>
      </c>
      <c r="L479" s="162"/>
      <c r="M479" s="161"/>
      <c r="N479" s="160"/>
      <c r="O479" s="160"/>
      <c r="P479" s="160"/>
    </row>
    <row r="480" spans="1:16" s="179" customFormat="1" ht="13.5" hidden="1" customHeight="1">
      <c r="A480" s="192" t="s">
        <v>2600</v>
      </c>
      <c r="B480" s="192" t="s">
        <v>2798</v>
      </c>
      <c r="C480" s="191">
        <v>1</v>
      </c>
      <c r="D480" s="191" t="s">
        <v>2049</v>
      </c>
      <c r="E480" s="167" t="str">
        <f t="shared" si="8"/>
        <v>VL-post Zwolle 1.14</v>
      </c>
      <c r="F480" s="191" t="s">
        <v>90</v>
      </c>
      <c r="G480" s="166" t="s">
        <v>3620</v>
      </c>
      <c r="H480" s="191" t="s">
        <v>378</v>
      </c>
      <c r="I480" s="190">
        <v>163</v>
      </c>
      <c r="J480" s="189">
        <v>1</v>
      </c>
      <c r="K480" s="188">
        <v>1</v>
      </c>
      <c r="L480" s="162"/>
      <c r="M480" s="161"/>
      <c r="N480" s="160"/>
      <c r="O480" s="160"/>
      <c r="P480" s="160"/>
    </row>
    <row r="481" spans="1:16" s="179" customFormat="1" ht="13.5" hidden="1" customHeight="1">
      <c r="A481" s="192" t="s">
        <v>2600</v>
      </c>
      <c r="B481" s="192" t="s">
        <v>2813</v>
      </c>
      <c r="C481" s="191" t="s">
        <v>369</v>
      </c>
      <c r="D481" s="191" t="s">
        <v>1306</v>
      </c>
      <c r="E481" s="167" t="str">
        <f t="shared" si="8"/>
        <v>VL-post Zwolle 0.03</v>
      </c>
      <c r="F481" s="191" t="s">
        <v>3566</v>
      </c>
      <c r="G481" s="166" t="s">
        <v>3621</v>
      </c>
      <c r="H481" s="191" t="s">
        <v>2294</v>
      </c>
      <c r="I481" s="190">
        <v>20.3</v>
      </c>
      <c r="J481" s="189">
        <v>1</v>
      </c>
      <c r="K481" s="188">
        <v>1</v>
      </c>
      <c r="L481" s="162"/>
      <c r="M481" s="161"/>
      <c r="N481" s="160"/>
      <c r="O481" s="160"/>
      <c r="P481" s="160"/>
    </row>
    <row r="482" spans="1:16" s="179" customFormat="1" ht="13.5" hidden="1" customHeight="1">
      <c r="A482" s="192" t="s">
        <v>2600</v>
      </c>
      <c r="B482" s="192" t="s">
        <v>2813</v>
      </c>
      <c r="C482" s="191" t="s">
        <v>369</v>
      </c>
      <c r="D482" s="191" t="s">
        <v>1307</v>
      </c>
      <c r="E482" s="167" t="str">
        <f t="shared" si="8"/>
        <v>VL-post Zwolle 0.04</v>
      </c>
      <c r="F482" s="191" t="s">
        <v>3597</v>
      </c>
      <c r="G482" s="166" t="s">
        <v>3599</v>
      </c>
      <c r="H482" s="191" t="s">
        <v>2294</v>
      </c>
      <c r="I482" s="190">
        <v>1.2</v>
      </c>
      <c r="J482" s="189">
        <v>1</v>
      </c>
      <c r="K482" s="188">
        <v>1</v>
      </c>
      <c r="L482" s="162"/>
      <c r="M482" s="161"/>
      <c r="N482" s="160"/>
      <c r="O482" s="160"/>
      <c r="P482" s="160"/>
    </row>
    <row r="483" spans="1:16" s="179" customFormat="1" ht="13.5" hidden="1" customHeight="1">
      <c r="A483" s="192" t="s">
        <v>2600</v>
      </c>
      <c r="B483" s="192" t="s">
        <v>2813</v>
      </c>
      <c r="C483" s="191" t="s">
        <v>369</v>
      </c>
      <c r="D483" s="191" t="s">
        <v>1975</v>
      </c>
      <c r="E483" s="167" t="str">
        <f t="shared" si="8"/>
        <v>VL-post Zwolle 0.06</v>
      </c>
      <c r="F483" s="191" t="s">
        <v>3566</v>
      </c>
      <c r="G483" s="166" t="s">
        <v>3622</v>
      </c>
      <c r="H483" s="191" t="s">
        <v>2294</v>
      </c>
      <c r="I483" s="190">
        <v>3.9</v>
      </c>
      <c r="J483" s="189">
        <v>1</v>
      </c>
      <c r="K483" s="188">
        <v>1</v>
      </c>
      <c r="L483" s="162"/>
      <c r="M483" s="161"/>
      <c r="N483" s="160"/>
      <c r="O483" s="160"/>
      <c r="P483" s="160"/>
    </row>
    <row r="484" spans="1:16" s="179" customFormat="1" ht="13.5" hidden="1" customHeight="1">
      <c r="A484" s="192" t="s">
        <v>2600</v>
      </c>
      <c r="B484" s="192" t="s">
        <v>2813</v>
      </c>
      <c r="C484" s="191">
        <v>1</v>
      </c>
      <c r="D484" s="191" t="s">
        <v>2067</v>
      </c>
      <c r="E484" s="167" t="str">
        <f t="shared" si="8"/>
        <v>VL-post Zwolle 1.02</v>
      </c>
      <c r="F484" s="191" t="s">
        <v>3597</v>
      </c>
      <c r="G484" s="166" t="s">
        <v>3623</v>
      </c>
      <c r="H484" s="191" t="s">
        <v>2294</v>
      </c>
      <c r="I484" s="190">
        <v>1.08</v>
      </c>
      <c r="J484" s="189">
        <v>1</v>
      </c>
      <c r="K484" s="188">
        <v>1</v>
      </c>
      <c r="L484" s="162"/>
      <c r="M484" s="161"/>
      <c r="N484" s="160"/>
      <c r="O484" s="160"/>
      <c r="P484" s="160"/>
    </row>
    <row r="485" spans="1:16" s="179" customFormat="1" ht="13.5" hidden="1" customHeight="1">
      <c r="A485" s="192" t="s">
        <v>2600</v>
      </c>
      <c r="B485" s="192" t="s">
        <v>2813</v>
      </c>
      <c r="C485" s="191">
        <v>1</v>
      </c>
      <c r="D485" s="191" t="s">
        <v>1367</v>
      </c>
      <c r="E485" s="167" t="str">
        <f t="shared" si="8"/>
        <v>VL-post Zwolle 1.03</v>
      </c>
      <c r="F485" s="191" t="s">
        <v>3566</v>
      </c>
      <c r="G485" s="166" t="s">
        <v>3624</v>
      </c>
      <c r="H485" s="191" t="s">
        <v>2195</v>
      </c>
      <c r="I485" s="190">
        <v>11.4</v>
      </c>
      <c r="J485" s="189">
        <v>1</v>
      </c>
      <c r="K485" s="188">
        <v>1</v>
      </c>
      <c r="L485" s="162"/>
      <c r="M485" s="161"/>
      <c r="N485" s="160"/>
      <c r="O485" s="160"/>
      <c r="P485" s="160"/>
    </row>
    <row r="486" spans="1:16" s="179" customFormat="1" ht="13.5" hidden="1" customHeight="1">
      <c r="A486" s="192" t="s">
        <v>2600</v>
      </c>
      <c r="B486" s="192" t="s">
        <v>2813</v>
      </c>
      <c r="C486" s="191">
        <v>1</v>
      </c>
      <c r="D486" s="191" t="s">
        <v>1368</v>
      </c>
      <c r="E486" s="167" t="str">
        <f t="shared" si="8"/>
        <v>VL-post Zwolle 1.04</v>
      </c>
      <c r="F486" s="191" t="s">
        <v>3597</v>
      </c>
      <c r="G486" s="166" t="s">
        <v>3603</v>
      </c>
      <c r="H486" s="191" t="s">
        <v>2294</v>
      </c>
      <c r="I486" s="190">
        <v>1.08</v>
      </c>
      <c r="J486" s="189">
        <v>1</v>
      </c>
      <c r="K486" s="188">
        <v>1</v>
      </c>
      <c r="L486" s="162"/>
      <c r="M486" s="161"/>
      <c r="N486" s="160"/>
      <c r="O486" s="160"/>
      <c r="P486" s="160"/>
    </row>
    <row r="487" spans="1:16" s="179" customFormat="1" ht="13.5" hidden="1" customHeight="1">
      <c r="A487" s="192" t="s">
        <v>2600</v>
      </c>
      <c r="B487" s="192" t="s">
        <v>2813</v>
      </c>
      <c r="C487" s="191">
        <v>1</v>
      </c>
      <c r="D487" s="191" t="s">
        <v>1370</v>
      </c>
      <c r="E487" s="167" t="str">
        <f t="shared" si="8"/>
        <v>VL-post Zwolle 1.08</v>
      </c>
      <c r="F487" s="191" t="s">
        <v>3566</v>
      </c>
      <c r="G487" s="166" t="s">
        <v>3625</v>
      </c>
      <c r="H487" s="191" t="s">
        <v>2294</v>
      </c>
      <c r="I487" s="190">
        <v>91.1</v>
      </c>
      <c r="J487" s="189">
        <v>1</v>
      </c>
      <c r="K487" s="188">
        <v>1</v>
      </c>
      <c r="L487" s="162"/>
      <c r="M487" s="161"/>
      <c r="N487" s="160"/>
      <c r="O487" s="160"/>
      <c r="P487" s="160"/>
    </row>
    <row r="488" spans="1:16" s="179" customFormat="1" ht="13.5" hidden="1" customHeight="1">
      <c r="A488" s="192" t="s">
        <v>2600</v>
      </c>
      <c r="B488" s="192" t="s">
        <v>2813</v>
      </c>
      <c r="C488" s="191">
        <v>2</v>
      </c>
      <c r="D488" s="191" t="s">
        <v>2247</v>
      </c>
      <c r="E488" s="167" t="str">
        <f t="shared" si="8"/>
        <v>VL-post Zwolle 2.10</v>
      </c>
      <c r="F488" s="191" t="s">
        <v>3155</v>
      </c>
      <c r="G488" s="166" t="s">
        <v>3626</v>
      </c>
      <c r="H488" s="191" t="s">
        <v>2301</v>
      </c>
      <c r="I488" s="190">
        <v>388.7</v>
      </c>
      <c r="J488" s="189">
        <v>3</v>
      </c>
      <c r="K488" s="188">
        <v>1</v>
      </c>
      <c r="L488" s="162"/>
      <c r="M488" s="161"/>
      <c r="N488" s="160"/>
      <c r="O488" s="160"/>
      <c r="P488" s="160"/>
    </row>
    <row r="489" spans="1:16" s="179" customFormat="1" ht="13.5" hidden="1" customHeight="1">
      <c r="A489" s="192" t="s">
        <v>2600</v>
      </c>
      <c r="B489" s="192" t="s">
        <v>2813</v>
      </c>
      <c r="C489" s="191">
        <v>2</v>
      </c>
      <c r="D489" s="191" t="s">
        <v>2250</v>
      </c>
      <c r="E489" s="167" t="str">
        <f t="shared" si="8"/>
        <v>VL-post Zwolle 2.12</v>
      </c>
      <c r="F489" s="191" t="s">
        <v>3566</v>
      </c>
      <c r="G489" s="166" t="s">
        <v>3627</v>
      </c>
      <c r="H489" s="191" t="s">
        <v>2294</v>
      </c>
      <c r="I489" s="190">
        <v>69.8</v>
      </c>
      <c r="J489" s="189">
        <v>1</v>
      </c>
      <c r="K489" s="188">
        <v>1</v>
      </c>
      <c r="L489" s="162"/>
      <c r="M489" s="161"/>
      <c r="N489" s="160"/>
      <c r="O489" s="160"/>
      <c r="P489" s="160"/>
    </row>
    <row r="490" spans="1:16" s="179" customFormat="1" ht="13.5" hidden="1" customHeight="1">
      <c r="A490" s="192" t="s">
        <v>2600</v>
      </c>
      <c r="B490" s="192" t="s">
        <v>2813</v>
      </c>
      <c r="C490" s="191">
        <v>2</v>
      </c>
      <c r="D490" s="191" t="s">
        <v>3628</v>
      </c>
      <c r="E490" s="167" t="str">
        <f t="shared" si="8"/>
        <v>VL-post Zwolle 2.12a</v>
      </c>
      <c r="F490" s="191" t="s">
        <v>3566</v>
      </c>
      <c r="G490" s="166" t="s">
        <v>3629</v>
      </c>
      <c r="H490" s="191" t="s">
        <v>2294</v>
      </c>
      <c r="I490" s="190">
        <v>11.3</v>
      </c>
      <c r="J490" s="189">
        <v>1</v>
      </c>
      <c r="K490" s="188">
        <v>1</v>
      </c>
      <c r="L490" s="162"/>
      <c r="M490" s="161"/>
      <c r="N490" s="160"/>
      <c r="O490" s="160"/>
      <c r="P490" s="160"/>
    </row>
    <row r="491" spans="1:16" s="179" customFormat="1" ht="13.5" hidden="1" customHeight="1">
      <c r="A491" s="192" t="s">
        <v>2600</v>
      </c>
      <c r="B491" s="192" t="s">
        <v>2813</v>
      </c>
      <c r="C491" s="191">
        <v>2</v>
      </c>
      <c r="D491" s="191" t="s">
        <v>3630</v>
      </c>
      <c r="E491" s="167" t="str">
        <f t="shared" si="8"/>
        <v>VL-post Zwolle 2.12b</v>
      </c>
      <c r="F491" s="191" t="s">
        <v>3566</v>
      </c>
      <c r="G491" s="166" t="s">
        <v>3631</v>
      </c>
      <c r="H491" s="191" t="s">
        <v>2294</v>
      </c>
      <c r="I491" s="190">
        <v>17</v>
      </c>
      <c r="J491" s="189">
        <v>1</v>
      </c>
      <c r="K491" s="188">
        <v>1</v>
      </c>
      <c r="L491" s="162"/>
      <c r="M491" s="161"/>
      <c r="N491" s="160"/>
      <c r="O491" s="160"/>
      <c r="P491" s="160"/>
    </row>
    <row r="492" spans="1:16" s="179" customFormat="1" ht="13.5" hidden="1" customHeight="1">
      <c r="A492" s="192" t="s">
        <v>2600</v>
      </c>
      <c r="B492" s="192" t="s">
        <v>2813</v>
      </c>
      <c r="C492" s="191">
        <v>2</v>
      </c>
      <c r="D492" s="191" t="s">
        <v>2252</v>
      </c>
      <c r="E492" s="167" t="str">
        <f t="shared" si="8"/>
        <v>VL-post Zwolle 2.14</v>
      </c>
      <c r="F492" s="191" t="s">
        <v>3597</v>
      </c>
      <c r="G492" s="166" t="s">
        <v>3632</v>
      </c>
      <c r="H492" s="191" t="s">
        <v>2294</v>
      </c>
      <c r="I492" s="190">
        <v>1.9</v>
      </c>
      <c r="J492" s="189">
        <v>1</v>
      </c>
      <c r="K492" s="188">
        <v>1</v>
      </c>
      <c r="L492" s="162"/>
      <c r="M492" s="161"/>
      <c r="N492" s="160"/>
      <c r="O492" s="160"/>
      <c r="P492" s="160"/>
    </row>
    <row r="493" spans="1:16" s="179" customFormat="1" ht="13.5" hidden="1" customHeight="1">
      <c r="A493" s="192" t="s">
        <v>2600</v>
      </c>
      <c r="B493" s="192" t="s">
        <v>2813</v>
      </c>
      <c r="C493" s="191">
        <v>2</v>
      </c>
      <c r="D493" s="191" t="s">
        <v>2449</v>
      </c>
      <c r="E493" s="167" t="str">
        <f t="shared" si="8"/>
        <v>VL-post Zwolle 2.16</v>
      </c>
      <c r="F493" s="191" t="s">
        <v>3597</v>
      </c>
      <c r="G493" s="166" t="s">
        <v>3633</v>
      </c>
      <c r="H493" s="191" t="s">
        <v>2294</v>
      </c>
      <c r="I493" s="190">
        <v>1.6</v>
      </c>
      <c r="J493" s="189">
        <v>1</v>
      </c>
      <c r="K493" s="188">
        <v>1</v>
      </c>
      <c r="L493" s="162"/>
      <c r="M493" s="161"/>
      <c r="N493" s="160"/>
      <c r="O493" s="160"/>
      <c r="P493" s="160"/>
    </row>
    <row r="494" spans="1:16" s="179" customFormat="1" ht="13.5" hidden="1" customHeight="1">
      <c r="A494" s="192" t="s">
        <v>2600</v>
      </c>
      <c r="B494" s="192" t="s">
        <v>2813</v>
      </c>
      <c r="C494" s="191">
        <v>2</v>
      </c>
      <c r="D494" s="191" t="s">
        <v>2255</v>
      </c>
      <c r="E494" s="167" t="str">
        <f t="shared" si="8"/>
        <v>VL-post Zwolle 2.21</v>
      </c>
      <c r="F494" s="191" t="s">
        <v>2834</v>
      </c>
      <c r="G494" s="166" t="s">
        <v>3634</v>
      </c>
      <c r="H494" s="191" t="s">
        <v>2294</v>
      </c>
      <c r="I494" s="190">
        <v>11.4</v>
      </c>
      <c r="J494" s="189">
        <v>1</v>
      </c>
      <c r="K494" s="188">
        <v>1</v>
      </c>
      <c r="L494" s="162"/>
      <c r="M494" s="161"/>
      <c r="N494" s="160"/>
      <c r="O494" s="160"/>
      <c r="P494" s="160"/>
    </row>
    <row r="495" spans="1:16" s="179" customFormat="1" ht="13.5" hidden="1" customHeight="1">
      <c r="A495" s="192" t="s">
        <v>2600</v>
      </c>
      <c r="B495" s="192" t="s">
        <v>2791</v>
      </c>
      <c r="C495" s="191">
        <v>1</v>
      </c>
      <c r="D495" s="191" t="s">
        <v>1374</v>
      </c>
      <c r="E495" s="167" t="str">
        <f t="shared" si="8"/>
        <v>VL-post Zwolle 1.16</v>
      </c>
      <c r="F495" s="191" t="s">
        <v>3443</v>
      </c>
      <c r="G495" s="166" t="s">
        <v>3635</v>
      </c>
      <c r="H495" s="191" t="s">
        <v>2301</v>
      </c>
      <c r="I495" s="190">
        <v>44.1</v>
      </c>
      <c r="J495" s="189">
        <v>2</v>
      </c>
      <c r="K495" s="188">
        <v>1</v>
      </c>
      <c r="L495" s="162"/>
      <c r="M495" s="161"/>
      <c r="N495" s="160"/>
      <c r="O495" s="160"/>
      <c r="P495" s="160"/>
    </row>
    <row r="496" spans="1:16" s="179" customFormat="1" ht="13.5" hidden="1" customHeight="1">
      <c r="A496" s="192" t="s">
        <v>2600</v>
      </c>
      <c r="B496" s="192" t="s">
        <v>2791</v>
      </c>
      <c r="C496" s="191">
        <v>1</v>
      </c>
      <c r="D496" s="191" t="s">
        <v>3636</v>
      </c>
      <c r="E496" s="167" t="str">
        <f t="shared" si="8"/>
        <v>VL-post Zwolle 1.18a</v>
      </c>
      <c r="F496" s="191" t="s">
        <v>3637</v>
      </c>
      <c r="G496" s="166" t="s">
        <v>3638</v>
      </c>
      <c r="H496" s="191" t="s">
        <v>378</v>
      </c>
      <c r="I496" s="190">
        <v>18.899999999999999</v>
      </c>
      <c r="J496" s="189">
        <v>1</v>
      </c>
      <c r="K496" s="188">
        <v>1</v>
      </c>
      <c r="L496" s="162"/>
      <c r="M496" s="161"/>
      <c r="N496" s="160"/>
      <c r="O496" s="160"/>
      <c r="P496" s="160"/>
    </row>
    <row r="497" spans="1:16" s="179" customFormat="1" ht="13.5" hidden="1" customHeight="1">
      <c r="A497" s="187" t="s">
        <v>2600</v>
      </c>
      <c r="B497" s="186" t="s">
        <v>2791</v>
      </c>
      <c r="C497" s="184">
        <v>0</v>
      </c>
      <c r="D497" s="185"/>
      <c r="E497" s="167" t="str">
        <f t="shared" si="8"/>
        <v xml:space="preserve">VL-post Zwolle </v>
      </c>
      <c r="F497" s="185" t="s">
        <v>2796</v>
      </c>
      <c r="G497" s="166" t="s">
        <v>3163</v>
      </c>
      <c r="H497" s="184"/>
      <c r="I497" s="183" t="s">
        <v>253</v>
      </c>
      <c r="J497" s="170">
        <v>4</v>
      </c>
      <c r="K497" s="182">
        <v>1</v>
      </c>
      <c r="L497" s="181">
        <v>15</v>
      </c>
      <c r="M497" s="180"/>
      <c r="N497" s="160"/>
      <c r="O497" s="160"/>
      <c r="P497" s="160"/>
    </row>
    <row r="498" spans="1:16" s="179" customFormat="1" ht="13.5" hidden="1" customHeight="1">
      <c r="A498" s="187" t="s">
        <v>2600</v>
      </c>
      <c r="B498" s="186" t="s">
        <v>2791</v>
      </c>
      <c r="C498" s="184">
        <v>0</v>
      </c>
      <c r="D498" s="185"/>
      <c r="E498" s="167" t="str">
        <f t="shared" si="8"/>
        <v xml:space="preserve">VL-post Zwolle </v>
      </c>
      <c r="F498" s="185" t="s">
        <v>2785</v>
      </c>
      <c r="G498" s="166" t="s">
        <v>3164</v>
      </c>
      <c r="H498" s="184"/>
      <c r="I498" s="183" t="s">
        <v>253</v>
      </c>
      <c r="J498" s="170">
        <v>5</v>
      </c>
      <c r="K498" s="182">
        <v>1</v>
      </c>
      <c r="L498" s="181"/>
      <c r="M498" s="180">
        <v>15</v>
      </c>
      <c r="N498" s="160"/>
      <c r="O498" s="160"/>
      <c r="P498" s="160"/>
    </row>
    <row r="499" spans="1:16" s="179" customFormat="1" ht="13.5" hidden="1" customHeight="1">
      <c r="A499" s="187" t="s">
        <v>2600</v>
      </c>
      <c r="B499" s="186" t="s">
        <v>2791</v>
      </c>
      <c r="C499" s="184">
        <v>0</v>
      </c>
      <c r="D499" s="185"/>
      <c r="E499" s="167" t="str">
        <f t="shared" si="8"/>
        <v xml:space="preserve">VL-post Zwolle </v>
      </c>
      <c r="F499" s="185" t="s">
        <v>3165</v>
      </c>
      <c r="G499" s="166" t="s">
        <v>3166</v>
      </c>
      <c r="H499" s="184"/>
      <c r="I499" s="183" t="s">
        <v>253</v>
      </c>
      <c r="J499" s="170">
        <v>4</v>
      </c>
      <c r="K499" s="182">
        <v>1</v>
      </c>
      <c r="L499" s="181">
        <v>7</v>
      </c>
      <c r="M499" s="180"/>
      <c r="N499" s="160"/>
      <c r="O499" s="160"/>
      <c r="P499" s="160"/>
    </row>
    <row r="500" spans="1:16" s="179" customFormat="1" ht="13.5" hidden="1" customHeight="1">
      <c r="A500" s="166" t="s">
        <v>157</v>
      </c>
      <c r="B500" s="166" t="s">
        <v>2798</v>
      </c>
      <c r="C500" s="168">
        <v>0</v>
      </c>
      <c r="D500" s="167" t="s">
        <v>3639</v>
      </c>
      <c r="E500" s="167" t="str">
        <f t="shared" si="8"/>
        <v>VLTC T0.11</v>
      </c>
      <c r="F500" s="166" t="s">
        <v>3640</v>
      </c>
      <c r="G500" s="166" t="s">
        <v>3641</v>
      </c>
      <c r="H500" s="165" t="s">
        <v>3642</v>
      </c>
      <c r="I500" s="164">
        <v>31.8</v>
      </c>
      <c r="J500" s="163">
        <v>1</v>
      </c>
      <c r="K500" s="163">
        <v>1</v>
      </c>
      <c r="L500" s="162"/>
      <c r="M500" s="161"/>
      <c r="N500" s="160"/>
      <c r="O500" s="160"/>
      <c r="P500" s="160"/>
    </row>
    <row r="501" spans="1:16" s="179" customFormat="1" ht="13.5" hidden="1" customHeight="1">
      <c r="A501" s="166" t="s">
        <v>157</v>
      </c>
      <c r="B501" s="166" t="s">
        <v>2798</v>
      </c>
      <c r="C501" s="168">
        <v>0</v>
      </c>
      <c r="D501" s="167" t="s">
        <v>3643</v>
      </c>
      <c r="E501" s="167" t="str">
        <f t="shared" si="8"/>
        <v xml:space="preserve">VLTC T0.12            </v>
      </c>
      <c r="F501" s="166" t="s">
        <v>3320</v>
      </c>
      <c r="G501" s="166" t="s">
        <v>3644</v>
      </c>
      <c r="H501" s="165" t="s">
        <v>3324</v>
      </c>
      <c r="I501" s="164">
        <v>36.1</v>
      </c>
      <c r="J501" s="163">
        <v>1</v>
      </c>
      <c r="K501" s="163">
        <v>1</v>
      </c>
      <c r="L501" s="162"/>
      <c r="M501" s="161"/>
      <c r="N501" s="160"/>
      <c r="O501" s="160"/>
      <c r="P501" s="160"/>
    </row>
    <row r="502" spans="1:16" s="179" customFormat="1" ht="13.5" hidden="1" customHeight="1">
      <c r="A502" s="166" t="s">
        <v>157</v>
      </c>
      <c r="B502" s="166" t="s">
        <v>2798</v>
      </c>
      <c r="C502" s="168">
        <v>0</v>
      </c>
      <c r="D502" s="167" t="s">
        <v>3645</v>
      </c>
      <c r="E502" s="167" t="str">
        <f t="shared" si="8"/>
        <v>VLTC T0.14</v>
      </c>
      <c r="F502" s="166" t="s">
        <v>3646</v>
      </c>
      <c r="G502" s="166" t="s">
        <v>3647</v>
      </c>
      <c r="H502" s="165" t="s">
        <v>2294</v>
      </c>
      <c r="I502" s="164">
        <v>7.8</v>
      </c>
      <c r="J502" s="163">
        <v>1</v>
      </c>
      <c r="K502" s="163">
        <v>1</v>
      </c>
      <c r="L502" s="162"/>
      <c r="M502" s="161"/>
      <c r="N502" s="160"/>
      <c r="O502" s="160"/>
      <c r="P502" s="160"/>
    </row>
    <row r="503" spans="1:16" s="179" customFormat="1" ht="13.5" hidden="1" customHeight="1">
      <c r="A503" s="166" t="s">
        <v>157</v>
      </c>
      <c r="B503" s="166" t="s">
        <v>2798</v>
      </c>
      <c r="C503" s="168">
        <v>0</v>
      </c>
      <c r="D503" s="167" t="s">
        <v>3648</v>
      </c>
      <c r="E503" s="167" t="str">
        <f t="shared" si="8"/>
        <v>VLTC T0.15</v>
      </c>
      <c r="F503" s="166" t="s">
        <v>3433</v>
      </c>
      <c r="G503" s="166" t="s">
        <v>3649</v>
      </c>
      <c r="H503" s="165" t="s">
        <v>2294</v>
      </c>
      <c r="I503" s="164">
        <v>16.2</v>
      </c>
      <c r="J503" s="163">
        <v>1</v>
      </c>
      <c r="K503" s="163">
        <v>1</v>
      </c>
      <c r="L503" s="162"/>
      <c r="M503" s="161"/>
      <c r="N503" s="160"/>
      <c r="O503" s="160"/>
      <c r="P503" s="160"/>
    </row>
    <row r="504" spans="1:16" s="160" customFormat="1" ht="13.5" hidden="1" customHeight="1">
      <c r="A504" s="166" t="s">
        <v>157</v>
      </c>
      <c r="B504" s="166" t="s">
        <v>2798</v>
      </c>
      <c r="C504" s="168">
        <v>0</v>
      </c>
      <c r="D504" s="167" t="s">
        <v>3650</v>
      </c>
      <c r="E504" s="167" t="str">
        <f t="shared" si="8"/>
        <v xml:space="preserve">VLTC T0.16            </v>
      </c>
      <c r="F504" s="166" t="s">
        <v>3651</v>
      </c>
      <c r="G504" s="166" t="s">
        <v>3652</v>
      </c>
      <c r="H504" s="165" t="s">
        <v>3324</v>
      </c>
      <c r="I504" s="164">
        <v>12.9</v>
      </c>
      <c r="J504" s="163">
        <v>1</v>
      </c>
      <c r="K504" s="163">
        <v>1</v>
      </c>
      <c r="L504" s="162"/>
      <c r="M504" s="161"/>
    </row>
    <row r="505" spans="1:16" s="160" customFormat="1" ht="13.5" hidden="1" customHeight="1">
      <c r="A505" s="166" t="s">
        <v>157</v>
      </c>
      <c r="B505" s="166" t="s">
        <v>2798</v>
      </c>
      <c r="C505" s="168">
        <v>1</v>
      </c>
      <c r="D505" s="167" t="s">
        <v>3653</v>
      </c>
      <c r="E505" s="167" t="str">
        <f t="shared" si="8"/>
        <v xml:space="preserve">VLTC T1.03            </v>
      </c>
      <c r="F505" s="166" t="s">
        <v>3327</v>
      </c>
      <c r="G505" s="166" t="s">
        <v>3654</v>
      </c>
      <c r="H505" s="165" t="s">
        <v>3324</v>
      </c>
      <c r="I505" s="164">
        <v>56</v>
      </c>
      <c r="J505" s="163">
        <v>1</v>
      </c>
      <c r="K505" s="163">
        <v>1</v>
      </c>
      <c r="L505" s="162"/>
      <c r="M505" s="161"/>
    </row>
    <row r="506" spans="1:16" s="160" customFormat="1" ht="13.5" hidden="1" customHeight="1">
      <c r="A506" s="166" t="s">
        <v>157</v>
      </c>
      <c r="B506" s="166" t="s">
        <v>2798</v>
      </c>
      <c r="C506" s="168">
        <v>4</v>
      </c>
      <c r="D506" s="167" t="s">
        <v>3655</v>
      </c>
      <c r="E506" s="167" t="str">
        <f t="shared" si="8"/>
        <v>VLTC T4.06</v>
      </c>
      <c r="F506" s="166" t="s">
        <v>3320</v>
      </c>
      <c r="G506" s="166" t="s">
        <v>3656</v>
      </c>
      <c r="H506" s="165" t="s">
        <v>2795</v>
      </c>
      <c r="I506" s="164">
        <v>199.6</v>
      </c>
      <c r="J506" s="163">
        <v>2</v>
      </c>
      <c r="K506" s="163">
        <v>1</v>
      </c>
      <c r="L506" s="162"/>
      <c r="M506" s="161"/>
      <c r="N506" s="177"/>
      <c r="O506" s="177"/>
      <c r="P506" s="177"/>
    </row>
    <row r="507" spans="1:16" s="160" customFormat="1" ht="13.5" hidden="1" customHeight="1">
      <c r="A507" s="166" t="s">
        <v>157</v>
      </c>
      <c r="B507" s="166" t="s">
        <v>2798</v>
      </c>
      <c r="C507" s="168">
        <v>4</v>
      </c>
      <c r="D507" s="167" t="s">
        <v>3657</v>
      </c>
      <c r="E507" s="167" t="str">
        <f t="shared" si="8"/>
        <v>VLTC T4.51</v>
      </c>
      <c r="F507" s="166" t="s">
        <v>3479</v>
      </c>
      <c r="G507" s="166" t="s">
        <v>3658</v>
      </c>
      <c r="H507" s="165" t="s">
        <v>2795</v>
      </c>
      <c r="I507" s="164">
        <v>47.5</v>
      </c>
      <c r="J507" s="163">
        <v>2</v>
      </c>
      <c r="K507" s="163">
        <v>1</v>
      </c>
      <c r="L507" s="162"/>
      <c r="M507" s="161"/>
      <c r="N507" s="177"/>
      <c r="O507" s="177"/>
      <c r="P507" s="177"/>
    </row>
    <row r="508" spans="1:16" s="160" customFormat="1" ht="13.5" hidden="1" customHeight="1">
      <c r="A508" s="166" t="s">
        <v>157</v>
      </c>
      <c r="B508" s="166" t="s">
        <v>2798</v>
      </c>
      <c r="C508" s="168">
        <v>4</v>
      </c>
      <c r="D508" s="167" t="s">
        <v>3659</v>
      </c>
      <c r="E508" s="167" t="str">
        <f t="shared" si="8"/>
        <v>VLTC T4.54</v>
      </c>
      <c r="F508" s="166" t="s">
        <v>3646</v>
      </c>
      <c r="G508" s="166" t="s">
        <v>3660</v>
      </c>
      <c r="H508" s="165" t="s">
        <v>2795</v>
      </c>
      <c r="I508" s="164">
        <v>2</v>
      </c>
      <c r="J508" s="163">
        <v>2</v>
      </c>
      <c r="K508" s="163">
        <v>1</v>
      </c>
      <c r="L508" s="162"/>
      <c r="M508" s="161"/>
      <c r="N508" s="177"/>
      <c r="O508" s="177"/>
      <c r="P508" s="177"/>
    </row>
    <row r="509" spans="1:16" s="160" customFormat="1" ht="13.5" hidden="1" customHeight="1">
      <c r="A509" s="166" t="s">
        <v>157</v>
      </c>
      <c r="B509" s="166" t="s">
        <v>2798</v>
      </c>
      <c r="C509" s="168">
        <v>4</v>
      </c>
      <c r="D509" s="167" t="s">
        <v>3661</v>
      </c>
      <c r="E509" s="167" t="str">
        <f t="shared" si="8"/>
        <v>VLTC T4.54A</v>
      </c>
      <c r="F509" s="166" t="s">
        <v>3662</v>
      </c>
      <c r="G509" s="166" t="s">
        <v>3663</v>
      </c>
      <c r="H509" s="165" t="s">
        <v>2795</v>
      </c>
      <c r="I509" s="164">
        <v>14.5</v>
      </c>
      <c r="J509" s="163">
        <v>2</v>
      </c>
      <c r="K509" s="163">
        <v>1</v>
      </c>
      <c r="L509" s="162"/>
      <c r="M509" s="161"/>
      <c r="N509" s="177"/>
      <c r="O509" s="177"/>
      <c r="P509" s="177"/>
    </row>
    <row r="510" spans="1:16" s="160" customFormat="1" ht="13.5" hidden="1" customHeight="1">
      <c r="A510" s="166" t="s">
        <v>157</v>
      </c>
      <c r="B510" s="166" t="s">
        <v>2798</v>
      </c>
      <c r="C510" s="168">
        <v>4</v>
      </c>
      <c r="D510" s="167" t="s">
        <v>3661</v>
      </c>
      <c r="E510" s="167" t="str">
        <f t="shared" si="8"/>
        <v>VLTC T4.54A</v>
      </c>
      <c r="F510" s="166" t="s">
        <v>3662</v>
      </c>
      <c r="G510" s="166" t="s">
        <v>3663</v>
      </c>
      <c r="H510" s="165" t="s">
        <v>2795</v>
      </c>
      <c r="I510" s="164">
        <v>16</v>
      </c>
      <c r="J510" s="163">
        <v>2</v>
      </c>
      <c r="K510" s="163">
        <v>1</v>
      </c>
      <c r="L510" s="162"/>
      <c r="M510" s="161"/>
      <c r="N510" s="177"/>
      <c r="O510" s="177"/>
      <c r="P510" s="177"/>
    </row>
    <row r="511" spans="1:16" s="160" customFormat="1" ht="13.5" hidden="1" customHeight="1">
      <c r="A511" s="166" t="s">
        <v>157</v>
      </c>
      <c r="B511" s="166" t="s">
        <v>2813</v>
      </c>
      <c r="C511" s="168">
        <v>0</v>
      </c>
      <c r="D511" s="167" t="s">
        <v>3664</v>
      </c>
      <c r="E511" s="167" t="str">
        <f t="shared" si="8"/>
        <v>VLTC T0.01</v>
      </c>
      <c r="F511" s="166" t="s">
        <v>3665</v>
      </c>
      <c r="G511" s="166" t="s">
        <v>3666</v>
      </c>
      <c r="H511" s="165" t="s">
        <v>527</v>
      </c>
      <c r="I511" s="164">
        <v>30</v>
      </c>
      <c r="J511" s="163">
        <v>1</v>
      </c>
      <c r="K511" s="163">
        <v>1</v>
      </c>
      <c r="L511" s="162"/>
      <c r="M511" s="161"/>
    </row>
    <row r="512" spans="1:16" s="160" customFormat="1" ht="13.5" hidden="1" customHeight="1">
      <c r="A512" s="166" t="s">
        <v>157</v>
      </c>
      <c r="B512" s="166" t="s">
        <v>2813</v>
      </c>
      <c r="C512" s="168">
        <v>0</v>
      </c>
      <c r="D512" s="167" t="s">
        <v>3667</v>
      </c>
      <c r="E512" s="167" t="str">
        <f t="shared" si="8"/>
        <v>VLTC T0.08</v>
      </c>
      <c r="F512" s="166" t="s">
        <v>3668</v>
      </c>
      <c r="G512" s="166" t="s">
        <v>3669</v>
      </c>
      <c r="H512" s="165" t="s">
        <v>2294</v>
      </c>
      <c r="I512" s="164">
        <v>3.7</v>
      </c>
      <c r="J512" s="163">
        <v>1</v>
      </c>
      <c r="K512" s="163">
        <v>1</v>
      </c>
      <c r="L512" s="162"/>
      <c r="M512" s="161"/>
    </row>
    <row r="513" spans="1:16" s="160" customFormat="1" ht="13.5" hidden="1" customHeight="1">
      <c r="A513" s="166" t="s">
        <v>157</v>
      </c>
      <c r="B513" s="166" t="s">
        <v>2813</v>
      </c>
      <c r="C513" s="168">
        <v>0</v>
      </c>
      <c r="D513" s="167" t="s">
        <v>3670</v>
      </c>
      <c r="E513" s="167" t="str">
        <f t="shared" si="8"/>
        <v>VLTC T0.13</v>
      </c>
      <c r="F513" s="166" t="s">
        <v>3671</v>
      </c>
      <c r="G513" s="166" t="s">
        <v>3672</v>
      </c>
      <c r="H513" s="165" t="s">
        <v>3673</v>
      </c>
      <c r="I513" s="164">
        <v>5.0999999999999996</v>
      </c>
      <c r="J513" s="163">
        <v>1</v>
      </c>
      <c r="K513" s="163">
        <v>1</v>
      </c>
      <c r="L513" s="162"/>
      <c r="M513" s="161"/>
    </row>
    <row r="514" spans="1:16" s="160" customFormat="1" ht="13.5" hidden="1" customHeight="1">
      <c r="A514" s="166" t="s">
        <v>157</v>
      </c>
      <c r="B514" s="166" t="s">
        <v>2813</v>
      </c>
      <c r="C514" s="168">
        <v>0</v>
      </c>
      <c r="D514" s="167" t="s">
        <v>3674</v>
      </c>
      <c r="E514" s="167" t="str">
        <f t="shared" si="8"/>
        <v xml:space="preserve">VLTC T0.19            </v>
      </c>
      <c r="F514" s="166" t="s">
        <v>3675</v>
      </c>
      <c r="G514" s="166" t="s">
        <v>3676</v>
      </c>
      <c r="H514" s="165" t="s">
        <v>3324</v>
      </c>
      <c r="I514" s="164">
        <v>6.8</v>
      </c>
      <c r="J514" s="163">
        <v>1</v>
      </c>
      <c r="K514" s="163">
        <v>1</v>
      </c>
      <c r="L514" s="162"/>
      <c r="M514" s="161"/>
    </row>
    <row r="515" spans="1:16" s="160" customFormat="1" ht="13.5" hidden="1" customHeight="1">
      <c r="A515" s="166" t="s">
        <v>157</v>
      </c>
      <c r="B515" s="166" t="s">
        <v>2813</v>
      </c>
      <c r="C515" s="168">
        <v>0</v>
      </c>
      <c r="D515" s="167" t="s">
        <v>3677</v>
      </c>
      <c r="E515" s="167" t="str">
        <f t="shared" si="8"/>
        <v>VLTC T0.20</v>
      </c>
      <c r="F515" s="166" t="s">
        <v>3678</v>
      </c>
      <c r="G515" s="166" t="s">
        <v>3679</v>
      </c>
      <c r="H515" s="165" t="s">
        <v>3324</v>
      </c>
      <c r="I515" s="164">
        <v>2.9</v>
      </c>
      <c r="J515" s="163">
        <v>1</v>
      </c>
      <c r="K515" s="163">
        <v>1</v>
      </c>
      <c r="L515" s="162"/>
      <c r="M515" s="161"/>
    </row>
    <row r="516" spans="1:16" s="160" customFormat="1" ht="13.5" hidden="1" customHeight="1">
      <c r="A516" s="166" t="s">
        <v>157</v>
      </c>
      <c r="B516" s="166" t="s">
        <v>2813</v>
      </c>
      <c r="C516" s="168">
        <v>1</v>
      </c>
      <c r="D516" s="167" t="s">
        <v>3680</v>
      </c>
      <c r="E516" s="167" t="str">
        <f t="shared" ref="E516:E551" si="9">CONCATENATE(A516," ",D516)</f>
        <v>VLTC T1.08A</v>
      </c>
      <c r="F516" s="166" t="s">
        <v>3668</v>
      </c>
      <c r="G516" s="166" t="s">
        <v>3681</v>
      </c>
      <c r="H516" s="165" t="s">
        <v>3682</v>
      </c>
      <c r="I516" s="164">
        <v>3</v>
      </c>
      <c r="J516" s="163">
        <v>1</v>
      </c>
      <c r="K516" s="163">
        <v>1</v>
      </c>
      <c r="L516" s="162"/>
      <c r="M516" s="161"/>
    </row>
    <row r="517" spans="1:16" s="160" customFormat="1" ht="13.5" hidden="1" customHeight="1">
      <c r="A517" s="166" t="s">
        <v>157</v>
      </c>
      <c r="B517" s="166" t="s">
        <v>2813</v>
      </c>
      <c r="C517" s="168">
        <v>1</v>
      </c>
      <c r="D517" s="167" t="s">
        <v>3683</v>
      </c>
      <c r="E517" s="167" t="str">
        <f t="shared" si="9"/>
        <v>VLTC T1.08</v>
      </c>
      <c r="F517" s="166" t="s">
        <v>3668</v>
      </c>
      <c r="G517" s="166" t="s">
        <v>3684</v>
      </c>
      <c r="H517" s="165" t="s">
        <v>2294</v>
      </c>
      <c r="I517" s="164">
        <v>9.8000000000000007</v>
      </c>
      <c r="J517" s="163">
        <v>1</v>
      </c>
      <c r="K517" s="163">
        <v>1</v>
      </c>
      <c r="L517" s="162"/>
      <c r="M517" s="161"/>
      <c r="N517" s="179"/>
      <c r="O517" s="179"/>
      <c r="P517" s="179"/>
    </row>
    <row r="518" spans="1:16" s="160" customFormat="1" ht="13.5" hidden="1" customHeight="1">
      <c r="A518" s="166" t="s">
        <v>157</v>
      </c>
      <c r="B518" s="166" t="s">
        <v>2813</v>
      </c>
      <c r="C518" s="168">
        <v>1</v>
      </c>
      <c r="D518" s="167" t="s">
        <v>3685</v>
      </c>
      <c r="E518" s="167" t="str">
        <f t="shared" si="9"/>
        <v xml:space="preserve">VLTC T1.15            </v>
      </c>
      <c r="F518" s="166" t="s">
        <v>3686</v>
      </c>
      <c r="G518" s="166" t="s">
        <v>3687</v>
      </c>
      <c r="H518" s="165" t="s">
        <v>3324</v>
      </c>
      <c r="I518" s="164">
        <v>2.7</v>
      </c>
      <c r="J518" s="163">
        <v>1</v>
      </c>
      <c r="K518" s="163">
        <v>1</v>
      </c>
      <c r="L518" s="162"/>
      <c r="M518" s="161"/>
      <c r="N518" s="179"/>
      <c r="O518" s="179"/>
      <c r="P518" s="179"/>
    </row>
    <row r="519" spans="1:16" s="160" customFormat="1" ht="13.5" hidden="1" customHeight="1">
      <c r="A519" s="166" t="s">
        <v>157</v>
      </c>
      <c r="B519" s="166" t="s">
        <v>2813</v>
      </c>
      <c r="C519" s="168">
        <v>1</v>
      </c>
      <c r="D519" s="167" t="s">
        <v>3688</v>
      </c>
      <c r="E519" s="167" t="str">
        <f t="shared" si="9"/>
        <v xml:space="preserve">VLTC T1.28            </v>
      </c>
      <c r="F519" s="166" t="s">
        <v>3141</v>
      </c>
      <c r="G519" s="166" t="s">
        <v>3689</v>
      </c>
      <c r="H519" s="165" t="s">
        <v>3324</v>
      </c>
      <c r="I519" s="164">
        <v>109.9</v>
      </c>
      <c r="J519" s="163">
        <v>1</v>
      </c>
      <c r="K519" s="163">
        <v>1</v>
      </c>
      <c r="L519" s="162"/>
      <c r="M519" s="161"/>
      <c r="N519" s="179"/>
      <c r="O519" s="179"/>
      <c r="P519" s="179"/>
    </row>
    <row r="520" spans="1:16" s="179" customFormat="1" ht="13.5" hidden="1" customHeight="1">
      <c r="A520" s="166" t="s">
        <v>157</v>
      </c>
      <c r="B520" s="166" t="s">
        <v>2813</v>
      </c>
      <c r="C520" s="168">
        <v>2</v>
      </c>
      <c r="D520" s="167" t="s">
        <v>3690</v>
      </c>
      <c r="E520" s="167" t="str">
        <f t="shared" si="9"/>
        <v>VLTC T2.01</v>
      </c>
      <c r="F520" s="166" t="s">
        <v>3691</v>
      </c>
      <c r="G520" s="166" t="s">
        <v>3692</v>
      </c>
      <c r="H520" s="165" t="s">
        <v>2241</v>
      </c>
      <c r="I520" s="164">
        <v>3</v>
      </c>
      <c r="J520" s="163">
        <v>1</v>
      </c>
      <c r="K520" s="163">
        <v>1</v>
      </c>
      <c r="L520" s="162"/>
      <c r="M520" s="161"/>
      <c r="N520" s="177"/>
      <c r="O520" s="177"/>
      <c r="P520" s="177"/>
    </row>
    <row r="521" spans="1:16" s="179" customFormat="1" ht="13.5" hidden="1" customHeight="1">
      <c r="A521" s="166" t="s">
        <v>157</v>
      </c>
      <c r="B521" s="166" t="s">
        <v>2813</v>
      </c>
      <c r="C521" s="168">
        <v>2</v>
      </c>
      <c r="D521" s="167" t="s">
        <v>3693</v>
      </c>
      <c r="E521" s="167" t="str">
        <f t="shared" si="9"/>
        <v>VLTC T2.03</v>
      </c>
      <c r="F521" s="166" t="s">
        <v>3343</v>
      </c>
      <c r="G521" s="166" t="s">
        <v>3694</v>
      </c>
      <c r="H521" s="165" t="s">
        <v>3695</v>
      </c>
      <c r="I521" s="164">
        <v>13</v>
      </c>
      <c r="J521" s="163">
        <v>1</v>
      </c>
      <c r="K521" s="163">
        <v>1</v>
      </c>
      <c r="L521" s="162"/>
      <c r="M521" s="161"/>
      <c r="N521" s="177"/>
      <c r="O521" s="177"/>
      <c r="P521" s="177"/>
    </row>
    <row r="522" spans="1:16" s="179" customFormat="1" ht="13.5" hidden="1" customHeight="1">
      <c r="A522" s="166" t="s">
        <v>157</v>
      </c>
      <c r="B522" s="166" t="s">
        <v>2813</v>
      </c>
      <c r="C522" s="168">
        <v>2</v>
      </c>
      <c r="D522" s="167" t="s">
        <v>3696</v>
      </c>
      <c r="E522" s="167" t="str">
        <f t="shared" si="9"/>
        <v xml:space="preserve">VLTC T2.07            </v>
      </c>
      <c r="F522" s="166" t="s">
        <v>3333</v>
      </c>
      <c r="G522" s="166" t="s">
        <v>3697</v>
      </c>
      <c r="H522" s="165" t="s">
        <v>3698</v>
      </c>
      <c r="I522" s="164">
        <v>473</v>
      </c>
      <c r="J522" s="163">
        <v>1</v>
      </c>
      <c r="K522" s="163">
        <v>1</v>
      </c>
      <c r="L522" s="162"/>
      <c r="M522" s="161"/>
      <c r="N522" s="177"/>
      <c r="O522" s="177"/>
      <c r="P522" s="177"/>
    </row>
    <row r="523" spans="1:16" s="160" customFormat="1" ht="13.5" hidden="1" customHeight="1">
      <c r="A523" s="166" t="s">
        <v>157</v>
      </c>
      <c r="B523" s="166" t="s">
        <v>2813</v>
      </c>
      <c r="C523" s="168">
        <v>2</v>
      </c>
      <c r="D523" s="167" t="s">
        <v>3699</v>
      </c>
      <c r="E523" s="167" t="str">
        <f t="shared" si="9"/>
        <v>VLTC T2.08</v>
      </c>
      <c r="F523" s="166" t="s">
        <v>3668</v>
      </c>
      <c r="G523" s="166" t="s">
        <v>3700</v>
      </c>
      <c r="H523" s="165" t="s">
        <v>3698</v>
      </c>
      <c r="I523" s="164">
        <v>3</v>
      </c>
      <c r="J523" s="163">
        <v>1</v>
      </c>
      <c r="K523" s="163">
        <v>1</v>
      </c>
      <c r="L523" s="162"/>
      <c r="M523" s="161"/>
      <c r="N523" s="177"/>
      <c r="O523" s="177"/>
      <c r="P523" s="177"/>
    </row>
    <row r="524" spans="1:16" s="178" customFormat="1" ht="13.5" hidden="1" customHeight="1">
      <c r="A524" s="166" t="s">
        <v>157</v>
      </c>
      <c r="B524" s="166" t="s">
        <v>2813</v>
      </c>
      <c r="C524" s="168">
        <v>2</v>
      </c>
      <c r="D524" s="167" t="s">
        <v>3701</v>
      </c>
      <c r="E524" s="167" t="str">
        <f t="shared" si="9"/>
        <v>VLTC T2.08A</v>
      </c>
      <c r="F524" s="166" t="s">
        <v>3668</v>
      </c>
      <c r="G524" s="166" t="s">
        <v>3702</v>
      </c>
      <c r="H524" s="165" t="s">
        <v>3698</v>
      </c>
      <c r="I524" s="164">
        <v>2</v>
      </c>
      <c r="J524" s="163">
        <v>1</v>
      </c>
      <c r="K524" s="163">
        <v>1</v>
      </c>
      <c r="L524" s="162"/>
      <c r="M524" s="161"/>
      <c r="N524" s="177"/>
      <c r="O524" s="177"/>
      <c r="P524" s="177"/>
    </row>
    <row r="525" spans="1:16" s="178" customFormat="1" ht="13.5" hidden="1" customHeight="1">
      <c r="A525" s="166" t="s">
        <v>157</v>
      </c>
      <c r="B525" s="166" t="s">
        <v>2813</v>
      </c>
      <c r="C525" s="168">
        <v>3</v>
      </c>
      <c r="D525" s="167" t="s">
        <v>3703</v>
      </c>
      <c r="E525" s="167" t="str">
        <f t="shared" si="9"/>
        <v>VLTC T3.48B</v>
      </c>
      <c r="F525" s="166" t="s">
        <v>3668</v>
      </c>
      <c r="G525" s="166" t="s">
        <v>3704</v>
      </c>
      <c r="H525" s="165" t="s">
        <v>3705</v>
      </c>
      <c r="I525" s="164">
        <v>27</v>
      </c>
      <c r="J525" s="163">
        <v>1</v>
      </c>
      <c r="K525" s="163">
        <v>1</v>
      </c>
      <c r="L525" s="162"/>
      <c r="M525" s="161"/>
      <c r="N525" s="177"/>
      <c r="O525" s="177"/>
      <c r="P525" s="177"/>
    </row>
    <row r="526" spans="1:16" s="160" customFormat="1" ht="13.5" hidden="1" customHeight="1">
      <c r="A526" s="166" t="s">
        <v>157</v>
      </c>
      <c r="B526" s="166" t="s">
        <v>2813</v>
      </c>
      <c r="C526" s="168">
        <v>3</v>
      </c>
      <c r="D526" s="167" t="s">
        <v>3706</v>
      </c>
      <c r="E526" s="167" t="str">
        <f t="shared" si="9"/>
        <v>VLTC T3.57</v>
      </c>
      <c r="F526" s="166" t="s">
        <v>3668</v>
      </c>
      <c r="G526" s="166" t="s">
        <v>3707</v>
      </c>
      <c r="H526" s="165" t="s">
        <v>3682</v>
      </c>
      <c r="I526" s="164">
        <v>9</v>
      </c>
      <c r="J526" s="163">
        <v>1</v>
      </c>
      <c r="K526" s="163">
        <v>1</v>
      </c>
      <c r="L526" s="162"/>
      <c r="M526" s="161"/>
      <c r="N526" s="177"/>
      <c r="O526" s="177"/>
      <c r="P526" s="177"/>
    </row>
    <row r="527" spans="1:16" s="160" customFormat="1" ht="13.5" hidden="1" customHeight="1">
      <c r="A527" s="166" t="s">
        <v>157</v>
      </c>
      <c r="B527" s="166" t="s">
        <v>2813</v>
      </c>
      <c r="C527" s="168">
        <v>3</v>
      </c>
      <c r="D527" s="167" t="s">
        <v>3708</v>
      </c>
      <c r="E527" s="167" t="str">
        <f t="shared" si="9"/>
        <v>VLTC T3.67</v>
      </c>
      <c r="F527" s="166" t="s">
        <v>3668</v>
      </c>
      <c r="G527" s="166" t="s">
        <v>3709</v>
      </c>
      <c r="H527" s="165" t="s">
        <v>3682</v>
      </c>
      <c r="I527" s="164">
        <v>8.6999999999999993</v>
      </c>
      <c r="J527" s="163">
        <v>1</v>
      </c>
      <c r="K527" s="163">
        <v>1</v>
      </c>
      <c r="L527" s="162"/>
      <c r="M527" s="161"/>
      <c r="N527" s="177"/>
      <c r="O527" s="177"/>
      <c r="P527" s="177"/>
    </row>
    <row r="528" spans="1:16" s="160" customFormat="1" ht="13.5" hidden="1" customHeight="1">
      <c r="A528" s="166" t="s">
        <v>157</v>
      </c>
      <c r="B528" s="166" t="s">
        <v>2813</v>
      </c>
      <c r="C528" s="168">
        <v>4</v>
      </c>
      <c r="D528" s="167" t="s">
        <v>3710</v>
      </c>
      <c r="E528" s="167" t="str">
        <f t="shared" si="9"/>
        <v>VLTC T4.08</v>
      </c>
      <c r="F528" s="166" t="s">
        <v>3668</v>
      </c>
      <c r="G528" s="166" t="s">
        <v>3711</v>
      </c>
      <c r="H528" s="165" t="s">
        <v>3682</v>
      </c>
      <c r="I528" s="164">
        <v>9.3000000000000007</v>
      </c>
      <c r="J528" s="163">
        <v>1</v>
      </c>
      <c r="K528" s="163">
        <v>1</v>
      </c>
      <c r="L528" s="162"/>
      <c r="M528" s="161"/>
      <c r="N528" s="177"/>
      <c r="O528" s="177"/>
      <c r="P528" s="177"/>
    </row>
    <row r="529" spans="1:16" s="160" customFormat="1" ht="13.5" hidden="1" customHeight="1">
      <c r="A529" s="166" t="s">
        <v>157</v>
      </c>
      <c r="B529" s="166" t="s">
        <v>2813</v>
      </c>
      <c r="C529" s="168">
        <v>4</v>
      </c>
      <c r="D529" s="167" t="s">
        <v>3712</v>
      </c>
      <c r="E529" s="167" t="str">
        <f t="shared" si="9"/>
        <v>VLTC T4.36</v>
      </c>
      <c r="F529" s="166" t="s">
        <v>2834</v>
      </c>
      <c r="G529" s="166" t="s">
        <v>3713</v>
      </c>
      <c r="H529" s="165" t="s">
        <v>2419</v>
      </c>
      <c r="I529" s="164">
        <v>34.200000000000003</v>
      </c>
      <c r="J529" s="163">
        <v>1</v>
      </c>
      <c r="K529" s="163">
        <v>1</v>
      </c>
      <c r="L529" s="162"/>
      <c r="M529" s="161"/>
      <c r="N529" s="177"/>
      <c r="O529" s="177"/>
      <c r="P529" s="177"/>
    </row>
    <row r="530" spans="1:16" s="160" customFormat="1" ht="13.5" hidden="1" customHeight="1">
      <c r="A530" s="166" t="s">
        <v>157</v>
      </c>
      <c r="B530" s="166" t="s">
        <v>2813</v>
      </c>
      <c r="C530" s="168">
        <v>4</v>
      </c>
      <c r="D530" s="167" t="s">
        <v>3714</v>
      </c>
      <c r="E530" s="167" t="str">
        <f t="shared" si="9"/>
        <v>VLTC T4.38 &amp; 4.10</v>
      </c>
      <c r="F530" s="166" t="s">
        <v>3668</v>
      </c>
      <c r="G530" s="166" t="s">
        <v>3715</v>
      </c>
      <c r="H530" s="165" t="s">
        <v>3705</v>
      </c>
      <c r="I530" s="164">
        <v>27</v>
      </c>
      <c r="J530" s="163">
        <v>1</v>
      </c>
      <c r="K530" s="163">
        <v>1</v>
      </c>
      <c r="L530" s="162"/>
      <c r="M530" s="161"/>
      <c r="N530" s="177"/>
      <c r="O530" s="177"/>
      <c r="P530" s="177"/>
    </row>
    <row r="531" spans="1:16" s="160" customFormat="1" ht="13.5" hidden="1" customHeight="1">
      <c r="A531" s="166" t="s">
        <v>157</v>
      </c>
      <c r="B531" s="166" t="s">
        <v>2813</v>
      </c>
      <c r="C531" s="168">
        <v>4</v>
      </c>
      <c r="D531" s="167" t="s">
        <v>3716</v>
      </c>
      <c r="E531" s="167" t="str">
        <f t="shared" si="9"/>
        <v xml:space="preserve">VLTC T4.53            </v>
      </c>
      <c r="F531" s="166" t="s">
        <v>3717</v>
      </c>
      <c r="G531" s="166" t="s">
        <v>3718</v>
      </c>
      <c r="H531" s="165" t="s">
        <v>2795</v>
      </c>
      <c r="I531" s="164">
        <v>38.299999999999997</v>
      </c>
      <c r="J531" s="163">
        <v>2</v>
      </c>
      <c r="K531" s="163">
        <v>1</v>
      </c>
      <c r="L531" s="162"/>
      <c r="M531" s="161"/>
      <c r="N531" s="177"/>
      <c r="O531" s="177"/>
      <c r="P531" s="177"/>
    </row>
    <row r="532" spans="1:16" s="160" customFormat="1" ht="13.5" hidden="1" customHeight="1">
      <c r="A532" s="166" t="s">
        <v>157</v>
      </c>
      <c r="B532" s="166" t="s">
        <v>2813</v>
      </c>
      <c r="C532" s="168">
        <v>4</v>
      </c>
      <c r="D532" s="167" t="s">
        <v>3719</v>
      </c>
      <c r="E532" s="167" t="str">
        <f t="shared" si="9"/>
        <v xml:space="preserve">VLTC T4.57            </v>
      </c>
      <c r="F532" s="166" t="s">
        <v>3720</v>
      </c>
      <c r="G532" s="166" t="s">
        <v>3721</v>
      </c>
      <c r="H532" s="165" t="s">
        <v>3682</v>
      </c>
      <c r="I532" s="164">
        <v>9.3000000000000007</v>
      </c>
      <c r="J532" s="163">
        <v>1</v>
      </c>
      <c r="K532" s="163">
        <v>1</v>
      </c>
      <c r="L532" s="162"/>
      <c r="M532" s="161"/>
      <c r="N532" s="177"/>
      <c r="O532" s="177"/>
      <c r="P532" s="177"/>
    </row>
    <row r="533" spans="1:16" s="160" customFormat="1" ht="13.5" hidden="1" customHeight="1">
      <c r="A533" s="166" t="s">
        <v>157</v>
      </c>
      <c r="B533" s="166" t="s">
        <v>2813</v>
      </c>
      <c r="C533" s="168">
        <v>5</v>
      </c>
      <c r="D533" s="167" t="s">
        <v>3722</v>
      </c>
      <c r="E533" s="167" t="str">
        <f t="shared" si="9"/>
        <v>VLTC T5.03</v>
      </c>
      <c r="F533" s="166" t="s">
        <v>3341</v>
      </c>
      <c r="G533" s="166" t="s">
        <v>3723</v>
      </c>
      <c r="H533" s="165" t="s">
        <v>2795</v>
      </c>
      <c r="I533" s="164">
        <v>657</v>
      </c>
      <c r="J533" s="163">
        <v>3</v>
      </c>
      <c r="K533" s="163">
        <v>1</v>
      </c>
      <c r="L533" s="162"/>
      <c r="M533" s="161"/>
      <c r="N533" s="177"/>
      <c r="O533" s="177"/>
      <c r="P533" s="177"/>
    </row>
    <row r="534" spans="1:16" s="160" customFormat="1" ht="13.5" hidden="1" customHeight="1">
      <c r="A534" s="166" t="s">
        <v>157</v>
      </c>
      <c r="B534" s="166" t="s">
        <v>2813</v>
      </c>
      <c r="C534" s="168">
        <v>5</v>
      </c>
      <c r="D534" s="167" t="s">
        <v>3722</v>
      </c>
      <c r="E534" s="167" t="str">
        <f t="shared" si="9"/>
        <v>VLTC T5.03</v>
      </c>
      <c r="F534" s="166" t="s">
        <v>3724</v>
      </c>
      <c r="G534" s="166" t="s">
        <v>3725</v>
      </c>
      <c r="H534" s="165" t="s">
        <v>2795</v>
      </c>
      <c r="I534" s="164">
        <v>67.5</v>
      </c>
      <c r="J534" s="163">
        <v>3</v>
      </c>
      <c r="K534" s="163">
        <v>1</v>
      </c>
      <c r="L534" s="162"/>
      <c r="M534" s="161"/>
      <c r="N534" s="177"/>
      <c r="O534" s="177"/>
      <c r="P534" s="177"/>
    </row>
    <row r="535" spans="1:16" s="160" customFormat="1" ht="13.5" hidden="1" customHeight="1">
      <c r="A535" s="166" t="s">
        <v>157</v>
      </c>
      <c r="B535" s="166" t="s">
        <v>2813</v>
      </c>
      <c r="C535" s="168">
        <v>5</v>
      </c>
      <c r="D535" s="167" t="s">
        <v>3726</v>
      </c>
      <c r="E535" s="167" t="str">
        <f t="shared" si="9"/>
        <v>VLTC T5.07A</v>
      </c>
      <c r="F535" s="166" t="s">
        <v>3668</v>
      </c>
      <c r="G535" s="166" t="s">
        <v>3727</v>
      </c>
      <c r="H535" s="165" t="s">
        <v>3705</v>
      </c>
      <c r="I535" s="164">
        <v>5</v>
      </c>
      <c r="J535" s="163">
        <v>1</v>
      </c>
      <c r="K535" s="163">
        <v>1</v>
      </c>
      <c r="L535" s="162"/>
      <c r="M535" s="161"/>
      <c r="N535" s="177"/>
      <c r="O535" s="177"/>
      <c r="P535" s="177"/>
    </row>
    <row r="536" spans="1:16" s="160" customFormat="1" ht="13.5" hidden="1" customHeight="1">
      <c r="A536" s="166" t="s">
        <v>157</v>
      </c>
      <c r="B536" s="166" t="s">
        <v>2813</v>
      </c>
      <c r="C536" s="168">
        <v>5</v>
      </c>
      <c r="D536" s="167" t="s">
        <v>3728</v>
      </c>
      <c r="E536" s="167" t="str">
        <f t="shared" si="9"/>
        <v>VLTC 5.07B</v>
      </c>
      <c r="F536" s="166" t="s">
        <v>3668</v>
      </c>
      <c r="G536" s="166" t="s">
        <v>3729</v>
      </c>
      <c r="H536" s="165" t="s">
        <v>3705</v>
      </c>
      <c r="I536" s="164">
        <v>5</v>
      </c>
      <c r="J536" s="163">
        <v>1</v>
      </c>
      <c r="K536" s="163">
        <v>1</v>
      </c>
      <c r="L536" s="162"/>
      <c r="M536" s="161"/>
    </row>
    <row r="537" spans="1:16" s="160" customFormat="1" ht="13.5" hidden="1" customHeight="1">
      <c r="A537" s="166" t="s">
        <v>157</v>
      </c>
      <c r="B537" s="166" t="s">
        <v>2813</v>
      </c>
      <c r="C537" s="168">
        <v>5</v>
      </c>
      <c r="D537" s="167" t="s">
        <v>3730</v>
      </c>
      <c r="E537" s="167" t="str">
        <f t="shared" si="9"/>
        <v xml:space="preserve">VLTC T5.20            </v>
      </c>
      <c r="F537" s="166" t="s">
        <v>3671</v>
      </c>
      <c r="G537" s="166" t="s">
        <v>3731</v>
      </c>
      <c r="H537" s="165" t="s">
        <v>3324</v>
      </c>
      <c r="I537" s="164">
        <v>2.5</v>
      </c>
      <c r="J537" s="163">
        <v>1</v>
      </c>
      <c r="K537" s="163">
        <v>1</v>
      </c>
      <c r="L537" s="162"/>
      <c r="M537" s="161"/>
    </row>
    <row r="538" spans="1:16" s="160" customFormat="1" ht="13.5" hidden="1" customHeight="1">
      <c r="A538" s="174" t="s">
        <v>157</v>
      </c>
      <c r="B538" s="174" t="s">
        <v>2813</v>
      </c>
      <c r="C538" s="176">
        <v>5</v>
      </c>
      <c r="D538" s="175" t="s">
        <v>3732</v>
      </c>
      <c r="E538" s="167" t="str">
        <f t="shared" si="9"/>
        <v>VLTC T4.37</v>
      </c>
      <c r="F538" s="174" t="s">
        <v>2836</v>
      </c>
      <c r="G538" s="166" t="s">
        <v>3733</v>
      </c>
      <c r="H538" s="173"/>
      <c r="I538" s="172"/>
      <c r="J538" s="171">
        <v>4</v>
      </c>
      <c r="K538" s="171">
        <v>1</v>
      </c>
      <c r="L538" s="170">
        <v>4</v>
      </c>
      <c r="M538" s="169"/>
      <c r="N538" s="177"/>
      <c r="O538" s="177"/>
      <c r="P538" s="177"/>
    </row>
    <row r="539" spans="1:16" s="160" customFormat="1" ht="13.5" hidden="1" customHeight="1">
      <c r="A539" s="166" t="s">
        <v>157</v>
      </c>
      <c r="B539" s="166" t="s">
        <v>2791</v>
      </c>
      <c r="C539" s="168">
        <v>4</v>
      </c>
      <c r="D539" s="167" t="s">
        <v>3734</v>
      </c>
      <c r="E539" s="167" t="str">
        <f t="shared" si="9"/>
        <v xml:space="preserve">VLTC T4.55            </v>
      </c>
      <c r="F539" s="166" t="s">
        <v>3735</v>
      </c>
      <c r="G539" s="166" t="s">
        <v>3736</v>
      </c>
      <c r="H539" s="165" t="s">
        <v>2795</v>
      </c>
      <c r="I539" s="164">
        <v>107.4</v>
      </c>
      <c r="J539" s="163">
        <v>2</v>
      </c>
      <c r="K539" s="163">
        <v>1</v>
      </c>
      <c r="L539" s="162"/>
      <c r="M539" s="161"/>
      <c r="N539" s="177"/>
      <c r="O539" s="177"/>
      <c r="P539" s="177"/>
    </row>
    <row r="540" spans="1:16" s="160" customFormat="1" ht="13.5" hidden="1" customHeight="1">
      <c r="A540" s="174" t="s">
        <v>157</v>
      </c>
      <c r="B540" s="174" t="s">
        <v>2791</v>
      </c>
      <c r="C540" s="176">
        <v>4</v>
      </c>
      <c r="D540" s="175" t="s">
        <v>3737</v>
      </c>
      <c r="E540" s="167" t="str">
        <f t="shared" si="9"/>
        <v>VLTC T4.55</v>
      </c>
      <c r="F540" s="174" t="s">
        <v>2796</v>
      </c>
      <c r="G540" s="166" t="s">
        <v>3738</v>
      </c>
      <c r="H540" s="173"/>
      <c r="I540" s="172"/>
      <c r="J540" s="171">
        <v>4</v>
      </c>
      <c r="K540" s="171">
        <v>1</v>
      </c>
      <c r="L540" s="170">
        <v>27</v>
      </c>
      <c r="M540" s="169"/>
      <c r="N540" s="177"/>
      <c r="O540" s="177"/>
      <c r="P540" s="177"/>
    </row>
    <row r="541" spans="1:16" s="160" customFormat="1" ht="13.5" hidden="1" customHeight="1">
      <c r="A541" s="174" t="s">
        <v>157</v>
      </c>
      <c r="B541" s="174" t="s">
        <v>2791</v>
      </c>
      <c r="C541" s="176"/>
      <c r="D541" s="175"/>
      <c r="E541" s="167" t="str">
        <f t="shared" si="9"/>
        <v xml:space="preserve">VLTC </v>
      </c>
      <c r="F541" s="174" t="s">
        <v>2925</v>
      </c>
      <c r="G541" s="166" t="s">
        <v>3348</v>
      </c>
      <c r="H541" s="173" t="s">
        <v>253</v>
      </c>
      <c r="I541" s="172"/>
      <c r="J541" s="171">
        <v>5</v>
      </c>
      <c r="K541" s="171">
        <v>1</v>
      </c>
      <c r="L541" s="170"/>
      <c r="M541" s="169">
        <v>22</v>
      </c>
    </row>
    <row r="542" spans="1:16" s="160" customFormat="1" ht="13.5" hidden="1" customHeight="1">
      <c r="A542" s="166" t="s">
        <v>3739</v>
      </c>
      <c r="B542" s="166" t="s">
        <v>2791</v>
      </c>
      <c r="C542" s="168" t="s">
        <v>369</v>
      </c>
      <c r="D542" s="167" t="s">
        <v>3740</v>
      </c>
      <c r="E542" s="167" t="str">
        <f t="shared" si="9"/>
        <v>Railcenter M0.0</v>
      </c>
      <c r="F542" s="166" t="s">
        <v>2785</v>
      </c>
      <c r="G542" s="166" t="str">
        <f t="shared" ref="G542:G551" si="10">CONCATENATE(D542,"   ",F542)</f>
        <v>M0.0   Seinzaalwerkplekken</v>
      </c>
      <c r="H542" s="165"/>
      <c r="I542" s="164"/>
      <c r="J542" s="163">
        <v>5</v>
      </c>
      <c r="K542" s="163">
        <v>1</v>
      </c>
      <c r="L542" s="162"/>
      <c r="M542" s="161">
        <v>3</v>
      </c>
    </row>
    <row r="543" spans="1:16" s="160" customFormat="1" ht="13.5" hidden="1" customHeight="1">
      <c r="A543" s="166" t="s">
        <v>3739</v>
      </c>
      <c r="B543" s="166" t="s">
        <v>2791</v>
      </c>
      <c r="C543" s="168" t="s">
        <v>369</v>
      </c>
      <c r="D543" s="167" t="s">
        <v>3741</v>
      </c>
      <c r="E543" s="167" t="str">
        <f t="shared" si="9"/>
        <v>Railcenter M0.2</v>
      </c>
      <c r="F543" s="166" t="s">
        <v>3742</v>
      </c>
      <c r="G543" s="166" t="str">
        <f t="shared" si="10"/>
        <v>M0.2   Computerruimte</v>
      </c>
      <c r="H543" s="165" t="s">
        <v>2795</v>
      </c>
      <c r="I543" s="164">
        <v>150</v>
      </c>
      <c r="J543" s="163">
        <v>2</v>
      </c>
      <c r="K543" s="163">
        <v>1</v>
      </c>
      <c r="L543" s="162"/>
      <c r="M543" s="161"/>
    </row>
    <row r="544" spans="1:16" s="160" customFormat="1" ht="13.5" hidden="1" customHeight="1">
      <c r="A544" s="166" t="s">
        <v>3739</v>
      </c>
      <c r="B544" s="166" t="s">
        <v>2791</v>
      </c>
      <c r="C544" s="168" t="s">
        <v>369</v>
      </c>
      <c r="D544" s="167" t="s">
        <v>3741</v>
      </c>
      <c r="E544" s="167" t="str">
        <f t="shared" si="9"/>
        <v>Railcenter M0.2</v>
      </c>
      <c r="F544" s="166" t="s">
        <v>2796</v>
      </c>
      <c r="G544" s="166" t="str">
        <f t="shared" si="10"/>
        <v>M0.2   Serverkasten</v>
      </c>
      <c r="H544" s="165"/>
      <c r="I544" s="164"/>
      <c r="J544" s="163">
        <v>4</v>
      </c>
      <c r="K544" s="163">
        <v>1</v>
      </c>
      <c r="L544" s="162">
        <v>71</v>
      </c>
      <c r="M544" s="161"/>
    </row>
    <row r="545" spans="1:13" s="160" customFormat="1" ht="13.5" hidden="1" customHeight="1">
      <c r="A545" s="166" t="s">
        <v>3739</v>
      </c>
      <c r="B545" s="166" t="s">
        <v>2791</v>
      </c>
      <c r="C545" s="168">
        <v>1</v>
      </c>
      <c r="D545" s="167" t="s">
        <v>3743</v>
      </c>
      <c r="E545" s="167" t="str">
        <f t="shared" si="9"/>
        <v>Railcenter M1.0</v>
      </c>
      <c r="F545" s="166" t="s">
        <v>2785</v>
      </c>
      <c r="G545" s="166" t="str">
        <f t="shared" si="10"/>
        <v>M1.0   Seinzaalwerkplekken</v>
      </c>
      <c r="H545" s="165"/>
      <c r="I545" s="164"/>
      <c r="J545" s="163">
        <v>5</v>
      </c>
      <c r="K545" s="163">
        <v>1</v>
      </c>
      <c r="L545" s="162"/>
      <c r="M545" s="161">
        <v>2</v>
      </c>
    </row>
    <row r="546" spans="1:13" s="160" customFormat="1" ht="13.5" hidden="1" customHeight="1">
      <c r="A546" s="166" t="s">
        <v>3739</v>
      </c>
      <c r="B546" s="166" t="s">
        <v>2791</v>
      </c>
      <c r="C546" s="168">
        <v>1</v>
      </c>
      <c r="D546" s="167" t="s">
        <v>3744</v>
      </c>
      <c r="E546" s="167" t="str">
        <f t="shared" si="9"/>
        <v>Railcenter M1.1</v>
      </c>
      <c r="F546" s="166" t="s">
        <v>2785</v>
      </c>
      <c r="G546" s="166" t="str">
        <f t="shared" si="10"/>
        <v>M1.1   Seinzaalwerkplekken</v>
      </c>
      <c r="H546" s="165"/>
      <c r="I546" s="164"/>
      <c r="J546" s="163">
        <v>5</v>
      </c>
      <c r="K546" s="163">
        <v>1</v>
      </c>
      <c r="L546" s="162"/>
      <c r="M546" s="161">
        <v>4</v>
      </c>
    </row>
    <row r="547" spans="1:13" s="160" customFormat="1" ht="13.5" hidden="1" customHeight="1">
      <c r="A547" s="166" t="s">
        <v>3739</v>
      </c>
      <c r="B547" s="166" t="s">
        <v>2791</v>
      </c>
      <c r="C547" s="168">
        <v>1</v>
      </c>
      <c r="D547" s="167" t="s">
        <v>3745</v>
      </c>
      <c r="E547" s="167" t="str">
        <f t="shared" si="9"/>
        <v>Railcenter M1.2</v>
      </c>
      <c r="F547" s="166" t="s">
        <v>2785</v>
      </c>
      <c r="G547" s="166" t="str">
        <f t="shared" si="10"/>
        <v>M1.2   Seinzaalwerkplekken</v>
      </c>
      <c r="H547" s="165"/>
      <c r="I547" s="164"/>
      <c r="J547" s="163">
        <v>5</v>
      </c>
      <c r="K547" s="163">
        <v>1</v>
      </c>
      <c r="L547" s="162"/>
      <c r="M547" s="161">
        <v>6</v>
      </c>
    </row>
    <row r="548" spans="1:13" s="160" customFormat="1" ht="13.5" hidden="1" customHeight="1">
      <c r="A548" s="166" t="s">
        <v>3739</v>
      </c>
      <c r="B548" s="166" t="s">
        <v>2791</v>
      </c>
      <c r="C548" s="168">
        <v>1</v>
      </c>
      <c r="D548" s="167" t="s">
        <v>3746</v>
      </c>
      <c r="E548" s="167" t="str">
        <f t="shared" si="9"/>
        <v>Railcenter M1.3</v>
      </c>
      <c r="F548" s="166" t="s">
        <v>2785</v>
      </c>
      <c r="G548" s="166" t="str">
        <f t="shared" si="10"/>
        <v>M1.3   Seinzaalwerkplekken</v>
      </c>
      <c r="H548" s="165"/>
      <c r="I548" s="164"/>
      <c r="J548" s="163">
        <v>5</v>
      </c>
      <c r="K548" s="163">
        <v>1</v>
      </c>
      <c r="L548" s="162"/>
      <c r="M548" s="161">
        <v>6</v>
      </c>
    </row>
    <row r="549" spans="1:13" s="160" customFormat="1" ht="13.5" hidden="1" customHeight="1">
      <c r="A549" s="166" t="s">
        <v>3739</v>
      </c>
      <c r="B549" s="166" t="s">
        <v>2791</v>
      </c>
      <c r="C549" s="168">
        <v>1</v>
      </c>
      <c r="D549" s="167" t="s">
        <v>3747</v>
      </c>
      <c r="E549" s="167" t="str">
        <f t="shared" si="9"/>
        <v>Railcenter M1.4</v>
      </c>
      <c r="F549" s="166" t="s">
        <v>2785</v>
      </c>
      <c r="G549" s="166" t="str">
        <f t="shared" si="10"/>
        <v>M1.4   Seinzaalwerkplekken</v>
      </c>
      <c r="H549" s="165"/>
      <c r="I549" s="164"/>
      <c r="J549" s="163">
        <v>5</v>
      </c>
      <c r="K549" s="163">
        <v>1</v>
      </c>
      <c r="L549" s="162"/>
      <c r="M549" s="161">
        <v>5</v>
      </c>
    </row>
    <row r="550" spans="1:13" s="160" customFormat="1" ht="13.5" hidden="1" customHeight="1">
      <c r="A550" s="166" t="s">
        <v>3739</v>
      </c>
      <c r="B550" s="166" t="s">
        <v>2791</v>
      </c>
      <c r="C550" s="168">
        <v>1</v>
      </c>
      <c r="D550" s="167" t="s">
        <v>3748</v>
      </c>
      <c r="E550" s="167" t="str">
        <f t="shared" si="9"/>
        <v>Railcenter M1.5</v>
      </c>
      <c r="F550" s="166" t="s">
        <v>2785</v>
      </c>
      <c r="G550" s="166" t="str">
        <f t="shared" si="10"/>
        <v>M1.5   Seinzaalwerkplekken</v>
      </c>
      <c r="H550" s="165"/>
      <c r="I550" s="164"/>
      <c r="J550" s="163">
        <v>5</v>
      </c>
      <c r="K550" s="163">
        <v>1</v>
      </c>
      <c r="L550" s="162"/>
      <c r="M550" s="161">
        <v>4</v>
      </c>
    </row>
    <row r="551" spans="1:13" s="160" customFormat="1" ht="13.5" hidden="1" customHeight="1">
      <c r="A551" s="166" t="s">
        <v>3739</v>
      </c>
      <c r="B551" s="166" t="s">
        <v>2791</v>
      </c>
      <c r="C551" s="168">
        <v>1</v>
      </c>
      <c r="D551" s="167" t="s">
        <v>3749</v>
      </c>
      <c r="E551" s="167" t="str">
        <f t="shared" si="9"/>
        <v>Railcenter M1.6</v>
      </c>
      <c r="F551" s="166" t="s">
        <v>2785</v>
      </c>
      <c r="G551" s="166" t="str">
        <f t="shared" si="10"/>
        <v>M1.6   Seinzaalwerkplekken</v>
      </c>
      <c r="H551" s="165"/>
      <c r="I551" s="164"/>
      <c r="J551" s="163">
        <v>5</v>
      </c>
      <c r="K551" s="163">
        <v>1</v>
      </c>
      <c r="L551" s="162"/>
      <c r="M551" s="161">
        <v>5</v>
      </c>
    </row>
  </sheetData>
  <autoFilter ref="A1:M551" xr:uid="{EA1F1E90-A985-49AF-8FC2-D40F317D43F3}">
    <filterColumn colId="0">
      <filters>
        <filter val="VL-post Rotterdam"/>
      </filters>
    </filterColumn>
  </autoFilter>
  <mergeCells count="12">
    <mergeCell ref="K1:K2"/>
    <mergeCell ref="L1:L2"/>
    <mergeCell ref="M1:M2"/>
    <mergeCell ref="A1:A2"/>
    <mergeCell ref="B1:B2"/>
    <mergeCell ref="C1:C2"/>
    <mergeCell ref="D1:D2"/>
    <mergeCell ref="F1:F2"/>
    <mergeCell ref="G1:G2"/>
    <mergeCell ref="H1:H2"/>
    <mergeCell ref="I1:I2"/>
    <mergeCell ref="J1:J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740211C7BA314CA24BD4934DC8E839" ma:contentTypeVersion="6" ma:contentTypeDescription="Een nieuw document maken." ma:contentTypeScope="" ma:versionID="99e858feef8887ee4c0cdce18cc62209">
  <xsd:schema xmlns:xsd="http://www.w3.org/2001/XMLSchema" xmlns:xs="http://www.w3.org/2001/XMLSchema" xmlns:p="http://schemas.microsoft.com/office/2006/metadata/properties" xmlns:ns2="70197df8-03e0-4926-8e79-a825229134ea" xmlns:ns3="b0084b94-2ea4-40a1-9e8f-fc894a4e9f55" targetNamespace="http://schemas.microsoft.com/office/2006/metadata/properties" ma:root="true" ma:fieldsID="f9963d4316948db6078ede5d219a6160" ns2:_="" ns3:_="">
    <xsd:import namespace="70197df8-03e0-4926-8e79-a825229134ea"/>
    <xsd:import namespace="b0084b94-2ea4-40a1-9e8f-fc894a4e9f5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197df8-03e0-4926-8e79-a825229134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084b94-2ea4-40a1-9e8f-fc894a4e9f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0197df8-03e0-4926-8e79-a825229134ea">TS010EE4F1C-1132845876-1390</_dlc_DocId>
    <_dlc_DocIdUrl xmlns="70197df8-03e0-4926-8e79-a825229134ea">
      <Url>https://prorailbv.sharepoint.com/teams/TenderteamDKI2.0/_layouts/15/DocIdRedir.aspx?ID=TS010EE4F1C-1132845876-1390</Url>
      <Description>TS010EE4F1C-1132845876-1390</Description>
    </_dlc_DocIdUrl>
    <SharedWithUsers xmlns="70197df8-03e0-4926-8e79-a825229134ea">
      <UserInfo>
        <DisplayName/>
        <AccountId xsi:nil="true"/>
        <AccountType/>
      </UserInfo>
    </SharedWithUsers>
    <_dlc_DocIdPersistId xmlns="70197df8-03e0-4926-8e79-a825229134ea">false</_dlc_DocIdPersistId>
  </documentManagement>
</p:properties>
</file>

<file path=customXml/itemProps1.xml><?xml version="1.0" encoding="utf-8"?>
<ds:datastoreItem xmlns:ds="http://schemas.openxmlformats.org/officeDocument/2006/customXml" ds:itemID="{F4D1C3EE-ADAA-4C74-B3FD-EB3930C6DA3B}"/>
</file>

<file path=customXml/itemProps2.xml><?xml version="1.0" encoding="utf-8"?>
<ds:datastoreItem xmlns:ds="http://schemas.openxmlformats.org/officeDocument/2006/customXml" ds:itemID="{67336499-D5F4-4824-ADF5-7C70F3441F0A}"/>
</file>

<file path=customXml/itemProps3.xml><?xml version="1.0" encoding="utf-8"?>
<ds:datastoreItem xmlns:ds="http://schemas.openxmlformats.org/officeDocument/2006/customXml" ds:itemID="{DCA4B6AC-CEF0-41E9-A7A9-7DC9949A20BB}"/>
</file>

<file path=customXml/itemProps4.xml><?xml version="1.0" encoding="utf-8"?>
<ds:datastoreItem xmlns:ds="http://schemas.openxmlformats.org/officeDocument/2006/customXml" ds:itemID="{85516B2D-E6B9-49A5-BB75-830D96CF00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ProRail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Definitief ruimtestaat locatie Overzicht 29-01-2016</dc:title>
  <dc:subject/>
  <dc:creator>cynthia.vanderhorst</dc:creator>
  <cp:keywords>Inventarisatie; ruimtestaat</cp:keywords>
  <dc:description/>
  <cp:lastModifiedBy>Drieman, L. (Lisette)</cp:lastModifiedBy>
  <cp:revision/>
  <dcterms:created xsi:type="dcterms:W3CDTF">2016-01-29T12:11:45Z</dcterms:created>
  <dcterms:modified xsi:type="dcterms:W3CDTF">2023-10-09T13:50:29Z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0x01010035740211C7BA314CA24BD4934DC8E839</vt:lpwstr>
  </property>
  <property fmtid="{D5CDD505-2E9C-101B-9397-08002B2CF9AE}" pid="3" name="_dlc_DocId">
    <vt:lpwstr>VT20150045-641005754-238</vt:lpwstr>
  </property>
  <property fmtid="{D5CDD505-2E9C-101B-9397-08002B2CF9AE}" pid="4" name="_dlc_DocIdUrl">
    <vt:lpwstr>https://prorailbv.sharepoint.com/teams/VT2015_0045/_layouts/15/DocIdRedir.aspx?ID=VT20150045-641005754-238, VT20150045-641005754-238</vt:lpwstr>
  </property>
  <property fmtid="{D5CDD505-2E9C-101B-9397-08002B2CF9AE}" pid="5" name="_dlc_DocIdItemGuid">
    <vt:lpwstr>f382f406-d67b-497e-92ce-4f1b8b1c2389</vt:lpwstr>
  </property>
  <property fmtid="{D5CDD505-2E9C-101B-9397-08002B2CF9AE}" pid="6" name="_dlc_policyId">
    <vt:lpwstr>0x010100C0B9283FC7311C488917E5A9876B01FD01|1681630146</vt:lpwstr>
  </property>
  <property fmtid="{D5CDD505-2E9C-101B-9397-08002B2CF9AE}" pid="7" name="Vertrouwelijkheid">
    <vt:lpwstr>2;#Intern|8a639747-e233-49a8-819f-e74cd9528f9e</vt:lpwstr>
  </property>
  <property fmtid="{D5CDD505-2E9C-101B-9397-08002B2CF9AE}" pid="8" name="TaxKeyword">
    <vt:lpwstr>50;#ruimtestaat|34eec621-8ca6-4dbc-9035-d9697bba1c32;#28;#Inventarisatie|b05eaf7a-e1bb-4ef7-949f-530407cf0d22</vt:lpwstr>
  </property>
  <property fmtid="{D5CDD505-2E9C-101B-9397-08002B2CF9AE}" pid="9" name="Type document">
    <vt:lpwstr>45;#Checklist|7599bdd6-0d4f-4b96-8a08-bd0a39e40c6e</vt:lpwstr>
  </property>
  <property fmtid="{D5CDD505-2E9C-101B-9397-08002B2CF9AE}" pid="10" name="Verantwoordelijke afdeling">
    <vt:lpwstr/>
  </property>
  <property fmtid="{D5CDD505-2E9C-101B-9397-08002B2CF9AE}" pid="11" name="Documentstatus">
    <vt:lpwstr>3;#Concept|b56e2604-821a-409c-9774-7587ed426a31</vt:lpwstr>
  </property>
  <property fmtid="{D5CDD505-2E9C-101B-9397-08002B2CF9AE}" pid="12" name="Handeling">
    <vt:lpwstr>8;#SL32B|4de50cac-1540-4c01-8a5b-e188c544ac5b</vt:lpwstr>
  </property>
  <property fmtid="{D5CDD505-2E9C-101B-9397-08002B2CF9AE}" pid="13" name="ecm_ItemDeleteBlockHolders">
    <vt:lpwstr/>
  </property>
  <property fmtid="{D5CDD505-2E9C-101B-9397-08002B2CF9AE}" pid="14" name="_vti_ItemHoldRecordStatus">
    <vt:i4>0</vt:i4>
  </property>
  <property fmtid="{D5CDD505-2E9C-101B-9397-08002B2CF9AE}" pid="15" name="_dlc_ItemStageId">
    <vt:lpwstr/>
  </property>
  <property fmtid="{D5CDD505-2E9C-101B-9397-08002B2CF9AE}" pid="16" name="IconOverlay">
    <vt:lpwstr/>
  </property>
  <property fmtid="{D5CDD505-2E9C-101B-9397-08002B2CF9AE}" pid="17" name="ecm_RecordRestrictions">
    <vt:lpwstr/>
  </property>
  <property fmtid="{D5CDD505-2E9C-101B-9397-08002B2CF9AE}" pid="18" name="ecm_ItemLockHolders">
    <vt:lpwstr/>
  </property>
  <property fmtid="{D5CDD505-2E9C-101B-9397-08002B2CF9AE}" pid="19" name="_dlc_ItemScheduleId">
    <vt:lpwstr>1</vt:lpwstr>
  </property>
  <property fmtid="{D5CDD505-2E9C-101B-9397-08002B2CF9AE}" pid="20" name="Document label 3">
    <vt:lpwstr>Enter Choice #1</vt:lpwstr>
  </property>
  <property fmtid="{D5CDD505-2E9C-101B-9397-08002B2CF9AE}" pid="21" name="MSIP_Label_24e57bac-d225-40fb-8a9e-62b5be587a96_Enabled">
    <vt:lpwstr>true</vt:lpwstr>
  </property>
  <property fmtid="{D5CDD505-2E9C-101B-9397-08002B2CF9AE}" pid="22" name="MSIP_Label_24e57bac-d225-40fb-8a9e-62b5be587a96_SetDate">
    <vt:lpwstr>2022-09-26T09:51:56Z</vt:lpwstr>
  </property>
  <property fmtid="{D5CDD505-2E9C-101B-9397-08002B2CF9AE}" pid="23" name="MSIP_Label_24e57bac-d225-40fb-8a9e-62b5be587a96_Method">
    <vt:lpwstr>Standard</vt:lpwstr>
  </property>
  <property fmtid="{D5CDD505-2E9C-101B-9397-08002B2CF9AE}" pid="24" name="MSIP_Label_24e57bac-d225-40fb-8a9e-62b5be587a96_Name">
    <vt:lpwstr>Internal</vt:lpwstr>
  </property>
  <property fmtid="{D5CDD505-2E9C-101B-9397-08002B2CF9AE}" pid="25" name="MSIP_Label_24e57bac-d225-40fb-8a9e-62b5be587a96_SiteId">
    <vt:lpwstr>a398fcff-8d2b-4930-a7f7-e1c99a108d77</vt:lpwstr>
  </property>
  <property fmtid="{D5CDD505-2E9C-101B-9397-08002B2CF9AE}" pid="26" name="MSIP_Label_24e57bac-d225-40fb-8a9e-62b5be587a96_ActionId">
    <vt:lpwstr>29329141-34ab-46a8-9662-d1e53daaa034</vt:lpwstr>
  </property>
  <property fmtid="{D5CDD505-2E9C-101B-9397-08002B2CF9AE}" pid="27" name="MSIP_Label_24e57bac-d225-40fb-8a9e-62b5be587a96_ContentBits">
    <vt:lpwstr>0</vt:lpwstr>
  </property>
  <property fmtid="{D5CDD505-2E9C-101B-9397-08002B2CF9AE}" pid="28" name="MediaServiceImageTags">
    <vt:lpwstr/>
  </property>
  <property fmtid="{D5CDD505-2E9C-101B-9397-08002B2CF9AE}" pid="29" name="Order">
    <vt:r8>91600</vt:r8>
  </property>
  <property fmtid="{D5CDD505-2E9C-101B-9397-08002B2CF9AE}" pid="30" name="xd_Signature">
    <vt:bool>false</vt:bool>
  </property>
  <property fmtid="{D5CDD505-2E9C-101B-9397-08002B2CF9AE}" pid="31" name="xd_ProgID">
    <vt:lpwstr/>
  </property>
  <property fmtid="{D5CDD505-2E9C-101B-9397-08002B2CF9AE}" pid="32" name="ComplianceAssetId">
    <vt:lpwstr/>
  </property>
  <property fmtid="{D5CDD505-2E9C-101B-9397-08002B2CF9AE}" pid="33" name="TemplateUrl">
    <vt:lpwstr/>
  </property>
  <property fmtid="{D5CDD505-2E9C-101B-9397-08002B2CF9AE}" pid="34" name="_ExtendedDescription">
    <vt:lpwstr/>
  </property>
  <property fmtid="{D5CDD505-2E9C-101B-9397-08002B2CF9AE}" pid="35" name="TriggerFlowInfo">
    <vt:lpwstr/>
  </property>
</Properties>
</file>