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/>
  <mc:AlternateContent xmlns:mc="http://schemas.openxmlformats.org/markup-compatibility/2006">
    <mc:Choice Requires="x15">
      <x15ac:absPath xmlns:x15ac="http://schemas.microsoft.com/office/spreadsheetml/2010/11/ac" url="/Users/ruudgrutter/Downloads/"/>
    </mc:Choice>
  </mc:AlternateContent>
  <xr:revisionPtr revIDLastSave="0" documentId="8_{C3DAED6E-8495-A346-8EE8-59F241E9E59B}" xr6:coauthVersionLast="47" xr6:coauthVersionMax="47" xr10:uidLastSave="{00000000-0000-0000-0000-000000000000}"/>
  <bookViews>
    <workbookView xWindow="0" yWindow="500" windowWidth="19420" windowHeight="10420" activeTab="4" xr2:uid="{00000000-000D-0000-FFFF-FFFF00000000}"/>
  </bookViews>
  <sheets>
    <sheet name="R'dam" sheetId="1" r:id="rId1"/>
    <sheet name="Delft" sheetId="3" r:id="rId2"/>
    <sheet name="Den Haag T" sheetId="4" r:id="rId3"/>
    <sheet name="Den Haag B" sheetId="5" r:id="rId4"/>
    <sheet name="Haarlem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6" l="1"/>
  <c r="E11" i="6" l="1"/>
  <c r="D9" i="6"/>
  <c r="D17" i="6" s="1"/>
  <c r="E10" i="6"/>
  <c r="E12" i="6"/>
  <c r="E13" i="6"/>
  <c r="E14" i="6"/>
  <c r="E15" i="6"/>
  <c r="C17" i="6"/>
  <c r="C12" i="5"/>
  <c r="D25" i="1"/>
  <c r="C25" i="1"/>
  <c r="F25" i="1" s="1"/>
  <c r="C17" i="3"/>
  <c r="D7" i="4"/>
  <c r="D16" i="4" s="1"/>
  <c r="C16" i="4"/>
  <c r="E9" i="6" l="1"/>
  <c r="F16" i="4"/>
</calcChain>
</file>

<file path=xl/sharedStrings.xml><?xml version="1.0" encoding="utf-8"?>
<sst xmlns="http://schemas.openxmlformats.org/spreadsheetml/2006/main" count="40" uniqueCount="27">
  <si>
    <t>m2 BVO</t>
  </si>
  <si>
    <t>Rotterdam</t>
  </si>
  <si>
    <t>Nieuwbouw</t>
  </si>
  <si>
    <t>bouwlaag</t>
  </si>
  <si>
    <t>Oudbouw</t>
  </si>
  <si>
    <t>Bouwdeel</t>
  </si>
  <si>
    <t>Delft</t>
  </si>
  <si>
    <t>Den Haag - Bezuidenhoutseweg</t>
  </si>
  <si>
    <t>Haarlem</t>
  </si>
  <si>
    <t>gebouw</t>
  </si>
  <si>
    <t>Bron: combi Planon en tekening</t>
  </si>
  <si>
    <t>parkeergebied</t>
  </si>
  <si>
    <t>nieuwbouw</t>
  </si>
  <si>
    <t>nieuw zuidzijde</t>
  </si>
  <si>
    <t>corridor</t>
  </si>
  <si>
    <t>fietsen/ containers</t>
  </si>
  <si>
    <t>Bron; meetstaat SP architecten 2009</t>
  </si>
  <si>
    <t>Bron; meetcertificaat 2009</t>
  </si>
  <si>
    <t>incl DUWO</t>
  </si>
  <si>
    <t>DUWO</t>
  </si>
  <si>
    <t xml:space="preserve">Bron; meetstaat 2007 (inc DUWO) minus DUW (akte uitgifte in erfpacht 2006) </t>
  </si>
  <si>
    <t>Alleen DUWO heeft een 4e = 2171,7 m2</t>
  </si>
  <si>
    <t>Inholland</t>
  </si>
  <si>
    <t>Dus meetstaat incl DUWO minus elke bouwlaag 2171,7 = Inholland en kelder DUWO = 1811,3</t>
  </si>
  <si>
    <t>Center court</t>
  </si>
  <si>
    <t>parking - extern</t>
  </si>
  <si>
    <t>Den Haag - Theresiastraat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</si>
</sst>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venir Next LT Pro"/>
      <family val="2"/>
    </font>
    <font>
      <sz val="8"/>
      <name val="Calibri"/>
      <family val="2"/>
      <scheme val="minor"/>
    </font>
    <font>
      <b/>
      <sz val="10"/>
      <color theme="1"/>
      <name val="Avenir Next LT Pro"/>
      <family val="2"/>
    </font>
    <font>
      <i/>
      <sz val="10"/>
      <color theme="1"/>
      <name val="Avenir Next LT Pro"/>
      <family val="2"/>
    </font>
    <font>
      <sz val="10"/>
      <color theme="0" tint="-0.499984740745262"/>
      <name val="Avenir Next LT Pro"/>
      <family val="2"/>
    </font>
    <font>
      <b/>
      <sz val="10"/>
      <color theme="0" tint="-0.499984740745262"/>
      <name val="Avenir Next LT Pro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3" fontId="1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3" fontId="3" fillId="0" borderId="0" xfId="0" applyNumberFormat="1" applyFont="1"/>
    <xf numFmtId="0" fontId="4" fillId="0" borderId="0" xfId="0" applyFont="1"/>
    <xf numFmtId="3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zoomScaleNormal="100" workbookViewId="0">
      <pane ySplit="5" topLeftCell="A12" activePane="bottomLeft" state="frozen"/>
      <selection pane="bottomLeft" activeCell="A8" sqref="A8"/>
    </sheetView>
  </sheetViews>
  <sheetFormatPr baseColWidth="10" defaultColWidth="8.6640625" defaultRowHeight="13" x14ac:dyDescent="0.2"/>
  <cols>
    <col min="1" max="1" width="13.6640625" style="8" customWidth="1"/>
    <col min="2" max="2" width="9" style="3" customWidth="1"/>
    <col min="3" max="4" width="13.6640625" style="4" customWidth="1"/>
    <col min="5" max="16384" width="8.6640625" style="3"/>
  </cols>
  <sheetData>
    <row r="1" spans="1:4" x14ac:dyDescent="0.2">
      <c r="A1" s="2" t="s">
        <v>1</v>
      </c>
    </row>
    <row r="3" spans="1:4" x14ac:dyDescent="0.2">
      <c r="A3" s="5" t="s">
        <v>17</v>
      </c>
    </row>
    <row r="5" spans="1:4" s="6" customFormat="1" x14ac:dyDescent="0.2">
      <c r="A5" s="2" t="s">
        <v>5</v>
      </c>
      <c r="B5" s="6" t="s">
        <v>3</v>
      </c>
      <c r="C5" s="7" t="s">
        <v>2</v>
      </c>
      <c r="D5" s="7" t="s">
        <v>4</v>
      </c>
    </row>
    <row r="6" spans="1:4" x14ac:dyDescent="0.2">
      <c r="B6" s="9">
        <v>-1</v>
      </c>
      <c r="C6" s="10">
        <v>470</v>
      </c>
      <c r="D6" s="4">
        <v>592</v>
      </c>
    </row>
    <row r="7" spans="1:4" x14ac:dyDescent="0.2">
      <c r="B7" s="9">
        <v>0</v>
      </c>
      <c r="C7" s="10">
        <v>965</v>
      </c>
      <c r="D7" s="10">
        <v>2368</v>
      </c>
    </row>
    <row r="8" spans="1:4" x14ac:dyDescent="0.2">
      <c r="B8" s="9">
        <v>1</v>
      </c>
      <c r="C8" s="10">
        <v>1056</v>
      </c>
      <c r="D8" s="10">
        <v>2049</v>
      </c>
    </row>
    <row r="9" spans="1:4" x14ac:dyDescent="0.2">
      <c r="B9" s="9">
        <v>2</v>
      </c>
      <c r="C9" s="10">
        <v>892</v>
      </c>
      <c r="D9" s="10">
        <v>1688</v>
      </c>
    </row>
    <row r="10" spans="1:4" x14ac:dyDescent="0.2">
      <c r="B10" s="9">
        <v>3</v>
      </c>
      <c r="C10" s="10">
        <v>318</v>
      </c>
      <c r="D10" s="10">
        <v>2407</v>
      </c>
    </row>
    <row r="11" spans="1:4" x14ac:dyDescent="0.2">
      <c r="B11" s="9">
        <v>4</v>
      </c>
      <c r="C11" s="10">
        <v>937</v>
      </c>
      <c r="D11" s="10">
        <v>1857</v>
      </c>
    </row>
    <row r="12" spans="1:4" x14ac:dyDescent="0.2">
      <c r="B12" s="9">
        <v>5</v>
      </c>
      <c r="C12" s="10">
        <v>881</v>
      </c>
      <c r="D12" s="10">
        <v>1772</v>
      </c>
    </row>
    <row r="13" spans="1:4" x14ac:dyDescent="0.2">
      <c r="B13" s="9">
        <v>6</v>
      </c>
      <c r="C13" s="10">
        <v>946</v>
      </c>
      <c r="D13" s="10">
        <v>1805</v>
      </c>
    </row>
    <row r="14" spans="1:4" x14ac:dyDescent="0.2">
      <c r="B14" s="9">
        <v>7</v>
      </c>
      <c r="C14" s="10">
        <v>946</v>
      </c>
      <c r="D14" s="10">
        <v>1717</v>
      </c>
    </row>
    <row r="15" spans="1:4" x14ac:dyDescent="0.2">
      <c r="B15" s="9">
        <v>8</v>
      </c>
      <c r="C15" s="10">
        <v>946</v>
      </c>
      <c r="D15" s="10">
        <v>1673</v>
      </c>
    </row>
    <row r="16" spans="1:4" x14ac:dyDescent="0.2">
      <c r="B16" s="9">
        <v>9</v>
      </c>
      <c r="C16" s="10">
        <v>910</v>
      </c>
    </row>
    <row r="17" spans="2:6" x14ac:dyDescent="0.2">
      <c r="B17" s="9">
        <v>10</v>
      </c>
      <c r="C17" s="10">
        <v>910</v>
      </c>
    </row>
    <row r="18" spans="2:6" x14ac:dyDescent="0.2">
      <c r="B18" s="9">
        <v>11</v>
      </c>
      <c r="C18" s="10">
        <v>1176</v>
      </c>
    </row>
    <row r="19" spans="2:6" x14ac:dyDescent="0.2">
      <c r="B19" s="9">
        <v>12</v>
      </c>
      <c r="C19" s="10">
        <v>1176</v>
      </c>
    </row>
    <row r="20" spans="2:6" x14ac:dyDescent="0.2">
      <c r="B20" s="9">
        <v>13</v>
      </c>
      <c r="C20" s="10">
        <v>378</v>
      </c>
    </row>
    <row r="21" spans="2:6" x14ac:dyDescent="0.2">
      <c r="B21" s="9">
        <v>14</v>
      </c>
      <c r="C21" s="10">
        <v>378</v>
      </c>
    </row>
    <row r="22" spans="2:6" x14ac:dyDescent="0.2">
      <c r="B22" s="9">
        <v>15</v>
      </c>
      <c r="C22" s="10">
        <v>378</v>
      </c>
    </row>
    <row r="23" spans="2:6" x14ac:dyDescent="0.2">
      <c r="B23" s="9">
        <v>16</v>
      </c>
      <c r="C23" s="10">
        <v>378</v>
      </c>
    </row>
    <row r="25" spans="2:6" x14ac:dyDescent="0.2">
      <c r="C25" s="10">
        <f>SUM(C6:C24)</f>
        <v>14041</v>
      </c>
      <c r="D25" s="10">
        <f>SUM(D6:D24)</f>
        <v>17928</v>
      </c>
      <c r="F25" s="11">
        <f>SUM(C25:E25)</f>
        <v>31969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89B1C-F3DA-41B3-B6D1-10C7746AA22F}">
  <dimension ref="A1:C17"/>
  <sheetViews>
    <sheetView workbookViewId="0">
      <pane ySplit="5" topLeftCell="A6" activePane="bottomLeft" state="frozen"/>
      <selection pane="bottomLeft" activeCell="E10" sqref="E10"/>
    </sheetView>
  </sheetViews>
  <sheetFormatPr baseColWidth="10" defaultColWidth="8.6640625" defaultRowHeight="13" x14ac:dyDescent="0.2"/>
  <cols>
    <col min="1" max="1" width="13.6640625" style="3" customWidth="1"/>
    <col min="2" max="2" width="9" style="3" bestFit="1" customWidth="1"/>
    <col min="3" max="3" width="13.6640625" style="11" customWidth="1"/>
    <col min="4" max="4" width="8.6640625" style="3"/>
    <col min="5" max="5" width="15.6640625" style="3" customWidth="1"/>
    <col min="6" max="16384" width="8.6640625" style="3"/>
  </cols>
  <sheetData>
    <row r="1" spans="1:3" x14ac:dyDescent="0.2">
      <c r="A1" s="2" t="s">
        <v>6</v>
      </c>
    </row>
    <row r="2" spans="1:3" x14ac:dyDescent="0.2">
      <c r="A2" s="8"/>
    </row>
    <row r="3" spans="1:3" x14ac:dyDescent="0.2">
      <c r="A3" s="13" t="s">
        <v>10</v>
      </c>
    </row>
    <row r="4" spans="1:3" x14ac:dyDescent="0.2">
      <c r="A4" s="13"/>
    </row>
    <row r="5" spans="1:3" s="6" customFormat="1" x14ac:dyDescent="0.2">
      <c r="A5" s="2" t="s">
        <v>5</v>
      </c>
      <c r="B5" s="6" t="s">
        <v>3</v>
      </c>
      <c r="C5" s="12" t="s">
        <v>0</v>
      </c>
    </row>
    <row r="6" spans="1:3" x14ac:dyDescent="0.2">
      <c r="A6" s="3" t="s">
        <v>25</v>
      </c>
      <c r="B6" s="9">
        <v>-1</v>
      </c>
      <c r="C6" s="11">
        <v>3306</v>
      </c>
    </row>
    <row r="7" spans="1:3" x14ac:dyDescent="0.2">
      <c r="B7" s="9"/>
    </row>
    <row r="8" spans="1:3" x14ac:dyDescent="0.2">
      <c r="A8" s="3" t="s">
        <v>9</v>
      </c>
      <c r="B8" s="9">
        <v>-1</v>
      </c>
      <c r="C8" s="11">
        <v>734</v>
      </c>
    </row>
    <row r="9" spans="1:3" x14ac:dyDescent="0.2">
      <c r="B9" s="9">
        <v>0</v>
      </c>
      <c r="C9" s="11">
        <v>1588</v>
      </c>
    </row>
    <row r="10" spans="1:3" x14ac:dyDescent="0.2">
      <c r="B10" s="9">
        <v>1</v>
      </c>
      <c r="C10" s="11">
        <v>1023</v>
      </c>
    </row>
    <row r="11" spans="1:3" x14ac:dyDescent="0.2">
      <c r="B11" s="9">
        <v>2</v>
      </c>
      <c r="C11" s="11">
        <v>1570</v>
      </c>
    </row>
    <row r="12" spans="1:3" x14ac:dyDescent="0.2">
      <c r="B12" s="9">
        <v>3</v>
      </c>
      <c r="C12" s="11">
        <v>969</v>
      </c>
    </row>
    <row r="13" spans="1:3" x14ac:dyDescent="0.2">
      <c r="B13" s="9">
        <v>4</v>
      </c>
      <c r="C13" s="11">
        <v>1378</v>
      </c>
    </row>
    <row r="14" spans="1:3" x14ac:dyDescent="0.2">
      <c r="B14" s="9">
        <v>5</v>
      </c>
      <c r="C14" s="11">
        <v>369</v>
      </c>
    </row>
    <row r="15" spans="1:3" x14ac:dyDescent="0.2">
      <c r="B15" s="9">
        <v>6</v>
      </c>
      <c r="C15" s="11">
        <v>443</v>
      </c>
    </row>
    <row r="16" spans="1:3" x14ac:dyDescent="0.2">
      <c r="B16" s="9"/>
    </row>
    <row r="17" spans="3:3" x14ac:dyDescent="0.2">
      <c r="C17" s="11">
        <f>SUM(C8:C16)</f>
        <v>8074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4247E-02CE-4B26-B45C-59C05CB8219F}">
  <dimension ref="A1:K18"/>
  <sheetViews>
    <sheetView workbookViewId="0">
      <pane ySplit="5" topLeftCell="A6" activePane="bottomLeft" state="frozen"/>
      <selection pane="bottomLeft" activeCell="A6" sqref="A6:XFD6"/>
    </sheetView>
  </sheetViews>
  <sheetFormatPr baseColWidth="10" defaultColWidth="8.6640625" defaultRowHeight="13" x14ac:dyDescent="0.2"/>
  <cols>
    <col min="1" max="1" width="18.83203125" style="3" customWidth="1"/>
    <col min="2" max="2" width="9" style="3" bestFit="1" customWidth="1"/>
    <col min="3" max="4" width="13.6640625" style="10" customWidth="1"/>
    <col min="5" max="5" width="5.1640625" style="11" customWidth="1"/>
    <col min="6" max="6" width="13.6640625" style="11" customWidth="1"/>
    <col min="7" max="8" width="8.6640625" style="3"/>
    <col min="9" max="9" width="12.83203125" style="3" customWidth="1"/>
    <col min="10" max="16384" width="8.6640625" style="3"/>
  </cols>
  <sheetData>
    <row r="1" spans="1:6" x14ac:dyDescent="0.2">
      <c r="A1" s="8" t="s">
        <v>26</v>
      </c>
    </row>
    <row r="2" spans="1:6" x14ac:dyDescent="0.2">
      <c r="A2" s="8"/>
    </row>
    <row r="3" spans="1:6" x14ac:dyDescent="0.2">
      <c r="A3" s="13" t="s">
        <v>16</v>
      </c>
    </row>
    <row r="4" spans="1:6" x14ac:dyDescent="0.2">
      <c r="A4" s="13"/>
    </row>
    <row r="5" spans="1:6" s="6" customFormat="1" x14ac:dyDescent="0.2">
      <c r="A5" s="2" t="s">
        <v>5</v>
      </c>
      <c r="B5" s="6" t="s">
        <v>3</v>
      </c>
      <c r="C5" s="14" t="s">
        <v>12</v>
      </c>
      <c r="D5" s="14" t="s">
        <v>12</v>
      </c>
      <c r="E5" s="12"/>
      <c r="F5" s="12"/>
    </row>
    <row r="6" spans="1:6" x14ac:dyDescent="0.2">
      <c r="A6" s="3" t="s">
        <v>11</v>
      </c>
      <c r="B6" s="9">
        <v>-1</v>
      </c>
      <c r="C6" s="19"/>
      <c r="D6" s="19"/>
    </row>
    <row r="7" spans="1:6" x14ac:dyDescent="0.2">
      <c r="A7" s="3" t="s">
        <v>9</v>
      </c>
      <c r="B7" s="9">
        <v>-1</v>
      </c>
      <c r="C7" s="10">
        <v>159</v>
      </c>
      <c r="D7" s="15">
        <f>599-159</f>
        <v>440</v>
      </c>
    </row>
    <row r="8" spans="1:6" x14ac:dyDescent="0.2">
      <c r="B8" s="9">
        <v>0</v>
      </c>
      <c r="C8" s="10">
        <v>2197</v>
      </c>
      <c r="D8" s="10">
        <v>599</v>
      </c>
    </row>
    <row r="9" spans="1:6" ht="14" customHeight="1" x14ac:dyDescent="0.2">
      <c r="A9" s="3" t="s">
        <v>13</v>
      </c>
      <c r="B9" s="9">
        <v>0</v>
      </c>
      <c r="D9" s="10">
        <v>220</v>
      </c>
    </row>
    <row r="10" spans="1:6" x14ac:dyDescent="0.2">
      <c r="A10" s="3" t="s">
        <v>15</v>
      </c>
      <c r="B10" s="9">
        <v>0</v>
      </c>
      <c r="D10" s="10">
        <v>73</v>
      </c>
    </row>
    <row r="11" spans="1:6" x14ac:dyDescent="0.2">
      <c r="A11" s="3" t="s">
        <v>14</v>
      </c>
      <c r="B11" s="9">
        <v>0</v>
      </c>
      <c r="D11" s="10">
        <v>70</v>
      </c>
    </row>
    <row r="12" spans="1:6" x14ac:dyDescent="0.2">
      <c r="B12" s="9">
        <v>1</v>
      </c>
      <c r="C12" s="10">
        <v>2116</v>
      </c>
      <c r="D12" s="10">
        <v>599</v>
      </c>
    </row>
    <row r="13" spans="1:6" x14ac:dyDescent="0.2">
      <c r="B13" s="9">
        <v>2</v>
      </c>
      <c r="C13" s="10">
        <v>2068</v>
      </c>
      <c r="D13" s="10">
        <v>599</v>
      </c>
    </row>
    <row r="14" spans="1:6" x14ac:dyDescent="0.2">
      <c r="B14" s="9">
        <v>3</v>
      </c>
      <c r="C14" s="10">
        <v>1301</v>
      </c>
      <c r="D14" s="10">
        <v>599</v>
      </c>
    </row>
    <row r="16" spans="1:6" x14ac:dyDescent="0.2">
      <c r="C16" s="10">
        <f>SUM(C7:C15)</f>
        <v>7841</v>
      </c>
      <c r="D16" s="10">
        <f>SUM(D6:D15)</f>
        <v>3199</v>
      </c>
      <c r="F16" s="11">
        <f>SUM(C16:E16)</f>
        <v>11040</v>
      </c>
    </row>
    <row r="18" spans="11:11" x14ac:dyDescent="0.2">
      <c r="K18" s="1"/>
    </row>
  </sheetData>
  <mergeCells count="1">
    <mergeCell ref="C6:D6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BFACF-3F82-42A1-A50E-51DDDA7F7FE7}">
  <dimension ref="A1:C12"/>
  <sheetViews>
    <sheetView workbookViewId="0">
      <pane ySplit="5" topLeftCell="A6" activePane="bottomLeft" state="frozen"/>
      <selection pane="bottomLeft" activeCell="C12" sqref="C12"/>
    </sheetView>
  </sheetViews>
  <sheetFormatPr baseColWidth="10" defaultColWidth="8.6640625" defaultRowHeight="13" x14ac:dyDescent="0.2"/>
  <cols>
    <col min="1" max="1" width="17.6640625" style="3" customWidth="1"/>
    <col min="2" max="2" width="9" style="3" bestFit="1" customWidth="1"/>
    <col min="3" max="3" width="13.5" style="4" customWidth="1"/>
    <col min="4" max="16384" width="8.6640625" style="3"/>
  </cols>
  <sheetData>
    <row r="1" spans="1:3" x14ac:dyDescent="0.2">
      <c r="A1" s="8" t="s">
        <v>7</v>
      </c>
    </row>
    <row r="2" spans="1:3" x14ac:dyDescent="0.2">
      <c r="A2" s="8"/>
    </row>
    <row r="3" spans="1:3" x14ac:dyDescent="0.2">
      <c r="A3" s="13" t="s">
        <v>17</v>
      </c>
    </row>
    <row r="4" spans="1:3" ht="13.5" customHeight="1" x14ac:dyDescent="0.2">
      <c r="A4" s="8"/>
    </row>
    <row r="5" spans="1:3" s="6" customFormat="1" x14ac:dyDescent="0.2">
      <c r="A5" s="2" t="s">
        <v>5</v>
      </c>
      <c r="B5" s="6" t="s">
        <v>3</v>
      </c>
      <c r="C5" s="7" t="s">
        <v>0</v>
      </c>
    </row>
    <row r="6" spans="1:3" x14ac:dyDescent="0.2">
      <c r="B6" s="9">
        <v>-1</v>
      </c>
      <c r="C6" s="4">
        <v>37</v>
      </c>
    </row>
    <row r="7" spans="1:3" x14ac:dyDescent="0.2">
      <c r="B7" s="9">
        <v>0</v>
      </c>
      <c r="C7" s="4">
        <v>215</v>
      </c>
    </row>
    <row r="8" spans="1:3" x14ac:dyDescent="0.2">
      <c r="B8" s="9">
        <v>1</v>
      </c>
      <c r="C8" s="4">
        <v>215</v>
      </c>
    </row>
    <row r="9" spans="1:3" x14ac:dyDescent="0.2">
      <c r="B9" s="9">
        <v>2</v>
      </c>
      <c r="C9" s="4">
        <v>215</v>
      </c>
    </row>
    <row r="10" spans="1:3" x14ac:dyDescent="0.2">
      <c r="B10" s="9">
        <v>3</v>
      </c>
      <c r="C10" s="4">
        <v>215</v>
      </c>
    </row>
    <row r="12" spans="1:3" x14ac:dyDescent="0.2">
      <c r="C12" s="4">
        <f>SUM(C6:C11)</f>
        <v>897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DEFCA-A858-4AB1-804F-DF3C6C15C02A}">
  <dimension ref="A1:E19"/>
  <sheetViews>
    <sheetView tabSelected="1" workbookViewId="0">
      <pane ySplit="8" topLeftCell="A9" activePane="bottomLeft" state="frozen"/>
      <selection pane="bottomLeft" activeCell="H14" sqref="H14"/>
    </sheetView>
  </sheetViews>
  <sheetFormatPr baseColWidth="10" defaultColWidth="8.6640625" defaultRowHeight="13" x14ac:dyDescent="0.2"/>
  <cols>
    <col min="1" max="1" width="16.33203125" style="3" customWidth="1"/>
    <col min="2" max="2" width="12.83203125" style="3" customWidth="1"/>
    <col min="3" max="5" width="13.6640625" style="4" customWidth="1"/>
    <col min="6" max="16384" width="8.6640625" style="3"/>
  </cols>
  <sheetData>
    <row r="1" spans="1:5" x14ac:dyDescent="0.2">
      <c r="A1" s="2" t="s">
        <v>8</v>
      </c>
    </row>
    <row r="2" spans="1:5" ht="15.5" customHeight="1" x14ac:dyDescent="0.2">
      <c r="C2" s="3"/>
      <c r="D2" s="3"/>
      <c r="E2" s="3"/>
    </row>
    <row r="3" spans="1:5" x14ac:dyDescent="0.2">
      <c r="A3" s="13" t="s">
        <v>20</v>
      </c>
    </row>
    <row r="4" spans="1:5" x14ac:dyDescent="0.2">
      <c r="A4" s="16" t="s">
        <v>21</v>
      </c>
    </row>
    <row r="5" spans="1:5" x14ac:dyDescent="0.2">
      <c r="A5" s="16" t="s">
        <v>23</v>
      </c>
    </row>
    <row r="6" spans="1:5" x14ac:dyDescent="0.2">
      <c r="A6" s="8"/>
    </row>
    <row r="7" spans="1:5" s="6" customFormat="1" x14ac:dyDescent="0.2">
      <c r="A7" s="2"/>
      <c r="C7" s="17" t="s">
        <v>18</v>
      </c>
      <c r="D7" s="17" t="s">
        <v>19</v>
      </c>
      <c r="E7" s="7" t="s">
        <v>22</v>
      </c>
    </row>
    <row r="8" spans="1:5" s="6" customFormat="1" x14ac:dyDescent="0.2">
      <c r="A8" s="2" t="s">
        <v>5</v>
      </c>
      <c r="B8" s="6" t="s">
        <v>3</v>
      </c>
      <c r="C8" s="17" t="s">
        <v>0</v>
      </c>
      <c r="D8" s="17"/>
      <c r="E8" s="7"/>
    </row>
    <row r="9" spans="1:5" x14ac:dyDescent="0.2">
      <c r="B9" s="9">
        <v>-1</v>
      </c>
      <c r="C9" s="18">
        <v>11558.9</v>
      </c>
      <c r="D9" s="18">
        <f>2171.7-360.4</f>
        <v>1811.2999999999997</v>
      </c>
      <c r="E9" s="10">
        <f>C9-D9</f>
        <v>9747.6</v>
      </c>
    </row>
    <row r="10" spans="1:5" x14ac:dyDescent="0.2">
      <c r="B10" s="9">
        <v>0</v>
      </c>
      <c r="C10" s="18">
        <v>13061.1</v>
      </c>
      <c r="D10" s="18">
        <v>2171.6999999999998</v>
      </c>
      <c r="E10" s="10">
        <f t="shared" ref="E10:E15" si="0">C10-D10</f>
        <v>10889.400000000001</v>
      </c>
    </row>
    <row r="11" spans="1:5" x14ac:dyDescent="0.2">
      <c r="A11" s="3" t="s">
        <v>24</v>
      </c>
      <c r="B11" s="9">
        <v>0</v>
      </c>
      <c r="C11" s="18"/>
      <c r="D11" s="18"/>
      <c r="E11" s="10">
        <f>43851-41443.3</f>
        <v>2407.6999999999971</v>
      </c>
    </row>
    <row r="12" spans="1:5" x14ac:dyDescent="0.2">
      <c r="B12" s="9">
        <v>1</v>
      </c>
      <c r="C12" s="18">
        <v>11443.3</v>
      </c>
      <c r="D12" s="18">
        <v>2171.6999999999998</v>
      </c>
      <c r="E12" s="10">
        <f t="shared" si="0"/>
        <v>9271.5999999999985</v>
      </c>
    </row>
    <row r="13" spans="1:5" x14ac:dyDescent="0.2">
      <c r="B13" s="9">
        <v>2</v>
      </c>
      <c r="C13" s="18">
        <v>10088</v>
      </c>
      <c r="D13" s="18">
        <v>2171.6999999999998</v>
      </c>
      <c r="E13" s="10">
        <f t="shared" si="0"/>
        <v>7916.3</v>
      </c>
    </row>
    <row r="14" spans="1:5" x14ac:dyDescent="0.2">
      <c r="B14" s="9">
        <v>3</v>
      </c>
      <c r="C14" s="18">
        <v>5790.1</v>
      </c>
      <c r="D14" s="18">
        <v>2171.6999999999998</v>
      </c>
      <c r="E14" s="10">
        <f t="shared" si="0"/>
        <v>3618.4000000000005</v>
      </c>
    </row>
    <row r="15" spans="1:5" x14ac:dyDescent="0.2">
      <c r="B15" s="9">
        <v>4</v>
      </c>
      <c r="C15" s="18">
        <v>2171.6999999999998</v>
      </c>
      <c r="D15" s="18">
        <v>2171.6999999999998</v>
      </c>
      <c r="E15" s="10">
        <f t="shared" si="0"/>
        <v>0</v>
      </c>
    </row>
    <row r="16" spans="1:5" x14ac:dyDescent="0.2">
      <c r="B16" s="9"/>
      <c r="C16" s="18"/>
      <c r="D16" s="18"/>
      <c r="E16" s="10"/>
    </row>
    <row r="17" spans="3:5" x14ac:dyDescent="0.2">
      <c r="C17" s="18">
        <f>SUM(C9:C16)</f>
        <v>54113.1</v>
      </c>
      <c r="D17" s="18">
        <f>SUM(D9:D16)</f>
        <v>12669.8</v>
      </c>
      <c r="E17" s="10">
        <f>SUM(E9:E16)</f>
        <v>43851</v>
      </c>
    </row>
    <row r="18" spans="3:5" x14ac:dyDescent="0.2">
      <c r="C18" s="10"/>
      <c r="D18" s="10"/>
      <c r="E18" s="10"/>
    </row>
    <row r="19" spans="3:5" x14ac:dyDescent="0.2">
      <c r="C19" s="10"/>
      <c r="D19" s="10"/>
      <c r="E19" s="10"/>
    </row>
  </sheetData>
  <pageMargins left="0.7" right="0.7" top="0.75" bottom="0.75" header="0.3" footer="0.3"/>
  <ignoredErrors>
    <ignoredError sqref="E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R'dam</vt:lpstr>
      <vt:lpstr>Delft</vt:lpstr>
      <vt:lpstr>Den Haag T</vt:lpstr>
      <vt:lpstr>Den Haag B</vt:lpstr>
      <vt:lpstr>Haarlem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Bode, Fred</dc:creator>
  <cp:lastModifiedBy>Ruud Grutter</cp:lastModifiedBy>
  <cp:lastPrinted>2019-10-01T10:37:22Z</cp:lastPrinted>
  <dcterms:created xsi:type="dcterms:W3CDTF">2019-06-26T20:20:50Z</dcterms:created>
  <dcterms:modified xsi:type="dcterms:W3CDTF">2024-02-23T10:07:39Z</dcterms:modified>
</cp:coreProperties>
</file>