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rk\Inholland\12. Raming\"/>
    </mc:Choice>
  </mc:AlternateContent>
  <xr:revisionPtr revIDLastSave="0" documentId="13_ncr:1_{DEDD84A4-26C0-4B17-8706-B13CEE7C6CEC}" xr6:coauthVersionLast="47" xr6:coauthVersionMax="47" xr10:uidLastSave="{00000000-0000-0000-0000-000000000000}"/>
  <bookViews>
    <workbookView xWindow="28680" yWindow="-15" windowWidth="29040" windowHeight="15840" tabRatio="496" activeTab="3" xr2:uid="{5B343AF5-784D-4963-9963-F7E0BE3AC5A5}"/>
  </bookViews>
  <sheets>
    <sheet name="Imtech" sheetId="2" r:id="rId1"/>
    <sheet name="Dalkia" sheetId="4" r:id="rId2"/>
    <sheet name="Kropman" sheetId="5" r:id="rId3"/>
    <sheet name="Uren en materiaal  " sheetId="7" r:id="rId4"/>
    <sheet name="Raming" sheetId="8" r:id="rId5"/>
  </sheets>
  <definedNames>
    <definedName name="_xlnm.Print_Area" localSheetId="1">Dalkia!$A$1:$J$43</definedName>
    <definedName name="_xlnm.Print_Area" localSheetId="0">Imtech!$A$1:$X$86</definedName>
    <definedName name="_xlnm.Print_Area" localSheetId="2">Kropman!$A$1:$H$44</definedName>
    <definedName name="_xlnm.Print_Area" localSheetId="4">Raming!$A$1:$I$141</definedName>
    <definedName name="_xlnm.Print_Area" localSheetId="3">'Uren en materiaal  '!$A$1:$G$134</definedName>
    <definedName name="fases" localSheetId="4">#REF!</definedName>
    <definedName name="fa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7" l="1"/>
  <c r="W54" i="2"/>
  <c r="X54" i="2" s="1"/>
  <c r="C55" i="7" l="1"/>
  <c r="G55" i="7" l="1"/>
  <c r="C107" i="7" l="1"/>
  <c r="C106" i="7"/>
  <c r="C105" i="7"/>
  <c r="C104" i="7"/>
  <c r="C102" i="7"/>
  <c r="C101" i="7"/>
  <c r="C129" i="7"/>
  <c r="C128" i="7"/>
  <c r="C127" i="7"/>
  <c r="C126" i="7"/>
  <c r="C125" i="7"/>
  <c r="C124" i="7"/>
  <c r="C122" i="7"/>
  <c r="C121" i="7"/>
  <c r="C120" i="7"/>
  <c r="C119" i="7"/>
  <c r="C118" i="7"/>
  <c r="C117" i="7"/>
  <c r="C114" i="7"/>
  <c r="F37" i="5"/>
  <c r="H36" i="4"/>
  <c r="G37" i="5"/>
  <c r="G12" i="5"/>
  <c r="F12" i="5"/>
  <c r="I12" i="4"/>
  <c r="I36" i="4"/>
  <c r="H12" i="4"/>
  <c r="W12" i="2"/>
  <c r="I119" i="8"/>
  <c r="I118" i="8"/>
  <c r="I117" i="8"/>
  <c r="I116" i="8"/>
  <c r="I115" i="8"/>
  <c r="I114" i="8"/>
  <c r="I113" i="8"/>
  <c r="I120" i="8" s="1"/>
  <c r="H106" i="8"/>
  <c r="H108" i="8" s="1"/>
  <c r="G106" i="8"/>
  <c r="G107" i="8" s="1"/>
  <c r="F105" i="8"/>
  <c r="F104" i="8"/>
  <c r="F103" i="8"/>
  <c r="F102" i="8"/>
  <c r="F99" i="8"/>
  <c r="F98" i="8"/>
  <c r="F97" i="8"/>
  <c r="F96" i="8"/>
  <c r="F95" i="8"/>
  <c r="F94" i="8"/>
  <c r="F106" i="8" s="1"/>
  <c r="H87" i="8"/>
  <c r="H89" i="8" s="1"/>
  <c r="F86" i="8"/>
  <c r="F85" i="8"/>
  <c r="F84" i="8"/>
  <c r="F83" i="8"/>
  <c r="F80" i="8"/>
  <c r="F79" i="8"/>
  <c r="G78" i="8"/>
  <c r="F78" i="8"/>
  <c r="G77" i="8"/>
  <c r="F77" i="8"/>
  <c r="G76" i="8"/>
  <c r="F76" i="8"/>
  <c r="G75" i="8"/>
  <c r="F75" i="8"/>
  <c r="G74" i="8"/>
  <c r="G87" i="8" s="1"/>
  <c r="G88" i="8" s="1"/>
  <c r="F74" i="8"/>
  <c r="F87" i="8" s="1"/>
  <c r="H67" i="8"/>
  <c r="H69" i="8" s="1"/>
  <c r="G67" i="8"/>
  <c r="G68" i="8" s="1"/>
  <c r="F66" i="8"/>
  <c r="F65" i="8"/>
  <c r="F64" i="8"/>
  <c r="F63" i="8"/>
  <c r="F60" i="8"/>
  <c r="F59" i="8"/>
  <c r="F58" i="8"/>
  <c r="F57" i="8"/>
  <c r="F56" i="8"/>
  <c r="F67" i="8" s="1"/>
  <c r="I70" i="8" s="1"/>
  <c r="F55" i="8"/>
  <c r="H48" i="8"/>
  <c r="H50" i="8" s="1"/>
  <c r="G48" i="8"/>
  <c r="G49" i="8" s="1"/>
  <c r="F44" i="8"/>
  <c r="F48" i="8" s="1"/>
  <c r="I51" i="8" s="1"/>
  <c r="F43" i="8"/>
  <c r="F42" i="8"/>
  <c r="F41" i="8"/>
  <c r="F40" i="8"/>
  <c r="G34" i="8"/>
  <c r="H33" i="8"/>
  <c r="H35" i="8" s="1"/>
  <c r="G33" i="8"/>
  <c r="F29" i="8"/>
  <c r="F28" i="8"/>
  <c r="F27" i="8"/>
  <c r="F26" i="8"/>
  <c r="F25" i="8"/>
  <c r="F33" i="8" s="1"/>
  <c r="I36" i="8" s="1"/>
  <c r="G18" i="8"/>
  <c r="G19" i="8" s="1"/>
  <c r="F14" i="8"/>
  <c r="F13" i="8"/>
  <c r="F12" i="8"/>
  <c r="C13" i="7" l="1"/>
  <c r="X12" i="2"/>
  <c r="I90" i="8"/>
  <c r="I109" i="8"/>
  <c r="G122" i="7" l="1"/>
  <c r="G129" i="7"/>
  <c r="G128" i="7"/>
  <c r="G127" i="7"/>
  <c r="G126" i="7"/>
  <c r="G125" i="7"/>
  <c r="G124" i="7"/>
  <c r="G121" i="7"/>
  <c r="G120" i="7"/>
  <c r="G119" i="7"/>
  <c r="G118" i="7"/>
  <c r="G117" i="7"/>
  <c r="G114" i="7" l="1"/>
  <c r="F20" i="5" l="1"/>
  <c r="F28" i="5"/>
  <c r="G28" i="5" s="1"/>
  <c r="F23" i="5"/>
  <c r="W67" i="2"/>
  <c r="W40" i="2"/>
  <c r="C41" i="7" s="1"/>
  <c r="W38" i="2"/>
  <c r="C39" i="7" s="1"/>
  <c r="W23" i="2"/>
  <c r="C24" i="7" s="1"/>
  <c r="W34" i="2"/>
  <c r="C35" i="7" s="1"/>
  <c r="W69" i="2"/>
  <c r="W35" i="2"/>
  <c r="C36" i="7" s="1"/>
  <c r="H15" i="4"/>
  <c r="H24" i="4"/>
  <c r="W78" i="2"/>
  <c r="X78" i="2" s="1"/>
  <c r="W77" i="2"/>
  <c r="H35" i="4"/>
  <c r="I35" i="4" s="1"/>
  <c r="H34" i="4"/>
  <c r="I34" i="4" s="1"/>
  <c r="F36" i="5"/>
  <c r="G36" i="5" s="1"/>
  <c r="F35" i="5"/>
  <c r="G35" i="5" s="1"/>
  <c r="F33" i="5"/>
  <c r="G33" i="5" s="1"/>
  <c r="F32" i="5"/>
  <c r="G32" i="5" s="1"/>
  <c r="F31" i="5"/>
  <c r="G31" i="5" s="1"/>
  <c r="F30" i="5"/>
  <c r="G30" i="5" s="1"/>
  <c r="W75" i="2"/>
  <c r="W74" i="2"/>
  <c r="W73" i="2"/>
  <c r="W72" i="2"/>
  <c r="H32" i="4"/>
  <c r="I32" i="4" s="1"/>
  <c r="H31" i="4"/>
  <c r="I31" i="4" s="1"/>
  <c r="H30" i="4"/>
  <c r="I30" i="4" s="1"/>
  <c r="H29" i="4"/>
  <c r="I29" i="4" s="1"/>
  <c r="W70" i="2"/>
  <c r="W68" i="2"/>
  <c r="W66" i="2"/>
  <c r="W65" i="2"/>
  <c r="W64" i="2"/>
  <c r="W63" i="2"/>
  <c r="W62" i="2"/>
  <c r="W61" i="2"/>
  <c r="W60" i="2"/>
  <c r="W59" i="2"/>
  <c r="W58" i="2"/>
  <c r="W57" i="2"/>
  <c r="W56" i="2"/>
  <c r="W53" i="2"/>
  <c r="C54" i="7" s="1"/>
  <c r="W52" i="2"/>
  <c r="C53" i="7" s="1"/>
  <c r="W51" i="2"/>
  <c r="C52" i="7" s="1"/>
  <c r="W50" i="2"/>
  <c r="C51" i="7" s="1"/>
  <c r="W49" i="2"/>
  <c r="C50" i="7" s="1"/>
  <c r="W48" i="2"/>
  <c r="C49" i="7" s="1"/>
  <c r="W47" i="2"/>
  <c r="C48" i="7" s="1"/>
  <c r="W46" i="2"/>
  <c r="C47" i="7" s="1"/>
  <c r="W45" i="2"/>
  <c r="C46" i="7" s="1"/>
  <c r="W44" i="2"/>
  <c r="C45" i="7" s="1"/>
  <c r="W43" i="2"/>
  <c r="C44" i="7" s="1"/>
  <c r="W42" i="2"/>
  <c r="C43" i="7" s="1"/>
  <c r="W41" i="2"/>
  <c r="C42" i="7" s="1"/>
  <c r="W39" i="2"/>
  <c r="C40" i="7" s="1"/>
  <c r="W37" i="2"/>
  <c r="C38" i="7" s="1"/>
  <c r="W36" i="2"/>
  <c r="C37" i="7" s="1"/>
  <c r="W33" i="2"/>
  <c r="C34" i="7" s="1"/>
  <c r="W32" i="2"/>
  <c r="C33" i="7" s="1"/>
  <c r="W31" i="2"/>
  <c r="C32" i="7" s="1"/>
  <c r="W30" i="2"/>
  <c r="C31" i="7" s="1"/>
  <c r="W29" i="2"/>
  <c r="C30" i="7" s="1"/>
  <c r="W28" i="2"/>
  <c r="C29" i="7" s="1"/>
  <c r="W27" i="2"/>
  <c r="C28" i="7" s="1"/>
  <c r="W26" i="2"/>
  <c r="C27" i="7" s="1"/>
  <c r="W25" i="2"/>
  <c r="C26" i="7" s="1"/>
  <c r="W24" i="2"/>
  <c r="C25" i="7" s="1"/>
  <c r="W22" i="2"/>
  <c r="C23" i="7" s="1"/>
  <c r="W21" i="2"/>
  <c r="C22" i="7" s="1"/>
  <c r="F27" i="5"/>
  <c r="G27" i="5" s="1"/>
  <c r="F26" i="5"/>
  <c r="G26" i="5" s="1"/>
  <c r="F25" i="5"/>
  <c r="G25" i="5" s="1"/>
  <c r="F22" i="5"/>
  <c r="F21" i="5"/>
  <c r="F19" i="5"/>
  <c r="F18" i="5"/>
  <c r="F17" i="5"/>
  <c r="F16" i="5"/>
  <c r="F15" i="5"/>
  <c r="F14" i="5"/>
  <c r="F13" i="5"/>
  <c r="H27" i="4"/>
  <c r="I27" i="4" s="1"/>
  <c r="H26" i="4"/>
  <c r="I26" i="4" s="1"/>
  <c r="H23" i="4"/>
  <c r="H22" i="4"/>
  <c r="H21" i="4"/>
  <c r="H20" i="4"/>
  <c r="H19" i="4"/>
  <c r="H18" i="4"/>
  <c r="H17" i="4"/>
  <c r="H16" i="4"/>
  <c r="H14" i="4"/>
  <c r="H13" i="4"/>
  <c r="W20" i="2"/>
  <c r="C21" i="7" s="1"/>
  <c r="W19" i="2"/>
  <c r="C20" i="7" s="1"/>
  <c r="W18" i="2"/>
  <c r="C19" i="7" s="1"/>
  <c r="W17" i="2"/>
  <c r="C18" i="7" s="1"/>
  <c r="W16" i="2"/>
  <c r="C17" i="7" s="1"/>
  <c r="W15" i="2"/>
  <c r="C16" i="7" s="1"/>
  <c r="W14" i="2"/>
  <c r="C15" i="7" s="1"/>
  <c r="X75" i="2" l="1"/>
  <c r="C113" i="7"/>
  <c r="G113" i="7" s="1"/>
  <c r="X59" i="2"/>
  <c r="C88" i="7"/>
  <c r="X74" i="2"/>
  <c r="C112" i="7"/>
  <c r="G112" i="7" s="1"/>
  <c r="X61" i="2"/>
  <c r="C90" i="7"/>
  <c r="X77" i="2"/>
  <c r="C115" i="7"/>
  <c r="G115" i="7" s="1"/>
  <c r="X62" i="2"/>
  <c r="C91" i="7"/>
  <c r="X68" i="2"/>
  <c r="C97" i="7"/>
  <c r="X60" i="2"/>
  <c r="C89" i="7"/>
  <c r="X56" i="2"/>
  <c r="C85" i="7"/>
  <c r="X64" i="2"/>
  <c r="C93" i="7"/>
  <c r="X70" i="2"/>
  <c r="C99" i="7"/>
  <c r="X67" i="2"/>
  <c r="C96" i="7"/>
  <c r="X57" i="2"/>
  <c r="C86" i="7"/>
  <c r="X65" i="2"/>
  <c r="C94" i="7"/>
  <c r="X72" i="2"/>
  <c r="C110" i="7"/>
  <c r="G110" i="7" s="1"/>
  <c r="X63" i="2"/>
  <c r="C92" i="7"/>
  <c r="X58" i="2"/>
  <c r="C87" i="7"/>
  <c r="X66" i="2"/>
  <c r="C95" i="7"/>
  <c r="X73" i="2"/>
  <c r="C111" i="7"/>
  <c r="G111" i="7" s="1"/>
  <c r="X69" i="2"/>
  <c r="C98" i="7"/>
  <c r="C71" i="7"/>
  <c r="G19" i="5"/>
  <c r="C78" i="7"/>
  <c r="G21" i="5"/>
  <c r="C80" i="7"/>
  <c r="G16" i="5"/>
  <c r="C75" i="7"/>
  <c r="G18" i="5"/>
  <c r="C77" i="7"/>
  <c r="G13" i="5"/>
  <c r="C72" i="7"/>
  <c r="G22" i="5"/>
  <c r="C81" i="7"/>
  <c r="G23" i="5"/>
  <c r="C82" i="7"/>
  <c r="G17" i="5"/>
  <c r="C76" i="7"/>
  <c r="G14" i="5"/>
  <c r="C73" i="7"/>
  <c r="G15" i="5"/>
  <c r="C74" i="7"/>
  <c r="G20" i="5"/>
  <c r="C79" i="7"/>
  <c r="I22" i="4"/>
  <c r="C67" i="7"/>
  <c r="I14" i="4"/>
  <c r="C59" i="7"/>
  <c r="I13" i="4"/>
  <c r="C58" i="7"/>
  <c r="I23" i="4"/>
  <c r="C68" i="7"/>
  <c r="I18" i="4"/>
  <c r="C63" i="7"/>
  <c r="I24" i="4"/>
  <c r="C69" i="7"/>
  <c r="I17" i="4"/>
  <c r="C62" i="7"/>
  <c r="I15" i="4"/>
  <c r="C60" i="7"/>
  <c r="I19" i="4"/>
  <c r="C64" i="7"/>
  <c r="I20" i="4"/>
  <c r="C65" i="7"/>
  <c r="I16" i="4"/>
  <c r="C61" i="7"/>
  <c r="C57" i="7"/>
  <c r="I21" i="4"/>
  <c r="C66" i="7"/>
  <c r="X14" i="2"/>
  <c r="G15" i="7"/>
  <c r="X29" i="2"/>
  <c r="G30" i="7"/>
  <c r="X41" i="2"/>
  <c r="G42" i="7"/>
  <c r="X49" i="2"/>
  <c r="G50" i="7"/>
  <c r="X34" i="2"/>
  <c r="G35" i="7"/>
  <c r="X15" i="2"/>
  <c r="G16" i="7"/>
  <c r="X21" i="2"/>
  <c r="G22" i="7"/>
  <c r="X30" i="2"/>
  <c r="G31" i="7"/>
  <c r="X42" i="2"/>
  <c r="G43" i="7"/>
  <c r="X50" i="2"/>
  <c r="G51" i="7"/>
  <c r="X23" i="2"/>
  <c r="G24" i="7"/>
  <c r="X38" i="2"/>
  <c r="G39" i="7"/>
  <c r="X31" i="2"/>
  <c r="G32" i="7"/>
  <c r="X51" i="2"/>
  <c r="G52" i="7"/>
  <c r="X32" i="2"/>
  <c r="G33" i="7"/>
  <c r="X52" i="2"/>
  <c r="G53" i="7"/>
  <c r="X40" i="2"/>
  <c r="G41" i="7"/>
  <c r="X43" i="2"/>
  <c r="G44" i="7"/>
  <c r="X17" i="2"/>
  <c r="G18" i="7"/>
  <c r="X24" i="2"/>
  <c r="G25" i="7"/>
  <c r="X44" i="2"/>
  <c r="G45" i="7"/>
  <c r="X18" i="2"/>
  <c r="G19" i="7"/>
  <c r="X25" i="2"/>
  <c r="G26" i="7"/>
  <c r="X33" i="2"/>
  <c r="G34" i="7"/>
  <c r="X45" i="2"/>
  <c r="G46" i="7"/>
  <c r="X53" i="2"/>
  <c r="G54" i="7"/>
  <c r="X16" i="2"/>
  <c r="G17" i="7"/>
  <c r="X22" i="2"/>
  <c r="G23" i="7"/>
  <c r="X26" i="2"/>
  <c r="G27" i="7"/>
  <c r="X46" i="2"/>
  <c r="G47" i="7"/>
  <c r="X20" i="2"/>
  <c r="G21" i="7"/>
  <c r="X27" i="2"/>
  <c r="G28" i="7"/>
  <c r="X37" i="2"/>
  <c r="G38" i="7"/>
  <c r="X47" i="2"/>
  <c r="G48" i="7"/>
  <c r="X35" i="2"/>
  <c r="G36" i="7"/>
  <c r="X19" i="2"/>
  <c r="G20" i="7"/>
  <c r="X36" i="2"/>
  <c r="G37" i="7"/>
  <c r="X28" i="2"/>
  <c r="G29" i="7"/>
  <c r="X39" i="2"/>
  <c r="G40" i="7"/>
  <c r="X48" i="2"/>
  <c r="G49" i="7"/>
  <c r="W13" i="2"/>
  <c r="C14" i="7" l="1"/>
  <c r="W79" i="2"/>
  <c r="X13" i="2"/>
  <c r="X79" i="2" s="1"/>
  <c r="G14" i="7"/>
  <c r="C11" i="8" l="1"/>
  <c r="F11" i="8" s="1"/>
  <c r="C10" i="8"/>
  <c r="F10" i="8" s="1"/>
  <c r="G13" i="7"/>
  <c r="G130" i="7" s="1"/>
  <c r="H16" i="8" s="1"/>
  <c r="H18" i="8" s="1"/>
  <c r="H20" i="8" s="1"/>
  <c r="F18" i="8" l="1"/>
  <c r="I21" i="8" s="1"/>
  <c r="I123" i="8" s="1"/>
  <c r="I128" i="8" l="1"/>
  <c r="I127" i="8"/>
  <c r="I129" i="8" l="1"/>
  <c r="I131" i="8" s="1"/>
</calcChain>
</file>

<file path=xl/sharedStrings.xml><?xml version="1.0" encoding="utf-8"?>
<sst xmlns="http://schemas.openxmlformats.org/spreadsheetml/2006/main" count="585" uniqueCount="197">
  <si>
    <t>Code</t>
  </si>
  <si>
    <t>Vermogen</t>
  </si>
  <si>
    <t xml:space="preserve">Aantal </t>
  </si>
  <si>
    <t>Totaal</t>
  </si>
  <si>
    <t>bg</t>
  </si>
  <si>
    <t>Sub Totaal</t>
  </si>
  <si>
    <t>vermogen (W)</t>
  </si>
  <si>
    <t xml:space="preserve">Lamp </t>
  </si>
  <si>
    <t>kelder</t>
  </si>
  <si>
    <t>1e verd.</t>
  </si>
  <si>
    <t>2e verd.</t>
  </si>
  <si>
    <t>3e verd.</t>
  </si>
  <si>
    <t>Terrein</t>
  </si>
  <si>
    <t>A</t>
  </si>
  <si>
    <t>A2</t>
  </si>
  <si>
    <t>AB</t>
  </si>
  <si>
    <t>AG</t>
  </si>
  <si>
    <t>AH</t>
  </si>
  <si>
    <t>B</t>
  </si>
  <si>
    <t>B1</t>
  </si>
  <si>
    <t>C</t>
  </si>
  <si>
    <t>M</t>
  </si>
  <si>
    <t>W</t>
  </si>
  <si>
    <t>F1</t>
  </si>
  <si>
    <t>K1</t>
  </si>
  <si>
    <t>P</t>
  </si>
  <si>
    <t>P1</t>
  </si>
  <si>
    <t>N</t>
  </si>
  <si>
    <t>L</t>
  </si>
  <si>
    <t>A3</t>
  </si>
  <si>
    <t>A4</t>
  </si>
  <si>
    <t>A5</t>
  </si>
  <si>
    <t>A6</t>
  </si>
  <si>
    <t>A7</t>
  </si>
  <si>
    <t>A8</t>
  </si>
  <si>
    <t>B3</t>
  </si>
  <si>
    <t>B5</t>
  </si>
  <si>
    <t>B6</t>
  </si>
  <si>
    <t>B7</t>
  </si>
  <si>
    <t>E</t>
  </si>
  <si>
    <t>G</t>
  </si>
  <si>
    <t>G1</t>
  </si>
  <si>
    <t>H</t>
  </si>
  <si>
    <t>L1</t>
  </si>
  <si>
    <t>N1</t>
  </si>
  <si>
    <t>N2</t>
  </si>
  <si>
    <t>N3</t>
  </si>
  <si>
    <t>O</t>
  </si>
  <si>
    <t>R</t>
  </si>
  <si>
    <t>S</t>
  </si>
  <si>
    <t>U</t>
  </si>
  <si>
    <t>U1</t>
  </si>
  <si>
    <t>V</t>
  </si>
  <si>
    <t>AA</t>
  </si>
  <si>
    <t>AC</t>
  </si>
  <si>
    <t>AD</t>
  </si>
  <si>
    <t>AE</t>
  </si>
  <si>
    <t>AF</t>
  </si>
  <si>
    <t>AJ</t>
  </si>
  <si>
    <t>AK</t>
  </si>
  <si>
    <t>AL</t>
  </si>
  <si>
    <t>AM</t>
  </si>
  <si>
    <t>XX</t>
  </si>
  <si>
    <t>Dak</t>
  </si>
  <si>
    <t>FGH</t>
  </si>
  <si>
    <t>IJKLMN</t>
  </si>
  <si>
    <t>A1</t>
  </si>
  <si>
    <t>D</t>
  </si>
  <si>
    <t>J</t>
  </si>
  <si>
    <t>X</t>
  </si>
  <si>
    <t>NV</t>
  </si>
  <si>
    <t>B2</t>
  </si>
  <si>
    <t>UIT</t>
  </si>
  <si>
    <t>NU</t>
  </si>
  <si>
    <t>F</t>
  </si>
  <si>
    <t>K</t>
  </si>
  <si>
    <t>vierkante inbouw</t>
  </si>
  <si>
    <t>Rechthoekige inbouw</t>
  </si>
  <si>
    <t>Downlighter</t>
  </si>
  <si>
    <t>Aanvullend (rood):</t>
  </si>
  <si>
    <t>Bestaande symbolen:</t>
  </si>
  <si>
    <t>Bestaand NV:</t>
  </si>
  <si>
    <t>Pendel</t>
  </si>
  <si>
    <t xml:space="preserve">Bouwdeel --&gt; </t>
  </si>
  <si>
    <t>Nood Uit (pijl)</t>
  </si>
  <si>
    <t>NV (pictogram)</t>
  </si>
  <si>
    <t>B4</t>
  </si>
  <si>
    <t>K3</t>
  </si>
  <si>
    <t>NV1</t>
  </si>
  <si>
    <t>K2</t>
  </si>
  <si>
    <t>L2</t>
  </si>
  <si>
    <t>M1</t>
  </si>
  <si>
    <t>AN</t>
  </si>
  <si>
    <t>S2</t>
  </si>
  <si>
    <t>NL-1</t>
  </si>
  <si>
    <t>Projectnaam:</t>
  </si>
  <si>
    <t>Kenmerk:</t>
  </si>
  <si>
    <t>Datum:</t>
  </si>
  <si>
    <t>..-..-2024</t>
  </si>
  <si>
    <t>01.</t>
  </si>
  <si>
    <t>ARBEID EN MATERIAAL (ARMATUREN)</t>
  </si>
  <si>
    <t>Onderdeel</t>
  </si>
  <si>
    <t>Uurloon</t>
  </si>
  <si>
    <t>Sub totaal uren</t>
  </si>
  <si>
    <t>Sub totaal onderaannemer</t>
  </si>
  <si>
    <t>Sub totaal materiaal</t>
  </si>
  <si>
    <t>Totaal kosten</t>
  </si>
  <si>
    <t>Arbeid demontage bestaand</t>
  </si>
  <si>
    <t>Arbeid montage nieuw</t>
  </si>
  <si>
    <t>Uitvoerder</t>
  </si>
  <si>
    <t>Service monteur</t>
  </si>
  <si>
    <t xml:space="preserve">Specialist </t>
  </si>
  <si>
    <t xml:space="preserve">Onderaannemer / inhuren derden </t>
  </si>
  <si>
    <t>Materiaal</t>
  </si>
  <si>
    <t xml:space="preserve">Sub totaal </t>
  </si>
  <si>
    <t>Toeslag onderaanneming (%)</t>
  </si>
  <si>
    <t>Toeslag materiaal (%)</t>
  </si>
  <si>
    <t xml:space="preserve">Totaal </t>
  </si>
  <si>
    <t>02.</t>
  </si>
  <si>
    <t>ARBEID EN MATERIAAL (SENSOREN)</t>
  </si>
  <si>
    <t>03.</t>
  </si>
  <si>
    <t>ARBEID EN MATERIAAL (BEDIENPANELEN)</t>
  </si>
  <si>
    <t>04.</t>
  </si>
  <si>
    <t>ARBEID EN MATERIAAL (OVERIGE INSTALLATIES)</t>
  </si>
  <si>
    <t>Aarding</t>
  </si>
  <si>
    <t>Kabelwegen (kabelgoot, kabbelladder)</t>
  </si>
  <si>
    <t>Verdeelkasten (aanpassingen, uitbreidingen)</t>
  </si>
  <si>
    <t xml:space="preserve">Installaties (kabels, pijp, draad, snoer etc.) </t>
  </si>
  <si>
    <t>…..................</t>
  </si>
  <si>
    <t>Monteur</t>
  </si>
  <si>
    <t>05.</t>
  </si>
  <si>
    <t>ARBEID EN MATERIAAL (BOUWKUNDIG)</t>
  </si>
  <si>
    <t>Bouwkundige voorzieningen</t>
  </si>
  <si>
    <t>Plafond</t>
  </si>
  <si>
    <t xml:space="preserve">Schilderwerk </t>
  </si>
  <si>
    <t xml:space="preserve">Bouwkundige herstelwerkzaamheden </t>
  </si>
  <si>
    <t>Afwerken sparingen (brandwerend / akoestisch / waterdicht)</t>
  </si>
  <si>
    <t>Onderaannemer / inhuren derden</t>
  </si>
  <si>
    <t>06.</t>
  </si>
  <si>
    <t xml:space="preserve">OVERIGE KOSTEN </t>
  </si>
  <si>
    <t>Interim voorzieningen</t>
  </si>
  <si>
    <t>Bouwplaats kosten (containers e.d.)</t>
  </si>
  <si>
    <t xml:space="preserve">Hulp materialen (steigers, hoogwerkers etc.) </t>
  </si>
  <si>
    <t xml:space="preserve">Milieu afvoer kosten </t>
  </si>
  <si>
    <t>07.</t>
  </si>
  <si>
    <t>KOSTEN WERKVOORBEREIDING EN BEGELEIDING</t>
  </si>
  <si>
    <t>Projectleider</t>
  </si>
  <si>
    <t>Werkvoorbereider</t>
  </si>
  <si>
    <t>Tekenwerk voorbereiding</t>
  </si>
  <si>
    <t>Tekenwerk revisie</t>
  </si>
  <si>
    <t>Calculator</t>
  </si>
  <si>
    <t>TOTAAL 01 T/M 07</t>
  </si>
  <si>
    <t>Totaal (excl. BTW)</t>
  </si>
  <si>
    <t>08.</t>
  </si>
  <si>
    <t>TOESLAGEN (over 01 t/m 07)</t>
  </si>
  <si>
    <t>%</t>
  </si>
  <si>
    <t xml:space="preserve">Algemene bedrijfskosten </t>
  </si>
  <si>
    <t xml:space="preserve">Winst en risico </t>
  </si>
  <si>
    <t>Opmerking:</t>
  </si>
  <si>
    <t xml:space="preserve"> - Genoemde bedragen zijn excl. BTW</t>
  </si>
  <si>
    <t xml:space="preserve"> - Indien bedragen voor derden worden ingevuld, dient hiervoor een compleet ingevulde open begroting en aanbieding (van derden) als bijlage toegevoegd te worden </t>
  </si>
  <si>
    <t>Verklaring:</t>
  </si>
  <si>
    <t>=</t>
  </si>
  <si>
    <t>Cellen worden automatisch ingevuld</t>
  </si>
  <si>
    <t>Cellen zelf in te vullen</t>
  </si>
  <si>
    <t>Cellen niks invullen</t>
  </si>
  <si>
    <t>Uren en materialen armaturen</t>
  </si>
  <si>
    <t>Fabrikant</t>
  </si>
  <si>
    <t xml:space="preserve">Armatuur code </t>
  </si>
  <si>
    <t xml:space="preserve">Netto stuksprijs </t>
  </si>
  <si>
    <t>nieuw</t>
  </si>
  <si>
    <t>(excl. staart opslagen)</t>
  </si>
  <si>
    <t>(€)</t>
  </si>
  <si>
    <t>(uit armatuurstaat)</t>
  </si>
  <si>
    <t>Wand NV</t>
  </si>
  <si>
    <t>Inholland, locatie Haarlem</t>
  </si>
  <si>
    <t>Imtech</t>
  </si>
  <si>
    <t>Dalkia</t>
  </si>
  <si>
    <t>Kropman</t>
  </si>
  <si>
    <t>Inholland, locatie Haarlem (Dalkia deel)</t>
  </si>
  <si>
    <t>Inholland, locatie Haarlem (Imtech deel)</t>
  </si>
  <si>
    <t>Inholland, locatie Haarlem (Kropman deel)</t>
  </si>
  <si>
    <t>Cel wordt ingevuld door de totalen uit tab blad "Uren en materiaal"</t>
  </si>
  <si>
    <t>Aantal</t>
  </si>
  <si>
    <t xml:space="preserve">Arbeid eenheid </t>
  </si>
  <si>
    <t>Overige kosten leverancier materiaal</t>
  </si>
  <si>
    <t>Raming E-installaties Haarlem</t>
  </si>
  <si>
    <t>TOTALE AANNEEMSOM, HAARLEM</t>
  </si>
  <si>
    <t xml:space="preserve">Let op, geintegreerde noodverlichting in de basis armaturen moeten in de nieuwe situatie omgezet worden naar stand alone noodverlichting </t>
  </si>
  <si>
    <t>De telling van nieuwe noodverlichting is niet meegenomen in deze tellijst</t>
  </si>
  <si>
    <t xml:space="preserve">*1 = Daar waar we op tekening een symbool NV of rood pijltje hebben aangegeven is wel meegeteld in deze telling, dit was aanvullend t.o.v. de bestaande situatie </t>
  </si>
  <si>
    <t>Wand NV (*1)</t>
  </si>
  <si>
    <t>NV (*1)</t>
  </si>
  <si>
    <t>Nood Uit (pijl) (*1)</t>
  </si>
  <si>
    <t>Draaideur spots</t>
  </si>
  <si>
    <t>Geen code</t>
  </si>
  <si>
    <t xml:space="preserve">Geen code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</si>
</sst>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uur à € &quot;#,##0"/>
    <numFmt numFmtId="166" formatCode="&quot;€&quot;\ #,##0.00"/>
    <numFmt numFmtId="167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Verdana"/>
      <family val="2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ashed">
        <color auto="1"/>
      </right>
      <top/>
      <bottom/>
      <diagonal/>
    </border>
    <border>
      <left style="dashed">
        <color auto="1"/>
      </left>
      <right style="medium">
        <color auto="1"/>
      </right>
      <top/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 diagonalUp="1" diagonalDown="1">
      <left style="thin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/>
      <top/>
      <bottom/>
      <diagonal style="thin">
        <color auto="1"/>
      </diagonal>
    </border>
    <border diagonalUp="1" diagonalDown="1">
      <left style="thin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/>
      <top/>
      <bottom style="medium">
        <color auto="1"/>
      </bottom>
      <diagonal style="thin">
        <color indexed="64"/>
      </diagonal>
    </border>
    <border diagonalUp="1" diagonalDown="1">
      <left style="thin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 diagonalUp="1" diagonalDown="1">
      <left style="thin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 diagonalUp="1" diagonalDown="1">
      <left/>
      <right style="thin">
        <color auto="1"/>
      </right>
      <top/>
      <bottom style="thin">
        <color indexed="64"/>
      </bottom>
      <diagonal style="thin">
        <color auto="1"/>
      </diagonal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 diagonalUp="1" diagonalDown="1">
      <left style="dashed">
        <color auto="1"/>
      </left>
      <right/>
      <top style="medium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/>
      <diagonal/>
    </border>
    <border diagonalUp="1" diagonalDown="1">
      <left style="dashed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 diagonalUp="1" diagonalDown="1">
      <left style="dashed">
        <color auto="1"/>
      </left>
      <right style="dashed">
        <color auto="1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 diagonalUp="1" diagonalDown="1">
      <left style="dashed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 diagonalDown="1">
      <left/>
      <right/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</borders>
  <cellStyleXfs count="5">
    <xf numFmtId="0" fontId="0" fillId="0" borderId="0"/>
    <xf numFmtId="0" fontId="7" fillId="3" borderId="0" applyNumberFormat="0" applyBorder="0" applyAlignment="0" applyProtection="0"/>
    <xf numFmtId="0" fontId="5" fillId="4" borderId="0" applyNumberFormat="0" applyBorder="0" applyAlignment="0" applyProtection="0"/>
    <xf numFmtId="0" fontId="9" fillId="0" borderId="0"/>
    <xf numFmtId="44" fontId="5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3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5" borderId="0" xfId="2" applyFont="1" applyFill="1" applyAlignment="1">
      <alignment vertical="center"/>
    </xf>
    <xf numFmtId="0" fontId="10" fillId="5" borderId="0" xfId="2" applyFont="1" applyFill="1" applyAlignment="1">
      <alignment horizontal="left" vertical="center"/>
    </xf>
    <xf numFmtId="0" fontId="11" fillId="5" borderId="0" xfId="2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49" fontId="10" fillId="5" borderId="0" xfId="2" applyNumberFormat="1" applyFont="1" applyFill="1" applyAlignment="1">
      <alignment vertical="center"/>
    </xf>
    <xf numFmtId="3" fontId="12" fillId="0" borderId="0" xfId="0" applyNumberFormat="1" applyFont="1" applyAlignment="1">
      <alignment horizontal="left" vertical="center"/>
    </xf>
    <xf numFmtId="14" fontId="10" fillId="5" borderId="0" xfId="2" applyNumberFormat="1" applyFont="1" applyFill="1" applyAlignment="1">
      <alignment horizontal="left" vertical="center"/>
    </xf>
    <xf numFmtId="0" fontId="13" fillId="3" borderId="0" xfId="1" applyFont="1" applyAlignment="1">
      <alignment vertical="center"/>
    </xf>
    <xf numFmtId="0" fontId="2" fillId="6" borderId="0" xfId="3" applyFont="1" applyFill="1" applyAlignment="1">
      <alignment horizontal="center" vertical="center"/>
    </xf>
    <xf numFmtId="0" fontId="2" fillId="6" borderId="0" xfId="3" applyFont="1" applyFill="1" applyAlignment="1">
      <alignment horizontal="left" vertical="center"/>
    </xf>
    <xf numFmtId="0" fontId="14" fillId="6" borderId="0" xfId="3" applyFont="1" applyFill="1" applyAlignment="1">
      <alignment horizontal="center" vertical="center"/>
    </xf>
    <xf numFmtId="0" fontId="15" fillId="6" borderId="0" xfId="3" applyFont="1" applyFill="1" applyAlignment="1">
      <alignment horizontal="left" vertical="center"/>
    </xf>
    <xf numFmtId="42" fontId="14" fillId="6" borderId="0" xfId="3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4" fillId="0" borderId="33" xfId="3" applyFont="1" applyBorder="1" applyAlignment="1">
      <alignment horizontal="left" vertical="center"/>
    </xf>
    <xf numFmtId="0" fontId="4" fillId="0" borderId="34" xfId="3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4" fillId="0" borderId="35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/>
    </xf>
    <xf numFmtId="0" fontId="14" fillId="0" borderId="0" xfId="3" applyFont="1" applyAlignment="1">
      <alignment horizontal="left" vertical="center"/>
    </xf>
    <xf numFmtId="164" fontId="14" fillId="0" borderId="20" xfId="4" applyNumberFormat="1" applyFont="1" applyFill="1" applyBorder="1" applyAlignment="1" applyProtection="1">
      <alignment horizontal="center" vertical="center"/>
    </xf>
    <xf numFmtId="164" fontId="14" fillId="0" borderId="38" xfId="4" applyNumberFormat="1" applyFont="1" applyBorder="1" applyAlignment="1" applyProtection="1">
      <alignment horizontal="center" vertical="center"/>
    </xf>
    <xf numFmtId="164" fontId="14" fillId="0" borderId="39" xfId="4" applyNumberFormat="1" applyFont="1" applyBorder="1" applyAlignment="1" applyProtection="1">
      <alignment horizontal="center" vertical="center"/>
    </xf>
    <xf numFmtId="0" fontId="14" fillId="0" borderId="37" xfId="3" applyFont="1" applyBorder="1" applyAlignment="1" applyProtection="1">
      <alignment horizontal="center" vertical="center"/>
      <protection locked="0"/>
    </xf>
    <xf numFmtId="164" fontId="14" fillId="0" borderId="40" xfId="4" applyNumberFormat="1" applyFont="1" applyBorder="1" applyAlignment="1" applyProtection="1">
      <alignment horizontal="center" vertical="center"/>
    </xf>
    <xf numFmtId="164" fontId="14" fillId="0" borderId="41" xfId="4" applyNumberFormat="1" applyFont="1" applyBorder="1" applyAlignment="1" applyProtection="1">
      <alignment horizontal="center" vertical="center"/>
    </xf>
    <xf numFmtId="164" fontId="14" fillId="0" borderId="42" xfId="4" applyNumberFormat="1" applyFont="1" applyBorder="1" applyAlignment="1" applyProtection="1">
      <alignment horizontal="center" vertical="center"/>
    </xf>
    <xf numFmtId="164" fontId="14" fillId="0" borderId="43" xfId="4" applyNumberFormat="1" applyFont="1" applyBorder="1" applyAlignment="1" applyProtection="1">
      <alignment horizontal="center" vertical="center"/>
    </xf>
    <xf numFmtId="164" fontId="14" fillId="7" borderId="40" xfId="4" applyNumberFormat="1" applyFont="1" applyFill="1" applyBorder="1" applyAlignment="1" applyProtection="1">
      <alignment horizontal="center" vertical="center"/>
    </xf>
    <xf numFmtId="0" fontId="14" fillId="0" borderId="7" xfId="3" applyFont="1" applyBorder="1" applyAlignment="1">
      <alignment horizontal="left" vertical="center"/>
    </xf>
    <xf numFmtId="164" fontId="14" fillId="0" borderId="44" xfId="4" applyNumberFormat="1" applyFont="1" applyBorder="1" applyAlignment="1" applyProtection="1">
      <alignment horizontal="center" vertical="center"/>
    </xf>
    <xf numFmtId="164" fontId="14" fillId="0" borderId="45" xfId="4" applyNumberFormat="1" applyFont="1" applyBorder="1" applyAlignment="1" applyProtection="1">
      <alignment horizontal="center" vertical="center"/>
    </xf>
    <xf numFmtId="164" fontId="14" fillId="0" borderId="46" xfId="4" applyNumberFormat="1" applyFont="1" applyBorder="1" applyAlignment="1" applyProtection="1">
      <alignment horizontal="center" vertical="center"/>
    </xf>
    <xf numFmtId="164" fontId="14" fillId="0" borderId="47" xfId="4" applyNumberFormat="1" applyFont="1" applyBorder="1" applyAlignment="1" applyProtection="1">
      <alignment horizontal="center" vertical="center"/>
    </xf>
    <xf numFmtId="164" fontId="14" fillId="0" borderId="48" xfId="4" applyNumberFormat="1" applyFont="1" applyBorder="1" applyAlignment="1" applyProtection="1">
      <alignment horizontal="center" vertical="center"/>
    </xf>
    <xf numFmtId="0" fontId="4" fillId="0" borderId="6" xfId="3" applyFont="1" applyBorder="1" applyAlignment="1">
      <alignment horizontal="left" vertical="center"/>
    </xf>
    <xf numFmtId="0" fontId="5" fillId="0" borderId="49" xfId="0" applyFont="1" applyBorder="1"/>
    <xf numFmtId="0" fontId="15" fillId="0" borderId="50" xfId="3" applyFont="1" applyBorder="1" applyAlignment="1">
      <alignment horizontal="left" vertical="center"/>
    </xf>
    <xf numFmtId="164" fontId="14" fillId="7" borderId="51" xfId="4" applyNumberFormat="1" applyFont="1" applyFill="1" applyBorder="1" applyAlignment="1" applyProtection="1">
      <alignment horizontal="center" vertical="center"/>
    </xf>
    <xf numFmtId="164" fontId="15" fillId="0" borderId="39" xfId="4" applyNumberFormat="1" applyFont="1" applyBorder="1" applyAlignment="1" applyProtection="1">
      <alignment horizontal="center" vertical="center"/>
    </xf>
    <xf numFmtId="49" fontId="17" fillId="0" borderId="52" xfId="3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9" fontId="14" fillId="0" borderId="37" xfId="3" applyNumberFormat="1" applyFont="1" applyBorder="1" applyAlignment="1" applyProtection="1">
      <alignment horizontal="center" vertical="center"/>
      <protection locked="0"/>
    </xf>
    <xf numFmtId="164" fontId="14" fillId="0" borderId="53" xfId="4" applyNumberFormat="1" applyFont="1" applyBorder="1" applyAlignment="1" applyProtection="1">
      <alignment horizontal="center" vertical="center"/>
    </xf>
    <xf numFmtId="0" fontId="5" fillId="0" borderId="41" xfId="0" applyFont="1" applyBorder="1"/>
    <xf numFmtId="0" fontId="15" fillId="0" borderId="42" xfId="3" applyFont="1" applyBorder="1" applyAlignment="1">
      <alignment horizontal="left" vertical="center"/>
    </xf>
    <xf numFmtId="0" fontId="14" fillId="0" borderId="38" xfId="3" applyFont="1" applyBorder="1" applyAlignment="1">
      <alignment horizontal="left" vertical="center"/>
    </xf>
    <xf numFmtId="164" fontId="15" fillId="7" borderId="54" xfId="4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14" fillId="0" borderId="37" xfId="3" applyNumberFormat="1" applyFont="1" applyBorder="1" applyAlignment="1" applyProtection="1">
      <alignment horizontal="center" vertical="center"/>
      <protection locked="0"/>
    </xf>
    <xf numFmtId="164" fontId="15" fillId="7" borderId="55" xfId="4" applyNumberFormat="1" applyFont="1" applyFill="1" applyBorder="1" applyAlignment="1" applyProtection="1">
      <alignment horizontal="center" vertical="center"/>
    </xf>
    <xf numFmtId="0" fontId="15" fillId="0" borderId="0" xfId="3" applyFont="1" applyAlignment="1">
      <alignment horizontal="left" vertical="center"/>
    </xf>
    <xf numFmtId="0" fontId="5" fillId="0" borderId="0" xfId="0" applyFont="1"/>
    <xf numFmtId="164" fontId="15" fillId="0" borderId="0" xfId="4" applyNumberFormat="1" applyFont="1" applyBorder="1" applyAlignment="1" applyProtection="1">
      <alignment horizontal="center" vertical="center"/>
    </xf>
    <xf numFmtId="0" fontId="15" fillId="0" borderId="33" xfId="3" applyFont="1" applyBorder="1" applyAlignment="1">
      <alignment horizontal="left" vertical="center"/>
    </xf>
    <xf numFmtId="0" fontId="14" fillId="0" borderId="56" xfId="3" applyFont="1" applyBorder="1" applyAlignment="1" applyProtection="1">
      <alignment horizontal="center" vertical="center"/>
      <protection locked="0"/>
    </xf>
    <xf numFmtId="164" fontId="14" fillId="0" borderId="57" xfId="4" applyNumberFormat="1" applyFont="1" applyFill="1" applyBorder="1" applyAlignment="1" applyProtection="1">
      <alignment horizontal="center" vertical="center"/>
    </xf>
    <xf numFmtId="0" fontId="15" fillId="0" borderId="59" xfId="3" applyFont="1" applyBorder="1" applyAlignment="1">
      <alignment horizontal="left" vertical="center"/>
    </xf>
    <xf numFmtId="0" fontId="15" fillId="0" borderId="60" xfId="3" applyFont="1" applyBorder="1" applyAlignment="1">
      <alignment horizontal="left" vertical="center"/>
    </xf>
    <xf numFmtId="164" fontId="14" fillId="0" borderId="0" xfId="4" applyNumberFormat="1" applyFont="1" applyBorder="1" applyAlignment="1" applyProtection="1">
      <alignment horizontal="center" vertical="center"/>
    </xf>
    <xf numFmtId="2" fontId="2" fillId="8" borderId="0" xfId="3" applyNumberFormat="1" applyFont="1" applyFill="1" applyAlignment="1">
      <alignment horizontal="left" vertical="center"/>
    </xf>
    <xf numFmtId="0" fontId="4" fillId="0" borderId="22" xfId="3" applyFont="1" applyBorder="1" applyAlignment="1">
      <alignment horizontal="center" vertical="center"/>
    </xf>
    <xf numFmtId="165" fontId="14" fillId="0" borderId="42" xfId="3" applyNumberFormat="1" applyFont="1" applyBorder="1" applyAlignment="1">
      <alignment horizontal="left" vertical="center"/>
    </xf>
    <xf numFmtId="0" fontId="14" fillId="0" borderId="42" xfId="4" applyNumberFormat="1" applyFont="1" applyBorder="1" applyAlignment="1" applyProtection="1">
      <alignment horizontal="center" vertical="center"/>
    </xf>
    <xf numFmtId="165" fontId="14" fillId="0" borderId="45" xfId="3" applyNumberFormat="1" applyFont="1" applyBorder="1" applyAlignment="1">
      <alignment horizontal="left" vertical="center"/>
    </xf>
    <xf numFmtId="2" fontId="6" fillId="8" borderId="0" xfId="0" applyNumberFormat="1" applyFont="1" applyFill="1" applyAlignment="1">
      <alignment horizontal="left" vertical="center"/>
    </xf>
    <xf numFmtId="2" fontId="6" fillId="8" borderId="0" xfId="3" applyNumberFormat="1" applyFont="1" applyFill="1" applyAlignment="1">
      <alignment horizontal="left"/>
    </xf>
    <xf numFmtId="164" fontId="6" fillId="8" borderId="0" xfId="4" applyNumberFormat="1" applyFont="1" applyFill="1" applyAlignment="1" applyProtection="1">
      <alignment horizontal="left" vertical="center"/>
    </xf>
    <xf numFmtId="0" fontId="18" fillId="0" borderId="0" xfId="0" applyFont="1"/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vertical="center"/>
    </xf>
    <xf numFmtId="165" fontId="14" fillId="0" borderId="62" xfId="3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0" borderId="5" xfId="0" applyBorder="1"/>
    <xf numFmtId="166" fontId="0" fillId="0" borderId="5" xfId="0" applyNumberFormat="1" applyBorder="1"/>
    <xf numFmtId="0" fontId="0" fillId="0" borderId="64" xfId="0" applyBorder="1"/>
    <xf numFmtId="166" fontId="0" fillId="0" borderId="64" xfId="0" applyNumberFormat="1" applyBorder="1"/>
    <xf numFmtId="0" fontId="0" fillId="0" borderId="65" xfId="0" applyBorder="1"/>
    <xf numFmtId="0" fontId="4" fillId="9" borderId="66" xfId="0" applyFont="1" applyFill="1" applyBorder="1" applyAlignment="1">
      <alignment horizontal="center"/>
    </xf>
    <xf numFmtId="0" fontId="0" fillId="0" borderId="4" xfId="0" applyBorder="1"/>
    <xf numFmtId="0" fontId="0" fillId="9" borderId="4" xfId="0" applyFill="1" applyBorder="1" applyAlignment="1">
      <alignment horizontal="center"/>
    </xf>
    <xf numFmtId="0" fontId="9" fillId="10" borderId="0" xfId="0" applyFont="1" applyFill="1" applyAlignment="1">
      <alignment vertical="center"/>
    </xf>
    <xf numFmtId="3" fontId="14" fillId="10" borderId="37" xfId="3" applyNumberFormat="1" applyFont="1" applyFill="1" applyBorder="1" applyAlignment="1" applyProtection="1">
      <alignment horizontal="center" vertical="center"/>
      <protection locked="0"/>
    </xf>
    <xf numFmtId="164" fontId="14" fillId="10" borderId="40" xfId="4" applyNumberFormat="1" applyFont="1" applyFill="1" applyBorder="1" applyAlignment="1" applyProtection="1">
      <alignment horizontal="center" vertical="center"/>
    </xf>
    <xf numFmtId="164" fontId="14" fillId="7" borderId="58" xfId="4" applyNumberFormat="1" applyFont="1" applyFill="1" applyBorder="1" applyAlignment="1" applyProtection="1">
      <alignment horizontal="center" vertical="center"/>
    </xf>
    <xf numFmtId="164" fontId="15" fillId="7" borderId="61" xfId="4" applyNumberFormat="1" applyFont="1" applyFill="1" applyBorder="1" applyAlignment="1" applyProtection="1">
      <alignment horizontal="center" vertical="center"/>
    </xf>
    <xf numFmtId="164" fontId="15" fillId="7" borderId="0" xfId="4" applyNumberFormat="1" applyFont="1" applyFill="1" applyBorder="1" applyAlignment="1" applyProtection="1">
      <alignment horizontal="center" vertical="center"/>
    </xf>
    <xf numFmtId="9" fontId="14" fillId="0" borderId="56" xfId="3" applyNumberFormat="1" applyFont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166" fontId="0" fillId="7" borderId="5" xfId="0" applyNumberFormat="1" applyFill="1" applyBorder="1"/>
    <xf numFmtId="166" fontId="1" fillId="7" borderId="1" xfId="0" applyNumberFormat="1" applyFont="1" applyFill="1" applyBorder="1"/>
    <xf numFmtId="0" fontId="4" fillId="0" borderId="67" xfId="3" applyFont="1" applyBorder="1" applyAlignment="1">
      <alignment horizontal="center" vertical="center"/>
    </xf>
    <xf numFmtId="167" fontId="14" fillId="0" borderId="20" xfId="3" applyNumberFormat="1" applyFont="1" applyBorder="1" applyAlignment="1" applyProtection="1">
      <alignment horizontal="center" vertical="center"/>
      <protection locked="0"/>
    </xf>
    <xf numFmtId="164" fontId="14" fillId="7" borderId="68" xfId="4" applyNumberFormat="1" applyFont="1" applyFill="1" applyBorder="1" applyAlignment="1" applyProtection="1">
      <alignment horizontal="center" vertical="center"/>
    </xf>
    <xf numFmtId="0" fontId="14" fillId="0" borderId="41" xfId="3" applyFont="1" applyBorder="1" applyAlignment="1" applyProtection="1">
      <alignment horizontal="center" vertical="center"/>
      <protection locked="0"/>
    </xf>
    <xf numFmtId="164" fontId="14" fillId="0" borderId="42" xfId="4" applyNumberFormat="1" applyFont="1" applyFill="1" applyBorder="1" applyAlignment="1" applyProtection="1">
      <alignment horizontal="center" vertical="center"/>
    </xf>
    <xf numFmtId="164" fontId="14" fillId="0" borderId="69" xfId="4" applyNumberFormat="1" applyFont="1" applyFill="1" applyBorder="1" applyAlignment="1" applyProtection="1">
      <alignment horizontal="center" vertical="center"/>
    </xf>
    <xf numFmtId="164" fontId="14" fillId="0" borderId="69" xfId="4" applyNumberFormat="1" applyFont="1" applyBorder="1" applyAlignment="1" applyProtection="1">
      <alignment horizontal="center" vertical="center"/>
    </xf>
    <xf numFmtId="164" fontId="14" fillId="0" borderId="70" xfId="4" applyNumberFormat="1" applyFont="1" applyBorder="1" applyAlignment="1" applyProtection="1">
      <alignment horizontal="center" vertical="center"/>
    </xf>
    <xf numFmtId="0" fontId="5" fillId="0" borderId="50" xfId="0" applyFont="1" applyBorder="1"/>
    <xf numFmtId="164" fontId="14" fillId="7" borderId="71" xfId="4" applyNumberFormat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4" fillId="0" borderId="69" xfId="3" applyFont="1" applyBorder="1" applyAlignment="1">
      <alignment horizontal="left" vertical="center"/>
    </xf>
    <xf numFmtId="164" fontId="14" fillId="0" borderId="72" xfId="4" applyNumberFormat="1" applyFont="1" applyBorder="1" applyAlignment="1" applyProtection="1">
      <alignment horizontal="center" vertical="center"/>
    </xf>
    <xf numFmtId="0" fontId="16" fillId="0" borderId="67" xfId="0" applyFont="1" applyBorder="1" applyAlignment="1">
      <alignment horizontal="center"/>
    </xf>
    <xf numFmtId="0" fontId="4" fillId="0" borderId="53" xfId="3" applyFont="1" applyBorder="1" applyAlignment="1">
      <alignment horizontal="center" vertical="center"/>
    </xf>
    <xf numFmtId="0" fontId="4" fillId="0" borderId="73" xfId="3" applyFont="1" applyBorder="1" applyAlignment="1">
      <alignment horizontal="center" vertical="center"/>
    </xf>
    <xf numFmtId="164" fontId="14" fillId="0" borderId="68" xfId="4" applyNumberFormat="1" applyFont="1" applyFill="1" applyBorder="1" applyAlignment="1" applyProtection="1">
      <alignment horizontal="center" vertical="center"/>
    </xf>
    <xf numFmtId="164" fontId="14" fillId="0" borderId="74" xfId="4" applyNumberFormat="1" applyFont="1" applyFill="1" applyBorder="1" applyAlignment="1" applyProtection="1">
      <alignment horizontal="center" vertical="center"/>
    </xf>
    <xf numFmtId="0" fontId="15" fillId="0" borderId="75" xfId="3" applyFont="1" applyBorder="1" applyAlignment="1">
      <alignment horizontal="left" vertical="center"/>
    </xf>
    <xf numFmtId="0" fontId="15" fillId="0" borderId="76" xfId="3" applyFont="1" applyBorder="1" applyAlignment="1">
      <alignment horizontal="left" vertical="center"/>
    </xf>
    <xf numFmtId="0" fontId="5" fillId="0" borderId="72" xfId="0" applyFont="1" applyBorder="1"/>
    <xf numFmtId="0" fontId="4" fillId="0" borderId="72" xfId="3" applyFont="1" applyBorder="1" applyAlignment="1">
      <alignment horizontal="center" vertical="center"/>
    </xf>
    <xf numFmtId="0" fontId="4" fillId="0" borderId="77" xfId="3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20% - Accent1" xfId="2" builtinId="30"/>
    <cellStyle name="Accent1" xfId="1" builtinId="29"/>
    <cellStyle name="Standaard" xfId="0" builtinId="0"/>
    <cellStyle name="Standaard 2" xfId="3" xr:uid="{45544E59-B9CC-4F45-9ACF-3EB84DDB0126}"/>
    <cellStyle name="Valuta 3" xfId="4" xr:uid="{ABD719D9-B5A2-4126-AEF5-E0C0C29C2E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-1</xdr:colOff>
      <xdr:row>7</xdr:row>
      <xdr:rowOff>0</xdr:rowOff>
    </xdr:from>
    <xdr:to>
      <xdr:col>36</xdr:col>
      <xdr:colOff>400466</xdr:colOff>
      <xdr:row>51</xdr:row>
      <xdr:rowOff>171969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073EB6-C3B5-755D-1EA2-C1F5BA775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02549" y="1333500"/>
          <a:ext cx="6485037" cy="8496300"/>
        </a:xfrm>
        <a:prstGeom prst="rect">
          <a:avLst/>
        </a:prstGeom>
      </xdr:spPr>
    </xdr:pic>
    <xdr:clientData/>
  </xdr:twoCellAnchor>
  <xdr:twoCellAnchor editAs="oneCell">
    <xdr:from>
      <xdr:col>37</xdr:col>
      <xdr:colOff>95250</xdr:colOff>
      <xdr:row>8</xdr:row>
      <xdr:rowOff>19050</xdr:rowOff>
    </xdr:from>
    <xdr:to>
      <xdr:col>47</xdr:col>
      <xdr:colOff>250825</xdr:colOff>
      <xdr:row>51</xdr:row>
      <xdr:rowOff>91959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0D8EE52-5705-A562-D611-D7B69385E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203400" y="1543050"/>
          <a:ext cx="6261100" cy="8267700"/>
        </a:xfrm>
        <a:prstGeom prst="rect">
          <a:avLst/>
        </a:prstGeom>
      </xdr:spPr>
    </xdr:pic>
    <xdr:clientData/>
  </xdr:twoCellAnchor>
  <xdr:twoCellAnchor editAs="oneCell">
    <xdr:from>
      <xdr:col>48</xdr:col>
      <xdr:colOff>-1</xdr:colOff>
      <xdr:row>8</xdr:row>
      <xdr:rowOff>0</xdr:rowOff>
    </xdr:from>
    <xdr:to>
      <xdr:col>59</xdr:col>
      <xdr:colOff>492248</xdr:colOff>
      <xdr:row>37</xdr:row>
      <xdr:rowOff>171969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3CFEFDF-6EBB-FFD1-CCEF-F09771F0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813749" y="1524000"/>
          <a:ext cx="7197849" cy="5638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522515</xdr:colOff>
      <xdr:row>4</xdr:row>
      <xdr:rowOff>130628</xdr:rowOff>
    </xdr:from>
    <xdr:to>
      <xdr:col>22</xdr:col>
      <xdr:colOff>540723</xdr:colOff>
      <xdr:row>30</xdr:row>
      <xdr:rowOff>28292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133D94A-BDF7-14C8-B1F1-14474C975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59886" y="838199"/>
          <a:ext cx="6723808" cy="47200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11223</xdr:colOff>
      <xdr:row>0</xdr:row>
      <xdr:rowOff>91232</xdr:rowOff>
    </xdr:from>
    <xdr:to>
      <xdr:col>20</xdr:col>
      <xdr:colOff>390182</xdr:colOff>
      <xdr:row>35</xdr:row>
      <xdr:rowOff>11790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41558E-6FCD-02A0-EC7C-2F5826FAE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9194" y="91232"/>
          <a:ext cx="6474959" cy="6375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76C3-19B0-4A2F-897E-744637A62F07}">
  <sheetPr>
    <pageSetUpPr fitToPage="1"/>
  </sheetPr>
  <dimension ref="B2:X86"/>
  <sheetViews>
    <sheetView zoomScale="55" zoomScaleNormal="55" zoomScaleSheetLayoutView="85" workbookViewId="0">
      <selection activeCell="W55" sqref="W55"/>
    </sheetView>
  </sheetViews>
  <sheetFormatPr defaultRowHeight="14.4" x14ac:dyDescent="0.3"/>
  <cols>
    <col min="1" max="1" width="2.6640625" customWidth="1"/>
    <col min="2" max="2" width="25.6640625" style="1" customWidth="1"/>
    <col min="3" max="3" width="11.109375" style="1" customWidth="1"/>
    <col min="4" max="22" width="10.6640625" style="1" customWidth="1"/>
    <col min="23" max="23" width="19" style="1" customWidth="1"/>
    <col min="24" max="24" width="19.33203125" customWidth="1"/>
  </cols>
  <sheetData>
    <row r="2" spans="2:24" s="55" customFormat="1" ht="13.95" customHeight="1" x14ac:dyDescent="0.3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2:24" s="55" customFormat="1" ht="13.95" customHeight="1" x14ac:dyDescent="0.3">
      <c r="B3" s="56" t="s">
        <v>95</v>
      </c>
      <c r="C3" s="57" t="s">
        <v>180</v>
      </c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</row>
    <row r="4" spans="2:24" s="55" customFormat="1" ht="13.95" customHeight="1" x14ac:dyDescent="0.3">
      <c r="B4" s="60" t="s">
        <v>96</v>
      </c>
      <c r="C4" s="61" t="s">
        <v>166</v>
      </c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2:24" s="55" customFormat="1" ht="13.95" customHeight="1" x14ac:dyDescent="0.3">
      <c r="B5" s="56" t="s">
        <v>97</v>
      </c>
      <c r="C5" s="62" t="s">
        <v>98</v>
      </c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</row>
    <row r="6" spans="2:24" s="55" customFormat="1" ht="13.95" customHeight="1" x14ac:dyDescent="0.3"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</row>
    <row r="7" spans="2:24" ht="15" thickBot="1" x14ac:dyDescent="0.35"/>
    <row r="8" spans="2:24" x14ac:dyDescent="0.3">
      <c r="B8" s="2" t="s">
        <v>0</v>
      </c>
      <c r="C8" s="2" t="s">
        <v>1</v>
      </c>
      <c r="D8" s="12" t="s">
        <v>2</v>
      </c>
      <c r="E8" s="32" t="s">
        <v>2</v>
      </c>
      <c r="F8" s="32" t="s">
        <v>2</v>
      </c>
      <c r="G8" s="13" t="s">
        <v>2</v>
      </c>
      <c r="H8" s="12" t="s">
        <v>2</v>
      </c>
      <c r="I8" s="24" t="s">
        <v>2</v>
      </c>
      <c r="J8" s="32" t="s">
        <v>2</v>
      </c>
      <c r="K8" s="13" t="s">
        <v>2</v>
      </c>
      <c r="L8" s="12" t="s">
        <v>2</v>
      </c>
      <c r="M8" s="24" t="s">
        <v>2</v>
      </c>
      <c r="N8" s="24" t="s">
        <v>2</v>
      </c>
      <c r="O8" s="13" t="s">
        <v>2</v>
      </c>
      <c r="P8" s="12" t="s">
        <v>2</v>
      </c>
      <c r="Q8" s="24" t="s">
        <v>2</v>
      </c>
      <c r="R8" s="13" t="s">
        <v>2</v>
      </c>
      <c r="S8" s="13" t="s">
        <v>2</v>
      </c>
      <c r="T8" s="12" t="s">
        <v>2</v>
      </c>
      <c r="U8" s="13" t="s">
        <v>2</v>
      </c>
      <c r="V8" s="2" t="s">
        <v>2</v>
      </c>
      <c r="W8" s="8" t="s">
        <v>2</v>
      </c>
      <c r="X8" s="2" t="s">
        <v>3</v>
      </c>
    </row>
    <row r="9" spans="2:24" ht="15" thickBot="1" x14ac:dyDescent="0.35">
      <c r="B9" s="10"/>
      <c r="C9" s="10" t="s">
        <v>7</v>
      </c>
      <c r="D9" s="14" t="s">
        <v>8</v>
      </c>
      <c r="E9" s="33" t="s">
        <v>8</v>
      </c>
      <c r="F9" s="33" t="s">
        <v>8</v>
      </c>
      <c r="G9" s="15" t="s">
        <v>8</v>
      </c>
      <c r="H9" s="14" t="s">
        <v>4</v>
      </c>
      <c r="I9" s="25" t="s">
        <v>4</v>
      </c>
      <c r="J9" s="33" t="s">
        <v>4</v>
      </c>
      <c r="K9" s="15" t="s">
        <v>4</v>
      </c>
      <c r="L9" s="14" t="s">
        <v>9</v>
      </c>
      <c r="M9" s="25" t="s">
        <v>9</v>
      </c>
      <c r="N9" s="25" t="s">
        <v>9</v>
      </c>
      <c r="O9" s="15" t="s">
        <v>9</v>
      </c>
      <c r="P9" s="14" t="s">
        <v>10</v>
      </c>
      <c r="Q9" s="25" t="s">
        <v>10</v>
      </c>
      <c r="R9" s="15" t="s">
        <v>10</v>
      </c>
      <c r="S9" s="15" t="s">
        <v>11</v>
      </c>
      <c r="T9" s="14" t="s">
        <v>63</v>
      </c>
      <c r="U9" s="15" t="s">
        <v>63</v>
      </c>
      <c r="V9" s="10" t="s">
        <v>12</v>
      </c>
      <c r="W9" s="11" t="s">
        <v>3</v>
      </c>
      <c r="X9" s="10" t="s">
        <v>6</v>
      </c>
    </row>
    <row r="10" spans="2:24" ht="15" thickBot="1" x14ac:dyDescent="0.35">
      <c r="B10" s="3" t="s">
        <v>83</v>
      </c>
      <c r="C10" s="3"/>
      <c r="D10" s="16" t="s">
        <v>15</v>
      </c>
      <c r="E10" s="34" t="s">
        <v>64</v>
      </c>
      <c r="F10" s="34" t="s">
        <v>65</v>
      </c>
      <c r="G10" s="17" t="s">
        <v>47</v>
      </c>
      <c r="H10" s="16" t="s">
        <v>15</v>
      </c>
      <c r="I10" s="26" t="s">
        <v>64</v>
      </c>
      <c r="J10" s="34" t="s">
        <v>65</v>
      </c>
      <c r="K10" s="17" t="s">
        <v>49</v>
      </c>
      <c r="L10" s="16" t="s">
        <v>15</v>
      </c>
      <c r="M10" s="26" t="s">
        <v>64</v>
      </c>
      <c r="N10" s="26" t="s">
        <v>65</v>
      </c>
      <c r="O10" s="17" t="s">
        <v>49</v>
      </c>
      <c r="P10" s="16" t="s">
        <v>15</v>
      </c>
      <c r="Q10" s="26" t="s">
        <v>64</v>
      </c>
      <c r="R10" s="17" t="s">
        <v>65</v>
      </c>
      <c r="S10" s="17" t="s">
        <v>65</v>
      </c>
      <c r="T10" s="16" t="s">
        <v>15</v>
      </c>
      <c r="U10" s="17" t="s">
        <v>65</v>
      </c>
      <c r="V10" s="3"/>
      <c r="W10" s="9"/>
      <c r="X10" s="3"/>
    </row>
    <row r="11" spans="2:24" x14ac:dyDescent="0.3">
      <c r="B11" s="43" t="s">
        <v>80</v>
      </c>
      <c r="C11" s="42"/>
      <c r="D11" s="47"/>
      <c r="E11" s="45"/>
      <c r="F11" s="45"/>
      <c r="G11" s="48"/>
      <c r="H11" s="47"/>
      <c r="I11" s="45"/>
      <c r="J11" s="45"/>
      <c r="K11" s="48"/>
      <c r="L11" s="47"/>
      <c r="M11" s="45"/>
      <c r="N11" s="45"/>
      <c r="O11" s="48"/>
      <c r="P11" s="47"/>
      <c r="Q11" s="45"/>
      <c r="R11" s="48"/>
      <c r="S11" s="48"/>
      <c r="T11" s="47"/>
      <c r="U11" s="48"/>
      <c r="V11" s="42"/>
      <c r="W11" s="49"/>
      <c r="X11" s="42"/>
    </row>
    <row r="12" spans="2:24" x14ac:dyDescent="0.3">
      <c r="B12" s="4" t="s">
        <v>13</v>
      </c>
      <c r="C12" s="4">
        <v>36</v>
      </c>
      <c r="D12" s="18"/>
      <c r="E12" s="35"/>
      <c r="F12" s="35"/>
      <c r="G12" s="19"/>
      <c r="H12" s="18">
        <v>87</v>
      </c>
      <c r="I12" s="35"/>
      <c r="J12" s="35"/>
      <c r="K12" s="19"/>
      <c r="L12" s="18">
        <v>88</v>
      </c>
      <c r="M12" s="35"/>
      <c r="N12" s="35"/>
      <c r="O12" s="19"/>
      <c r="P12" s="18">
        <v>71</v>
      </c>
      <c r="Q12" s="35"/>
      <c r="R12" s="19"/>
      <c r="S12" s="19"/>
      <c r="T12" s="18"/>
      <c r="U12" s="19"/>
      <c r="V12" s="4"/>
      <c r="W12" s="30">
        <f>SUM(D12:V12)</f>
        <v>246</v>
      </c>
      <c r="X12" s="4">
        <f>C12*W12</f>
        <v>8856</v>
      </c>
    </row>
    <row r="13" spans="2:24" x14ac:dyDescent="0.3">
      <c r="B13" s="5" t="s">
        <v>14</v>
      </c>
      <c r="C13" s="5">
        <v>72</v>
      </c>
      <c r="D13" s="20"/>
      <c r="E13" s="36"/>
      <c r="F13" s="36"/>
      <c r="G13" s="21"/>
      <c r="H13" s="20"/>
      <c r="I13" s="36"/>
      <c r="J13" s="36"/>
      <c r="K13" s="21"/>
      <c r="L13" s="20"/>
      <c r="M13" s="36"/>
      <c r="N13" s="36"/>
      <c r="O13" s="21"/>
      <c r="P13" s="20"/>
      <c r="Q13" s="36"/>
      <c r="R13" s="21"/>
      <c r="S13" s="21"/>
      <c r="T13" s="20"/>
      <c r="U13" s="21"/>
      <c r="V13" s="5"/>
      <c r="W13" s="30">
        <f t="shared" ref="W13:W20" si="0">SUM(D13:V13)</f>
        <v>0</v>
      </c>
      <c r="X13" s="4">
        <f t="shared" ref="X13:X53" si="1">C13*W13</f>
        <v>0</v>
      </c>
    </row>
    <row r="14" spans="2:24" x14ac:dyDescent="0.3">
      <c r="B14" s="5" t="s">
        <v>29</v>
      </c>
      <c r="C14" s="5">
        <v>54</v>
      </c>
      <c r="D14" s="20"/>
      <c r="E14" s="36"/>
      <c r="F14" s="36"/>
      <c r="G14" s="21"/>
      <c r="H14" s="20"/>
      <c r="I14" s="36"/>
      <c r="J14" s="36"/>
      <c r="K14" s="21"/>
      <c r="L14" s="20"/>
      <c r="M14" s="36"/>
      <c r="N14" s="36"/>
      <c r="O14" s="21"/>
      <c r="P14" s="20"/>
      <c r="Q14" s="36"/>
      <c r="R14" s="21"/>
      <c r="S14" s="21"/>
      <c r="T14" s="20"/>
      <c r="U14" s="21"/>
      <c r="V14" s="5"/>
      <c r="W14" s="30">
        <f t="shared" si="0"/>
        <v>0</v>
      </c>
      <c r="X14" s="4">
        <f t="shared" si="1"/>
        <v>0</v>
      </c>
    </row>
    <row r="15" spans="2:24" x14ac:dyDescent="0.3">
      <c r="B15" s="5" t="s">
        <v>30</v>
      </c>
      <c r="C15" s="5">
        <v>58</v>
      </c>
      <c r="D15" s="20"/>
      <c r="E15" s="36"/>
      <c r="F15" s="36"/>
      <c r="G15" s="21"/>
      <c r="H15" s="20"/>
      <c r="I15" s="36"/>
      <c r="J15" s="36"/>
      <c r="K15" s="21"/>
      <c r="L15" s="20"/>
      <c r="M15" s="36"/>
      <c r="N15" s="36"/>
      <c r="O15" s="21"/>
      <c r="P15" s="20"/>
      <c r="Q15" s="36"/>
      <c r="R15" s="21"/>
      <c r="S15" s="21"/>
      <c r="T15" s="20"/>
      <c r="U15" s="21"/>
      <c r="V15" s="5"/>
      <c r="W15" s="30">
        <f t="shared" si="0"/>
        <v>0</v>
      </c>
      <c r="X15" s="4">
        <f t="shared" si="1"/>
        <v>0</v>
      </c>
    </row>
    <row r="16" spans="2:24" x14ac:dyDescent="0.3">
      <c r="B16" s="5" t="s">
        <v>31</v>
      </c>
      <c r="C16" s="5">
        <v>36</v>
      </c>
      <c r="D16" s="20"/>
      <c r="E16" s="36"/>
      <c r="F16" s="36"/>
      <c r="G16" s="21"/>
      <c r="H16" s="20"/>
      <c r="I16" s="36"/>
      <c r="J16" s="36"/>
      <c r="K16" s="21"/>
      <c r="L16" s="20"/>
      <c r="M16" s="36"/>
      <c r="N16" s="36"/>
      <c r="O16" s="21"/>
      <c r="P16" s="20"/>
      <c r="Q16" s="36"/>
      <c r="R16" s="21"/>
      <c r="S16" s="21"/>
      <c r="T16" s="20"/>
      <c r="U16" s="21"/>
      <c r="V16" s="5"/>
      <c r="W16" s="30">
        <f t="shared" si="0"/>
        <v>0</v>
      </c>
      <c r="X16" s="4">
        <f t="shared" si="1"/>
        <v>0</v>
      </c>
    </row>
    <row r="17" spans="2:24" x14ac:dyDescent="0.3">
      <c r="B17" s="5" t="s">
        <v>32</v>
      </c>
      <c r="C17" s="5">
        <v>36</v>
      </c>
      <c r="D17" s="20"/>
      <c r="E17" s="36"/>
      <c r="F17" s="36"/>
      <c r="G17" s="21"/>
      <c r="H17" s="20"/>
      <c r="I17" s="36"/>
      <c r="J17" s="36"/>
      <c r="K17" s="21"/>
      <c r="L17" s="20"/>
      <c r="M17" s="36"/>
      <c r="N17" s="36"/>
      <c r="O17" s="21"/>
      <c r="P17" s="20"/>
      <c r="Q17" s="36"/>
      <c r="R17" s="21"/>
      <c r="S17" s="21"/>
      <c r="T17" s="20"/>
      <c r="U17" s="21"/>
      <c r="V17" s="5"/>
      <c r="W17" s="30">
        <f t="shared" si="0"/>
        <v>0</v>
      </c>
      <c r="X17" s="4">
        <f t="shared" si="1"/>
        <v>0</v>
      </c>
    </row>
    <row r="18" spans="2:24" x14ac:dyDescent="0.3">
      <c r="B18" s="5" t="s">
        <v>33</v>
      </c>
      <c r="C18" s="5">
        <v>72</v>
      </c>
      <c r="D18" s="20"/>
      <c r="E18" s="36"/>
      <c r="F18" s="36"/>
      <c r="G18" s="21"/>
      <c r="H18" s="20"/>
      <c r="I18" s="36"/>
      <c r="J18" s="36"/>
      <c r="K18" s="21"/>
      <c r="L18" s="20"/>
      <c r="M18" s="36"/>
      <c r="N18" s="36"/>
      <c r="O18" s="21"/>
      <c r="P18" s="20"/>
      <c r="Q18" s="36"/>
      <c r="R18" s="21"/>
      <c r="S18" s="21"/>
      <c r="T18" s="20"/>
      <c r="U18" s="21"/>
      <c r="V18" s="5"/>
      <c r="W18" s="30">
        <f t="shared" si="0"/>
        <v>0</v>
      </c>
      <c r="X18" s="4">
        <f t="shared" si="1"/>
        <v>0</v>
      </c>
    </row>
    <row r="19" spans="2:24" x14ac:dyDescent="0.3">
      <c r="B19" s="5" t="s">
        <v>34</v>
      </c>
      <c r="C19" s="5">
        <v>54</v>
      </c>
      <c r="D19" s="20"/>
      <c r="E19" s="36"/>
      <c r="F19" s="36"/>
      <c r="G19" s="21"/>
      <c r="H19" s="20"/>
      <c r="I19" s="36"/>
      <c r="J19" s="36"/>
      <c r="K19" s="21"/>
      <c r="L19" s="20">
        <v>8</v>
      </c>
      <c r="M19" s="36"/>
      <c r="N19" s="36"/>
      <c r="O19" s="21"/>
      <c r="P19" s="20"/>
      <c r="Q19" s="36"/>
      <c r="R19" s="21"/>
      <c r="S19" s="21"/>
      <c r="T19" s="20"/>
      <c r="U19" s="21"/>
      <c r="V19" s="5"/>
      <c r="W19" s="30">
        <f t="shared" si="0"/>
        <v>8</v>
      </c>
      <c r="X19" s="4">
        <f t="shared" si="1"/>
        <v>432</v>
      </c>
    </row>
    <row r="20" spans="2:24" x14ac:dyDescent="0.3">
      <c r="B20" s="5" t="s">
        <v>18</v>
      </c>
      <c r="C20" s="5">
        <v>26</v>
      </c>
      <c r="D20" s="20"/>
      <c r="E20" s="36"/>
      <c r="F20" s="36"/>
      <c r="G20" s="21"/>
      <c r="H20" s="20"/>
      <c r="I20" s="36"/>
      <c r="J20" s="36"/>
      <c r="K20" s="21"/>
      <c r="L20" s="20"/>
      <c r="M20" s="36"/>
      <c r="N20" s="36"/>
      <c r="O20" s="21"/>
      <c r="P20" s="20"/>
      <c r="Q20" s="36"/>
      <c r="R20" s="21"/>
      <c r="S20" s="21"/>
      <c r="T20" s="20"/>
      <c r="U20" s="21"/>
      <c r="V20" s="5"/>
      <c r="W20" s="30">
        <f t="shared" si="0"/>
        <v>0</v>
      </c>
      <c r="X20" s="4">
        <f t="shared" si="1"/>
        <v>0</v>
      </c>
    </row>
    <row r="21" spans="2:24" x14ac:dyDescent="0.3">
      <c r="B21" s="5" t="s">
        <v>19</v>
      </c>
      <c r="C21" s="5">
        <v>13</v>
      </c>
      <c r="D21" s="20"/>
      <c r="E21" s="36"/>
      <c r="F21" s="36"/>
      <c r="G21" s="21"/>
      <c r="H21" s="20">
        <v>8</v>
      </c>
      <c r="I21" s="36"/>
      <c r="J21" s="36"/>
      <c r="K21" s="21"/>
      <c r="L21" s="20">
        <v>6</v>
      </c>
      <c r="M21" s="36"/>
      <c r="N21" s="36"/>
      <c r="O21" s="21"/>
      <c r="P21" s="20">
        <v>8</v>
      </c>
      <c r="Q21" s="36"/>
      <c r="R21" s="21"/>
      <c r="S21" s="21"/>
      <c r="T21" s="20"/>
      <c r="U21" s="21"/>
      <c r="V21" s="5"/>
      <c r="W21" s="30">
        <f t="shared" ref="W21:W70" si="2">SUM(D21:V21)</f>
        <v>22</v>
      </c>
      <c r="X21" s="4">
        <f t="shared" si="1"/>
        <v>286</v>
      </c>
    </row>
    <row r="22" spans="2:24" x14ac:dyDescent="0.3">
      <c r="B22" s="5" t="s">
        <v>35</v>
      </c>
      <c r="C22" s="5">
        <v>36</v>
      </c>
      <c r="D22" s="20"/>
      <c r="E22" s="36"/>
      <c r="F22" s="36"/>
      <c r="G22" s="21"/>
      <c r="H22" s="20">
        <v>2</v>
      </c>
      <c r="I22" s="36"/>
      <c r="J22" s="36"/>
      <c r="K22" s="21"/>
      <c r="L22" s="20">
        <v>3</v>
      </c>
      <c r="M22" s="36"/>
      <c r="N22" s="36"/>
      <c r="O22" s="21"/>
      <c r="P22" s="20">
        <v>2</v>
      </c>
      <c r="Q22" s="36"/>
      <c r="R22" s="21"/>
      <c r="S22" s="21"/>
      <c r="T22" s="20"/>
      <c r="U22" s="21"/>
      <c r="V22" s="5"/>
      <c r="W22" s="30">
        <f t="shared" si="2"/>
        <v>7</v>
      </c>
      <c r="X22" s="4">
        <f t="shared" si="1"/>
        <v>252</v>
      </c>
    </row>
    <row r="23" spans="2:24" x14ac:dyDescent="0.3">
      <c r="B23" s="5" t="s">
        <v>86</v>
      </c>
      <c r="C23" s="5">
        <v>0</v>
      </c>
      <c r="D23" s="20"/>
      <c r="E23" s="36"/>
      <c r="F23" s="36"/>
      <c r="G23" s="21"/>
      <c r="H23" s="20">
        <v>30</v>
      </c>
      <c r="I23" s="36"/>
      <c r="J23" s="36"/>
      <c r="K23" s="21"/>
      <c r="L23" s="20">
        <v>31</v>
      </c>
      <c r="M23" s="36"/>
      <c r="N23" s="36"/>
      <c r="O23" s="21"/>
      <c r="P23" s="20">
        <v>20</v>
      </c>
      <c r="Q23" s="36"/>
      <c r="R23" s="21"/>
      <c r="S23" s="21"/>
      <c r="T23" s="20"/>
      <c r="U23" s="21"/>
      <c r="V23" s="5"/>
      <c r="W23" s="30">
        <f t="shared" ref="W23" si="3">SUM(D23:V23)</f>
        <v>81</v>
      </c>
      <c r="X23" s="4">
        <f t="shared" ref="X23" si="4">C23*W23</f>
        <v>0</v>
      </c>
    </row>
    <row r="24" spans="2:24" x14ac:dyDescent="0.3">
      <c r="B24" s="5" t="s">
        <v>36</v>
      </c>
      <c r="C24" s="5">
        <v>36</v>
      </c>
      <c r="D24" s="20"/>
      <c r="E24" s="36"/>
      <c r="F24" s="36"/>
      <c r="G24" s="21"/>
      <c r="H24" s="20"/>
      <c r="I24" s="36"/>
      <c r="J24" s="36"/>
      <c r="K24" s="21"/>
      <c r="L24" s="20"/>
      <c r="M24" s="36"/>
      <c r="N24" s="36"/>
      <c r="O24" s="21"/>
      <c r="P24" s="20"/>
      <c r="Q24" s="36"/>
      <c r="R24" s="21"/>
      <c r="S24" s="21"/>
      <c r="T24" s="20"/>
      <c r="U24" s="21"/>
      <c r="V24" s="5"/>
      <c r="W24" s="30">
        <f t="shared" si="2"/>
        <v>0</v>
      </c>
      <c r="X24" s="4">
        <f t="shared" si="1"/>
        <v>0</v>
      </c>
    </row>
    <row r="25" spans="2:24" x14ac:dyDescent="0.3">
      <c r="B25" s="5" t="s">
        <v>37</v>
      </c>
      <c r="C25" s="5">
        <v>26</v>
      </c>
      <c r="D25" s="20"/>
      <c r="E25" s="36"/>
      <c r="F25" s="36"/>
      <c r="G25" s="21"/>
      <c r="H25" s="20">
        <v>6</v>
      </c>
      <c r="I25" s="36"/>
      <c r="J25" s="36"/>
      <c r="K25" s="21"/>
      <c r="L25" s="20">
        <v>6</v>
      </c>
      <c r="M25" s="36"/>
      <c r="N25" s="36"/>
      <c r="O25" s="21"/>
      <c r="P25" s="20">
        <v>6</v>
      </c>
      <c r="Q25" s="36"/>
      <c r="R25" s="21"/>
      <c r="S25" s="21"/>
      <c r="T25" s="20"/>
      <c r="U25" s="21"/>
      <c r="V25" s="5"/>
      <c r="W25" s="30">
        <f t="shared" si="2"/>
        <v>18</v>
      </c>
      <c r="X25" s="4">
        <f t="shared" si="1"/>
        <v>468</v>
      </c>
    </row>
    <row r="26" spans="2:24" x14ac:dyDescent="0.3">
      <c r="B26" s="5" t="s">
        <v>38</v>
      </c>
      <c r="C26" s="5">
        <v>52</v>
      </c>
      <c r="D26" s="20"/>
      <c r="E26" s="36"/>
      <c r="F26" s="36"/>
      <c r="G26" s="21"/>
      <c r="H26" s="20"/>
      <c r="I26" s="36"/>
      <c r="J26" s="36"/>
      <c r="K26" s="21"/>
      <c r="L26" s="20"/>
      <c r="M26" s="36"/>
      <c r="N26" s="36"/>
      <c r="O26" s="21"/>
      <c r="P26" s="20"/>
      <c r="Q26" s="36"/>
      <c r="R26" s="21"/>
      <c r="S26" s="21"/>
      <c r="T26" s="20"/>
      <c r="U26" s="21"/>
      <c r="V26" s="5"/>
      <c r="W26" s="30">
        <f t="shared" si="2"/>
        <v>0</v>
      </c>
      <c r="X26" s="4">
        <f t="shared" si="1"/>
        <v>0</v>
      </c>
    </row>
    <row r="27" spans="2:24" x14ac:dyDescent="0.3">
      <c r="B27" s="5" t="s">
        <v>20</v>
      </c>
      <c r="C27" s="5">
        <v>13</v>
      </c>
      <c r="D27" s="20"/>
      <c r="E27" s="36"/>
      <c r="F27" s="36"/>
      <c r="G27" s="21"/>
      <c r="H27" s="20"/>
      <c r="I27" s="36"/>
      <c r="J27" s="36"/>
      <c r="K27" s="21"/>
      <c r="L27" s="20"/>
      <c r="M27" s="36"/>
      <c r="N27" s="36"/>
      <c r="O27" s="21"/>
      <c r="P27" s="20"/>
      <c r="Q27" s="36"/>
      <c r="R27" s="21"/>
      <c r="S27" s="21"/>
      <c r="T27" s="20"/>
      <c r="U27" s="21"/>
      <c r="V27" s="5"/>
      <c r="W27" s="30">
        <f t="shared" si="2"/>
        <v>0</v>
      </c>
      <c r="X27" s="4">
        <f t="shared" si="1"/>
        <v>0</v>
      </c>
    </row>
    <row r="28" spans="2:24" x14ac:dyDescent="0.3">
      <c r="B28" s="5" t="s">
        <v>39</v>
      </c>
      <c r="C28" s="5">
        <v>36</v>
      </c>
      <c r="D28" s="20"/>
      <c r="E28" s="36"/>
      <c r="F28" s="36"/>
      <c r="G28" s="21"/>
      <c r="H28" s="20"/>
      <c r="I28" s="36"/>
      <c r="J28" s="36"/>
      <c r="K28" s="21"/>
      <c r="L28" s="20">
        <v>20</v>
      </c>
      <c r="M28" s="36"/>
      <c r="N28" s="36"/>
      <c r="O28" s="21"/>
      <c r="P28" s="20">
        <v>64</v>
      </c>
      <c r="Q28" s="36"/>
      <c r="R28" s="21"/>
      <c r="S28" s="21"/>
      <c r="T28" s="20"/>
      <c r="U28" s="21"/>
      <c r="V28" s="5"/>
      <c r="W28" s="30">
        <f t="shared" si="2"/>
        <v>84</v>
      </c>
      <c r="X28" s="4">
        <f t="shared" si="1"/>
        <v>3024</v>
      </c>
    </row>
    <row r="29" spans="2:24" x14ac:dyDescent="0.3">
      <c r="B29" s="5" t="s">
        <v>23</v>
      </c>
      <c r="C29" s="5">
        <v>36</v>
      </c>
      <c r="D29" s="20"/>
      <c r="E29" s="36"/>
      <c r="F29" s="36"/>
      <c r="G29" s="21"/>
      <c r="H29" s="20"/>
      <c r="I29" s="36"/>
      <c r="J29" s="36"/>
      <c r="K29" s="21"/>
      <c r="L29" s="20"/>
      <c r="M29" s="36"/>
      <c r="N29" s="36"/>
      <c r="O29" s="21"/>
      <c r="P29" s="20"/>
      <c r="Q29" s="36"/>
      <c r="R29" s="21"/>
      <c r="S29" s="21"/>
      <c r="T29" s="20"/>
      <c r="U29" s="21"/>
      <c r="V29" s="5"/>
      <c r="W29" s="30">
        <f t="shared" si="2"/>
        <v>0</v>
      </c>
      <c r="X29" s="4">
        <f t="shared" si="1"/>
        <v>0</v>
      </c>
    </row>
    <row r="30" spans="2:24" x14ac:dyDescent="0.3">
      <c r="B30" s="5" t="s">
        <v>40</v>
      </c>
      <c r="C30" s="5">
        <v>50</v>
      </c>
      <c r="D30" s="20"/>
      <c r="E30" s="36"/>
      <c r="F30" s="36"/>
      <c r="G30" s="21"/>
      <c r="H30" s="20"/>
      <c r="I30" s="36"/>
      <c r="J30" s="36"/>
      <c r="K30" s="21"/>
      <c r="L30" s="20"/>
      <c r="M30" s="36"/>
      <c r="N30" s="36"/>
      <c r="O30" s="21"/>
      <c r="P30" s="20"/>
      <c r="Q30" s="36"/>
      <c r="R30" s="21"/>
      <c r="S30" s="21"/>
      <c r="T30" s="20"/>
      <c r="U30" s="21"/>
      <c r="V30" s="5"/>
      <c r="W30" s="30">
        <f t="shared" si="2"/>
        <v>0</v>
      </c>
      <c r="X30" s="4">
        <f t="shared" si="1"/>
        <v>0</v>
      </c>
    </row>
    <row r="31" spans="2:24" x14ac:dyDescent="0.3">
      <c r="B31" s="5" t="s">
        <v>41</v>
      </c>
      <c r="C31" s="5">
        <v>70</v>
      </c>
      <c r="D31" s="20"/>
      <c r="E31" s="36"/>
      <c r="F31" s="36"/>
      <c r="G31" s="21"/>
      <c r="H31" s="20"/>
      <c r="I31" s="36"/>
      <c r="J31" s="36"/>
      <c r="K31" s="21"/>
      <c r="L31" s="20"/>
      <c r="M31" s="36"/>
      <c r="N31" s="36"/>
      <c r="O31" s="21"/>
      <c r="P31" s="20"/>
      <c r="Q31" s="36"/>
      <c r="R31" s="21"/>
      <c r="S31" s="21"/>
      <c r="T31" s="20"/>
      <c r="U31" s="21"/>
      <c r="V31" s="5"/>
      <c r="W31" s="30">
        <f t="shared" si="2"/>
        <v>0</v>
      </c>
      <c r="X31" s="4">
        <f t="shared" si="1"/>
        <v>0</v>
      </c>
    </row>
    <row r="32" spans="2:24" x14ac:dyDescent="0.3">
      <c r="B32" s="5" t="s">
        <v>42</v>
      </c>
      <c r="C32" s="5">
        <v>13</v>
      </c>
      <c r="D32" s="20"/>
      <c r="E32" s="36"/>
      <c r="F32" s="36"/>
      <c r="G32" s="21"/>
      <c r="H32" s="20"/>
      <c r="I32" s="36"/>
      <c r="J32" s="36"/>
      <c r="K32" s="21"/>
      <c r="L32" s="20"/>
      <c r="M32" s="36"/>
      <c r="N32" s="36"/>
      <c r="O32" s="21"/>
      <c r="P32" s="20"/>
      <c r="Q32" s="36"/>
      <c r="R32" s="21"/>
      <c r="S32" s="21"/>
      <c r="T32" s="20"/>
      <c r="U32" s="21"/>
      <c r="V32" s="5"/>
      <c r="W32" s="30">
        <f t="shared" si="2"/>
        <v>0</v>
      </c>
      <c r="X32" s="4">
        <f t="shared" si="1"/>
        <v>0</v>
      </c>
    </row>
    <row r="33" spans="2:24" x14ac:dyDescent="0.3">
      <c r="B33" s="5" t="s">
        <v>24</v>
      </c>
      <c r="C33" s="5">
        <v>58</v>
      </c>
      <c r="D33" s="20"/>
      <c r="E33" s="36"/>
      <c r="F33" s="36"/>
      <c r="G33" s="21"/>
      <c r="H33" s="20"/>
      <c r="I33" s="36"/>
      <c r="J33" s="36"/>
      <c r="K33" s="21"/>
      <c r="L33" s="20"/>
      <c r="M33" s="36"/>
      <c r="N33" s="36"/>
      <c r="O33" s="21"/>
      <c r="P33" s="20"/>
      <c r="Q33" s="36"/>
      <c r="R33" s="21"/>
      <c r="S33" s="21"/>
      <c r="T33" s="20"/>
      <c r="U33" s="21"/>
      <c r="V33" s="5"/>
      <c r="W33" s="30">
        <f t="shared" si="2"/>
        <v>0</v>
      </c>
      <c r="X33" s="4">
        <f t="shared" si="1"/>
        <v>0</v>
      </c>
    </row>
    <row r="34" spans="2:24" x14ac:dyDescent="0.3">
      <c r="B34" s="5" t="s">
        <v>89</v>
      </c>
      <c r="C34" s="5">
        <v>0</v>
      </c>
      <c r="D34" s="20"/>
      <c r="E34" s="36"/>
      <c r="F34" s="36"/>
      <c r="G34" s="21"/>
      <c r="H34" s="20">
        <v>1</v>
      </c>
      <c r="I34" s="36"/>
      <c r="J34" s="36"/>
      <c r="K34" s="21"/>
      <c r="L34" s="20"/>
      <c r="M34" s="36"/>
      <c r="N34" s="36"/>
      <c r="O34" s="21"/>
      <c r="P34" s="20"/>
      <c r="Q34" s="36"/>
      <c r="R34" s="21"/>
      <c r="S34" s="21"/>
      <c r="T34" s="20">
        <v>4</v>
      </c>
      <c r="U34" s="21"/>
      <c r="V34" s="5"/>
      <c r="W34" s="30">
        <f t="shared" ref="W34" si="5">SUM(D34:V34)</f>
        <v>5</v>
      </c>
      <c r="X34" s="4">
        <f t="shared" ref="X34" si="6">C34*W34</f>
        <v>0</v>
      </c>
    </row>
    <row r="35" spans="2:24" x14ac:dyDescent="0.3">
      <c r="B35" s="5" t="s">
        <v>87</v>
      </c>
      <c r="C35" s="5">
        <v>0</v>
      </c>
      <c r="D35" s="20">
        <v>34</v>
      </c>
      <c r="E35" s="36"/>
      <c r="F35" s="36"/>
      <c r="G35" s="21"/>
      <c r="H35" s="20"/>
      <c r="I35" s="36"/>
      <c r="J35" s="36"/>
      <c r="K35" s="21"/>
      <c r="L35" s="20"/>
      <c r="M35" s="36"/>
      <c r="N35" s="36"/>
      <c r="O35" s="21"/>
      <c r="P35" s="20"/>
      <c r="Q35" s="36"/>
      <c r="R35" s="21"/>
      <c r="S35" s="21"/>
      <c r="T35" s="20"/>
      <c r="U35" s="21"/>
      <c r="V35" s="5"/>
      <c r="W35" s="30">
        <f t="shared" ref="W35" si="7">SUM(D35:V35)</f>
        <v>34</v>
      </c>
      <c r="X35" s="4">
        <f t="shared" ref="X35" si="8">C35*W35</f>
        <v>0</v>
      </c>
    </row>
    <row r="36" spans="2:24" x14ac:dyDescent="0.3">
      <c r="B36" s="5" t="s">
        <v>28</v>
      </c>
      <c r="C36" s="5">
        <v>58</v>
      </c>
      <c r="D36" s="20"/>
      <c r="E36" s="36"/>
      <c r="F36" s="36"/>
      <c r="G36" s="21"/>
      <c r="H36" s="20"/>
      <c r="I36" s="36"/>
      <c r="J36" s="36"/>
      <c r="K36" s="21"/>
      <c r="L36" s="20"/>
      <c r="M36" s="36"/>
      <c r="N36" s="36"/>
      <c r="O36" s="21"/>
      <c r="P36" s="20"/>
      <c r="Q36" s="36"/>
      <c r="R36" s="21"/>
      <c r="S36" s="21"/>
      <c r="T36" s="20"/>
      <c r="U36" s="21"/>
      <c r="V36" s="5"/>
      <c r="W36" s="30">
        <f t="shared" si="2"/>
        <v>0</v>
      </c>
      <c r="X36" s="4">
        <f t="shared" si="1"/>
        <v>0</v>
      </c>
    </row>
    <row r="37" spans="2:24" x14ac:dyDescent="0.3">
      <c r="B37" s="5" t="s">
        <v>43</v>
      </c>
      <c r="C37" s="5">
        <v>36</v>
      </c>
      <c r="D37" s="20"/>
      <c r="E37" s="36"/>
      <c r="F37" s="36"/>
      <c r="G37" s="21"/>
      <c r="H37" s="20">
        <v>9</v>
      </c>
      <c r="I37" s="36"/>
      <c r="J37" s="36"/>
      <c r="K37" s="21"/>
      <c r="L37" s="20"/>
      <c r="M37" s="36"/>
      <c r="N37" s="36"/>
      <c r="O37" s="21"/>
      <c r="P37" s="20"/>
      <c r="Q37" s="36"/>
      <c r="R37" s="21"/>
      <c r="S37" s="21"/>
      <c r="T37" s="20"/>
      <c r="U37" s="21"/>
      <c r="V37" s="5"/>
      <c r="W37" s="30">
        <f t="shared" si="2"/>
        <v>9</v>
      </c>
      <c r="X37" s="4">
        <f t="shared" si="1"/>
        <v>324</v>
      </c>
    </row>
    <row r="38" spans="2:24" x14ac:dyDescent="0.3">
      <c r="B38" s="5" t="s">
        <v>90</v>
      </c>
      <c r="C38" s="5">
        <v>0</v>
      </c>
      <c r="D38" s="20"/>
      <c r="E38" s="36"/>
      <c r="F38" s="36"/>
      <c r="G38" s="21"/>
      <c r="H38" s="20">
        <v>7</v>
      </c>
      <c r="I38" s="36"/>
      <c r="J38" s="36"/>
      <c r="K38" s="21"/>
      <c r="L38" s="20"/>
      <c r="M38" s="36"/>
      <c r="N38" s="36"/>
      <c r="O38" s="21"/>
      <c r="P38" s="20"/>
      <c r="Q38" s="36"/>
      <c r="R38" s="21"/>
      <c r="S38" s="21"/>
      <c r="T38" s="20"/>
      <c r="U38" s="21"/>
      <c r="V38" s="5"/>
      <c r="W38" s="30">
        <f t="shared" ref="W38" si="9">SUM(D38:V38)</f>
        <v>7</v>
      </c>
      <c r="X38" s="4">
        <f t="shared" ref="X38" si="10">C38*W38</f>
        <v>0</v>
      </c>
    </row>
    <row r="39" spans="2:24" x14ac:dyDescent="0.3">
      <c r="B39" s="5" t="s">
        <v>21</v>
      </c>
      <c r="C39" s="5">
        <v>18</v>
      </c>
      <c r="D39" s="20"/>
      <c r="E39" s="36"/>
      <c r="F39" s="36"/>
      <c r="G39" s="21"/>
      <c r="H39" s="20"/>
      <c r="I39" s="36"/>
      <c r="J39" s="36"/>
      <c r="K39" s="21"/>
      <c r="L39" s="20"/>
      <c r="M39" s="36"/>
      <c r="N39" s="36"/>
      <c r="O39" s="21"/>
      <c r="P39" s="20"/>
      <c r="Q39" s="36"/>
      <c r="R39" s="21"/>
      <c r="S39" s="21"/>
      <c r="T39" s="20"/>
      <c r="U39" s="21"/>
      <c r="V39" s="5"/>
      <c r="W39" s="30">
        <f t="shared" si="2"/>
        <v>0</v>
      </c>
      <c r="X39" s="4">
        <f t="shared" si="1"/>
        <v>0</v>
      </c>
    </row>
    <row r="40" spans="2:24" x14ac:dyDescent="0.3">
      <c r="B40" s="5" t="s">
        <v>91</v>
      </c>
      <c r="C40" s="5">
        <v>0</v>
      </c>
      <c r="D40" s="20"/>
      <c r="E40" s="36"/>
      <c r="F40" s="36"/>
      <c r="G40" s="21"/>
      <c r="H40" s="20">
        <v>23</v>
      </c>
      <c r="I40" s="36"/>
      <c r="J40" s="36"/>
      <c r="K40" s="21"/>
      <c r="L40" s="20"/>
      <c r="M40" s="36"/>
      <c r="N40" s="36"/>
      <c r="O40" s="21"/>
      <c r="P40" s="20"/>
      <c r="Q40" s="36"/>
      <c r="R40" s="21"/>
      <c r="S40" s="21"/>
      <c r="T40" s="20"/>
      <c r="U40" s="21"/>
      <c r="V40" s="5"/>
      <c r="W40" s="30">
        <f t="shared" ref="W40" si="11">SUM(D40:V40)</f>
        <v>23</v>
      </c>
      <c r="X40" s="4">
        <f t="shared" ref="X40" si="12">C40*W40</f>
        <v>0</v>
      </c>
    </row>
    <row r="41" spans="2:24" x14ac:dyDescent="0.3">
      <c r="B41" s="5" t="s">
        <v>27</v>
      </c>
      <c r="C41" s="5">
        <v>112</v>
      </c>
      <c r="D41" s="20"/>
      <c r="E41" s="36"/>
      <c r="F41" s="36"/>
      <c r="G41" s="21"/>
      <c r="H41" s="20"/>
      <c r="I41" s="36"/>
      <c r="J41" s="36"/>
      <c r="K41" s="21"/>
      <c r="L41" s="20"/>
      <c r="M41" s="36"/>
      <c r="N41" s="36"/>
      <c r="O41" s="21"/>
      <c r="P41" s="20"/>
      <c r="Q41" s="36"/>
      <c r="R41" s="21"/>
      <c r="S41" s="21"/>
      <c r="T41" s="20"/>
      <c r="U41" s="21"/>
      <c r="V41" s="5"/>
      <c r="W41" s="30">
        <f t="shared" si="2"/>
        <v>0</v>
      </c>
      <c r="X41" s="4">
        <f t="shared" si="1"/>
        <v>0</v>
      </c>
    </row>
    <row r="42" spans="2:24" x14ac:dyDescent="0.3">
      <c r="B42" s="5" t="s">
        <v>44</v>
      </c>
      <c r="C42" s="5">
        <v>112</v>
      </c>
      <c r="D42" s="20"/>
      <c r="E42" s="36"/>
      <c r="F42" s="36"/>
      <c r="G42" s="21"/>
      <c r="H42" s="20"/>
      <c r="I42" s="36"/>
      <c r="J42" s="36"/>
      <c r="K42" s="21"/>
      <c r="L42" s="20"/>
      <c r="M42" s="36"/>
      <c r="N42" s="36"/>
      <c r="O42" s="21"/>
      <c r="P42" s="20"/>
      <c r="Q42" s="36"/>
      <c r="R42" s="21"/>
      <c r="S42" s="21"/>
      <c r="T42" s="20"/>
      <c r="U42" s="21"/>
      <c r="V42" s="5"/>
      <c r="W42" s="30">
        <f t="shared" si="2"/>
        <v>0</v>
      </c>
      <c r="X42" s="4">
        <f t="shared" si="1"/>
        <v>0</v>
      </c>
    </row>
    <row r="43" spans="2:24" x14ac:dyDescent="0.3">
      <c r="B43" s="5" t="s">
        <v>45</v>
      </c>
      <c r="C43" s="5">
        <v>112</v>
      </c>
      <c r="D43" s="20"/>
      <c r="E43" s="36"/>
      <c r="F43" s="36"/>
      <c r="G43" s="21"/>
      <c r="H43" s="20"/>
      <c r="I43" s="36"/>
      <c r="J43" s="36"/>
      <c r="K43" s="21"/>
      <c r="L43" s="20"/>
      <c r="M43" s="36"/>
      <c r="N43" s="36"/>
      <c r="O43" s="21"/>
      <c r="P43" s="20"/>
      <c r="Q43" s="36"/>
      <c r="R43" s="21"/>
      <c r="S43" s="21"/>
      <c r="T43" s="20"/>
      <c r="U43" s="21"/>
      <c r="V43" s="5"/>
      <c r="W43" s="30">
        <f t="shared" si="2"/>
        <v>0</v>
      </c>
      <c r="X43" s="4">
        <f t="shared" si="1"/>
        <v>0</v>
      </c>
    </row>
    <row r="44" spans="2:24" x14ac:dyDescent="0.3">
      <c r="B44" s="5" t="s">
        <v>46</v>
      </c>
      <c r="C44" s="5">
        <v>112</v>
      </c>
      <c r="D44" s="20"/>
      <c r="E44" s="36"/>
      <c r="F44" s="36"/>
      <c r="G44" s="21"/>
      <c r="H44" s="20"/>
      <c r="I44" s="36"/>
      <c r="J44" s="36"/>
      <c r="K44" s="21"/>
      <c r="L44" s="20"/>
      <c r="M44" s="36"/>
      <c r="N44" s="36"/>
      <c r="O44" s="21"/>
      <c r="P44" s="20"/>
      <c r="Q44" s="36"/>
      <c r="R44" s="21"/>
      <c r="S44" s="21"/>
      <c r="T44" s="20"/>
      <c r="U44" s="21"/>
      <c r="V44" s="5"/>
      <c r="W44" s="30">
        <f t="shared" si="2"/>
        <v>0</v>
      </c>
      <c r="X44" s="4">
        <f t="shared" si="1"/>
        <v>0</v>
      </c>
    </row>
    <row r="45" spans="2:24" x14ac:dyDescent="0.3">
      <c r="B45" s="5" t="s">
        <v>47</v>
      </c>
      <c r="C45" s="5">
        <v>70</v>
      </c>
      <c r="D45" s="20"/>
      <c r="E45" s="36"/>
      <c r="F45" s="36"/>
      <c r="G45" s="21"/>
      <c r="H45" s="20"/>
      <c r="I45" s="36"/>
      <c r="J45" s="36"/>
      <c r="K45" s="21"/>
      <c r="L45" s="20"/>
      <c r="M45" s="36"/>
      <c r="N45" s="36"/>
      <c r="O45" s="21"/>
      <c r="P45" s="20"/>
      <c r="Q45" s="36"/>
      <c r="R45" s="21"/>
      <c r="S45" s="21"/>
      <c r="T45" s="20"/>
      <c r="U45" s="21"/>
      <c r="V45" s="5"/>
      <c r="W45" s="30">
        <f t="shared" si="2"/>
        <v>0</v>
      </c>
      <c r="X45" s="4">
        <f t="shared" si="1"/>
        <v>0</v>
      </c>
    </row>
    <row r="46" spans="2:24" x14ac:dyDescent="0.3">
      <c r="B46" s="5" t="s">
        <v>25</v>
      </c>
      <c r="C46" s="5">
        <v>18</v>
      </c>
      <c r="D46" s="20"/>
      <c r="E46" s="36"/>
      <c r="F46" s="36"/>
      <c r="G46" s="21"/>
      <c r="H46" s="20"/>
      <c r="I46" s="36"/>
      <c r="J46" s="36"/>
      <c r="K46" s="21"/>
      <c r="L46" s="20"/>
      <c r="M46" s="36"/>
      <c r="N46" s="36"/>
      <c r="O46" s="21"/>
      <c r="P46" s="20"/>
      <c r="Q46" s="36"/>
      <c r="R46" s="21"/>
      <c r="S46" s="21"/>
      <c r="T46" s="20"/>
      <c r="U46" s="21"/>
      <c r="V46" s="5"/>
      <c r="W46" s="30">
        <f t="shared" si="2"/>
        <v>0</v>
      </c>
      <c r="X46" s="4">
        <f t="shared" si="1"/>
        <v>0</v>
      </c>
    </row>
    <row r="47" spans="2:24" x14ac:dyDescent="0.3">
      <c r="B47" s="5" t="s">
        <v>26</v>
      </c>
      <c r="C47" s="5">
        <v>18</v>
      </c>
      <c r="D47" s="20"/>
      <c r="E47" s="36"/>
      <c r="F47" s="36"/>
      <c r="G47" s="21"/>
      <c r="H47" s="20"/>
      <c r="I47" s="36"/>
      <c r="J47" s="36"/>
      <c r="K47" s="21"/>
      <c r="L47" s="20"/>
      <c r="M47" s="36"/>
      <c r="N47" s="36"/>
      <c r="O47" s="21"/>
      <c r="P47" s="20"/>
      <c r="Q47" s="36"/>
      <c r="R47" s="21"/>
      <c r="S47" s="21"/>
      <c r="T47" s="20"/>
      <c r="U47" s="21"/>
      <c r="V47" s="5"/>
      <c r="W47" s="30">
        <f t="shared" si="2"/>
        <v>0</v>
      </c>
      <c r="X47" s="4">
        <f t="shared" si="1"/>
        <v>0</v>
      </c>
    </row>
    <row r="48" spans="2:24" x14ac:dyDescent="0.3">
      <c r="B48" s="5" t="s">
        <v>48</v>
      </c>
      <c r="C48" s="5">
        <v>50</v>
      </c>
      <c r="D48" s="20"/>
      <c r="E48" s="36"/>
      <c r="F48" s="36"/>
      <c r="G48" s="21"/>
      <c r="H48" s="20"/>
      <c r="I48" s="36"/>
      <c r="J48" s="36"/>
      <c r="K48" s="21"/>
      <c r="L48" s="20"/>
      <c r="M48" s="36"/>
      <c r="N48" s="36"/>
      <c r="O48" s="21"/>
      <c r="P48" s="20"/>
      <c r="Q48" s="36"/>
      <c r="R48" s="21"/>
      <c r="S48" s="21"/>
      <c r="T48" s="20"/>
      <c r="U48" s="21"/>
      <c r="V48" s="5"/>
      <c r="W48" s="30">
        <f t="shared" si="2"/>
        <v>0</v>
      </c>
      <c r="X48" s="4">
        <f t="shared" si="1"/>
        <v>0</v>
      </c>
    </row>
    <row r="49" spans="2:24" x14ac:dyDescent="0.3">
      <c r="B49" s="5" t="s">
        <v>49</v>
      </c>
      <c r="C49" s="5">
        <v>52</v>
      </c>
      <c r="D49" s="20"/>
      <c r="E49" s="36"/>
      <c r="F49" s="36"/>
      <c r="G49" s="21"/>
      <c r="H49" s="20"/>
      <c r="I49" s="36"/>
      <c r="J49" s="36"/>
      <c r="K49" s="21"/>
      <c r="L49" s="20"/>
      <c r="M49" s="36"/>
      <c r="N49" s="36"/>
      <c r="O49" s="21"/>
      <c r="P49" s="20">
        <v>18</v>
      </c>
      <c r="Q49" s="36"/>
      <c r="R49" s="21"/>
      <c r="S49" s="21"/>
      <c r="T49" s="20"/>
      <c r="U49" s="21"/>
      <c r="V49" s="5"/>
      <c r="W49" s="30">
        <f t="shared" si="2"/>
        <v>18</v>
      </c>
      <c r="X49" s="4">
        <f t="shared" si="1"/>
        <v>936</v>
      </c>
    </row>
    <row r="50" spans="2:24" x14ac:dyDescent="0.3">
      <c r="B50" s="5" t="s">
        <v>50</v>
      </c>
      <c r="C50" s="5">
        <v>24</v>
      </c>
      <c r="D50" s="20"/>
      <c r="E50" s="36"/>
      <c r="F50" s="36"/>
      <c r="G50" s="21"/>
      <c r="H50" s="20"/>
      <c r="I50" s="36"/>
      <c r="J50" s="36"/>
      <c r="K50" s="21"/>
      <c r="L50" s="20"/>
      <c r="M50" s="36"/>
      <c r="N50" s="36"/>
      <c r="O50" s="21"/>
      <c r="P50" s="20"/>
      <c r="Q50" s="36"/>
      <c r="R50" s="21"/>
      <c r="S50" s="21"/>
      <c r="T50" s="20"/>
      <c r="U50" s="21"/>
      <c r="V50" s="5"/>
      <c r="W50" s="30">
        <f t="shared" si="2"/>
        <v>0</v>
      </c>
      <c r="X50" s="4">
        <f t="shared" si="1"/>
        <v>0</v>
      </c>
    </row>
    <row r="51" spans="2:24" x14ac:dyDescent="0.3">
      <c r="B51" s="5" t="s">
        <v>51</v>
      </c>
      <c r="C51" s="5">
        <v>24</v>
      </c>
      <c r="D51" s="20"/>
      <c r="E51" s="36"/>
      <c r="F51" s="36"/>
      <c r="G51" s="21"/>
      <c r="H51" s="20"/>
      <c r="I51" s="36"/>
      <c r="J51" s="36"/>
      <c r="K51" s="21"/>
      <c r="L51" s="20"/>
      <c r="M51" s="36"/>
      <c r="N51" s="36"/>
      <c r="O51" s="21"/>
      <c r="P51" s="20"/>
      <c r="Q51" s="36"/>
      <c r="R51" s="21"/>
      <c r="S51" s="21"/>
      <c r="T51" s="20"/>
      <c r="U51" s="21"/>
      <c r="V51" s="5"/>
      <c r="W51" s="30">
        <f t="shared" si="2"/>
        <v>0</v>
      </c>
      <c r="X51" s="4">
        <f t="shared" si="1"/>
        <v>0</v>
      </c>
    </row>
    <row r="52" spans="2:24" x14ac:dyDescent="0.3">
      <c r="B52" s="5" t="s">
        <v>52</v>
      </c>
      <c r="C52" s="5">
        <v>36</v>
      </c>
      <c r="D52" s="20"/>
      <c r="E52" s="36"/>
      <c r="F52" s="36"/>
      <c r="G52" s="21"/>
      <c r="H52" s="20"/>
      <c r="I52" s="36"/>
      <c r="J52" s="36"/>
      <c r="K52" s="21"/>
      <c r="L52" s="20"/>
      <c r="M52" s="36"/>
      <c r="N52" s="36"/>
      <c r="O52" s="21"/>
      <c r="P52" s="20"/>
      <c r="Q52" s="36"/>
      <c r="R52" s="21"/>
      <c r="S52" s="21"/>
      <c r="T52" s="20"/>
      <c r="U52" s="21"/>
      <c r="V52" s="5"/>
      <c r="W52" s="30">
        <f t="shared" si="2"/>
        <v>0</v>
      </c>
      <c r="X52" s="4">
        <f t="shared" si="1"/>
        <v>0</v>
      </c>
    </row>
    <row r="53" spans="2:24" x14ac:dyDescent="0.3">
      <c r="B53" s="5" t="s">
        <v>22</v>
      </c>
      <c r="C53" s="5">
        <v>36</v>
      </c>
      <c r="D53" s="20"/>
      <c r="E53" s="36"/>
      <c r="F53" s="36"/>
      <c r="G53" s="21"/>
      <c r="H53" s="20"/>
      <c r="I53" s="36"/>
      <c r="J53" s="36"/>
      <c r="K53" s="21"/>
      <c r="L53" s="20"/>
      <c r="M53" s="36"/>
      <c r="N53" s="36"/>
      <c r="O53" s="21"/>
      <c r="P53" s="20"/>
      <c r="Q53" s="36"/>
      <c r="R53" s="21"/>
      <c r="S53" s="21"/>
      <c r="T53" s="20"/>
      <c r="U53" s="21"/>
      <c r="V53" s="5"/>
      <c r="W53" s="30">
        <f t="shared" si="2"/>
        <v>0</v>
      </c>
      <c r="X53" s="4">
        <f t="shared" si="1"/>
        <v>0</v>
      </c>
    </row>
    <row r="54" spans="2:24" x14ac:dyDescent="0.3">
      <c r="B54" s="5" t="s">
        <v>194</v>
      </c>
      <c r="C54" s="5">
        <v>10</v>
      </c>
      <c r="D54" s="20"/>
      <c r="E54" s="36"/>
      <c r="F54" s="36"/>
      <c r="G54" s="21"/>
      <c r="H54" s="20">
        <v>6</v>
      </c>
      <c r="I54" s="36">
        <v>12</v>
      </c>
      <c r="J54" s="36">
        <v>10</v>
      </c>
      <c r="K54" s="21">
        <v>6</v>
      </c>
      <c r="L54" s="20"/>
      <c r="M54" s="36"/>
      <c r="N54" s="36"/>
      <c r="O54" s="21"/>
      <c r="P54" s="20"/>
      <c r="Q54" s="36"/>
      <c r="R54" s="21"/>
      <c r="S54" s="21"/>
      <c r="T54" s="20"/>
      <c r="U54" s="21"/>
      <c r="V54" s="5"/>
      <c r="W54" s="30">
        <f>SUM(D54:V54)</f>
        <v>34</v>
      </c>
      <c r="X54" s="4">
        <f t="shared" ref="X54" si="13">C54*W54</f>
        <v>340</v>
      </c>
    </row>
    <row r="55" spans="2:24" x14ac:dyDescent="0.3">
      <c r="B55" s="43" t="s">
        <v>81</v>
      </c>
      <c r="C55" s="39"/>
      <c r="D55" s="50"/>
      <c r="E55" s="40"/>
      <c r="F55" s="40"/>
      <c r="G55" s="51"/>
      <c r="H55" s="50"/>
      <c r="I55" s="40"/>
      <c r="J55" s="40"/>
      <c r="K55" s="51"/>
      <c r="L55" s="50"/>
      <c r="M55" s="40"/>
      <c r="N55" s="40"/>
      <c r="O55" s="51"/>
      <c r="P55" s="50"/>
      <c r="Q55" s="40"/>
      <c r="R55" s="51"/>
      <c r="S55" s="51"/>
      <c r="T55" s="50"/>
      <c r="U55" s="51"/>
      <c r="V55" s="39"/>
      <c r="W55" s="49"/>
      <c r="X55" s="42"/>
    </row>
    <row r="56" spans="2:24" x14ac:dyDescent="0.3">
      <c r="B56" s="5" t="s">
        <v>53</v>
      </c>
      <c r="C56" s="5">
        <v>11</v>
      </c>
      <c r="D56" s="20"/>
      <c r="E56" s="36"/>
      <c r="F56" s="36"/>
      <c r="G56" s="21"/>
      <c r="H56" s="20"/>
      <c r="I56" s="36"/>
      <c r="J56" s="36"/>
      <c r="K56" s="21"/>
      <c r="L56" s="20"/>
      <c r="M56" s="36"/>
      <c r="N56" s="36"/>
      <c r="O56" s="21"/>
      <c r="P56" s="20"/>
      <c r="Q56" s="36"/>
      <c r="R56" s="21"/>
      <c r="S56" s="21"/>
      <c r="T56" s="20"/>
      <c r="U56" s="21"/>
      <c r="V56" s="5"/>
      <c r="W56" s="30">
        <f t="shared" si="2"/>
        <v>0</v>
      </c>
      <c r="X56" s="4">
        <f t="shared" ref="X56:X70" si="14">C56*W56</f>
        <v>0</v>
      </c>
    </row>
    <row r="57" spans="2:24" x14ac:dyDescent="0.3">
      <c r="B57" s="5" t="s">
        <v>15</v>
      </c>
      <c r="C57" s="5">
        <v>8</v>
      </c>
      <c r="D57" s="20"/>
      <c r="E57" s="36"/>
      <c r="F57" s="36"/>
      <c r="G57" s="21"/>
      <c r="H57" s="20"/>
      <c r="I57" s="36"/>
      <c r="J57" s="36"/>
      <c r="K57" s="21"/>
      <c r="L57" s="20"/>
      <c r="M57" s="36"/>
      <c r="N57" s="36"/>
      <c r="O57" s="21"/>
      <c r="P57" s="20"/>
      <c r="Q57" s="36"/>
      <c r="R57" s="21"/>
      <c r="S57" s="21"/>
      <c r="T57" s="20"/>
      <c r="U57" s="21"/>
      <c r="V57" s="5"/>
      <c r="W57" s="30">
        <f t="shared" si="2"/>
        <v>0</v>
      </c>
      <c r="X57" s="4">
        <f t="shared" si="14"/>
        <v>0</v>
      </c>
    </row>
    <row r="58" spans="2:24" x14ac:dyDescent="0.3">
      <c r="B58" s="5" t="s">
        <v>54</v>
      </c>
      <c r="C58" s="5">
        <v>8</v>
      </c>
      <c r="D58" s="20"/>
      <c r="E58" s="36"/>
      <c r="F58" s="36"/>
      <c r="G58" s="21"/>
      <c r="H58" s="20"/>
      <c r="I58" s="36"/>
      <c r="J58" s="36"/>
      <c r="K58" s="21"/>
      <c r="L58" s="20"/>
      <c r="M58" s="36"/>
      <c r="N58" s="36"/>
      <c r="O58" s="21"/>
      <c r="P58" s="20"/>
      <c r="Q58" s="36"/>
      <c r="R58" s="21"/>
      <c r="S58" s="21"/>
      <c r="T58" s="20"/>
      <c r="U58" s="21"/>
      <c r="V58" s="5"/>
      <c r="W58" s="30">
        <f t="shared" si="2"/>
        <v>0</v>
      </c>
      <c r="X58" s="4">
        <f t="shared" si="14"/>
        <v>0</v>
      </c>
    </row>
    <row r="59" spans="2:24" x14ac:dyDescent="0.3">
      <c r="B59" s="5" t="s">
        <v>55</v>
      </c>
      <c r="C59" s="5">
        <v>18</v>
      </c>
      <c r="D59" s="20"/>
      <c r="E59" s="36"/>
      <c r="F59" s="36"/>
      <c r="G59" s="21"/>
      <c r="H59" s="20"/>
      <c r="I59" s="36"/>
      <c r="J59" s="36"/>
      <c r="K59" s="21"/>
      <c r="L59" s="20"/>
      <c r="M59" s="36"/>
      <c r="N59" s="36"/>
      <c r="O59" s="21"/>
      <c r="P59" s="20"/>
      <c r="Q59" s="36"/>
      <c r="R59" s="21"/>
      <c r="S59" s="21"/>
      <c r="T59" s="20"/>
      <c r="U59" s="21"/>
      <c r="V59" s="5"/>
      <c r="W59" s="30">
        <f t="shared" si="2"/>
        <v>0</v>
      </c>
      <c r="X59" s="4">
        <f t="shared" si="14"/>
        <v>0</v>
      </c>
    </row>
    <row r="60" spans="2:24" x14ac:dyDescent="0.3">
      <c r="B60" s="5" t="s">
        <v>56</v>
      </c>
      <c r="C60" s="5">
        <v>8</v>
      </c>
      <c r="D60" s="20"/>
      <c r="E60" s="36"/>
      <c r="F60" s="36"/>
      <c r="G60" s="21"/>
      <c r="H60" s="20">
        <v>9</v>
      </c>
      <c r="I60" s="36"/>
      <c r="J60" s="36"/>
      <c r="K60" s="21"/>
      <c r="L60" s="20">
        <v>6</v>
      </c>
      <c r="M60" s="36"/>
      <c r="N60" s="36"/>
      <c r="O60" s="21"/>
      <c r="P60" s="20">
        <v>5</v>
      </c>
      <c r="Q60" s="36"/>
      <c r="R60" s="21"/>
      <c r="S60" s="21"/>
      <c r="T60" s="20"/>
      <c r="U60" s="21"/>
      <c r="V60" s="5"/>
      <c r="W60" s="30">
        <f t="shared" si="2"/>
        <v>20</v>
      </c>
      <c r="X60" s="4">
        <f t="shared" si="14"/>
        <v>160</v>
      </c>
    </row>
    <row r="61" spans="2:24" x14ac:dyDescent="0.3">
      <c r="B61" s="5" t="s">
        <v>57</v>
      </c>
      <c r="C61" s="5">
        <v>8</v>
      </c>
      <c r="D61" s="20"/>
      <c r="E61" s="36"/>
      <c r="F61" s="36"/>
      <c r="G61" s="21"/>
      <c r="H61" s="20">
        <v>12</v>
      </c>
      <c r="I61" s="36"/>
      <c r="J61" s="36"/>
      <c r="K61" s="21"/>
      <c r="L61" s="20">
        <v>7</v>
      </c>
      <c r="M61" s="36"/>
      <c r="N61" s="36"/>
      <c r="O61" s="21"/>
      <c r="P61" s="20">
        <v>6</v>
      </c>
      <c r="Q61" s="36"/>
      <c r="R61" s="21"/>
      <c r="S61" s="21"/>
      <c r="T61" s="20"/>
      <c r="U61" s="21"/>
      <c r="V61" s="5"/>
      <c r="W61" s="30">
        <f t="shared" si="2"/>
        <v>25</v>
      </c>
      <c r="X61" s="4">
        <f t="shared" si="14"/>
        <v>200</v>
      </c>
    </row>
    <row r="62" spans="2:24" x14ac:dyDescent="0.3">
      <c r="B62" s="5" t="s">
        <v>16</v>
      </c>
      <c r="C62" s="5">
        <v>18</v>
      </c>
      <c r="D62" s="20"/>
      <c r="E62" s="36"/>
      <c r="F62" s="36"/>
      <c r="G62" s="21"/>
      <c r="H62" s="20"/>
      <c r="I62" s="36"/>
      <c r="J62" s="36"/>
      <c r="K62" s="21"/>
      <c r="L62" s="20"/>
      <c r="M62" s="36"/>
      <c r="N62" s="36"/>
      <c r="O62" s="21"/>
      <c r="P62" s="20"/>
      <c r="Q62" s="36"/>
      <c r="R62" s="21"/>
      <c r="S62" s="21"/>
      <c r="T62" s="20"/>
      <c r="U62" s="21"/>
      <c r="V62" s="5"/>
      <c r="W62" s="30">
        <f t="shared" si="2"/>
        <v>0</v>
      </c>
      <c r="X62" s="4">
        <f t="shared" si="14"/>
        <v>0</v>
      </c>
    </row>
    <row r="63" spans="2:24" x14ac:dyDescent="0.3">
      <c r="B63" s="5" t="s">
        <v>17</v>
      </c>
      <c r="C63" s="5">
        <v>8</v>
      </c>
      <c r="D63" s="20"/>
      <c r="E63" s="36"/>
      <c r="F63" s="36"/>
      <c r="G63" s="21"/>
      <c r="H63" s="20">
        <v>12</v>
      </c>
      <c r="I63" s="36"/>
      <c r="J63" s="36"/>
      <c r="K63" s="21"/>
      <c r="L63" s="20"/>
      <c r="M63" s="36"/>
      <c r="N63" s="36"/>
      <c r="O63" s="21"/>
      <c r="P63" s="20"/>
      <c r="Q63" s="36"/>
      <c r="R63" s="21"/>
      <c r="S63" s="21"/>
      <c r="T63" s="20"/>
      <c r="U63" s="21"/>
      <c r="V63" s="5"/>
      <c r="W63" s="30">
        <f t="shared" si="2"/>
        <v>12</v>
      </c>
      <c r="X63" s="4">
        <f t="shared" si="14"/>
        <v>96</v>
      </c>
    </row>
    <row r="64" spans="2:24" x14ac:dyDescent="0.3">
      <c r="B64" s="5" t="s">
        <v>58</v>
      </c>
      <c r="C64" s="5">
        <v>5</v>
      </c>
      <c r="D64" s="20"/>
      <c r="E64" s="36"/>
      <c r="F64" s="36"/>
      <c r="G64" s="21"/>
      <c r="H64" s="20"/>
      <c r="I64" s="36"/>
      <c r="J64" s="36"/>
      <c r="K64" s="21"/>
      <c r="L64" s="20"/>
      <c r="M64" s="36"/>
      <c r="N64" s="36"/>
      <c r="O64" s="21"/>
      <c r="P64" s="20"/>
      <c r="Q64" s="36"/>
      <c r="R64" s="21"/>
      <c r="S64" s="21"/>
      <c r="T64" s="20"/>
      <c r="U64" s="21"/>
      <c r="V64" s="5"/>
      <c r="W64" s="30">
        <f t="shared" si="2"/>
        <v>0</v>
      </c>
      <c r="X64" s="4">
        <f t="shared" si="14"/>
        <v>0</v>
      </c>
    </row>
    <row r="65" spans="2:24" x14ac:dyDescent="0.3">
      <c r="B65" s="5" t="s">
        <v>59</v>
      </c>
      <c r="C65" s="5">
        <v>8</v>
      </c>
      <c r="D65" s="20"/>
      <c r="E65" s="36"/>
      <c r="F65" s="36"/>
      <c r="G65" s="21"/>
      <c r="H65" s="20"/>
      <c r="I65" s="36"/>
      <c r="J65" s="36"/>
      <c r="K65" s="21"/>
      <c r="L65" s="20"/>
      <c r="M65" s="36"/>
      <c r="N65" s="36"/>
      <c r="O65" s="21"/>
      <c r="P65" s="20"/>
      <c r="Q65" s="36"/>
      <c r="R65" s="21"/>
      <c r="S65" s="21"/>
      <c r="T65" s="20"/>
      <c r="U65" s="21"/>
      <c r="V65" s="5"/>
      <c r="W65" s="30">
        <f t="shared" si="2"/>
        <v>0</v>
      </c>
      <c r="X65" s="4">
        <f t="shared" si="14"/>
        <v>0</v>
      </c>
    </row>
    <row r="66" spans="2:24" x14ac:dyDescent="0.3">
      <c r="B66" s="5" t="s">
        <v>60</v>
      </c>
      <c r="C66" s="5">
        <v>11</v>
      </c>
      <c r="D66" s="20"/>
      <c r="E66" s="36"/>
      <c r="F66" s="36"/>
      <c r="G66" s="21"/>
      <c r="H66" s="20"/>
      <c r="I66" s="36"/>
      <c r="J66" s="36"/>
      <c r="K66" s="21"/>
      <c r="L66" s="20"/>
      <c r="M66" s="36"/>
      <c r="N66" s="36"/>
      <c r="O66" s="21"/>
      <c r="P66" s="20"/>
      <c r="Q66" s="36"/>
      <c r="R66" s="21"/>
      <c r="S66" s="21"/>
      <c r="T66" s="20"/>
      <c r="U66" s="21"/>
      <c r="V66" s="5"/>
      <c r="W66" s="30">
        <f t="shared" si="2"/>
        <v>0</v>
      </c>
      <c r="X66" s="4">
        <f t="shared" si="14"/>
        <v>0</v>
      </c>
    </row>
    <row r="67" spans="2:24" x14ac:dyDescent="0.3">
      <c r="B67" s="5" t="s">
        <v>92</v>
      </c>
      <c r="C67" s="5">
        <v>0</v>
      </c>
      <c r="D67" s="20"/>
      <c r="E67" s="36"/>
      <c r="F67" s="36"/>
      <c r="G67" s="21"/>
      <c r="H67" s="20">
        <v>2</v>
      </c>
      <c r="I67" s="36"/>
      <c r="J67" s="36"/>
      <c r="K67" s="21"/>
      <c r="L67" s="20">
        <v>2</v>
      </c>
      <c r="M67" s="36"/>
      <c r="N67" s="36"/>
      <c r="O67" s="21"/>
      <c r="P67" s="20">
        <v>2</v>
      </c>
      <c r="Q67" s="36"/>
      <c r="R67" s="21"/>
      <c r="S67" s="21"/>
      <c r="T67" s="20"/>
      <c r="U67" s="21"/>
      <c r="V67" s="5"/>
      <c r="W67" s="30">
        <f t="shared" ref="W67" si="15">SUM(D67:V67)</f>
        <v>6</v>
      </c>
      <c r="X67" s="4">
        <f t="shared" ref="X67" si="16">C67*W67</f>
        <v>0</v>
      </c>
    </row>
    <row r="68" spans="2:24" x14ac:dyDescent="0.3">
      <c r="B68" s="5" t="s">
        <v>61</v>
      </c>
      <c r="C68" s="5">
        <v>36</v>
      </c>
      <c r="D68" s="20"/>
      <c r="E68" s="36"/>
      <c r="F68" s="36"/>
      <c r="G68" s="21"/>
      <c r="H68" s="20"/>
      <c r="I68" s="36"/>
      <c r="J68" s="36"/>
      <c r="K68" s="21"/>
      <c r="L68" s="20"/>
      <c r="M68" s="36"/>
      <c r="N68" s="36"/>
      <c r="O68" s="21"/>
      <c r="P68" s="20"/>
      <c r="Q68" s="36"/>
      <c r="R68" s="21"/>
      <c r="S68" s="21"/>
      <c r="T68" s="20"/>
      <c r="U68" s="21"/>
      <c r="V68" s="5"/>
      <c r="W68" s="30">
        <f t="shared" si="2"/>
        <v>0</v>
      </c>
      <c r="X68" s="4">
        <f t="shared" si="14"/>
        <v>0</v>
      </c>
    </row>
    <row r="69" spans="2:24" x14ac:dyDescent="0.3">
      <c r="B69" s="5" t="s">
        <v>88</v>
      </c>
      <c r="C69" s="5">
        <v>0</v>
      </c>
      <c r="D69" s="20">
        <v>5</v>
      </c>
      <c r="E69" s="36"/>
      <c r="F69" s="36"/>
      <c r="G69" s="21"/>
      <c r="H69" s="20"/>
      <c r="I69" s="36"/>
      <c r="J69" s="36"/>
      <c r="K69" s="21"/>
      <c r="L69" s="20"/>
      <c r="M69" s="36"/>
      <c r="N69" s="36"/>
      <c r="O69" s="21"/>
      <c r="P69" s="20"/>
      <c r="Q69" s="36"/>
      <c r="R69" s="21"/>
      <c r="S69" s="21"/>
      <c r="T69" s="20"/>
      <c r="U69" s="21"/>
      <c r="V69" s="5"/>
      <c r="W69" s="30">
        <f t="shared" ref="W69" si="17">SUM(D69:V69)</f>
        <v>5</v>
      </c>
      <c r="X69" s="4">
        <f t="shared" ref="X69" si="18">C69*W69</f>
        <v>0</v>
      </c>
    </row>
    <row r="70" spans="2:24" x14ac:dyDescent="0.3">
      <c r="B70" s="5" t="s">
        <v>62</v>
      </c>
      <c r="C70" s="5">
        <v>7</v>
      </c>
      <c r="D70" s="20"/>
      <c r="E70" s="36"/>
      <c r="F70" s="36"/>
      <c r="G70" s="21"/>
      <c r="H70" s="20"/>
      <c r="I70" s="36"/>
      <c r="J70" s="36"/>
      <c r="K70" s="21"/>
      <c r="L70" s="20"/>
      <c r="M70" s="36"/>
      <c r="N70" s="36"/>
      <c r="O70" s="21"/>
      <c r="P70" s="20"/>
      <c r="Q70" s="36"/>
      <c r="R70" s="21"/>
      <c r="S70" s="21"/>
      <c r="T70" s="20"/>
      <c r="U70" s="21"/>
      <c r="V70" s="5"/>
      <c r="W70" s="30">
        <f t="shared" si="2"/>
        <v>0</v>
      </c>
      <c r="X70" s="4">
        <f t="shared" si="14"/>
        <v>0</v>
      </c>
    </row>
    <row r="71" spans="2:24" x14ac:dyDescent="0.3">
      <c r="B71" s="38" t="s">
        <v>79</v>
      </c>
      <c r="C71" s="39"/>
      <c r="D71" s="50"/>
      <c r="E71" s="40"/>
      <c r="F71" s="40"/>
      <c r="G71" s="51"/>
      <c r="H71" s="50"/>
      <c r="I71" s="40"/>
      <c r="J71" s="40"/>
      <c r="K71" s="51"/>
      <c r="L71" s="50"/>
      <c r="M71" s="40"/>
      <c r="N71" s="40"/>
      <c r="O71" s="51"/>
      <c r="P71" s="50"/>
      <c r="Q71" s="40"/>
      <c r="R71" s="51"/>
      <c r="S71" s="51"/>
      <c r="T71" s="50"/>
      <c r="U71" s="51"/>
      <c r="V71" s="39"/>
      <c r="W71" s="49"/>
      <c r="X71" s="42"/>
    </row>
    <row r="72" spans="2:24" x14ac:dyDescent="0.3">
      <c r="B72" s="5" t="s">
        <v>78</v>
      </c>
      <c r="C72" s="5">
        <v>25</v>
      </c>
      <c r="D72" s="20"/>
      <c r="E72" s="36"/>
      <c r="F72" s="36"/>
      <c r="G72" s="21"/>
      <c r="H72" s="20"/>
      <c r="I72" s="36"/>
      <c r="J72" s="36"/>
      <c r="K72" s="21"/>
      <c r="L72" s="20"/>
      <c r="M72" s="36"/>
      <c r="N72" s="36"/>
      <c r="O72" s="21"/>
      <c r="P72" s="20">
        <v>11</v>
      </c>
      <c r="Q72" s="36"/>
      <c r="R72" s="21"/>
      <c r="S72" s="21"/>
      <c r="T72" s="20"/>
      <c r="U72" s="21"/>
      <c r="V72" s="5"/>
      <c r="W72" s="30">
        <f t="shared" ref="W72:W75" si="19">SUM(D72:V72)</f>
        <v>11</v>
      </c>
      <c r="X72" s="4">
        <f t="shared" ref="X72:X78" si="20">C72*W72</f>
        <v>275</v>
      </c>
    </row>
    <row r="73" spans="2:24" x14ac:dyDescent="0.3">
      <c r="B73" s="5" t="s">
        <v>76</v>
      </c>
      <c r="C73" s="5">
        <v>30</v>
      </c>
      <c r="D73" s="20"/>
      <c r="E73" s="36"/>
      <c r="F73" s="36"/>
      <c r="G73" s="21"/>
      <c r="H73" s="20"/>
      <c r="I73" s="36"/>
      <c r="J73" s="36"/>
      <c r="K73" s="21"/>
      <c r="L73" s="20"/>
      <c r="M73" s="36"/>
      <c r="N73" s="36"/>
      <c r="O73" s="21"/>
      <c r="P73" s="20"/>
      <c r="Q73" s="36"/>
      <c r="R73" s="21"/>
      <c r="S73" s="21"/>
      <c r="T73" s="20"/>
      <c r="U73" s="21"/>
      <c r="V73" s="5"/>
      <c r="W73" s="30">
        <f t="shared" si="19"/>
        <v>0</v>
      </c>
      <c r="X73" s="4">
        <f t="shared" si="20"/>
        <v>0</v>
      </c>
    </row>
    <row r="74" spans="2:24" x14ac:dyDescent="0.3">
      <c r="B74" s="5" t="s">
        <v>77</v>
      </c>
      <c r="C74" s="5">
        <v>30</v>
      </c>
      <c r="D74" s="20"/>
      <c r="E74" s="36"/>
      <c r="F74" s="36"/>
      <c r="G74" s="21"/>
      <c r="H74" s="20"/>
      <c r="I74" s="36"/>
      <c r="J74" s="36"/>
      <c r="K74" s="21"/>
      <c r="L74" s="20"/>
      <c r="M74" s="36"/>
      <c r="N74" s="36"/>
      <c r="O74" s="21"/>
      <c r="P74" s="20"/>
      <c r="Q74" s="36"/>
      <c r="R74" s="21"/>
      <c r="S74" s="21"/>
      <c r="T74" s="20"/>
      <c r="U74" s="21"/>
      <c r="V74" s="5"/>
      <c r="W74" s="30">
        <f t="shared" si="19"/>
        <v>0</v>
      </c>
      <c r="X74" s="4">
        <f t="shared" si="20"/>
        <v>0</v>
      </c>
    </row>
    <row r="75" spans="2:24" x14ac:dyDescent="0.3">
      <c r="B75" s="5" t="s">
        <v>82</v>
      </c>
      <c r="C75" s="5">
        <v>20</v>
      </c>
      <c r="D75" s="20"/>
      <c r="E75" s="36"/>
      <c r="F75" s="36"/>
      <c r="G75" s="21"/>
      <c r="H75" s="20"/>
      <c r="I75" s="36"/>
      <c r="J75" s="36"/>
      <c r="K75" s="21"/>
      <c r="L75" s="20"/>
      <c r="M75" s="36"/>
      <c r="N75" s="36"/>
      <c r="O75" s="21"/>
      <c r="P75" s="20"/>
      <c r="Q75" s="36"/>
      <c r="R75" s="21"/>
      <c r="S75" s="21"/>
      <c r="T75" s="20"/>
      <c r="U75" s="21"/>
      <c r="V75" s="5"/>
      <c r="W75" s="30">
        <f t="shared" si="19"/>
        <v>0</v>
      </c>
      <c r="X75" s="4">
        <f t="shared" si="20"/>
        <v>0</v>
      </c>
    </row>
    <row r="76" spans="2:24" x14ac:dyDescent="0.3">
      <c r="B76" s="5" t="s">
        <v>191</v>
      </c>
      <c r="C76" s="5">
        <v>30</v>
      </c>
      <c r="D76" s="20"/>
      <c r="E76" s="36"/>
      <c r="F76" s="36"/>
      <c r="G76" s="21"/>
      <c r="H76" s="20"/>
      <c r="I76" s="36"/>
      <c r="J76" s="36"/>
      <c r="K76" s="21"/>
      <c r="L76" s="20"/>
      <c r="M76" s="36"/>
      <c r="N76" s="36"/>
      <c r="O76" s="21"/>
      <c r="P76" s="20"/>
      <c r="Q76" s="36"/>
      <c r="R76" s="21"/>
      <c r="S76" s="21"/>
      <c r="T76" s="20"/>
      <c r="U76" s="21"/>
      <c r="V76" s="5"/>
      <c r="W76" s="30"/>
      <c r="X76" s="4"/>
    </row>
    <row r="77" spans="2:24" x14ac:dyDescent="0.3">
      <c r="B77" s="5" t="s">
        <v>192</v>
      </c>
      <c r="C77" s="5">
        <v>15</v>
      </c>
      <c r="D77" s="20"/>
      <c r="E77" s="36"/>
      <c r="F77" s="36"/>
      <c r="G77" s="21"/>
      <c r="H77" s="20">
        <v>2</v>
      </c>
      <c r="I77" s="36"/>
      <c r="J77" s="36"/>
      <c r="K77" s="21"/>
      <c r="L77" s="20">
        <v>1</v>
      </c>
      <c r="M77" s="36"/>
      <c r="N77" s="36"/>
      <c r="O77" s="21"/>
      <c r="P77" s="20">
        <v>19</v>
      </c>
      <c r="Q77" s="36"/>
      <c r="R77" s="21"/>
      <c r="S77" s="21"/>
      <c r="T77" s="20"/>
      <c r="U77" s="21"/>
      <c r="V77" s="5"/>
      <c r="W77" s="30">
        <f t="shared" ref="W77:W78" si="21">SUM(D77:V77)</f>
        <v>22</v>
      </c>
      <c r="X77" s="4">
        <f t="shared" si="20"/>
        <v>330</v>
      </c>
    </row>
    <row r="78" spans="2:24" ht="15" thickBot="1" x14ac:dyDescent="0.35">
      <c r="B78" s="5" t="s">
        <v>193</v>
      </c>
      <c r="C78" s="5">
        <v>15</v>
      </c>
      <c r="D78" s="20"/>
      <c r="E78" s="36"/>
      <c r="F78" s="36"/>
      <c r="G78" s="21"/>
      <c r="H78" s="20"/>
      <c r="I78" s="36"/>
      <c r="J78" s="36"/>
      <c r="K78" s="21"/>
      <c r="L78" s="20"/>
      <c r="M78" s="36"/>
      <c r="N78" s="36"/>
      <c r="O78" s="21"/>
      <c r="P78" s="20"/>
      <c r="Q78" s="36"/>
      <c r="R78" s="21"/>
      <c r="S78" s="21"/>
      <c r="T78" s="20"/>
      <c r="U78" s="21"/>
      <c r="V78" s="5"/>
      <c r="W78" s="30">
        <f t="shared" si="21"/>
        <v>0</v>
      </c>
      <c r="X78" s="4">
        <f t="shared" si="20"/>
        <v>0</v>
      </c>
    </row>
    <row r="79" spans="2:24" ht="15" thickBot="1" x14ac:dyDescent="0.35">
      <c r="B79" s="53" t="s">
        <v>5</v>
      </c>
      <c r="C79" s="6"/>
      <c r="D79" s="22"/>
      <c r="E79" s="37"/>
      <c r="F79" s="37"/>
      <c r="G79" s="23"/>
      <c r="H79" s="22"/>
      <c r="I79" s="37"/>
      <c r="J79" s="37"/>
      <c r="K79" s="23"/>
      <c r="L79" s="22"/>
      <c r="M79" s="37"/>
      <c r="N79" s="37"/>
      <c r="O79" s="23"/>
      <c r="P79" s="22"/>
      <c r="Q79" s="37"/>
      <c r="R79" s="23"/>
      <c r="S79" s="23"/>
      <c r="T79" s="22"/>
      <c r="U79" s="23"/>
      <c r="V79" s="6"/>
      <c r="W79" s="31">
        <f>SUM(W12:W78)</f>
        <v>697</v>
      </c>
      <c r="X79" s="7">
        <f>SUM(X12:X78)</f>
        <v>15979</v>
      </c>
    </row>
    <row r="81" spans="2:2" x14ac:dyDescent="0.3">
      <c r="B81" s="174" t="s">
        <v>158</v>
      </c>
    </row>
    <row r="82" spans="2:2" x14ac:dyDescent="0.3">
      <c r="B82" s="175" t="s">
        <v>188</v>
      </c>
    </row>
    <row r="83" spans="2:2" x14ac:dyDescent="0.3">
      <c r="B83" s="175" t="s">
        <v>189</v>
      </c>
    </row>
    <row r="85" spans="2:2" x14ac:dyDescent="0.3">
      <c r="B85" s="174" t="s">
        <v>161</v>
      </c>
    </row>
    <row r="86" spans="2:2" x14ac:dyDescent="0.3">
      <c r="B86" s="175" t="s">
        <v>190</v>
      </c>
    </row>
  </sheetData>
  <dataValidations disablePrompts="1" count="1">
    <dataValidation type="list" allowBlank="1" showInputMessage="1" showErrorMessage="1" sqref="C4" xr:uid="{0C9ECB6D-0907-457F-AE15-12D5653091E5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7851-BA00-40C3-A17E-6F175F1828BC}">
  <sheetPr>
    <pageSetUpPr fitToPage="1"/>
  </sheetPr>
  <dimension ref="B2:I43"/>
  <sheetViews>
    <sheetView topLeftCell="A4" zoomScale="70" zoomScaleNormal="70" zoomScaleSheetLayoutView="85" workbookViewId="0">
      <selection activeCell="B25" sqref="B25"/>
    </sheetView>
  </sheetViews>
  <sheetFormatPr defaultRowHeight="14.4" x14ac:dyDescent="0.3"/>
  <cols>
    <col min="1" max="1" width="2.6640625" customWidth="1"/>
    <col min="2" max="2" width="25.6640625" style="1" customWidth="1"/>
    <col min="3" max="3" width="11.109375" style="1" customWidth="1"/>
    <col min="4" max="7" width="10.6640625" style="1" customWidth="1"/>
    <col min="8" max="8" width="19" style="1" customWidth="1"/>
    <col min="9" max="9" width="19.33203125" customWidth="1"/>
    <col min="10" max="10" width="24.33203125" customWidth="1"/>
  </cols>
  <sheetData>
    <row r="2" spans="2:9" s="55" customFormat="1" ht="13.95" customHeight="1" x14ac:dyDescent="0.3">
      <c r="B2" s="54"/>
      <c r="C2" s="54"/>
      <c r="D2" s="54"/>
      <c r="E2" s="54"/>
      <c r="F2" s="54"/>
      <c r="G2" s="54"/>
      <c r="H2" s="54"/>
      <c r="I2" s="54"/>
    </row>
    <row r="3" spans="2:9" s="55" customFormat="1" ht="13.95" customHeight="1" x14ac:dyDescent="0.3">
      <c r="B3" s="56" t="s">
        <v>95</v>
      </c>
      <c r="C3" s="57" t="s">
        <v>179</v>
      </c>
      <c r="D3" s="58"/>
      <c r="E3" s="59"/>
      <c r="F3" s="59"/>
      <c r="G3" s="59"/>
      <c r="H3" s="59"/>
      <c r="I3" s="59"/>
    </row>
    <row r="4" spans="2:9" s="55" customFormat="1" ht="13.95" customHeight="1" x14ac:dyDescent="0.3">
      <c r="B4" s="60" t="s">
        <v>96</v>
      </c>
      <c r="C4" s="61" t="s">
        <v>166</v>
      </c>
      <c r="D4" s="58"/>
      <c r="E4" s="59"/>
      <c r="F4" s="59"/>
      <c r="G4" s="59"/>
      <c r="H4" s="59"/>
      <c r="I4" s="59"/>
    </row>
    <row r="5" spans="2:9" s="55" customFormat="1" ht="13.95" customHeight="1" x14ac:dyDescent="0.3">
      <c r="B5" s="56" t="s">
        <v>97</v>
      </c>
      <c r="C5" s="62" t="s">
        <v>98</v>
      </c>
      <c r="D5" s="58"/>
      <c r="E5" s="59"/>
      <c r="F5" s="59"/>
      <c r="G5" s="59"/>
      <c r="H5" s="59"/>
      <c r="I5" s="59"/>
    </row>
    <row r="6" spans="2:9" s="55" customFormat="1" ht="13.95" customHeight="1" x14ac:dyDescent="0.3">
      <c r="B6" s="63"/>
      <c r="C6" s="63"/>
      <c r="D6" s="63"/>
      <c r="E6" s="63"/>
      <c r="F6" s="63"/>
      <c r="G6" s="63"/>
      <c r="H6" s="63"/>
      <c r="I6" s="63"/>
    </row>
    <row r="7" spans="2:9" ht="15" thickBot="1" x14ac:dyDescent="0.35"/>
    <row r="8" spans="2:9" x14ac:dyDescent="0.3">
      <c r="B8" s="2" t="s">
        <v>0</v>
      </c>
      <c r="C8" s="2" t="s">
        <v>1</v>
      </c>
      <c r="D8" s="32" t="s">
        <v>2</v>
      </c>
      <c r="E8" s="24" t="s">
        <v>2</v>
      </c>
      <c r="F8" s="32" t="s">
        <v>2</v>
      </c>
      <c r="G8" s="32" t="s">
        <v>2</v>
      </c>
      <c r="H8" s="2" t="s">
        <v>2</v>
      </c>
      <c r="I8" s="2" t="s">
        <v>3</v>
      </c>
    </row>
    <row r="9" spans="2:9" ht="15" thickBot="1" x14ac:dyDescent="0.35">
      <c r="B9" s="10"/>
      <c r="C9" s="10" t="s">
        <v>7</v>
      </c>
      <c r="D9" s="33" t="s">
        <v>8</v>
      </c>
      <c r="E9" s="25" t="s">
        <v>4</v>
      </c>
      <c r="F9" s="33" t="s">
        <v>9</v>
      </c>
      <c r="G9" s="33" t="s">
        <v>10</v>
      </c>
      <c r="H9" s="10" t="s">
        <v>3</v>
      </c>
      <c r="I9" s="10" t="s">
        <v>6</v>
      </c>
    </row>
    <row r="10" spans="2:9" ht="15" thickBot="1" x14ac:dyDescent="0.35">
      <c r="B10" s="3" t="s">
        <v>83</v>
      </c>
      <c r="C10" s="3"/>
      <c r="D10" s="34" t="s">
        <v>15</v>
      </c>
      <c r="E10" s="26" t="s">
        <v>15</v>
      </c>
      <c r="F10" s="34" t="s">
        <v>15</v>
      </c>
      <c r="G10" s="34" t="s">
        <v>15</v>
      </c>
      <c r="H10" s="3"/>
      <c r="I10" s="3"/>
    </row>
    <row r="11" spans="2:9" x14ac:dyDescent="0.3">
      <c r="B11" s="44" t="s">
        <v>80</v>
      </c>
      <c r="C11" s="42"/>
      <c r="D11" s="45"/>
      <c r="E11" s="46"/>
      <c r="F11" s="45"/>
      <c r="G11" s="45"/>
      <c r="H11" s="42"/>
      <c r="I11" s="42"/>
    </row>
    <row r="12" spans="2:9" x14ac:dyDescent="0.3">
      <c r="B12" s="4" t="s">
        <v>13</v>
      </c>
      <c r="C12" s="4">
        <v>52</v>
      </c>
      <c r="D12" s="35">
        <v>68</v>
      </c>
      <c r="E12" s="27">
        <v>80</v>
      </c>
      <c r="F12" s="35">
        <v>28</v>
      </c>
      <c r="G12" s="35">
        <v>6</v>
      </c>
      <c r="H12" s="4">
        <f>SUM(D12:G12)</f>
        <v>182</v>
      </c>
      <c r="I12" s="4">
        <f>C12*H12</f>
        <v>9464</v>
      </c>
    </row>
    <row r="13" spans="2:9" x14ac:dyDescent="0.3">
      <c r="B13" s="5" t="s">
        <v>66</v>
      </c>
      <c r="C13" s="5">
        <v>52</v>
      </c>
      <c r="D13" s="36"/>
      <c r="E13" s="28">
        <v>39</v>
      </c>
      <c r="F13" s="36"/>
      <c r="G13" s="36"/>
      <c r="H13" s="4">
        <f t="shared" ref="H13:H27" si="0">SUM(D13:G13)</f>
        <v>39</v>
      </c>
      <c r="I13" s="4">
        <f t="shared" ref="I13:I23" si="1">C13*H13</f>
        <v>2028</v>
      </c>
    </row>
    <row r="14" spans="2:9" x14ac:dyDescent="0.3">
      <c r="B14" s="5" t="s">
        <v>18</v>
      </c>
      <c r="C14" s="5">
        <v>56</v>
      </c>
      <c r="D14" s="36"/>
      <c r="E14" s="28">
        <v>6</v>
      </c>
      <c r="F14" s="36"/>
      <c r="G14" s="36"/>
      <c r="H14" s="4">
        <f t="shared" si="0"/>
        <v>6</v>
      </c>
      <c r="I14" s="4">
        <f t="shared" si="1"/>
        <v>336</v>
      </c>
    </row>
    <row r="15" spans="2:9" x14ac:dyDescent="0.3">
      <c r="B15" s="5" t="s">
        <v>86</v>
      </c>
      <c r="C15" s="5">
        <v>0</v>
      </c>
      <c r="D15" s="36"/>
      <c r="E15" s="28"/>
      <c r="F15" s="36">
        <v>17</v>
      </c>
      <c r="G15" s="36"/>
      <c r="H15" s="4">
        <f t="shared" ref="H15" si="2">SUM(D15:G15)</f>
        <v>17</v>
      </c>
      <c r="I15" s="4">
        <f t="shared" ref="I15" si="3">C15*H15</f>
        <v>0</v>
      </c>
    </row>
    <row r="16" spans="2:9" x14ac:dyDescent="0.3">
      <c r="B16" s="5" t="s">
        <v>67</v>
      </c>
      <c r="C16" s="5">
        <v>49</v>
      </c>
      <c r="D16" s="36"/>
      <c r="E16" s="28">
        <v>1</v>
      </c>
      <c r="F16" s="36"/>
      <c r="G16" s="36"/>
      <c r="H16" s="4">
        <f t="shared" si="0"/>
        <v>1</v>
      </c>
      <c r="I16" s="4">
        <f t="shared" si="1"/>
        <v>49</v>
      </c>
    </row>
    <row r="17" spans="2:9" x14ac:dyDescent="0.3">
      <c r="B17" s="5" t="s">
        <v>39</v>
      </c>
      <c r="C17" s="5">
        <v>56</v>
      </c>
      <c r="D17" s="36"/>
      <c r="E17" s="28">
        <v>24</v>
      </c>
      <c r="F17" s="36"/>
      <c r="G17" s="36"/>
      <c r="H17" s="4">
        <f t="shared" si="0"/>
        <v>24</v>
      </c>
      <c r="I17" s="4">
        <f t="shared" si="1"/>
        <v>1344</v>
      </c>
    </row>
    <row r="18" spans="2:9" x14ac:dyDescent="0.3">
      <c r="B18" s="5" t="s">
        <v>74</v>
      </c>
      <c r="C18" s="5">
        <v>58</v>
      </c>
      <c r="D18" s="36"/>
      <c r="E18" s="28"/>
      <c r="F18" s="36">
        <v>6</v>
      </c>
      <c r="G18" s="36"/>
      <c r="H18" s="4">
        <f t="shared" si="0"/>
        <v>6</v>
      </c>
      <c r="I18" s="4">
        <f t="shared" si="1"/>
        <v>348</v>
      </c>
    </row>
    <row r="19" spans="2:9" x14ac:dyDescent="0.3">
      <c r="B19" s="5" t="s">
        <v>40</v>
      </c>
      <c r="C19" s="5">
        <v>36</v>
      </c>
      <c r="D19" s="36"/>
      <c r="E19" s="28"/>
      <c r="F19" s="36">
        <v>6</v>
      </c>
      <c r="G19" s="36"/>
      <c r="H19" s="4">
        <f t="shared" si="0"/>
        <v>6</v>
      </c>
      <c r="I19" s="4">
        <f t="shared" si="1"/>
        <v>216</v>
      </c>
    </row>
    <row r="20" spans="2:9" x14ac:dyDescent="0.3">
      <c r="B20" s="5" t="s">
        <v>42</v>
      </c>
      <c r="C20" s="5">
        <v>56</v>
      </c>
      <c r="D20" s="36"/>
      <c r="E20" s="28"/>
      <c r="F20" s="36">
        <v>18</v>
      </c>
      <c r="G20" s="36"/>
      <c r="H20" s="4">
        <f t="shared" si="0"/>
        <v>18</v>
      </c>
      <c r="I20" s="4">
        <f t="shared" si="1"/>
        <v>1008</v>
      </c>
    </row>
    <row r="21" spans="2:9" x14ac:dyDescent="0.3">
      <c r="B21" s="5" t="s">
        <v>68</v>
      </c>
      <c r="C21" s="5">
        <v>36</v>
      </c>
      <c r="D21" s="36"/>
      <c r="E21" s="28"/>
      <c r="F21" s="36">
        <v>5</v>
      </c>
      <c r="G21" s="36"/>
      <c r="H21" s="4">
        <f t="shared" si="0"/>
        <v>5</v>
      </c>
      <c r="I21" s="4">
        <f t="shared" si="1"/>
        <v>180</v>
      </c>
    </row>
    <row r="22" spans="2:9" x14ac:dyDescent="0.3">
      <c r="B22" s="5" t="s">
        <v>75</v>
      </c>
      <c r="C22" s="5">
        <v>26</v>
      </c>
      <c r="D22" s="36"/>
      <c r="E22" s="28"/>
      <c r="F22" s="36"/>
      <c r="G22" s="36"/>
      <c r="H22" s="4">
        <f t="shared" si="0"/>
        <v>0</v>
      </c>
      <c r="I22" s="4">
        <f t="shared" si="1"/>
        <v>0</v>
      </c>
    </row>
    <row r="23" spans="2:9" x14ac:dyDescent="0.3">
      <c r="B23" s="5" t="s">
        <v>69</v>
      </c>
      <c r="C23" s="5">
        <v>13</v>
      </c>
      <c r="D23" s="36"/>
      <c r="E23" s="28">
        <v>10</v>
      </c>
      <c r="F23" s="36"/>
      <c r="G23" s="36"/>
      <c r="H23" s="4">
        <f t="shared" si="0"/>
        <v>10</v>
      </c>
      <c r="I23" s="4">
        <f t="shared" si="1"/>
        <v>130</v>
      </c>
    </row>
    <row r="24" spans="2:9" x14ac:dyDescent="0.3">
      <c r="B24" s="5" t="s">
        <v>195</v>
      </c>
      <c r="C24" s="5">
        <v>0</v>
      </c>
      <c r="D24" s="36"/>
      <c r="E24" s="28"/>
      <c r="F24" s="36">
        <v>34</v>
      </c>
      <c r="G24" s="36"/>
      <c r="H24" s="4">
        <f t="shared" ref="H24" si="4">SUM(D24:G24)</f>
        <v>34</v>
      </c>
      <c r="I24" s="4">
        <f t="shared" ref="I24" si="5">C24*H24</f>
        <v>0</v>
      </c>
    </row>
    <row r="25" spans="2:9" x14ac:dyDescent="0.3">
      <c r="B25" s="43" t="s">
        <v>81</v>
      </c>
      <c r="C25" s="39"/>
      <c r="D25" s="40"/>
      <c r="E25" s="41"/>
      <c r="F25" s="40"/>
      <c r="G25" s="40"/>
      <c r="H25" s="42"/>
      <c r="I25" s="42"/>
    </row>
    <row r="26" spans="2:9" x14ac:dyDescent="0.3">
      <c r="B26" s="5" t="s">
        <v>70</v>
      </c>
      <c r="C26" s="5">
        <v>8</v>
      </c>
      <c r="D26" s="36">
        <v>11</v>
      </c>
      <c r="E26" s="28">
        <v>27</v>
      </c>
      <c r="F26" s="36">
        <v>5</v>
      </c>
      <c r="G26" s="36">
        <v>2</v>
      </c>
      <c r="H26" s="4">
        <f t="shared" si="0"/>
        <v>45</v>
      </c>
      <c r="I26" s="4">
        <f>C26*H26</f>
        <v>360</v>
      </c>
    </row>
    <row r="27" spans="2:9" x14ac:dyDescent="0.3">
      <c r="B27" s="5" t="s">
        <v>85</v>
      </c>
      <c r="C27" s="5">
        <v>8</v>
      </c>
      <c r="D27" s="36">
        <v>9</v>
      </c>
      <c r="E27" s="28">
        <v>19</v>
      </c>
      <c r="F27" s="36">
        <v>5</v>
      </c>
      <c r="G27" s="36">
        <v>1</v>
      </c>
      <c r="H27" s="4">
        <f t="shared" si="0"/>
        <v>34</v>
      </c>
      <c r="I27" s="4">
        <f>C27*H27</f>
        <v>272</v>
      </c>
    </row>
    <row r="28" spans="2:9" x14ac:dyDescent="0.3">
      <c r="B28" s="38" t="s">
        <v>79</v>
      </c>
      <c r="C28" s="39"/>
      <c r="D28" s="40"/>
      <c r="E28" s="41"/>
      <c r="F28" s="40"/>
      <c r="G28" s="40"/>
      <c r="H28" s="42"/>
      <c r="I28" s="42"/>
    </row>
    <row r="29" spans="2:9" x14ac:dyDescent="0.3">
      <c r="B29" s="5" t="s">
        <v>78</v>
      </c>
      <c r="C29" s="5">
        <v>25</v>
      </c>
      <c r="D29" s="36"/>
      <c r="E29" s="28"/>
      <c r="F29" s="36">
        <v>24</v>
      </c>
      <c r="G29" s="36"/>
      <c r="H29" s="4">
        <f t="shared" ref="H29:H32" si="6">SUM(D29:G29)</f>
        <v>24</v>
      </c>
      <c r="I29" s="4">
        <f t="shared" ref="I29:I35" si="7">C29*H29</f>
        <v>600</v>
      </c>
    </row>
    <row r="30" spans="2:9" x14ac:dyDescent="0.3">
      <c r="B30" s="5" t="s">
        <v>76</v>
      </c>
      <c r="C30" s="5">
        <v>30</v>
      </c>
      <c r="D30" s="36"/>
      <c r="E30" s="28"/>
      <c r="F30" s="36">
        <v>8</v>
      </c>
      <c r="G30" s="36"/>
      <c r="H30" s="4">
        <f t="shared" si="6"/>
        <v>8</v>
      </c>
      <c r="I30" s="4">
        <f t="shared" si="7"/>
        <v>240</v>
      </c>
    </row>
    <row r="31" spans="2:9" x14ac:dyDescent="0.3">
      <c r="B31" s="5" t="s">
        <v>77</v>
      </c>
      <c r="C31" s="5">
        <v>30</v>
      </c>
      <c r="D31" s="36"/>
      <c r="E31" s="28"/>
      <c r="F31" s="36"/>
      <c r="G31" s="36"/>
      <c r="H31" s="4">
        <f t="shared" si="6"/>
        <v>0</v>
      </c>
      <c r="I31" s="4">
        <f t="shared" si="7"/>
        <v>0</v>
      </c>
    </row>
    <row r="32" spans="2:9" x14ac:dyDescent="0.3">
      <c r="B32" s="5" t="s">
        <v>82</v>
      </c>
      <c r="C32" s="5">
        <v>20</v>
      </c>
      <c r="D32" s="36"/>
      <c r="E32" s="28"/>
      <c r="F32" s="36"/>
      <c r="G32" s="36"/>
      <c r="H32" s="4">
        <f t="shared" si="6"/>
        <v>0</v>
      </c>
      <c r="I32" s="4">
        <f t="shared" si="7"/>
        <v>0</v>
      </c>
    </row>
    <row r="33" spans="2:9" x14ac:dyDescent="0.3">
      <c r="B33" s="5" t="s">
        <v>191</v>
      </c>
      <c r="C33" s="5">
        <v>30</v>
      </c>
      <c r="D33" s="36"/>
      <c r="E33" s="28"/>
      <c r="F33" s="36"/>
      <c r="G33" s="36"/>
      <c r="H33" s="4"/>
      <c r="I33" s="4"/>
    </row>
    <row r="34" spans="2:9" x14ac:dyDescent="0.3">
      <c r="B34" s="5" t="s">
        <v>192</v>
      </c>
      <c r="C34" s="5">
        <v>15</v>
      </c>
      <c r="D34" s="36">
        <v>2</v>
      </c>
      <c r="E34" s="28">
        <v>4</v>
      </c>
      <c r="F34" s="36">
        <v>2</v>
      </c>
      <c r="G34" s="36"/>
      <c r="H34" s="4">
        <f t="shared" ref="H34:H35" si="8">SUM(D34:G34)</f>
        <v>8</v>
      </c>
      <c r="I34" s="4">
        <f t="shared" si="7"/>
        <v>120</v>
      </c>
    </row>
    <row r="35" spans="2:9" ht="15" thickBot="1" x14ac:dyDescent="0.35">
      <c r="B35" s="5" t="s">
        <v>193</v>
      </c>
      <c r="C35" s="5">
        <v>15</v>
      </c>
      <c r="D35" s="36"/>
      <c r="E35" s="28"/>
      <c r="F35" s="36"/>
      <c r="G35" s="36"/>
      <c r="H35" s="4">
        <f t="shared" si="8"/>
        <v>0</v>
      </c>
      <c r="I35" s="4">
        <f t="shared" si="7"/>
        <v>0</v>
      </c>
    </row>
    <row r="36" spans="2:9" ht="15" thickBot="1" x14ac:dyDescent="0.35">
      <c r="B36" s="53" t="s">
        <v>5</v>
      </c>
      <c r="C36" s="6"/>
      <c r="D36" s="37"/>
      <c r="E36" s="29"/>
      <c r="F36" s="37"/>
      <c r="G36" s="37"/>
      <c r="H36" s="6">
        <f>SUM(H12:H35)</f>
        <v>467</v>
      </c>
      <c r="I36" s="7">
        <f>SUM(I12:I35)</f>
        <v>16695</v>
      </c>
    </row>
    <row r="38" spans="2:9" x14ac:dyDescent="0.3">
      <c r="B38" s="174" t="s">
        <v>158</v>
      </c>
    </row>
    <row r="39" spans="2:9" x14ac:dyDescent="0.3">
      <c r="B39" s="175" t="s">
        <v>188</v>
      </c>
    </row>
    <row r="40" spans="2:9" x14ac:dyDescent="0.3">
      <c r="B40" s="175" t="s">
        <v>189</v>
      </c>
    </row>
    <row r="42" spans="2:9" x14ac:dyDescent="0.3">
      <c r="B42" s="174" t="s">
        <v>161</v>
      </c>
    </row>
    <row r="43" spans="2:9" x14ac:dyDescent="0.3">
      <c r="B43" s="175" t="s">
        <v>190</v>
      </c>
    </row>
  </sheetData>
  <dataValidations count="1">
    <dataValidation type="list" allowBlank="1" showInputMessage="1" showErrorMessage="1" sqref="C4" xr:uid="{CAA2E614-6352-4AAD-BCEA-91C0ACA8ED4D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43BD-58C7-4CB6-B50B-7C178FA70F74}">
  <sheetPr>
    <pageSetUpPr fitToPage="1"/>
  </sheetPr>
  <dimension ref="B2:G44"/>
  <sheetViews>
    <sheetView topLeftCell="A7" zoomScale="70" zoomScaleNormal="70" zoomScaleSheetLayoutView="85" workbookViewId="0">
      <selection activeCell="I21" sqref="I21:I38"/>
    </sheetView>
  </sheetViews>
  <sheetFormatPr defaultRowHeight="14.4" x14ac:dyDescent="0.3"/>
  <cols>
    <col min="1" max="1" width="2.6640625" customWidth="1"/>
    <col min="2" max="2" width="25.77734375" style="1" customWidth="1"/>
    <col min="3" max="3" width="11.109375" style="1" customWidth="1"/>
    <col min="4" max="5" width="10.6640625" style="1" customWidth="1"/>
    <col min="6" max="6" width="19" style="1" customWidth="1"/>
    <col min="7" max="7" width="19.33203125" customWidth="1"/>
    <col min="8" max="8" width="51.109375" customWidth="1"/>
  </cols>
  <sheetData>
    <row r="2" spans="2:7" s="55" customFormat="1" ht="13.95" customHeight="1" x14ac:dyDescent="0.3">
      <c r="B2" s="54"/>
      <c r="C2" s="54"/>
      <c r="D2" s="54"/>
      <c r="E2" s="54"/>
      <c r="F2" s="54"/>
      <c r="G2" s="54"/>
    </row>
    <row r="3" spans="2:7" s="55" customFormat="1" ht="13.95" customHeight="1" x14ac:dyDescent="0.3">
      <c r="B3" s="56" t="s">
        <v>95</v>
      </c>
      <c r="C3" s="57" t="s">
        <v>181</v>
      </c>
      <c r="D3" s="58"/>
      <c r="E3" s="59"/>
      <c r="F3" s="59"/>
      <c r="G3" s="59"/>
    </row>
    <row r="4" spans="2:7" s="55" customFormat="1" ht="13.95" customHeight="1" x14ac:dyDescent="0.3">
      <c r="B4" s="60" t="s">
        <v>96</v>
      </c>
      <c r="C4" s="61" t="s">
        <v>166</v>
      </c>
      <c r="D4" s="58"/>
      <c r="E4" s="59"/>
      <c r="F4" s="59"/>
      <c r="G4" s="59"/>
    </row>
    <row r="5" spans="2:7" s="55" customFormat="1" ht="13.95" customHeight="1" x14ac:dyDescent="0.3">
      <c r="B5" s="56" t="s">
        <v>97</v>
      </c>
      <c r="C5" s="62" t="s">
        <v>98</v>
      </c>
      <c r="D5" s="58"/>
      <c r="E5" s="59"/>
      <c r="F5" s="59"/>
      <c r="G5" s="59"/>
    </row>
    <row r="6" spans="2:7" s="55" customFormat="1" ht="13.95" customHeight="1" x14ac:dyDescent="0.3">
      <c r="B6" s="63"/>
      <c r="C6" s="63"/>
      <c r="D6" s="63"/>
      <c r="E6" s="63"/>
      <c r="F6" s="63"/>
      <c r="G6" s="63"/>
    </row>
    <row r="7" spans="2:7" ht="15" thickBot="1" x14ac:dyDescent="0.35"/>
    <row r="8" spans="2:7" x14ac:dyDescent="0.3">
      <c r="B8" s="2" t="s">
        <v>0</v>
      </c>
      <c r="C8" s="2" t="s">
        <v>1</v>
      </c>
      <c r="D8" s="32" t="s">
        <v>2</v>
      </c>
      <c r="E8" s="32" t="s">
        <v>2</v>
      </c>
      <c r="F8" s="2" t="s">
        <v>2</v>
      </c>
      <c r="G8" s="2" t="s">
        <v>3</v>
      </c>
    </row>
    <row r="9" spans="2:7" ht="15" thickBot="1" x14ac:dyDescent="0.35">
      <c r="B9" s="10"/>
      <c r="C9" s="10" t="s">
        <v>7</v>
      </c>
      <c r="D9" s="33" t="s">
        <v>4</v>
      </c>
      <c r="E9" s="33" t="s">
        <v>9</v>
      </c>
      <c r="F9" s="10" t="s">
        <v>3</v>
      </c>
      <c r="G9" s="10" t="s">
        <v>6</v>
      </c>
    </row>
    <row r="10" spans="2:7" ht="15" thickBot="1" x14ac:dyDescent="0.35">
      <c r="B10" s="3" t="s">
        <v>83</v>
      </c>
      <c r="C10" s="3"/>
      <c r="D10" s="34" t="s">
        <v>15</v>
      </c>
      <c r="E10" s="34" t="s">
        <v>15</v>
      </c>
      <c r="F10" s="3"/>
      <c r="G10" s="3"/>
    </row>
    <row r="11" spans="2:7" x14ac:dyDescent="0.3">
      <c r="B11" s="44" t="s">
        <v>80</v>
      </c>
      <c r="C11" s="42"/>
      <c r="D11" s="45"/>
      <c r="E11" s="45"/>
      <c r="F11" s="42"/>
      <c r="G11" s="42"/>
    </row>
    <row r="12" spans="2:7" x14ac:dyDescent="0.3">
      <c r="B12" s="4" t="s">
        <v>66</v>
      </c>
      <c r="C12" s="4">
        <v>36</v>
      </c>
      <c r="D12" s="35">
        <v>49</v>
      </c>
      <c r="E12" s="35">
        <v>5</v>
      </c>
      <c r="F12" s="4">
        <f>SUM(D12:E12)</f>
        <v>54</v>
      </c>
      <c r="G12" s="4">
        <f>C12*F12</f>
        <v>1944</v>
      </c>
    </row>
    <row r="13" spans="2:7" x14ac:dyDescent="0.3">
      <c r="B13" s="5" t="s">
        <v>14</v>
      </c>
      <c r="C13" s="5">
        <v>72</v>
      </c>
      <c r="D13" s="36"/>
      <c r="E13" s="36">
        <v>30</v>
      </c>
      <c r="F13" s="4">
        <f t="shared" ref="F13:F22" si="0">SUM(D13:E13)</f>
        <v>30</v>
      </c>
      <c r="G13" s="4">
        <f t="shared" ref="G13:G22" si="1">C13*F13</f>
        <v>2160</v>
      </c>
    </row>
    <row r="14" spans="2:7" x14ac:dyDescent="0.3">
      <c r="B14" s="5" t="s">
        <v>29</v>
      </c>
      <c r="C14" s="5">
        <v>72</v>
      </c>
      <c r="D14" s="36">
        <v>25</v>
      </c>
      <c r="E14" s="36"/>
      <c r="F14" s="4">
        <f t="shared" si="0"/>
        <v>25</v>
      </c>
      <c r="G14" s="4">
        <f t="shared" si="1"/>
        <v>1800</v>
      </c>
    </row>
    <row r="15" spans="2:7" x14ac:dyDescent="0.3">
      <c r="B15" s="5" t="s">
        <v>30</v>
      </c>
      <c r="C15" s="5">
        <v>58</v>
      </c>
      <c r="D15" s="36"/>
      <c r="E15" s="36">
        <v>40</v>
      </c>
      <c r="F15" s="4">
        <f t="shared" si="0"/>
        <v>40</v>
      </c>
      <c r="G15" s="4">
        <f t="shared" si="1"/>
        <v>2320</v>
      </c>
    </row>
    <row r="16" spans="2:7" x14ac:dyDescent="0.3">
      <c r="B16" s="5" t="s">
        <v>18</v>
      </c>
      <c r="C16" s="5">
        <v>26</v>
      </c>
      <c r="D16" s="36">
        <v>11</v>
      </c>
      <c r="E16" s="36">
        <v>31</v>
      </c>
      <c r="F16" s="4">
        <f t="shared" si="0"/>
        <v>42</v>
      </c>
      <c r="G16" s="4">
        <f t="shared" si="1"/>
        <v>1092</v>
      </c>
    </row>
    <row r="17" spans="2:7" x14ac:dyDescent="0.3">
      <c r="B17" s="5" t="s">
        <v>19</v>
      </c>
      <c r="C17" s="5">
        <v>10</v>
      </c>
      <c r="D17" s="36"/>
      <c r="E17" s="36">
        <v>1</v>
      </c>
      <c r="F17" s="4">
        <f t="shared" si="0"/>
        <v>1</v>
      </c>
      <c r="G17" s="4">
        <f t="shared" si="1"/>
        <v>10</v>
      </c>
    </row>
    <row r="18" spans="2:7" x14ac:dyDescent="0.3">
      <c r="B18" s="5" t="s">
        <v>71</v>
      </c>
      <c r="C18" s="5">
        <v>56</v>
      </c>
      <c r="D18" s="36"/>
      <c r="E18" s="36">
        <v>8</v>
      </c>
      <c r="F18" s="4">
        <f t="shared" si="0"/>
        <v>8</v>
      </c>
      <c r="G18" s="4">
        <f t="shared" si="1"/>
        <v>448</v>
      </c>
    </row>
    <row r="19" spans="2:7" x14ac:dyDescent="0.3">
      <c r="B19" s="5" t="s">
        <v>39</v>
      </c>
      <c r="C19" s="5">
        <v>50</v>
      </c>
      <c r="D19" s="36"/>
      <c r="E19" s="36">
        <v>5</v>
      </c>
      <c r="F19" s="4">
        <f t="shared" si="0"/>
        <v>5</v>
      </c>
      <c r="G19" s="4">
        <f t="shared" si="1"/>
        <v>250</v>
      </c>
    </row>
    <row r="20" spans="2:7" x14ac:dyDescent="0.3">
      <c r="B20" s="5" t="s">
        <v>74</v>
      </c>
      <c r="C20" s="5">
        <v>0</v>
      </c>
      <c r="D20" s="36">
        <v>2</v>
      </c>
      <c r="E20" s="36"/>
      <c r="F20" s="4">
        <f t="shared" ref="F20" si="2">SUM(D20:E20)</f>
        <v>2</v>
      </c>
      <c r="G20" s="4">
        <f t="shared" ref="G20" si="3">C20*F20</f>
        <v>0</v>
      </c>
    </row>
    <row r="21" spans="2:7" x14ac:dyDescent="0.3">
      <c r="B21" s="5" t="s">
        <v>23</v>
      </c>
      <c r="C21" s="5">
        <v>100</v>
      </c>
      <c r="D21" s="36"/>
      <c r="E21" s="36"/>
      <c r="F21" s="4">
        <f t="shared" si="0"/>
        <v>0</v>
      </c>
      <c r="G21" s="4">
        <f t="shared" si="1"/>
        <v>0</v>
      </c>
    </row>
    <row r="22" spans="2:7" x14ac:dyDescent="0.3">
      <c r="B22" s="5" t="s">
        <v>28</v>
      </c>
      <c r="C22" s="5">
        <v>58</v>
      </c>
      <c r="D22" s="36"/>
      <c r="E22" s="36"/>
      <c r="F22" s="4">
        <f t="shared" si="0"/>
        <v>0</v>
      </c>
      <c r="G22" s="4">
        <f t="shared" si="1"/>
        <v>0</v>
      </c>
    </row>
    <row r="23" spans="2:7" x14ac:dyDescent="0.3">
      <c r="B23" s="5" t="s">
        <v>93</v>
      </c>
      <c r="C23" s="5">
        <v>0</v>
      </c>
      <c r="D23" s="36">
        <v>2</v>
      </c>
      <c r="E23" s="36">
        <v>1</v>
      </c>
      <c r="F23" s="4">
        <f t="shared" ref="F23" si="4">SUM(D23:E23)</f>
        <v>3</v>
      </c>
      <c r="G23" s="4">
        <f t="shared" ref="G23" si="5">C23*F23</f>
        <v>0</v>
      </c>
    </row>
    <row r="24" spans="2:7" x14ac:dyDescent="0.3">
      <c r="B24" s="43" t="s">
        <v>81</v>
      </c>
      <c r="C24" s="39"/>
      <c r="D24" s="40"/>
      <c r="E24" s="40"/>
      <c r="F24" s="42"/>
      <c r="G24" s="42"/>
    </row>
    <row r="25" spans="2:7" x14ac:dyDescent="0.3">
      <c r="B25" s="5" t="s">
        <v>70</v>
      </c>
      <c r="C25" s="5">
        <v>8</v>
      </c>
      <c r="D25" s="36">
        <v>9</v>
      </c>
      <c r="E25" s="36">
        <v>8</v>
      </c>
      <c r="F25" s="4">
        <f>SUM(D25:E25)</f>
        <v>17</v>
      </c>
      <c r="G25" s="4">
        <f>C25*F25</f>
        <v>136</v>
      </c>
    </row>
    <row r="26" spans="2:7" x14ac:dyDescent="0.3">
      <c r="B26" s="5" t="s">
        <v>72</v>
      </c>
      <c r="C26" s="5">
        <v>8</v>
      </c>
      <c r="D26" s="36">
        <v>2</v>
      </c>
      <c r="E26" s="36">
        <v>1</v>
      </c>
      <c r="F26" s="4">
        <f>SUM(D26:E26)</f>
        <v>3</v>
      </c>
      <c r="G26" s="4">
        <f>C26*F26</f>
        <v>24</v>
      </c>
    </row>
    <row r="27" spans="2:7" x14ac:dyDescent="0.3">
      <c r="B27" s="5" t="s">
        <v>73</v>
      </c>
      <c r="C27" s="5">
        <v>8</v>
      </c>
      <c r="D27" s="36">
        <v>4</v>
      </c>
      <c r="E27" s="36"/>
      <c r="F27" s="4">
        <f>SUM(D27:E27)</f>
        <v>4</v>
      </c>
      <c r="G27" s="4">
        <f>C27*F27</f>
        <v>32</v>
      </c>
    </row>
    <row r="28" spans="2:7" x14ac:dyDescent="0.3">
      <c r="B28" s="5" t="s">
        <v>94</v>
      </c>
      <c r="C28" s="5">
        <v>0</v>
      </c>
      <c r="D28" s="36">
        <v>2</v>
      </c>
      <c r="E28" s="36">
        <v>1</v>
      </c>
      <c r="F28" s="4">
        <f>SUM(D28:E28)</f>
        <v>3</v>
      </c>
      <c r="G28" s="4">
        <f>C28*F28</f>
        <v>0</v>
      </c>
    </row>
    <row r="29" spans="2:7" x14ac:dyDescent="0.3">
      <c r="B29" s="38" t="s">
        <v>79</v>
      </c>
      <c r="C29" s="39"/>
      <c r="D29" s="40"/>
      <c r="E29" s="40"/>
      <c r="F29" s="42"/>
      <c r="G29" s="42"/>
    </row>
    <row r="30" spans="2:7" x14ac:dyDescent="0.3">
      <c r="B30" s="5" t="s">
        <v>78</v>
      </c>
      <c r="C30" s="5">
        <v>25</v>
      </c>
      <c r="D30" s="36"/>
      <c r="E30" s="36">
        <v>10</v>
      </c>
      <c r="F30" s="4">
        <f t="shared" ref="F30:F36" si="6">SUM(D30:E30)</f>
        <v>10</v>
      </c>
      <c r="G30" s="4">
        <f t="shared" ref="G30:G36" si="7">C30*F30</f>
        <v>250</v>
      </c>
    </row>
    <row r="31" spans="2:7" x14ac:dyDescent="0.3">
      <c r="B31" s="5" t="s">
        <v>76</v>
      </c>
      <c r="C31" s="5">
        <v>30</v>
      </c>
      <c r="D31" s="36"/>
      <c r="E31" s="36"/>
      <c r="F31" s="4">
        <f t="shared" si="6"/>
        <v>0</v>
      </c>
      <c r="G31" s="4">
        <f t="shared" si="7"/>
        <v>0</v>
      </c>
    </row>
    <row r="32" spans="2:7" x14ac:dyDescent="0.3">
      <c r="B32" s="5" t="s">
        <v>77</v>
      </c>
      <c r="C32" s="5">
        <v>30</v>
      </c>
      <c r="D32" s="36">
        <v>7</v>
      </c>
      <c r="E32" s="36">
        <v>25</v>
      </c>
      <c r="F32" s="4">
        <f t="shared" si="6"/>
        <v>32</v>
      </c>
      <c r="G32" s="4">
        <f t="shared" si="7"/>
        <v>960</v>
      </c>
    </row>
    <row r="33" spans="2:7" x14ac:dyDescent="0.3">
      <c r="B33" s="5" t="s">
        <v>82</v>
      </c>
      <c r="C33" s="5">
        <v>20</v>
      </c>
      <c r="D33" s="36"/>
      <c r="E33" s="36"/>
      <c r="F33" s="4">
        <f t="shared" si="6"/>
        <v>0</v>
      </c>
      <c r="G33" s="4">
        <f t="shared" si="7"/>
        <v>0</v>
      </c>
    </row>
    <row r="34" spans="2:7" x14ac:dyDescent="0.3">
      <c r="B34" s="5" t="s">
        <v>191</v>
      </c>
      <c r="C34" s="5">
        <v>30</v>
      </c>
      <c r="D34" s="36"/>
      <c r="E34" s="36"/>
      <c r="F34" s="4"/>
      <c r="G34" s="4"/>
    </row>
    <row r="35" spans="2:7" x14ac:dyDescent="0.3">
      <c r="B35" s="5" t="s">
        <v>192</v>
      </c>
      <c r="C35" s="5">
        <v>15</v>
      </c>
      <c r="D35" s="36">
        <v>7</v>
      </c>
      <c r="E35" s="36">
        <v>1</v>
      </c>
      <c r="F35" s="4">
        <f t="shared" si="6"/>
        <v>8</v>
      </c>
      <c r="G35" s="4">
        <f t="shared" si="7"/>
        <v>120</v>
      </c>
    </row>
    <row r="36" spans="2:7" ht="15" thickBot="1" x14ac:dyDescent="0.35">
      <c r="B36" s="5" t="s">
        <v>193</v>
      </c>
      <c r="C36" s="5">
        <v>15</v>
      </c>
      <c r="D36" s="36"/>
      <c r="E36" s="36"/>
      <c r="F36" s="4">
        <f t="shared" si="6"/>
        <v>0</v>
      </c>
      <c r="G36" s="4">
        <f t="shared" si="7"/>
        <v>0</v>
      </c>
    </row>
    <row r="37" spans="2:7" ht="15" thickBot="1" x14ac:dyDescent="0.35">
      <c r="B37" s="53" t="s">
        <v>5</v>
      </c>
      <c r="C37" s="6"/>
      <c r="D37" s="37"/>
      <c r="E37" s="37"/>
      <c r="F37" s="6">
        <f>SUM(F12:F36)</f>
        <v>287</v>
      </c>
      <c r="G37" s="7">
        <f>SUM(G12:G36)</f>
        <v>11546</v>
      </c>
    </row>
    <row r="39" spans="2:7" x14ac:dyDescent="0.3">
      <c r="B39" s="174" t="s">
        <v>158</v>
      </c>
    </row>
    <row r="40" spans="2:7" x14ac:dyDescent="0.3">
      <c r="B40" s="175" t="s">
        <v>188</v>
      </c>
    </row>
    <row r="41" spans="2:7" x14ac:dyDescent="0.3">
      <c r="B41" s="175" t="s">
        <v>189</v>
      </c>
    </row>
    <row r="43" spans="2:7" x14ac:dyDescent="0.3">
      <c r="B43" s="174" t="s">
        <v>161</v>
      </c>
    </row>
    <row r="44" spans="2:7" x14ac:dyDescent="0.3">
      <c r="B44" s="175" t="s">
        <v>190</v>
      </c>
    </row>
  </sheetData>
  <dataValidations count="1">
    <dataValidation type="list" allowBlank="1" showInputMessage="1" showErrorMessage="1" sqref="C4" xr:uid="{84A9DAFE-A813-45DB-9342-2282BD2C2E1D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F406-4C5F-40AE-9E6A-2E23E8112603}">
  <sheetPr>
    <pageSetUpPr fitToPage="1"/>
  </sheetPr>
  <dimension ref="B2:G134"/>
  <sheetViews>
    <sheetView tabSelected="1" topLeftCell="A66" zoomScale="55" zoomScaleNormal="55" zoomScaleSheetLayoutView="85" workbookViewId="0">
      <selection activeCell="C131" sqref="C131"/>
    </sheetView>
  </sheetViews>
  <sheetFormatPr defaultRowHeight="14.4" x14ac:dyDescent="0.3"/>
  <cols>
    <col min="1" max="1" width="2.6640625" customWidth="1"/>
    <col min="2" max="2" width="25.77734375" style="1" customWidth="1"/>
    <col min="3" max="3" width="13.6640625" customWidth="1"/>
    <col min="4" max="4" width="25.77734375" customWidth="1"/>
    <col min="5" max="7" width="20.77734375" customWidth="1"/>
  </cols>
  <sheetData>
    <row r="2" spans="2:7" s="55" customFormat="1" ht="13.95" customHeight="1" x14ac:dyDescent="0.3">
      <c r="B2" s="54"/>
      <c r="C2" s="54"/>
      <c r="D2" s="54"/>
      <c r="E2" s="54"/>
      <c r="F2" s="54"/>
      <c r="G2" s="54"/>
    </row>
    <row r="3" spans="2:7" s="55" customFormat="1" ht="13.95" customHeight="1" x14ac:dyDescent="0.3">
      <c r="B3" s="56" t="s">
        <v>95</v>
      </c>
      <c r="C3" s="57" t="s">
        <v>175</v>
      </c>
      <c r="D3" s="58"/>
      <c r="E3" s="59"/>
      <c r="F3" s="59"/>
      <c r="G3" s="59"/>
    </row>
    <row r="4" spans="2:7" s="55" customFormat="1" ht="13.95" customHeight="1" x14ac:dyDescent="0.3">
      <c r="B4" s="60" t="s">
        <v>96</v>
      </c>
      <c r="C4" s="61" t="s">
        <v>166</v>
      </c>
      <c r="D4" s="58"/>
      <c r="E4" s="59"/>
      <c r="F4" s="59"/>
      <c r="G4" s="59"/>
    </row>
    <row r="5" spans="2:7" s="55" customFormat="1" ht="13.95" customHeight="1" x14ac:dyDescent="0.3">
      <c r="B5" s="56" t="s">
        <v>97</v>
      </c>
      <c r="C5" s="62" t="s">
        <v>98</v>
      </c>
      <c r="D5" s="58"/>
      <c r="E5" s="59"/>
      <c r="F5" s="59"/>
      <c r="G5" s="59"/>
    </row>
    <row r="6" spans="2:7" s="55" customFormat="1" ht="13.95" customHeight="1" x14ac:dyDescent="0.3">
      <c r="B6" s="63"/>
      <c r="C6" s="63"/>
      <c r="D6" s="63"/>
      <c r="E6" s="63"/>
      <c r="F6" s="63"/>
      <c r="G6" s="63"/>
    </row>
    <row r="7" spans="2:7" ht="15" thickBot="1" x14ac:dyDescent="0.35"/>
    <row r="8" spans="2:7" x14ac:dyDescent="0.3">
      <c r="B8" s="2" t="s">
        <v>0</v>
      </c>
      <c r="C8" s="2" t="s">
        <v>3</v>
      </c>
      <c r="D8" s="128" t="s">
        <v>167</v>
      </c>
      <c r="E8" s="128" t="s">
        <v>168</v>
      </c>
      <c r="F8" s="128" t="s">
        <v>169</v>
      </c>
      <c r="G8" s="128" t="s">
        <v>105</v>
      </c>
    </row>
    <row r="9" spans="2:7" x14ac:dyDescent="0.3">
      <c r="B9" s="10"/>
      <c r="C9" s="10"/>
      <c r="D9" s="129"/>
      <c r="E9" s="129" t="s">
        <v>170</v>
      </c>
      <c r="F9" s="129" t="s">
        <v>171</v>
      </c>
      <c r="G9" s="129" t="s">
        <v>172</v>
      </c>
    </row>
    <row r="10" spans="2:7" ht="15" thickBot="1" x14ac:dyDescent="0.35">
      <c r="B10" s="3"/>
      <c r="C10" s="3"/>
      <c r="D10" s="130"/>
      <c r="E10" s="130" t="s">
        <v>173</v>
      </c>
      <c r="F10" s="130" t="s">
        <v>172</v>
      </c>
      <c r="G10" s="130"/>
    </row>
    <row r="11" spans="2:7" x14ac:dyDescent="0.3">
      <c r="B11" s="44" t="s">
        <v>80</v>
      </c>
      <c r="C11" s="42"/>
      <c r="D11" s="131"/>
      <c r="E11" s="131"/>
      <c r="F11" s="131"/>
      <c r="G11" s="131"/>
    </row>
    <row r="12" spans="2:7" x14ac:dyDescent="0.3">
      <c r="B12" s="137" t="s">
        <v>176</v>
      </c>
      <c r="C12" s="139"/>
      <c r="D12" s="139"/>
      <c r="E12" s="139"/>
      <c r="F12" s="139"/>
      <c r="G12" s="139"/>
    </row>
    <row r="13" spans="2:7" x14ac:dyDescent="0.3">
      <c r="B13" s="4" t="s">
        <v>13</v>
      </c>
      <c r="C13" s="147">
        <f>Imtech!W12</f>
        <v>246</v>
      </c>
      <c r="D13" s="4"/>
      <c r="E13" s="4"/>
      <c r="F13" s="133">
        <v>0</v>
      </c>
      <c r="G13" s="149">
        <f t="shared" ref="G13" si="0">C13*F13</f>
        <v>0</v>
      </c>
    </row>
    <row r="14" spans="2:7" x14ac:dyDescent="0.3">
      <c r="B14" s="5" t="s">
        <v>14</v>
      </c>
      <c r="C14" s="147">
        <f>Imtech!W13</f>
        <v>0</v>
      </c>
      <c r="D14" s="4"/>
      <c r="E14" s="4"/>
      <c r="F14" s="133">
        <v>0</v>
      </c>
      <c r="G14" s="149">
        <f t="shared" ref="G14:G54" si="1">C14*F14</f>
        <v>0</v>
      </c>
    </row>
    <row r="15" spans="2:7" x14ac:dyDescent="0.3">
      <c r="B15" s="5" t="s">
        <v>29</v>
      </c>
      <c r="C15" s="147">
        <f>Imtech!W14</f>
        <v>0</v>
      </c>
      <c r="D15" s="4"/>
      <c r="E15" s="4"/>
      <c r="F15" s="133">
        <v>0</v>
      </c>
      <c r="G15" s="149">
        <f t="shared" si="1"/>
        <v>0</v>
      </c>
    </row>
    <row r="16" spans="2:7" x14ac:dyDescent="0.3">
      <c r="B16" s="5" t="s">
        <v>30</v>
      </c>
      <c r="C16" s="147">
        <f>Imtech!W15</f>
        <v>0</v>
      </c>
      <c r="D16" s="4"/>
      <c r="E16" s="4"/>
      <c r="F16" s="133">
        <v>0</v>
      </c>
      <c r="G16" s="149">
        <f t="shared" si="1"/>
        <v>0</v>
      </c>
    </row>
    <row r="17" spans="2:7" x14ac:dyDescent="0.3">
      <c r="B17" s="5" t="s">
        <v>31</v>
      </c>
      <c r="C17" s="147">
        <f>Imtech!W16</f>
        <v>0</v>
      </c>
      <c r="D17" s="4"/>
      <c r="E17" s="4"/>
      <c r="F17" s="133">
        <v>0</v>
      </c>
      <c r="G17" s="149">
        <f t="shared" si="1"/>
        <v>0</v>
      </c>
    </row>
    <row r="18" spans="2:7" x14ac:dyDescent="0.3">
      <c r="B18" s="5" t="s">
        <v>32</v>
      </c>
      <c r="C18" s="147">
        <f>Imtech!W17</f>
        <v>0</v>
      </c>
      <c r="D18" s="4"/>
      <c r="E18" s="4"/>
      <c r="F18" s="133">
        <v>0</v>
      </c>
      <c r="G18" s="149">
        <f t="shared" si="1"/>
        <v>0</v>
      </c>
    </row>
    <row r="19" spans="2:7" x14ac:dyDescent="0.3">
      <c r="B19" s="5" t="s">
        <v>33</v>
      </c>
      <c r="C19" s="147">
        <f>Imtech!W18</f>
        <v>0</v>
      </c>
      <c r="D19" s="4"/>
      <c r="E19" s="4"/>
      <c r="F19" s="133">
        <v>0</v>
      </c>
      <c r="G19" s="149">
        <f t="shared" si="1"/>
        <v>0</v>
      </c>
    </row>
    <row r="20" spans="2:7" x14ac:dyDescent="0.3">
      <c r="B20" s="5" t="s">
        <v>34</v>
      </c>
      <c r="C20" s="147">
        <f>Imtech!W19</f>
        <v>8</v>
      </c>
      <c r="D20" s="4"/>
      <c r="E20" s="4"/>
      <c r="F20" s="133">
        <v>0</v>
      </c>
      <c r="G20" s="149">
        <f t="shared" si="1"/>
        <v>0</v>
      </c>
    </row>
    <row r="21" spans="2:7" x14ac:dyDescent="0.3">
      <c r="B21" s="5" t="s">
        <v>18</v>
      </c>
      <c r="C21" s="147">
        <f>Imtech!W20</f>
        <v>0</v>
      </c>
      <c r="D21" s="4"/>
      <c r="E21" s="4"/>
      <c r="F21" s="133">
        <v>0</v>
      </c>
      <c r="G21" s="149">
        <f t="shared" si="1"/>
        <v>0</v>
      </c>
    </row>
    <row r="22" spans="2:7" x14ac:dyDescent="0.3">
      <c r="B22" s="5" t="s">
        <v>19</v>
      </c>
      <c r="C22" s="147">
        <f>Imtech!W21</f>
        <v>22</v>
      </c>
      <c r="D22" s="4"/>
      <c r="E22" s="4"/>
      <c r="F22" s="133">
        <v>0</v>
      </c>
      <c r="G22" s="149">
        <f t="shared" si="1"/>
        <v>0</v>
      </c>
    </row>
    <row r="23" spans="2:7" x14ac:dyDescent="0.3">
      <c r="B23" s="5" t="s">
        <v>35</v>
      </c>
      <c r="C23" s="147">
        <f>Imtech!W22</f>
        <v>7</v>
      </c>
      <c r="D23" s="4"/>
      <c r="E23" s="4"/>
      <c r="F23" s="133">
        <v>0</v>
      </c>
      <c r="G23" s="149">
        <f t="shared" si="1"/>
        <v>0</v>
      </c>
    </row>
    <row r="24" spans="2:7" x14ac:dyDescent="0.3">
      <c r="B24" s="5" t="s">
        <v>86</v>
      </c>
      <c r="C24" s="147">
        <f>Imtech!W23</f>
        <v>81</v>
      </c>
      <c r="D24" s="4"/>
      <c r="E24" s="4"/>
      <c r="F24" s="133">
        <v>0</v>
      </c>
      <c r="G24" s="149">
        <f t="shared" si="1"/>
        <v>0</v>
      </c>
    </row>
    <row r="25" spans="2:7" x14ac:dyDescent="0.3">
      <c r="B25" s="5" t="s">
        <v>36</v>
      </c>
      <c r="C25" s="147">
        <f>Imtech!W24</f>
        <v>0</v>
      </c>
      <c r="D25" s="4"/>
      <c r="E25" s="4"/>
      <c r="F25" s="133">
        <v>0</v>
      </c>
      <c r="G25" s="149">
        <f t="shared" si="1"/>
        <v>0</v>
      </c>
    </row>
    <row r="26" spans="2:7" x14ac:dyDescent="0.3">
      <c r="B26" s="5" t="s">
        <v>37</v>
      </c>
      <c r="C26" s="147">
        <f>Imtech!W25</f>
        <v>18</v>
      </c>
      <c r="D26" s="4"/>
      <c r="E26" s="4"/>
      <c r="F26" s="133">
        <v>0</v>
      </c>
      <c r="G26" s="149">
        <f t="shared" si="1"/>
        <v>0</v>
      </c>
    </row>
    <row r="27" spans="2:7" x14ac:dyDescent="0.3">
      <c r="B27" s="5" t="s">
        <v>38</v>
      </c>
      <c r="C27" s="147">
        <f>Imtech!W26</f>
        <v>0</v>
      </c>
      <c r="D27" s="4"/>
      <c r="E27" s="4"/>
      <c r="F27" s="133">
        <v>0</v>
      </c>
      <c r="G27" s="149">
        <f t="shared" si="1"/>
        <v>0</v>
      </c>
    </row>
    <row r="28" spans="2:7" x14ac:dyDescent="0.3">
      <c r="B28" s="5" t="s">
        <v>20</v>
      </c>
      <c r="C28" s="147">
        <f>Imtech!W27</f>
        <v>0</v>
      </c>
      <c r="D28" s="4"/>
      <c r="E28" s="4"/>
      <c r="F28" s="133">
        <v>0</v>
      </c>
      <c r="G28" s="149">
        <f t="shared" si="1"/>
        <v>0</v>
      </c>
    </row>
    <row r="29" spans="2:7" x14ac:dyDescent="0.3">
      <c r="B29" s="5" t="s">
        <v>39</v>
      </c>
      <c r="C29" s="147">
        <f>Imtech!W28</f>
        <v>84</v>
      </c>
      <c r="D29" s="4"/>
      <c r="E29" s="4"/>
      <c r="F29" s="133">
        <v>0</v>
      </c>
      <c r="G29" s="149">
        <f t="shared" si="1"/>
        <v>0</v>
      </c>
    </row>
    <row r="30" spans="2:7" x14ac:dyDescent="0.3">
      <c r="B30" s="5" t="s">
        <v>23</v>
      </c>
      <c r="C30" s="147">
        <f>Imtech!W29</f>
        <v>0</v>
      </c>
      <c r="D30" s="4"/>
      <c r="E30" s="4"/>
      <c r="F30" s="133">
        <v>0</v>
      </c>
      <c r="G30" s="149">
        <f t="shared" si="1"/>
        <v>0</v>
      </c>
    </row>
    <row r="31" spans="2:7" x14ac:dyDescent="0.3">
      <c r="B31" s="5" t="s">
        <v>40</v>
      </c>
      <c r="C31" s="147">
        <f>Imtech!W30</f>
        <v>0</v>
      </c>
      <c r="D31" s="4"/>
      <c r="E31" s="4"/>
      <c r="F31" s="133">
        <v>0</v>
      </c>
      <c r="G31" s="149">
        <f t="shared" si="1"/>
        <v>0</v>
      </c>
    </row>
    <row r="32" spans="2:7" x14ac:dyDescent="0.3">
      <c r="B32" s="5" t="s">
        <v>41</v>
      </c>
      <c r="C32" s="147">
        <f>Imtech!W31</f>
        <v>0</v>
      </c>
      <c r="D32" s="4"/>
      <c r="E32" s="4"/>
      <c r="F32" s="133">
        <v>0</v>
      </c>
      <c r="G32" s="149">
        <f t="shared" si="1"/>
        <v>0</v>
      </c>
    </row>
    <row r="33" spans="2:7" x14ac:dyDescent="0.3">
      <c r="B33" s="5" t="s">
        <v>42</v>
      </c>
      <c r="C33" s="147">
        <f>Imtech!W32</f>
        <v>0</v>
      </c>
      <c r="D33" s="4"/>
      <c r="E33" s="4"/>
      <c r="F33" s="133">
        <v>0</v>
      </c>
      <c r="G33" s="149">
        <f t="shared" si="1"/>
        <v>0</v>
      </c>
    </row>
    <row r="34" spans="2:7" x14ac:dyDescent="0.3">
      <c r="B34" s="5" t="s">
        <v>24</v>
      </c>
      <c r="C34" s="147">
        <f>Imtech!W33</f>
        <v>0</v>
      </c>
      <c r="D34" s="4"/>
      <c r="E34" s="4"/>
      <c r="F34" s="133">
        <v>0</v>
      </c>
      <c r="G34" s="149">
        <f t="shared" si="1"/>
        <v>0</v>
      </c>
    </row>
    <row r="35" spans="2:7" x14ac:dyDescent="0.3">
      <c r="B35" s="5" t="s">
        <v>89</v>
      </c>
      <c r="C35" s="147">
        <f>Imtech!W34</f>
        <v>5</v>
      </c>
      <c r="D35" s="4"/>
      <c r="E35" s="4"/>
      <c r="F35" s="133">
        <v>0</v>
      </c>
      <c r="G35" s="149">
        <f t="shared" si="1"/>
        <v>0</v>
      </c>
    </row>
    <row r="36" spans="2:7" x14ac:dyDescent="0.3">
      <c r="B36" s="5" t="s">
        <v>87</v>
      </c>
      <c r="C36" s="147">
        <f>Imtech!W35</f>
        <v>34</v>
      </c>
      <c r="D36" s="4"/>
      <c r="E36" s="4"/>
      <c r="F36" s="133">
        <v>0</v>
      </c>
      <c r="G36" s="149">
        <f t="shared" si="1"/>
        <v>0</v>
      </c>
    </row>
    <row r="37" spans="2:7" x14ac:dyDescent="0.3">
      <c r="B37" s="5" t="s">
        <v>28</v>
      </c>
      <c r="C37" s="147">
        <f>Imtech!W36</f>
        <v>0</v>
      </c>
      <c r="D37" s="4"/>
      <c r="E37" s="4"/>
      <c r="F37" s="133">
        <v>0</v>
      </c>
      <c r="G37" s="149">
        <f t="shared" si="1"/>
        <v>0</v>
      </c>
    </row>
    <row r="38" spans="2:7" x14ac:dyDescent="0.3">
      <c r="B38" s="5" t="s">
        <v>43</v>
      </c>
      <c r="C38" s="147">
        <f>Imtech!W37</f>
        <v>9</v>
      </c>
      <c r="D38" s="4"/>
      <c r="E38" s="4"/>
      <c r="F38" s="133">
        <v>0</v>
      </c>
      <c r="G38" s="149">
        <f t="shared" si="1"/>
        <v>0</v>
      </c>
    </row>
    <row r="39" spans="2:7" x14ac:dyDescent="0.3">
      <c r="B39" s="5" t="s">
        <v>90</v>
      </c>
      <c r="C39" s="147">
        <f>Imtech!W38</f>
        <v>7</v>
      </c>
      <c r="D39" s="4"/>
      <c r="E39" s="4"/>
      <c r="F39" s="133">
        <v>0</v>
      </c>
      <c r="G39" s="149">
        <f t="shared" si="1"/>
        <v>0</v>
      </c>
    </row>
    <row r="40" spans="2:7" x14ac:dyDescent="0.3">
      <c r="B40" s="5" t="s">
        <v>21</v>
      </c>
      <c r="C40" s="147">
        <f>Imtech!W39</f>
        <v>0</v>
      </c>
      <c r="D40" s="4"/>
      <c r="E40" s="4"/>
      <c r="F40" s="133">
        <v>0</v>
      </c>
      <c r="G40" s="149">
        <f t="shared" si="1"/>
        <v>0</v>
      </c>
    </row>
    <row r="41" spans="2:7" x14ac:dyDescent="0.3">
      <c r="B41" s="5" t="s">
        <v>91</v>
      </c>
      <c r="C41" s="147">
        <f>Imtech!W40</f>
        <v>23</v>
      </c>
      <c r="D41" s="4"/>
      <c r="E41" s="4"/>
      <c r="F41" s="133">
        <v>0</v>
      </c>
      <c r="G41" s="149">
        <f t="shared" si="1"/>
        <v>0</v>
      </c>
    </row>
    <row r="42" spans="2:7" x14ac:dyDescent="0.3">
      <c r="B42" s="5" t="s">
        <v>27</v>
      </c>
      <c r="C42" s="147">
        <f>Imtech!W41</f>
        <v>0</v>
      </c>
      <c r="D42" s="4"/>
      <c r="E42" s="4"/>
      <c r="F42" s="133">
        <v>0</v>
      </c>
      <c r="G42" s="149">
        <f t="shared" si="1"/>
        <v>0</v>
      </c>
    </row>
    <row r="43" spans="2:7" x14ac:dyDescent="0.3">
      <c r="B43" s="5" t="s">
        <v>44</v>
      </c>
      <c r="C43" s="147">
        <f>Imtech!W42</f>
        <v>0</v>
      </c>
      <c r="D43" s="4"/>
      <c r="E43" s="4"/>
      <c r="F43" s="133">
        <v>0</v>
      </c>
      <c r="G43" s="149">
        <f t="shared" si="1"/>
        <v>0</v>
      </c>
    </row>
    <row r="44" spans="2:7" x14ac:dyDescent="0.3">
      <c r="B44" s="5" t="s">
        <v>45</v>
      </c>
      <c r="C44" s="147">
        <f>Imtech!W43</f>
        <v>0</v>
      </c>
      <c r="D44" s="4"/>
      <c r="E44" s="4"/>
      <c r="F44" s="133">
        <v>0</v>
      </c>
      <c r="G44" s="149">
        <f t="shared" si="1"/>
        <v>0</v>
      </c>
    </row>
    <row r="45" spans="2:7" x14ac:dyDescent="0.3">
      <c r="B45" s="5" t="s">
        <v>46</v>
      </c>
      <c r="C45" s="147">
        <f>Imtech!W44</f>
        <v>0</v>
      </c>
      <c r="D45" s="4"/>
      <c r="E45" s="4"/>
      <c r="F45" s="133">
        <v>0</v>
      </c>
      <c r="G45" s="149">
        <f t="shared" si="1"/>
        <v>0</v>
      </c>
    </row>
    <row r="46" spans="2:7" x14ac:dyDescent="0.3">
      <c r="B46" s="5" t="s">
        <v>47</v>
      </c>
      <c r="C46" s="147">
        <f>Imtech!W45</f>
        <v>0</v>
      </c>
      <c r="D46" s="4"/>
      <c r="E46" s="4"/>
      <c r="F46" s="133">
        <v>0</v>
      </c>
      <c r="G46" s="149">
        <f t="shared" si="1"/>
        <v>0</v>
      </c>
    </row>
    <row r="47" spans="2:7" x14ac:dyDescent="0.3">
      <c r="B47" s="5" t="s">
        <v>25</v>
      </c>
      <c r="C47" s="147">
        <f>Imtech!W46</f>
        <v>0</v>
      </c>
      <c r="D47" s="4"/>
      <c r="E47" s="4"/>
      <c r="F47" s="133">
        <v>0</v>
      </c>
      <c r="G47" s="149">
        <f t="shared" si="1"/>
        <v>0</v>
      </c>
    </row>
    <row r="48" spans="2:7" x14ac:dyDescent="0.3">
      <c r="B48" s="5" t="s">
        <v>26</v>
      </c>
      <c r="C48" s="147">
        <f>Imtech!W47</f>
        <v>0</v>
      </c>
      <c r="D48" s="4"/>
      <c r="E48" s="4"/>
      <c r="F48" s="133">
        <v>0</v>
      </c>
      <c r="G48" s="149">
        <f t="shared" si="1"/>
        <v>0</v>
      </c>
    </row>
    <row r="49" spans="2:7" x14ac:dyDescent="0.3">
      <c r="B49" s="5" t="s">
        <v>48</v>
      </c>
      <c r="C49" s="147">
        <f>Imtech!W48</f>
        <v>0</v>
      </c>
      <c r="D49" s="4"/>
      <c r="E49" s="4"/>
      <c r="F49" s="133">
        <v>0</v>
      </c>
      <c r="G49" s="149">
        <f t="shared" si="1"/>
        <v>0</v>
      </c>
    </row>
    <row r="50" spans="2:7" x14ac:dyDescent="0.3">
      <c r="B50" s="5" t="s">
        <v>49</v>
      </c>
      <c r="C50" s="147">
        <f>Imtech!W49</f>
        <v>18</v>
      </c>
      <c r="D50" s="4"/>
      <c r="E50" s="4"/>
      <c r="F50" s="133">
        <v>0</v>
      </c>
      <c r="G50" s="149">
        <f t="shared" si="1"/>
        <v>0</v>
      </c>
    </row>
    <row r="51" spans="2:7" x14ac:dyDescent="0.3">
      <c r="B51" s="5" t="s">
        <v>50</v>
      </c>
      <c r="C51" s="147">
        <f>Imtech!W50</f>
        <v>0</v>
      </c>
      <c r="D51" s="4"/>
      <c r="E51" s="4"/>
      <c r="F51" s="133">
        <v>0</v>
      </c>
      <c r="G51" s="149">
        <f t="shared" si="1"/>
        <v>0</v>
      </c>
    </row>
    <row r="52" spans="2:7" x14ac:dyDescent="0.3">
      <c r="B52" s="5" t="s">
        <v>51</v>
      </c>
      <c r="C52" s="147">
        <f>Imtech!W51</f>
        <v>0</v>
      </c>
      <c r="D52" s="4"/>
      <c r="E52" s="4"/>
      <c r="F52" s="133">
        <v>0</v>
      </c>
      <c r="G52" s="149">
        <f t="shared" si="1"/>
        <v>0</v>
      </c>
    </row>
    <row r="53" spans="2:7" x14ac:dyDescent="0.3">
      <c r="B53" s="5" t="s">
        <v>52</v>
      </c>
      <c r="C53" s="147">
        <f>Imtech!W52</f>
        <v>0</v>
      </c>
      <c r="D53" s="4"/>
      <c r="E53" s="4"/>
      <c r="F53" s="133">
        <v>0</v>
      </c>
      <c r="G53" s="149">
        <f t="shared" si="1"/>
        <v>0</v>
      </c>
    </row>
    <row r="54" spans="2:7" x14ac:dyDescent="0.3">
      <c r="B54" s="5" t="s">
        <v>22</v>
      </c>
      <c r="C54" s="147">
        <f>Imtech!W53</f>
        <v>0</v>
      </c>
      <c r="D54" s="4"/>
      <c r="E54" s="4"/>
      <c r="F54" s="133">
        <v>0</v>
      </c>
      <c r="G54" s="149">
        <f t="shared" si="1"/>
        <v>0</v>
      </c>
    </row>
    <row r="55" spans="2:7" x14ac:dyDescent="0.3">
      <c r="B55" s="5" t="s">
        <v>194</v>
      </c>
      <c r="C55" s="147">
        <f>Imtech!W54</f>
        <v>34</v>
      </c>
      <c r="D55" s="4"/>
      <c r="E55" s="4"/>
      <c r="F55" s="133">
        <v>0</v>
      </c>
      <c r="G55" s="149">
        <f t="shared" ref="G55" si="2">C55*F55</f>
        <v>0</v>
      </c>
    </row>
    <row r="56" spans="2:7" x14ac:dyDescent="0.3">
      <c r="B56" s="137" t="s">
        <v>177</v>
      </c>
      <c r="C56" s="139"/>
      <c r="D56" s="139"/>
      <c r="E56" s="139"/>
      <c r="F56" s="139"/>
      <c r="G56" s="139"/>
    </row>
    <row r="57" spans="2:7" x14ac:dyDescent="0.3">
      <c r="B57" s="4" t="s">
        <v>13</v>
      </c>
      <c r="C57" s="147">
        <f>Dalkia!H12</f>
        <v>182</v>
      </c>
      <c r="D57" s="4"/>
      <c r="E57" s="4"/>
      <c r="F57" s="133">
        <v>0</v>
      </c>
      <c r="G57" s="149">
        <v>0</v>
      </c>
    </row>
    <row r="58" spans="2:7" x14ac:dyDescent="0.3">
      <c r="B58" s="5" t="s">
        <v>66</v>
      </c>
      <c r="C58" s="147">
        <f>Dalkia!H13</f>
        <v>39</v>
      </c>
      <c r="D58" s="4"/>
      <c r="E58" s="4"/>
      <c r="F58" s="133">
        <v>0</v>
      </c>
      <c r="G58" s="149">
        <v>0</v>
      </c>
    </row>
    <row r="59" spans="2:7" x14ac:dyDescent="0.3">
      <c r="B59" s="5" t="s">
        <v>18</v>
      </c>
      <c r="C59" s="147">
        <f>Dalkia!H14</f>
        <v>6</v>
      </c>
      <c r="D59" s="4"/>
      <c r="E59" s="4"/>
      <c r="F59" s="133">
        <v>0</v>
      </c>
      <c r="G59" s="149">
        <v>0</v>
      </c>
    </row>
    <row r="60" spans="2:7" x14ac:dyDescent="0.3">
      <c r="B60" s="5" t="s">
        <v>86</v>
      </c>
      <c r="C60" s="147">
        <f>Dalkia!H15</f>
        <v>17</v>
      </c>
      <c r="D60" s="4"/>
      <c r="E60" s="4"/>
      <c r="F60" s="133">
        <v>0</v>
      </c>
      <c r="G60" s="149">
        <v>0</v>
      </c>
    </row>
    <row r="61" spans="2:7" x14ac:dyDescent="0.3">
      <c r="B61" s="5" t="s">
        <v>67</v>
      </c>
      <c r="C61" s="147">
        <f>Dalkia!H16</f>
        <v>1</v>
      </c>
      <c r="D61" s="4"/>
      <c r="E61" s="4"/>
      <c r="F61" s="133">
        <v>0</v>
      </c>
      <c r="G61" s="149">
        <v>0</v>
      </c>
    </row>
    <row r="62" spans="2:7" x14ac:dyDescent="0.3">
      <c r="B62" s="5" t="s">
        <v>39</v>
      </c>
      <c r="C62" s="147">
        <f>Dalkia!H17</f>
        <v>24</v>
      </c>
      <c r="D62" s="4"/>
      <c r="E62" s="4"/>
      <c r="F62" s="133">
        <v>0</v>
      </c>
      <c r="G62" s="149">
        <v>0</v>
      </c>
    </row>
    <row r="63" spans="2:7" x14ac:dyDescent="0.3">
      <c r="B63" s="5" t="s">
        <v>74</v>
      </c>
      <c r="C63" s="147">
        <f>Dalkia!H18</f>
        <v>6</v>
      </c>
      <c r="D63" s="4"/>
      <c r="E63" s="4"/>
      <c r="F63" s="133">
        <v>0</v>
      </c>
      <c r="G63" s="149">
        <v>0</v>
      </c>
    </row>
    <row r="64" spans="2:7" x14ac:dyDescent="0.3">
      <c r="B64" s="5" t="s">
        <v>40</v>
      </c>
      <c r="C64" s="147">
        <f>Dalkia!H19</f>
        <v>6</v>
      </c>
      <c r="D64" s="4"/>
      <c r="E64" s="4"/>
      <c r="F64" s="133">
        <v>0</v>
      </c>
      <c r="G64" s="149">
        <v>0</v>
      </c>
    </row>
    <row r="65" spans="2:7" x14ac:dyDescent="0.3">
      <c r="B65" s="5" t="s">
        <v>42</v>
      </c>
      <c r="C65" s="147">
        <f>Dalkia!H20</f>
        <v>18</v>
      </c>
      <c r="D65" s="4"/>
      <c r="E65" s="4"/>
      <c r="F65" s="133">
        <v>0</v>
      </c>
      <c r="G65" s="149">
        <v>0</v>
      </c>
    </row>
    <row r="66" spans="2:7" x14ac:dyDescent="0.3">
      <c r="B66" s="5" t="s">
        <v>68</v>
      </c>
      <c r="C66" s="147">
        <f>Dalkia!H21</f>
        <v>5</v>
      </c>
      <c r="D66" s="4"/>
      <c r="E66" s="4"/>
      <c r="F66" s="133">
        <v>0</v>
      </c>
      <c r="G66" s="149">
        <v>0</v>
      </c>
    </row>
    <row r="67" spans="2:7" x14ac:dyDescent="0.3">
      <c r="B67" s="5" t="s">
        <v>75</v>
      </c>
      <c r="C67" s="147">
        <f>Dalkia!H22</f>
        <v>0</v>
      </c>
      <c r="D67" s="4"/>
      <c r="E67" s="4"/>
      <c r="F67" s="133">
        <v>0</v>
      </c>
      <c r="G67" s="149">
        <v>0</v>
      </c>
    </row>
    <row r="68" spans="2:7" x14ac:dyDescent="0.3">
      <c r="B68" s="5" t="s">
        <v>69</v>
      </c>
      <c r="C68" s="147">
        <f>Dalkia!H23</f>
        <v>10</v>
      </c>
      <c r="D68" s="4"/>
      <c r="E68" s="4"/>
      <c r="F68" s="133">
        <v>0</v>
      </c>
      <c r="G68" s="149">
        <v>0</v>
      </c>
    </row>
    <row r="69" spans="2:7" x14ac:dyDescent="0.3">
      <c r="B69" s="5" t="s">
        <v>196</v>
      </c>
      <c r="C69" s="147">
        <f>Dalkia!H24</f>
        <v>34</v>
      </c>
      <c r="D69" s="4"/>
      <c r="E69" s="4"/>
      <c r="F69" s="133">
        <v>0</v>
      </c>
      <c r="G69" s="149">
        <v>0</v>
      </c>
    </row>
    <row r="70" spans="2:7" x14ac:dyDescent="0.3">
      <c r="B70" s="137" t="s">
        <v>178</v>
      </c>
      <c r="C70" s="139"/>
      <c r="D70" s="139"/>
      <c r="E70" s="139"/>
      <c r="F70" s="139"/>
      <c r="G70" s="139"/>
    </row>
    <row r="71" spans="2:7" x14ac:dyDescent="0.3">
      <c r="B71" s="4" t="s">
        <v>66</v>
      </c>
      <c r="C71" s="147">
        <f>Kropman!F12</f>
        <v>54</v>
      </c>
      <c r="D71" s="4"/>
      <c r="E71" s="4"/>
      <c r="F71" s="133">
        <v>0</v>
      </c>
      <c r="G71" s="149">
        <v>0</v>
      </c>
    </row>
    <row r="72" spans="2:7" x14ac:dyDescent="0.3">
      <c r="B72" s="5" t="s">
        <v>14</v>
      </c>
      <c r="C72" s="147">
        <f>Kropman!F13</f>
        <v>30</v>
      </c>
      <c r="D72" s="4"/>
      <c r="E72" s="4"/>
      <c r="F72" s="133">
        <v>0</v>
      </c>
      <c r="G72" s="149">
        <v>0</v>
      </c>
    </row>
    <row r="73" spans="2:7" x14ac:dyDescent="0.3">
      <c r="B73" s="5" t="s">
        <v>29</v>
      </c>
      <c r="C73" s="147">
        <f>Kropman!F14</f>
        <v>25</v>
      </c>
      <c r="D73" s="4"/>
      <c r="E73" s="4"/>
      <c r="F73" s="133">
        <v>0</v>
      </c>
      <c r="G73" s="149">
        <v>0</v>
      </c>
    </row>
    <row r="74" spans="2:7" x14ac:dyDescent="0.3">
      <c r="B74" s="5" t="s">
        <v>30</v>
      </c>
      <c r="C74" s="147">
        <f>Kropman!F15</f>
        <v>40</v>
      </c>
      <c r="D74" s="4"/>
      <c r="E74" s="4"/>
      <c r="F74" s="133">
        <v>0</v>
      </c>
      <c r="G74" s="149">
        <v>0</v>
      </c>
    </row>
    <row r="75" spans="2:7" x14ac:dyDescent="0.3">
      <c r="B75" s="5" t="s">
        <v>18</v>
      </c>
      <c r="C75" s="147">
        <f>Kropman!F16</f>
        <v>42</v>
      </c>
      <c r="D75" s="4"/>
      <c r="E75" s="4"/>
      <c r="F75" s="133">
        <v>0</v>
      </c>
      <c r="G75" s="149">
        <v>0</v>
      </c>
    </row>
    <row r="76" spans="2:7" x14ac:dyDescent="0.3">
      <c r="B76" s="5" t="s">
        <v>19</v>
      </c>
      <c r="C76" s="147">
        <f>Kropman!F17</f>
        <v>1</v>
      </c>
      <c r="D76" s="4"/>
      <c r="E76" s="4"/>
      <c r="F76" s="133">
        <v>0</v>
      </c>
      <c r="G76" s="149">
        <v>0</v>
      </c>
    </row>
    <row r="77" spans="2:7" x14ac:dyDescent="0.3">
      <c r="B77" s="5" t="s">
        <v>71</v>
      </c>
      <c r="C77" s="147">
        <f>Kropman!F18</f>
        <v>8</v>
      </c>
      <c r="D77" s="4"/>
      <c r="E77" s="4"/>
      <c r="F77" s="133">
        <v>0</v>
      </c>
      <c r="G77" s="149">
        <v>0</v>
      </c>
    </row>
    <row r="78" spans="2:7" x14ac:dyDescent="0.3">
      <c r="B78" s="5" t="s">
        <v>39</v>
      </c>
      <c r="C78" s="147">
        <f>Kropman!F19</f>
        <v>5</v>
      </c>
      <c r="D78" s="4"/>
      <c r="E78" s="4"/>
      <c r="F78" s="133">
        <v>0</v>
      </c>
      <c r="G78" s="149">
        <v>0</v>
      </c>
    </row>
    <row r="79" spans="2:7" x14ac:dyDescent="0.3">
      <c r="B79" s="5" t="s">
        <v>74</v>
      </c>
      <c r="C79" s="147">
        <f>Kropman!F20</f>
        <v>2</v>
      </c>
      <c r="D79" s="4"/>
      <c r="E79" s="4"/>
      <c r="F79" s="133">
        <v>0</v>
      </c>
      <c r="G79" s="149">
        <v>0</v>
      </c>
    </row>
    <row r="80" spans="2:7" x14ac:dyDescent="0.3">
      <c r="B80" s="5" t="s">
        <v>23</v>
      </c>
      <c r="C80" s="147">
        <f>Kropman!F21</f>
        <v>0</v>
      </c>
      <c r="D80" s="4"/>
      <c r="E80" s="4"/>
      <c r="F80" s="133">
        <v>0</v>
      </c>
      <c r="G80" s="149">
        <v>0</v>
      </c>
    </row>
    <row r="81" spans="2:7" x14ac:dyDescent="0.3">
      <c r="B81" s="5" t="s">
        <v>28</v>
      </c>
      <c r="C81" s="147">
        <f>Kropman!F22</f>
        <v>0</v>
      </c>
      <c r="D81" s="4"/>
      <c r="E81" s="4"/>
      <c r="F81" s="133">
        <v>0</v>
      </c>
      <c r="G81" s="149">
        <v>0</v>
      </c>
    </row>
    <row r="82" spans="2:7" x14ac:dyDescent="0.3">
      <c r="B82" s="5" t="s">
        <v>93</v>
      </c>
      <c r="C82" s="147">
        <f>Kropman!F23</f>
        <v>3</v>
      </c>
      <c r="D82" s="4"/>
      <c r="E82" s="4"/>
      <c r="F82" s="133">
        <v>0</v>
      </c>
      <c r="G82" s="149">
        <v>0</v>
      </c>
    </row>
    <row r="83" spans="2:7" x14ac:dyDescent="0.3">
      <c r="B83" s="43" t="s">
        <v>81</v>
      </c>
      <c r="C83" s="42"/>
      <c r="D83" s="42"/>
      <c r="E83" s="42"/>
      <c r="F83" s="42"/>
      <c r="G83" s="42"/>
    </row>
    <row r="84" spans="2:7" x14ac:dyDescent="0.3">
      <c r="B84" s="137" t="s">
        <v>176</v>
      </c>
      <c r="C84" s="139"/>
      <c r="D84" s="139"/>
      <c r="E84" s="139"/>
      <c r="F84" s="139"/>
      <c r="G84" s="139"/>
    </row>
    <row r="85" spans="2:7" x14ac:dyDescent="0.3">
      <c r="B85" s="5" t="s">
        <v>53</v>
      </c>
      <c r="C85" s="147">
        <f>Imtech!W56</f>
        <v>0</v>
      </c>
      <c r="D85" s="132"/>
      <c r="E85" s="132"/>
      <c r="F85" s="133">
        <v>0</v>
      </c>
      <c r="G85" s="149">
        <v>0</v>
      </c>
    </row>
    <row r="86" spans="2:7" x14ac:dyDescent="0.3">
      <c r="B86" s="5" t="s">
        <v>15</v>
      </c>
      <c r="C86" s="147">
        <f>Imtech!W57</f>
        <v>0</v>
      </c>
      <c r="D86" s="138"/>
      <c r="E86" s="138"/>
      <c r="F86" s="133">
        <v>0</v>
      </c>
      <c r="G86" s="149">
        <v>0</v>
      </c>
    </row>
    <row r="87" spans="2:7" x14ac:dyDescent="0.3">
      <c r="B87" s="5" t="s">
        <v>54</v>
      </c>
      <c r="C87" s="147">
        <f>Imtech!W58</f>
        <v>0</v>
      </c>
      <c r="D87" s="138"/>
      <c r="E87" s="138"/>
      <c r="F87" s="133">
        <v>0</v>
      </c>
      <c r="G87" s="149">
        <v>0</v>
      </c>
    </row>
    <row r="88" spans="2:7" x14ac:dyDescent="0.3">
      <c r="B88" s="5" t="s">
        <v>55</v>
      </c>
      <c r="C88" s="147">
        <f>Imtech!W59</f>
        <v>0</v>
      </c>
      <c r="D88" s="138"/>
      <c r="E88" s="138"/>
      <c r="F88" s="133">
        <v>0</v>
      </c>
      <c r="G88" s="149">
        <v>0</v>
      </c>
    </row>
    <row r="89" spans="2:7" x14ac:dyDescent="0.3">
      <c r="B89" s="5" t="s">
        <v>56</v>
      </c>
      <c r="C89" s="147">
        <f>Imtech!W60</f>
        <v>20</v>
      </c>
      <c r="D89" s="138"/>
      <c r="E89" s="138"/>
      <c r="F89" s="133">
        <v>0</v>
      </c>
      <c r="G89" s="149">
        <v>0</v>
      </c>
    </row>
    <row r="90" spans="2:7" x14ac:dyDescent="0.3">
      <c r="B90" s="5" t="s">
        <v>57</v>
      </c>
      <c r="C90" s="147">
        <f>Imtech!W61</f>
        <v>25</v>
      </c>
      <c r="D90" s="138"/>
      <c r="E90" s="138"/>
      <c r="F90" s="133">
        <v>0</v>
      </c>
      <c r="G90" s="149">
        <v>0</v>
      </c>
    </row>
    <row r="91" spans="2:7" x14ac:dyDescent="0.3">
      <c r="B91" s="5" t="s">
        <v>16</v>
      </c>
      <c r="C91" s="147">
        <f>Imtech!W62</f>
        <v>0</v>
      </c>
      <c r="D91" s="138"/>
      <c r="E91" s="138"/>
      <c r="F91" s="133">
        <v>0</v>
      </c>
      <c r="G91" s="149">
        <v>0</v>
      </c>
    </row>
    <row r="92" spans="2:7" x14ac:dyDescent="0.3">
      <c r="B92" s="5" t="s">
        <v>17</v>
      </c>
      <c r="C92" s="147">
        <f>Imtech!W63</f>
        <v>12</v>
      </c>
      <c r="D92" s="138"/>
      <c r="E92" s="138"/>
      <c r="F92" s="133">
        <v>0</v>
      </c>
      <c r="G92" s="149">
        <v>0</v>
      </c>
    </row>
    <row r="93" spans="2:7" x14ac:dyDescent="0.3">
      <c r="B93" s="5" t="s">
        <v>58</v>
      </c>
      <c r="C93" s="147">
        <f>Imtech!W64</f>
        <v>0</v>
      </c>
      <c r="D93" s="138"/>
      <c r="E93" s="138"/>
      <c r="F93" s="133">
        <v>0</v>
      </c>
      <c r="G93" s="149">
        <v>0</v>
      </c>
    </row>
    <row r="94" spans="2:7" x14ac:dyDescent="0.3">
      <c r="B94" s="5" t="s">
        <v>59</v>
      </c>
      <c r="C94" s="147">
        <f>Imtech!W65</f>
        <v>0</v>
      </c>
      <c r="D94" s="138"/>
      <c r="E94" s="138"/>
      <c r="F94" s="133">
        <v>0</v>
      </c>
      <c r="G94" s="149">
        <v>0</v>
      </c>
    </row>
    <row r="95" spans="2:7" x14ac:dyDescent="0.3">
      <c r="B95" s="5" t="s">
        <v>60</v>
      </c>
      <c r="C95" s="147">
        <f>Imtech!W66</f>
        <v>0</v>
      </c>
      <c r="D95" s="138"/>
      <c r="E95" s="138"/>
      <c r="F95" s="133">
        <v>0</v>
      </c>
      <c r="G95" s="149">
        <v>0</v>
      </c>
    </row>
    <row r="96" spans="2:7" x14ac:dyDescent="0.3">
      <c r="B96" s="5" t="s">
        <v>92</v>
      </c>
      <c r="C96" s="147">
        <f>Imtech!W67</f>
        <v>6</v>
      </c>
      <c r="D96" s="138"/>
      <c r="E96" s="138"/>
      <c r="F96" s="133">
        <v>0</v>
      </c>
      <c r="G96" s="149">
        <v>0</v>
      </c>
    </row>
    <row r="97" spans="2:7" x14ac:dyDescent="0.3">
      <c r="B97" s="5" t="s">
        <v>61</v>
      </c>
      <c r="C97" s="147">
        <f>Imtech!W68</f>
        <v>0</v>
      </c>
      <c r="D97" s="138"/>
      <c r="E97" s="138"/>
      <c r="F97" s="133">
        <v>0</v>
      </c>
      <c r="G97" s="149">
        <v>0</v>
      </c>
    </row>
    <row r="98" spans="2:7" x14ac:dyDescent="0.3">
      <c r="B98" s="5" t="s">
        <v>88</v>
      </c>
      <c r="C98" s="147">
        <f>Imtech!W69</f>
        <v>5</v>
      </c>
      <c r="D98" s="138"/>
      <c r="E98" s="138"/>
      <c r="F98" s="133">
        <v>0</v>
      </c>
      <c r="G98" s="149">
        <v>0</v>
      </c>
    </row>
    <row r="99" spans="2:7" x14ac:dyDescent="0.3">
      <c r="B99" s="5" t="s">
        <v>62</v>
      </c>
      <c r="C99" s="147">
        <f>Imtech!W70</f>
        <v>0</v>
      </c>
      <c r="D99" s="138"/>
      <c r="E99" s="138"/>
      <c r="F99" s="133">
        <v>0</v>
      </c>
      <c r="G99" s="149">
        <v>0</v>
      </c>
    </row>
    <row r="100" spans="2:7" x14ac:dyDescent="0.3">
      <c r="B100" s="137" t="s">
        <v>177</v>
      </c>
      <c r="C100" s="139"/>
      <c r="D100" s="139"/>
      <c r="E100" s="139"/>
      <c r="F100" s="139"/>
      <c r="G100" s="139"/>
    </row>
    <row r="101" spans="2:7" x14ac:dyDescent="0.3">
      <c r="B101" s="5" t="s">
        <v>70</v>
      </c>
      <c r="C101" s="147">
        <f>Dalkia!H26</f>
        <v>45</v>
      </c>
      <c r="D101" s="138"/>
      <c r="E101" s="138"/>
      <c r="F101" s="133">
        <v>0</v>
      </c>
      <c r="G101" s="149">
        <v>0</v>
      </c>
    </row>
    <row r="102" spans="2:7" x14ac:dyDescent="0.3">
      <c r="B102" s="5" t="s">
        <v>85</v>
      </c>
      <c r="C102" s="147">
        <f>Dalkia!H27</f>
        <v>34</v>
      </c>
      <c r="D102" s="138"/>
      <c r="E102" s="138"/>
      <c r="F102" s="133">
        <v>0</v>
      </c>
      <c r="G102" s="149">
        <v>0</v>
      </c>
    </row>
    <row r="103" spans="2:7" x14ac:dyDescent="0.3">
      <c r="B103" s="137" t="s">
        <v>178</v>
      </c>
      <c r="C103" s="139"/>
      <c r="D103" s="139"/>
      <c r="E103" s="139"/>
      <c r="F103" s="139"/>
      <c r="G103" s="139"/>
    </row>
    <row r="104" spans="2:7" x14ac:dyDescent="0.3">
      <c r="B104" s="5" t="s">
        <v>70</v>
      </c>
      <c r="C104" s="147">
        <f>Kropman!F25</f>
        <v>17</v>
      </c>
      <c r="D104" s="138"/>
      <c r="E104" s="138"/>
      <c r="F104" s="133">
        <v>0</v>
      </c>
      <c r="G104" s="149">
        <v>0</v>
      </c>
    </row>
    <row r="105" spans="2:7" x14ac:dyDescent="0.3">
      <c r="B105" s="5" t="s">
        <v>72</v>
      </c>
      <c r="C105" s="147">
        <f>Kropman!F26</f>
        <v>3</v>
      </c>
      <c r="D105" s="138"/>
      <c r="E105" s="138"/>
      <c r="F105" s="133">
        <v>0</v>
      </c>
      <c r="G105" s="149">
        <v>0</v>
      </c>
    </row>
    <row r="106" spans="2:7" x14ac:dyDescent="0.3">
      <c r="B106" s="5" t="s">
        <v>73</v>
      </c>
      <c r="C106" s="147">
        <f>Kropman!F27</f>
        <v>4</v>
      </c>
      <c r="D106" s="138"/>
      <c r="E106" s="138"/>
      <c r="F106" s="133">
        <v>0</v>
      </c>
      <c r="G106" s="149">
        <v>0</v>
      </c>
    </row>
    <row r="107" spans="2:7" x14ac:dyDescent="0.3">
      <c r="B107" s="5" t="s">
        <v>94</v>
      </c>
      <c r="C107" s="147">
        <f>Kropman!F28</f>
        <v>3</v>
      </c>
      <c r="D107" s="138"/>
      <c r="E107" s="138"/>
      <c r="F107" s="133">
        <v>0</v>
      </c>
      <c r="G107" s="149">
        <v>0</v>
      </c>
    </row>
    <row r="108" spans="2:7" x14ac:dyDescent="0.3">
      <c r="B108" s="38" t="s">
        <v>79</v>
      </c>
      <c r="C108" s="42"/>
      <c r="D108" s="42"/>
      <c r="E108" s="42"/>
      <c r="F108" s="42"/>
      <c r="G108" s="42"/>
    </row>
    <row r="109" spans="2:7" x14ac:dyDescent="0.3">
      <c r="B109" s="137" t="s">
        <v>176</v>
      </c>
      <c r="C109" s="139"/>
      <c r="D109" s="139"/>
      <c r="E109" s="139"/>
      <c r="F109" s="139"/>
      <c r="G109" s="139"/>
    </row>
    <row r="110" spans="2:7" x14ac:dyDescent="0.3">
      <c r="B110" s="5" t="s">
        <v>78</v>
      </c>
      <c r="C110" s="147">
        <f>Imtech!W72</f>
        <v>11</v>
      </c>
      <c r="D110" s="132"/>
      <c r="E110" s="132"/>
      <c r="F110" s="133">
        <v>0</v>
      </c>
      <c r="G110" s="149">
        <f t="shared" ref="G110:G114" si="3">C110*F110</f>
        <v>0</v>
      </c>
    </row>
    <row r="111" spans="2:7" x14ac:dyDescent="0.3">
      <c r="B111" s="5" t="s">
        <v>76</v>
      </c>
      <c r="C111" s="147">
        <f>Imtech!W73</f>
        <v>0</v>
      </c>
      <c r="D111" s="134"/>
      <c r="E111" s="134"/>
      <c r="F111" s="135">
        <v>0</v>
      </c>
      <c r="G111" s="149">
        <f t="shared" si="3"/>
        <v>0</v>
      </c>
    </row>
    <row r="112" spans="2:7" x14ac:dyDescent="0.3">
      <c r="B112" s="5" t="s">
        <v>77</v>
      </c>
      <c r="C112" s="147">
        <f>Imtech!W74</f>
        <v>0</v>
      </c>
      <c r="D112" s="132"/>
      <c r="E112" s="132"/>
      <c r="F112" s="133">
        <v>0</v>
      </c>
      <c r="G112" s="149">
        <f t="shared" si="3"/>
        <v>0</v>
      </c>
    </row>
    <row r="113" spans="2:7" x14ac:dyDescent="0.3">
      <c r="B113" s="5" t="s">
        <v>174</v>
      </c>
      <c r="C113" s="147">
        <f>Imtech!W75</f>
        <v>0</v>
      </c>
      <c r="D113" s="132"/>
      <c r="E113" s="132"/>
      <c r="F113" s="133">
        <v>0</v>
      </c>
      <c r="G113" s="149">
        <f t="shared" si="3"/>
        <v>0</v>
      </c>
    </row>
    <row r="114" spans="2:7" x14ac:dyDescent="0.3">
      <c r="B114" s="52" t="s">
        <v>70</v>
      </c>
      <c r="C114" s="147">
        <f>Imtech!W76</f>
        <v>0</v>
      </c>
      <c r="D114" s="134"/>
      <c r="E114" s="134"/>
      <c r="F114" s="135">
        <v>0</v>
      </c>
      <c r="G114" s="149">
        <f t="shared" si="3"/>
        <v>0</v>
      </c>
    </row>
    <row r="115" spans="2:7" x14ac:dyDescent="0.3">
      <c r="B115" s="52" t="s">
        <v>84</v>
      </c>
      <c r="C115" s="147">
        <f>Imtech!W77</f>
        <v>22</v>
      </c>
      <c r="D115" s="134"/>
      <c r="E115" s="134"/>
      <c r="F115" s="135">
        <v>0</v>
      </c>
      <c r="G115" s="149">
        <f t="shared" ref="G115" si="4">C115*F115</f>
        <v>0</v>
      </c>
    </row>
    <row r="116" spans="2:7" x14ac:dyDescent="0.3">
      <c r="B116" s="137" t="s">
        <v>177</v>
      </c>
      <c r="C116" s="139"/>
      <c r="D116" s="139"/>
      <c r="E116" s="139"/>
      <c r="F116" s="139"/>
      <c r="G116" s="139"/>
    </row>
    <row r="117" spans="2:7" x14ac:dyDescent="0.3">
      <c r="B117" s="5" t="s">
        <v>78</v>
      </c>
      <c r="C117" s="147">
        <f>Dalkia!H29</f>
        <v>24</v>
      </c>
      <c r="D117" s="132"/>
      <c r="E117" s="132"/>
      <c r="F117" s="133">
        <v>0</v>
      </c>
      <c r="G117" s="149">
        <f t="shared" ref="G117:G122" si="5">C117*F117</f>
        <v>0</v>
      </c>
    </row>
    <row r="118" spans="2:7" x14ac:dyDescent="0.3">
      <c r="B118" s="5" t="s">
        <v>76</v>
      </c>
      <c r="C118" s="147">
        <f>Dalkia!H30</f>
        <v>8</v>
      </c>
      <c r="D118" s="134"/>
      <c r="E118" s="134"/>
      <c r="F118" s="135">
        <v>0</v>
      </c>
      <c r="G118" s="149">
        <f t="shared" si="5"/>
        <v>0</v>
      </c>
    </row>
    <row r="119" spans="2:7" x14ac:dyDescent="0.3">
      <c r="B119" s="5" t="s">
        <v>77</v>
      </c>
      <c r="C119" s="147">
        <f>Dalkia!H31</f>
        <v>0</v>
      </c>
      <c r="D119" s="132"/>
      <c r="E119" s="132"/>
      <c r="F119" s="133">
        <v>0</v>
      </c>
      <c r="G119" s="149">
        <f t="shared" si="5"/>
        <v>0</v>
      </c>
    </row>
    <row r="120" spans="2:7" x14ac:dyDescent="0.3">
      <c r="B120" s="5" t="s">
        <v>174</v>
      </c>
      <c r="C120" s="147">
        <f>Dalkia!H32</f>
        <v>0</v>
      </c>
      <c r="D120" s="132"/>
      <c r="E120" s="132"/>
      <c r="F120" s="133">
        <v>0</v>
      </c>
      <c r="G120" s="149">
        <f t="shared" si="5"/>
        <v>0</v>
      </c>
    </row>
    <row r="121" spans="2:7" x14ac:dyDescent="0.3">
      <c r="B121" s="52" t="s">
        <v>70</v>
      </c>
      <c r="C121" s="147">
        <f>Dalkia!H33</f>
        <v>0</v>
      </c>
      <c r="D121" s="134"/>
      <c r="E121" s="134"/>
      <c r="F121" s="135">
        <v>0</v>
      </c>
      <c r="G121" s="149">
        <f t="shared" si="5"/>
        <v>0</v>
      </c>
    </row>
    <row r="122" spans="2:7" x14ac:dyDescent="0.3">
      <c r="B122" s="52" t="s">
        <v>84</v>
      </c>
      <c r="C122" s="147">
        <f>Dalkia!H34</f>
        <v>8</v>
      </c>
      <c r="D122" s="134"/>
      <c r="E122" s="134"/>
      <c r="F122" s="135">
        <v>0</v>
      </c>
      <c r="G122" s="149">
        <f t="shared" si="5"/>
        <v>0</v>
      </c>
    </row>
    <row r="123" spans="2:7" x14ac:dyDescent="0.3">
      <c r="B123" s="137" t="s">
        <v>178</v>
      </c>
      <c r="C123" s="139"/>
      <c r="D123" s="139"/>
      <c r="E123" s="139"/>
      <c r="F123" s="139"/>
      <c r="G123" s="139"/>
    </row>
    <row r="124" spans="2:7" x14ac:dyDescent="0.3">
      <c r="B124" s="5" t="s">
        <v>78</v>
      </c>
      <c r="C124" s="147">
        <f>Kropman!F30</f>
        <v>10</v>
      </c>
      <c r="D124" s="132"/>
      <c r="E124" s="132"/>
      <c r="F124" s="133">
        <v>0</v>
      </c>
      <c r="G124" s="149">
        <f t="shared" ref="G124:G129" si="6">C124*F124</f>
        <v>0</v>
      </c>
    </row>
    <row r="125" spans="2:7" x14ac:dyDescent="0.3">
      <c r="B125" s="5" t="s">
        <v>76</v>
      </c>
      <c r="C125" s="147">
        <f>Kropman!F31</f>
        <v>0</v>
      </c>
      <c r="D125" s="134"/>
      <c r="E125" s="134"/>
      <c r="F125" s="135">
        <v>0</v>
      </c>
      <c r="G125" s="149">
        <f t="shared" si="6"/>
        <v>0</v>
      </c>
    </row>
    <row r="126" spans="2:7" x14ac:dyDescent="0.3">
      <c r="B126" s="5" t="s">
        <v>77</v>
      </c>
      <c r="C126" s="147">
        <f>Kropman!F32</f>
        <v>32</v>
      </c>
      <c r="D126" s="132"/>
      <c r="E126" s="132"/>
      <c r="F126" s="133">
        <v>0</v>
      </c>
      <c r="G126" s="149">
        <f t="shared" si="6"/>
        <v>0</v>
      </c>
    </row>
    <row r="127" spans="2:7" x14ac:dyDescent="0.3">
      <c r="B127" s="5" t="s">
        <v>191</v>
      </c>
      <c r="C127" s="147">
        <f>Kropman!F33</f>
        <v>0</v>
      </c>
      <c r="D127" s="132"/>
      <c r="E127" s="132"/>
      <c r="F127" s="133">
        <v>0</v>
      </c>
      <c r="G127" s="149">
        <f t="shared" si="6"/>
        <v>0</v>
      </c>
    </row>
    <row r="128" spans="2:7" x14ac:dyDescent="0.3">
      <c r="B128" s="5" t="s">
        <v>192</v>
      </c>
      <c r="C128" s="147">
        <f>Kropman!F34</f>
        <v>0</v>
      </c>
      <c r="D128" s="134"/>
      <c r="E128" s="134"/>
      <c r="F128" s="135">
        <v>0</v>
      </c>
      <c r="G128" s="149">
        <f t="shared" si="6"/>
        <v>0</v>
      </c>
    </row>
    <row r="129" spans="2:7" ht="15" thickBot="1" x14ac:dyDescent="0.35">
      <c r="B129" s="5" t="s">
        <v>193</v>
      </c>
      <c r="C129" s="147">
        <f>Kropman!F35</f>
        <v>8</v>
      </c>
      <c r="D129" s="134"/>
      <c r="E129" s="134"/>
      <c r="F129" s="135">
        <v>0</v>
      </c>
      <c r="G129" s="149">
        <f t="shared" si="6"/>
        <v>0</v>
      </c>
    </row>
    <row r="130" spans="2:7" ht="15" thickBot="1" x14ac:dyDescent="0.35">
      <c r="B130" s="53" t="s">
        <v>3</v>
      </c>
      <c r="C130" s="148">
        <f>SUM(C13:C129)</f>
        <v>1451</v>
      </c>
      <c r="D130" s="136"/>
      <c r="E130" s="136"/>
      <c r="F130" s="136"/>
      <c r="G130" s="150">
        <f>SUM(G13:G129)</f>
        <v>0</v>
      </c>
    </row>
    <row r="132" spans="2:7" x14ac:dyDescent="0.3">
      <c r="B132" s="124" t="s">
        <v>161</v>
      </c>
    </row>
    <row r="133" spans="2:7" x14ac:dyDescent="0.3">
      <c r="B133" s="55"/>
      <c r="C133" s="125" t="s">
        <v>162</v>
      </c>
      <c r="D133" s="55" t="s">
        <v>164</v>
      </c>
    </row>
    <row r="134" spans="2:7" x14ac:dyDescent="0.3">
      <c r="B134" s="126"/>
      <c r="C134" s="125" t="s">
        <v>162</v>
      </c>
      <c r="D134" s="55" t="s">
        <v>163</v>
      </c>
    </row>
  </sheetData>
  <dataValidations disablePrompts="1" count="1">
    <dataValidation type="list" allowBlank="1" showInputMessage="1" showErrorMessage="1" sqref="C4" xr:uid="{285FB0BA-124F-4A44-8DB2-EAD26EE584C7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C50E-01A4-42B2-88D9-EBDE5B3CD29A}">
  <sheetPr>
    <pageSetUpPr fitToPage="1"/>
  </sheetPr>
  <dimension ref="A2:I141"/>
  <sheetViews>
    <sheetView topLeftCell="A106" zoomScaleNormal="100" zoomScaleSheetLayoutView="85" workbookViewId="0">
      <selection activeCell="H17" sqref="H17"/>
    </sheetView>
  </sheetViews>
  <sheetFormatPr defaultRowHeight="14.4" x14ac:dyDescent="0.3"/>
  <cols>
    <col min="1" max="1" width="5.5546875" customWidth="1"/>
    <col min="2" max="2" width="52.44140625" customWidth="1"/>
    <col min="3" max="6" width="15.77734375" customWidth="1"/>
    <col min="7" max="7" width="25.77734375" customWidth="1"/>
    <col min="8" max="8" width="20.77734375" customWidth="1"/>
    <col min="9" max="9" width="15.77734375" customWidth="1"/>
  </cols>
  <sheetData>
    <row r="2" spans="1:9" s="55" customFormat="1" ht="13.95" customHeight="1" x14ac:dyDescent="0.3">
      <c r="A2" s="54"/>
      <c r="B2" s="54"/>
      <c r="C2" s="54"/>
      <c r="D2" s="54"/>
      <c r="E2" s="54"/>
      <c r="F2" s="54"/>
      <c r="G2" s="54"/>
      <c r="H2" s="54"/>
      <c r="I2" s="54"/>
    </row>
    <row r="3" spans="1:9" s="55" customFormat="1" ht="13.95" customHeight="1" x14ac:dyDescent="0.3">
      <c r="A3" s="56" t="s">
        <v>95</v>
      </c>
      <c r="B3" s="56"/>
      <c r="C3" s="57" t="s">
        <v>175</v>
      </c>
      <c r="D3" s="57"/>
      <c r="E3" s="58"/>
      <c r="F3" s="59"/>
      <c r="G3" s="59"/>
      <c r="H3" s="59"/>
      <c r="I3" s="59"/>
    </row>
    <row r="4" spans="1:9" s="55" customFormat="1" ht="13.95" customHeight="1" x14ac:dyDescent="0.3">
      <c r="A4" s="60" t="s">
        <v>96</v>
      </c>
      <c r="B4" s="60"/>
      <c r="C4" s="61" t="s">
        <v>186</v>
      </c>
      <c r="D4" s="61"/>
      <c r="E4" s="58"/>
      <c r="F4" s="59"/>
      <c r="G4" s="59"/>
      <c r="H4" s="59"/>
      <c r="I4" s="59"/>
    </row>
    <row r="5" spans="1:9" s="55" customFormat="1" ht="13.95" customHeight="1" x14ac:dyDescent="0.3">
      <c r="A5" s="56" t="s">
        <v>97</v>
      </c>
      <c r="B5" s="56"/>
      <c r="C5" s="62" t="s">
        <v>98</v>
      </c>
      <c r="D5" s="62"/>
      <c r="E5" s="58"/>
      <c r="F5" s="59"/>
      <c r="G5" s="59"/>
      <c r="H5" s="59"/>
      <c r="I5" s="59"/>
    </row>
    <row r="6" spans="1:9" s="55" customFormat="1" ht="13.95" customHeight="1" x14ac:dyDescent="0.3">
      <c r="A6" s="63"/>
      <c r="B6" s="63"/>
      <c r="C6" s="63"/>
      <c r="D6" s="63"/>
      <c r="E6" s="63"/>
      <c r="F6" s="63"/>
      <c r="G6" s="63"/>
      <c r="H6" s="63"/>
      <c r="I6" s="63"/>
    </row>
    <row r="7" spans="1:9" s="55" customFormat="1" ht="13.95" customHeight="1" x14ac:dyDescent="0.3"/>
    <row r="8" spans="1:9" x14ac:dyDescent="0.3">
      <c r="A8" s="64" t="s">
        <v>99</v>
      </c>
      <c r="B8" s="65" t="s">
        <v>100</v>
      </c>
      <c r="C8" s="66"/>
      <c r="D8" s="66"/>
      <c r="E8" s="67"/>
      <c r="F8" s="68"/>
      <c r="G8" s="68"/>
      <c r="H8" s="68"/>
      <c r="I8" s="68"/>
    </row>
    <row r="9" spans="1:9" x14ac:dyDescent="0.3">
      <c r="A9" s="69"/>
      <c r="B9" s="70" t="s">
        <v>101</v>
      </c>
      <c r="C9" s="71" t="s">
        <v>183</v>
      </c>
      <c r="D9" s="117" t="s">
        <v>184</v>
      </c>
      <c r="E9" s="72" t="s">
        <v>102</v>
      </c>
      <c r="F9" s="151" t="s">
        <v>103</v>
      </c>
      <c r="G9" s="73" t="s">
        <v>104</v>
      </c>
      <c r="H9" s="73" t="s">
        <v>105</v>
      </c>
      <c r="I9" s="74" t="s">
        <v>106</v>
      </c>
    </row>
    <row r="10" spans="1:9" x14ac:dyDescent="0.3">
      <c r="A10" s="69"/>
      <c r="B10" s="75" t="s">
        <v>107</v>
      </c>
      <c r="C10" s="141">
        <f>'Uren en materiaal  '!C130</f>
        <v>1451</v>
      </c>
      <c r="D10" s="152">
        <v>0</v>
      </c>
      <c r="E10" s="76">
        <v>0</v>
      </c>
      <c r="F10" s="153">
        <f>C10*D10*E10</f>
        <v>0</v>
      </c>
      <c r="G10" s="77"/>
      <c r="H10" s="77"/>
      <c r="I10" s="78"/>
    </row>
    <row r="11" spans="1:9" x14ac:dyDescent="0.3">
      <c r="A11" s="69"/>
      <c r="B11" s="75" t="s">
        <v>108</v>
      </c>
      <c r="C11" s="141">
        <f>'Uren en materiaal  '!C130</f>
        <v>1451</v>
      </c>
      <c r="D11" s="152">
        <v>0</v>
      </c>
      <c r="E11" s="76">
        <v>0</v>
      </c>
      <c r="F11" s="153">
        <f>C11*D11*E11</f>
        <v>0</v>
      </c>
      <c r="G11" s="77"/>
      <c r="H11" s="77"/>
      <c r="I11" s="78"/>
    </row>
    <row r="12" spans="1:9" x14ac:dyDescent="0.3">
      <c r="A12" s="69"/>
      <c r="B12" s="75" t="s">
        <v>109</v>
      </c>
      <c r="C12" s="79">
        <v>0</v>
      </c>
      <c r="D12" s="82"/>
      <c r="E12" s="76">
        <v>0</v>
      </c>
      <c r="F12" s="153">
        <f>C12*E12</f>
        <v>0</v>
      </c>
      <c r="G12" s="77"/>
      <c r="H12" s="77"/>
      <c r="I12" s="78"/>
    </row>
    <row r="13" spans="1:9" x14ac:dyDescent="0.3">
      <c r="A13" s="69"/>
      <c r="B13" s="75" t="s">
        <v>110</v>
      </c>
      <c r="C13" s="79">
        <v>0</v>
      </c>
      <c r="D13" s="82"/>
      <c r="E13" s="76">
        <v>0</v>
      </c>
      <c r="F13" s="153">
        <f>C13*E13</f>
        <v>0</v>
      </c>
      <c r="G13" s="77"/>
      <c r="H13" s="77"/>
      <c r="I13" s="78"/>
    </row>
    <row r="14" spans="1:9" x14ac:dyDescent="0.3">
      <c r="A14" s="69"/>
      <c r="B14" s="75" t="s">
        <v>111</v>
      </c>
      <c r="C14" s="79">
        <v>0</v>
      </c>
      <c r="D14" s="82"/>
      <c r="E14" s="76">
        <v>0</v>
      </c>
      <c r="F14" s="153">
        <f>C14*E14</f>
        <v>0</v>
      </c>
      <c r="G14" s="77"/>
      <c r="H14" s="77"/>
      <c r="I14" s="78"/>
    </row>
    <row r="15" spans="1:9" x14ac:dyDescent="0.3">
      <c r="A15" s="69"/>
      <c r="B15" s="75" t="s">
        <v>112</v>
      </c>
      <c r="C15" s="154"/>
      <c r="D15" s="82"/>
      <c r="E15" s="155"/>
      <c r="F15" s="156"/>
      <c r="G15" s="80">
        <v>0</v>
      </c>
      <c r="H15" s="77"/>
      <c r="I15" s="78"/>
    </row>
    <row r="16" spans="1:9" x14ac:dyDescent="0.3">
      <c r="A16" s="69"/>
      <c r="B16" s="75" t="s">
        <v>113</v>
      </c>
      <c r="C16" s="81"/>
      <c r="D16" s="82"/>
      <c r="E16" s="82"/>
      <c r="F16" s="157"/>
      <c r="G16" s="77"/>
      <c r="H16" s="142">
        <f>'Uren en materiaal  '!G130</f>
        <v>0</v>
      </c>
      <c r="I16" s="78"/>
    </row>
    <row r="17" spans="1:9" ht="15" thickBot="1" x14ac:dyDescent="0.35">
      <c r="A17" s="69"/>
      <c r="B17" s="85" t="s">
        <v>185</v>
      </c>
      <c r="C17" s="86"/>
      <c r="D17" s="87"/>
      <c r="E17" s="87"/>
      <c r="F17" s="158"/>
      <c r="G17" s="89"/>
      <c r="H17" s="90">
        <v>0</v>
      </c>
      <c r="I17" s="78"/>
    </row>
    <row r="18" spans="1:9" x14ac:dyDescent="0.3">
      <c r="A18" s="69"/>
      <c r="B18" s="91" t="s">
        <v>114</v>
      </c>
      <c r="C18" s="92"/>
      <c r="D18" s="159"/>
      <c r="E18" s="93"/>
      <c r="F18" s="160">
        <f>SUM(F10:F17)</f>
        <v>0</v>
      </c>
      <c r="G18" s="94">
        <f>SUM(G10:G17)</f>
        <v>0</v>
      </c>
      <c r="H18" s="94">
        <f>SUM(H10:H17)</f>
        <v>0</v>
      </c>
      <c r="I18" s="95"/>
    </row>
    <row r="19" spans="1:9" x14ac:dyDescent="0.3">
      <c r="A19" s="96"/>
      <c r="B19" s="97" t="s">
        <v>115</v>
      </c>
      <c r="C19" s="98">
        <v>0</v>
      </c>
      <c r="D19" s="82"/>
      <c r="E19" s="82"/>
      <c r="F19" s="157"/>
      <c r="G19" s="84">
        <f>G18*C19</f>
        <v>0</v>
      </c>
      <c r="H19" s="77"/>
      <c r="I19" s="78"/>
    </row>
    <row r="20" spans="1:9" x14ac:dyDescent="0.3">
      <c r="A20" s="96"/>
      <c r="B20" s="97" t="s">
        <v>116</v>
      </c>
      <c r="C20" s="98">
        <v>0</v>
      </c>
      <c r="D20" s="82"/>
      <c r="E20" s="82"/>
      <c r="F20" s="157"/>
      <c r="G20" s="77"/>
      <c r="H20" s="84">
        <f>C20*H18</f>
        <v>0</v>
      </c>
      <c r="I20" s="99"/>
    </row>
    <row r="21" spans="1:9" x14ac:dyDescent="0.3">
      <c r="A21" s="69"/>
      <c r="B21" s="97" t="s">
        <v>117</v>
      </c>
      <c r="C21" s="100"/>
      <c r="D21" s="161"/>
      <c r="E21" s="101"/>
      <c r="F21" s="162"/>
      <c r="G21" s="102"/>
      <c r="H21" s="102"/>
      <c r="I21" s="103">
        <f>SUM(F18:H20)</f>
        <v>0</v>
      </c>
    </row>
    <row r="22" spans="1:9" s="55" customFormat="1" ht="13.95" customHeight="1" x14ac:dyDescent="0.3">
      <c r="A22" s="104"/>
      <c r="B22"/>
      <c r="C22"/>
      <c r="D22"/>
      <c r="E22"/>
      <c r="F22"/>
      <c r="G22"/>
      <c r="H22"/>
      <c r="I22"/>
    </row>
    <row r="23" spans="1:9" x14ac:dyDescent="0.3">
      <c r="A23" s="64" t="s">
        <v>118</v>
      </c>
      <c r="B23" s="65" t="s">
        <v>119</v>
      </c>
      <c r="C23" s="66"/>
      <c r="D23" s="66"/>
      <c r="E23" s="67"/>
      <c r="F23" s="68"/>
      <c r="G23" s="68"/>
      <c r="H23" s="68"/>
      <c r="I23" s="68"/>
    </row>
    <row r="24" spans="1:9" x14ac:dyDescent="0.3">
      <c r="A24" s="69"/>
      <c r="B24" s="70" t="s">
        <v>101</v>
      </c>
      <c r="C24" s="71" t="s">
        <v>183</v>
      </c>
      <c r="D24" s="117" t="s">
        <v>184</v>
      </c>
      <c r="E24" s="72" t="s">
        <v>102</v>
      </c>
      <c r="F24" s="151" t="s">
        <v>103</v>
      </c>
      <c r="G24" s="73" t="s">
        <v>104</v>
      </c>
      <c r="H24" s="73" t="s">
        <v>105</v>
      </c>
      <c r="I24" s="74" t="s">
        <v>106</v>
      </c>
    </row>
    <row r="25" spans="1:9" x14ac:dyDescent="0.3">
      <c r="A25" s="69"/>
      <c r="B25" s="75" t="s">
        <v>107</v>
      </c>
      <c r="C25" s="105">
        <v>0</v>
      </c>
      <c r="D25" s="152">
        <v>0</v>
      </c>
      <c r="E25" s="76">
        <v>0</v>
      </c>
      <c r="F25" s="153">
        <f>C25*D25*E25</f>
        <v>0</v>
      </c>
      <c r="G25" s="77"/>
      <c r="H25" s="77"/>
      <c r="I25" s="78"/>
    </row>
    <row r="26" spans="1:9" x14ac:dyDescent="0.3">
      <c r="A26" s="69"/>
      <c r="B26" s="75" t="s">
        <v>108</v>
      </c>
      <c r="C26" s="105">
        <v>0</v>
      </c>
      <c r="D26" s="152">
        <v>0</v>
      </c>
      <c r="E26" s="76">
        <v>0</v>
      </c>
      <c r="F26" s="153">
        <f>C26*D26*E26</f>
        <v>0</v>
      </c>
      <c r="G26" s="77"/>
      <c r="H26" s="77"/>
      <c r="I26" s="78"/>
    </row>
    <row r="27" spans="1:9" x14ac:dyDescent="0.3">
      <c r="A27" s="69"/>
      <c r="B27" s="75" t="s">
        <v>109</v>
      </c>
      <c r="C27" s="79">
        <v>0</v>
      </c>
      <c r="D27" s="82"/>
      <c r="E27" s="76">
        <v>0</v>
      </c>
      <c r="F27" s="153">
        <f>C27*E27</f>
        <v>0</v>
      </c>
      <c r="G27" s="77"/>
      <c r="H27" s="77"/>
      <c r="I27" s="78"/>
    </row>
    <row r="28" spans="1:9" x14ac:dyDescent="0.3">
      <c r="A28" s="69"/>
      <c r="B28" s="75" t="s">
        <v>110</v>
      </c>
      <c r="C28" s="79">
        <v>0</v>
      </c>
      <c r="D28" s="82"/>
      <c r="E28" s="76">
        <v>0</v>
      </c>
      <c r="F28" s="153">
        <f>C28*E28</f>
        <v>0</v>
      </c>
      <c r="G28" s="77"/>
      <c r="H28" s="77"/>
      <c r="I28" s="78"/>
    </row>
    <row r="29" spans="1:9" x14ac:dyDescent="0.3">
      <c r="A29" s="69"/>
      <c r="B29" s="75" t="s">
        <v>111</v>
      </c>
      <c r="C29" s="79">
        <v>0</v>
      </c>
      <c r="D29" s="82"/>
      <c r="E29" s="76">
        <v>0</v>
      </c>
      <c r="F29" s="153">
        <f>C29*E29</f>
        <v>0</v>
      </c>
      <c r="G29" s="77"/>
      <c r="H29" s="77"/>
      <c r="I29" s="78"/>
    </row>
    <row r="30" spans="1:9" x14ac:dyDescent="0.3">
      <c r="A30" s="69"/>
      <c r="B30" s="75" t="s">
        <v>112</v>
      </c>
      <c r="C30" s="154"/>
      <c r="D30" s="82"/>
      <c r="E30" s="155"/>
      <c r="F30" s="156"/>
      <c r="G30" s="80">
        <v>0</v>
      </c>
      <c r="H30" s="77"/>
      <c r="I30" s="78"/>
    </row>
    <row r="31" spans="1:9" x14ac:dyDescent="0.3">
      <c r="A31" s="69"/>
      <c r="B31" s="75" t="s">
        <v>113</v>
      </c>
      <c r="C31" s="81"/>
      <c r="D31" s="82"/>
      <c r="E31" s="82"/>
      <c r="F31" s="157"/>
      <c r="G31" s="77"/>
      <c r="H31" s="80">
        <v>0</v>
      </c>
      <c r="I31" s="78"/>
    </row>
    <row r="32" spans="1:9" ht="15" thickBot="1" x14ac:dyDescent="0.35">
      <c r="A32" s="69"/>
      <c r="B32" s="85" t="s">
        <v>185</v>
      </c>
      <c r="C32" s="86"/>
      <c r="D32" s="87"/>
      <c r="E32" s="87"/>
      <c r="F32" s="158"/>
      <c r="G32" s="89"/>
      <c r="H32" s="90">
        <v>0</v>
      </c>
      <c r="I32" s="78"/>
    </row>
    <row r="33" spans="1:9" x14ac:dyDescent="0.3">
      <c r="A33" s="69"/>
      <c r="B33" s="91" t="s">
        <v>114</v>
      </c>
      <c r="C33" s="92"/>
      <c r="D33" s="159"/>
      <c r="E33" s="93"/>
      <c r="F33" s="160">
        <f>SUM(F25:F32)</f>
        <v>0</v>
      </c>
      <c r="G33" s="94">
        <f>SUM(G25:G32)</f>
        <v>0</v>
      </c>
      <c r="H33" s="94">
        <f>SUM(H25:H32)</f>
        <v>0</v>
      </c>
      <c r="I33" s="78"/>
    </row>
    <row r="34" spans="1:9" x14ac:dyDescent="0.3">
      <c r="A34" s="96"/>
      <c r="B34" s="97" t="s">
        <v>115</v>
      </c>
      <c r="C34" s="98">
        <v>0</v>
      </c>
      <c r="D34" s="82"/>
      <c r="E34" s="82"/>
      <c r="F34" s="157"/>
      <c r="G34" s="84">
        <f>G33*C34</f>
        <v>0</v>
      </c>
      <c r="H34" s="77"/>
      <c r="I34" s="78"/>
    </row>
    <row r="35" spans="1:9" x14ac:dyDescent="0.3">
      <c r="A35" s="96"/>
      <c r="B35" s="97" t="s">
        <v>116</v>
      </c>
      <c r="C35" s="98">
        <v>0</v>
      </c>
      <c r="D35" s="82"/>
      <c r="E35" s="82"/>
      <c r="F35" s="157"/>
      <c r="G35" s="77"/>
      <c r="H35" s="84">
        <f>C35*H33</f>
        <v>0</v>
      </c>
      <c r="I35" s="78"/>
    </row>
    <row r="36" spans="1:9" x14ac:dyDescent="0.3">
      <c r="A36" s="69"/>
      <c r="B36" s="97" t="s">
        <v>117</v>
      </c>
      <c r="C36" s="100"/>
      <c r="D36" s="161"/>
      <c r="E36" s="101"/>
      <c r="F36" s="162"/>
      <c r="G36" s="102"/>
      <c r="H36" s="102"/>
      <c r="I36" s="103">
        <f>SUM(F33:H35)</f>
        <v>0</v>
      </c>
    </row>
    <row r="37" spans="1:9" s="55" customFormat="1" ht="13.95" customHeight="1" x14ac:dyDescent="0.3">
      <c r="A37" s="104"/>
      <c r="B37"/>
      <c r="C37"/>
      <c r="D37"/>
      <c r="E37"/>
      <c r="F37"/>
      <c r="G37"/>
      <c r="H37"/>
      <c r="I37"/>
    </row>
    <row r="38" spans="1:9" x14ac:dyDescent="0.3">
      <c r="A38" s="64" t="s">
        <v>120</v>
      </c>
      <c r="B38" s="65" t="s">
        <v>121</v>
      </c>
      <c r="C38" s="66"/>
      <c r="D38" s="66"/>
      <c r="E38" s="67"/>
      <c r="F38" s="68"/>
      <c r="G38" s="68"/>
      <c r="H38" s="68"/>
      <c r="I38" s="68"/>
    </row>
    <row r="39" spans="1:9" x14ac:dyDescent="0.3">
      <c r="A39" s="69"/>
      <c r="B39" s="70" t="s">
        <v>101</v>
      </c>
      <c r="C39" s="71" t="s">
        <v>183</v>
      </c>
      <c r="D39" s="117" t="s">
        <v>184</v>
      </c>
      <c r="E39" s="72" t="s">
        <v>102</v>
      </c>
      <c r="F39" s="151" t="s">
        <v>103</v>
      </c>
      <c r="G39" s="73" t="s">
        <v>104</v>
      </c>
      <c r="H39" s="73" t="s">
        <v>105</v>
      </c>
      <c r="I39" s="74" t="s">
        <v>106</v>
      </c>
    </row>
    <row r="40" spans="1:9" x14ac:dyDescent="0.3">
      <c r="A40" s="69"/>
      <c r="B40" s="75" t="s">
        <v>107</v>
      </c>
      <c r="C40" s="105">
        <v>0</v>
      </c>
      <c r="D40" s="152">
        <v>0</v>
      </c>
      <c r="E40" s="76">
        <v>0</v>
      </c>
      <c r="F40" s="153">
        <f>C40*D40*E40</f>
        <v>0</v>
      </c>
      <c r="G40" s="77"/>
      <c r="H40" s="77"/>
      <c r="I40" s="78"/>
    </row>
    <row r="41" spans="1:9" x14ac:dyDescent="0.3">
      <c r="A41" s="69"/>
      <c r="B41" s="75" t="s">
        <v>108</v>
      </c>
      <c r="C41" s="105">
        <v>0</v>
      </c>
      <c r="D41" s="152">
        <v>0</v>
      </c>
      <c r="E41" s="76">
        <v>0</v>
      </c>
      <c r="F41" s="153">
        <f>C41*D41*E41</f>
        <v>0</v>
      </c>
      <c r="G41" s="77"/>
      <c r="H41" s="77"/>
      <c r="I41" s="78"/>
    </row>
    <row r="42" spans="1:9" x14ac:dyDescent="0.3">
      <c r="A42" s="69"/>
      <c r="B42" s="75" t="s">
        <v>109</v>
      </c>
      <c r="C42" s="79">
        <v>10</v>
      </c>
      <c r="D42" s="82"/>
      <c r="E42" s="76">
        <v>1000</v>
      </c>
      <c r="F42" s="153">
        <f>C42*D42*E42</f>
        <v>0</v>
      </c>
      <c r="G42" s="77"/>
      <c r="H42" s="77"/>
      <c r="I42" s="78"/>
    </row>
    <row r="43" spans="1:9" x14ac:dyDescent="0.3">
      <c r="A43" s="69"/>
      <c r="B43" s="75" t="s">
        <v>110</v>
      </c>
      <c r="C43" s="79">
        <v>0</v>
      </c>
      <c r="D43" s="82"/>
      <c r="E43" s="76">
        <v>0</v>
      </c>
      <c r="F43" s="153">
        <f>C43*E43</f>
        <v>0</v>
      </c>
      <c r="G43" s="77"/>
      <c r="H43" s="77"/>
      <c r="I43" s="78"/>
    </row>
    <row r="44" spans="1:9" x14ac:dyDescent="0.3">
      <c r="A44" s="69"/>
      <c r="B44" s="75" t="s">
        <v>111</v>
      </c>
      <c r="C44" s="79">
        <v>0</v>
      </c>
      <c r="D44" s="82"/>
      <c r="E44" s="76">
        <v>0</v>
      </c>
      <c r="F44" s="153">
        <f>C44*E44</f>
        <v>0</v>
      </c>
      <c r="G44" s="77"/>
      <c r="H44" s="77"/>
      <c r="I44" s="78"/>
    </row>
    <row r="45" spans="1:9" x14ac:dyDescent="0.3">
      <c r="A45" s="69"/>
      <c r="B45" s="75" t="s">
        <v>112</v>
      </c>
      <c r="C45" s="154"/>
      <c r="D45" s="82"/>
      <c r="E45" s="155"/>
      <c r="F45" s="156"/>
      <c r="G45" s="80">
        <v>0</v>
      </c>
      <c r="H45" s="77"/>
      <c r="I45" s="78"/>
    </row>
    <row r="46" spans="1:9" x14ac:dyDescent="0.3">
      <c r="A46" s="69"/>
      <c r="B46" s="75" t="s">
        <v>113</v>
      </c>
      <c r="C46" s="81"/>
      <c r="D46" s="82"/>
      <c r="E46" s="82"/>
      <c r="F46" s="157"/>
      <c r="G46" s="77"/>
      <c r="H46" s="80">
        <v>0</v>
      </c>
      <c r="I46" s="78"/>
    </row>
    <row r="47" spans="1:9" ht="15" thickBot="1" x14ac:dyDescent="0.35">
      <c r="A47" s="69"/>
      <c r="B47" s="85" t="s">
        <v>185</v>
      </c>
      <c r="C47" s="86"/>
      <c r="D47" s="87"/>
      <c r="E47" s="87"/>
      <c r="F47" s="158"/>
      <c r="G47" s="89"/>
      <c r="H47" s="90">
        <v>0</v>
      </c>
      <c r="I47" s="78"/>
    </row>
    <row r="48" spans="1:9" x14ac:dyDescent="0.3">
      <c r="A48" s="69"/>
      <c r="B48" s="91" t="s">
        <v>114</v>
      </c>
      <c r="C48" s="92"/>
      <c r="D48" s="159"/>
      <c r="E48" s="93"/>
      <c r="F48" s="160">
        <f>SUM(F40:F47)</f>
        <v>0</v>
      </c>
      <c r="G48" s="94">
        <f>SUM(G40:G47)</f>
        <v>0</v>
      </c>
      <c r="H48" s="94">
        <f>SUM(H40:H47)</f>
        <v>0</v>
      </c>
      <c r="I48" s="78"/>
    </row>
    <row r="49" spans="1:9" x14ac:dyDescent="0.3">
      <c r="A49" s="96"/>
      <c r="B49" s="97" t="s">
        <v>115</v>
      </c>
      <c r="C49" s="98">
        <v>0</v>
      </c>
      <c r="D49" s="82"/>
      <c r="E49" s="82"/>
      <c r="F49" s="157"/>
      <c r="G49" s="84">
        <f>G48*C49</f>
        <v>0</v>
      </c>
      <c r="H49" s="77"/>
      <c r="I49" s="78"/>
    </row>
    <row r="50" spans="1:9" x14ac:dyDescent="0.3">
      <c r="A50" s="96"/>
      <c r="B50" s="97" t="s">
        <v>116</v>
      </c>
      <c r="C50" s="98">
        <v>0</v>
      </c>
      <c r="D50" s="82"/>
      <c r="E50" s="82"/>
      <c r="F50" s="157"/>
      <c r="G50" s="77"/>
      <c r="H50" s="84">
        <f>C50*H48</f>
        <v>0</v>
      </c>
      <c r="I50" s="78"/>
    </row>
    <row r="51" spans="1:9" x14ac:dyDescent="0.3">
      <c r="A51" s="69"/>
      <c r="B51" s="97" t="s">
        <v>117</v>
      </c>
      <c r="C51" s="100"/>
      <c r="D51" s="161"/>
      <c r="E51" s="101"/>
      <c r="F51" s="162"/>
      <c r="G51" s="102"/>
      <c r="H51" s="102"/>
      <c r="I51" s="106">
        <f>SUM(F48:H50)</f>
        <v>0</v>
      </c>
    </row>
    <row r="52" spans="1:9" x14ac:dyDescent="0.3">
      <c r="A52" s="69"/>
      <c r="B52" s="107"/>
      <c r="C52" s="108"/>
      <c r="D52" s="108"/>
      <c r="E52" s="107"/>
      <c r="F52" s="109"/>
      <c r="G52" s="109"/>
      <c r="H52" s="109"/>
      <c r="I52" s="109"/>
    </row>
    <row r="53" spans="1:9" x14ac:dyDescent="0.3">
      <c r="A53" s="64" t="s">
        <v>122</v>
      </c>
      <c r="B53" s="65" t="s">
        <v>123</v>
      </c>
      <c r="C53" s="66"/>
      <c r="D53" s="66"/>
      <c r="E53" s="67"/>
      <c r="F53" s="68"/>
      <c r="G53" s="68"/>
      <c r="H53" s="68"/>
      <c r="I53" s="68"/>
    </row>
    <row r="54" spans="1:9" x14ac:dyDescent="0.3">
      <c r="A54" s="69"/>
      <c r="B54" s="110" t="s">
        <v>101</v>
      </c>
      <c r="C54" s="71" t="s">
        <v>183</v>
      </c>
      <c r="D54" s="117" t="s">
        <v>184</v>
      </c>
      <c r="E54" s="72" t="s">
        <v>102</v>
      </c>
      <c r="F54" s="151" t="s">
        <v>103</v>
      </c>
      <c r="G54" s="73" t="s">
        <v>104</v>
      </c>
      <c r="H54" s="73" t="s">
        <v>105</v>
      </c>
      <c r="I54" s="74" t="s">
        <v>106</v>
      </c>
    </row>
    <row r="55" spans="1:9" x14ac:dyDescent="0.3">
      <c r="A55" s="69"/>
      <c r="B55" s="75" t="s">
        <v>124</v>
      </c>
      <c r="C55" s="105">
        <v>0</v>
      </c>
      <c r="D55" s="152">
        <v>0</v>
      </c>
      <c r="E55" s="76">
        <v>0</v>
      </c>
      <c r="F55" s="153">
        <f>C55*D55*E55</f>
        <v>0</v>
      </c>
      <c r="G55" s="80">
        <v>0</v>
      </c>
      <c r="H55" s="80">
        <v>0</v>
      </c>
      <c r="I55" s="78"/>
    </row>
    <row r="56" spans="1:9" x14ac:dyDescent="0.3">
      <c r="A56" s="69"/>
      <c r="B56" s="75" t="s">
        <v>125</v>
      </c>
      <c r="C56" s="105">
        <v>0</v>
      </c>
      <c r="D56" s="152">
        <v>0</v>
      </c>
      <c r="E56" s="76">
        <v>0</v>
      </c>
      <c r="F56" s="153">
        <f>C56*D56*E56</f>
        <v>0</v>
      </c>
      <c r="G56" s="80">
        <v>0</v>
      </c>
      <c r="H56" s="80">
        <v>0</v>
      </c>
      <c r="I56" s="78"/>
    </row>
    <row r="57" spans="1:9" x14ac:dyDescent="0.3">
      <c r="A57" s="69"/>
      <c r="B57" s="75" t="s">
        <v>126</v>
      </c>
      <c r="C57" s="79">
        <v>0</v>
      </c>
      <c r="D57" s="152">
        <v>0</v>
      </c>
      <c r="E57" s="76">
        <v>0</v>
      </c>
      <c r="F57" s="153">
        <f>C57*D57*E57</f>
        <v>0</v>
      </c>
      <c r="G57" s="80">
        <v>0</v>
      </c>
      <c r="H57" s="80">
        <v>0</v>
      </c>
      <c r="I57" s="78"/>
    </row>
    <row r="58" spans="1:9" x14ac:dyDescent="0.3">
      <c r="A58" s="69"/>
      <c r="B58" s="75" t="s">
        <v>127</v>
      </c>
      <c r="C58" s="79">
        <v>0</v>
      </c>
      <c r="D58" s="152">
        <v>0</v>
      </c>
      <c r="E58" s="76">
        <v>0</v>
      </c>
      <c r="F58" s="153">
        <f t="shared" ref="F58:F60" si="0">C58*D58*E58</f>
        <v>0</v>
      </c>
      <c r="G58" s="80">
        <v>0</v>
      </c>
      <c r="H58" s="80">
        <v>0</v>
      </c>
      <c r="I58" s="78"/>
    </row>
    <row r="59" spans="1:9" x14ac:dyDescent="0.3">
      <c r="A59" s="69"/>
      <c r="B59" s="75" t="s">
        <v>128</v>
      </c>
      <c r="C59" s="79">
        <v>0</v>
      </c>
      <c r="D59" s="82"/>
      <c r="E59" s="76">
        <v>0</v>
      </c>
      <c r="F59" s="153">
        <f t="shared" si="0"/>
        <v>0</v>
      </c>
      <c r="G59" s="80">
        <v>0</v>
      </c>
      <c r="H59" s="80">
        <v>0</v>
      </c>
      <c r="I59" s="78"/>
    </row>
    <row r="60" spans="1:9" x14ac:dyDescent="0.3">
      <c r="A60" s="69"/>
      <c r="B60" s="75" t="s">
        <v>128</v>
      </c>
      <c r="C60" s="79">
        <v>0</v>
      </c>
      <c r="D60" s="82"/>
      <c r="E60" s="76">
        <v>0</v>
      </c>
      <c r="F60" s="153">
        <f t="shared" si="0"/>
        <v>0</v>
      </c>
      <c r="G60" s="80">
        <v>0</v>
      </c>
      <c r="H60" s="80">
        <v>0</v>
      </c>
      <c r="I60" s="78"/>
    </row>
    <row r="61" spans="1:9" x14ac:dyDescent="0.3">
      <c r="A61" s="69"/>
      <c r="B61" s="75" t="s">
        <v>112</v>
      </c>
      <c r="C61" s="154"/>
      <c r="D61" s="82"/>
      <c r="E61" s="155"/>
      <c r="F61" s="156"/>
      <c r="G61" s="80">
        <v>0</v>
      </c>
      <c r="H61" s="77"/>
      <c r="I61" s="78"/>
    </row>
    <row r="62" spans="1:9" x14ac:dyDescent="0.3">
      <c r="A62" s="69"/>
      <c r="B62" s="75" t="s">
        <v>112</v>
      </c>
      <c r="C62" s="154"/>
      <c r="D62" s="82"/>
      <c r="E62" s="155"/>
      <c r="F62" s="156"/>
      <c r="G62" s="80">
        <v>0</v>
      </c>
      <c r="H62" s="77"/>
      <c r="I62" s="78"/>
    </row>
    <row r="63" spans="1:9" x14ac:dyDescent="0.3">
      <c r="A63" s="69"/>
      <c r="B63" s="75" t="s">
        <v>129</v>
      </c>
      <c r="C63" s="79">
        <v>0</v>
      </c>
      <c r="D63" s="82"/>
      <c r="E63" s="76">
        <v>0</v>
      </c>
      <c r="F63" s="153">
        <f>C63*E63</f>
        <v>0</v>
      </c>
      <c r="G63" s="77"/>
      <c r="H63" s="77"/>
      <c r="I63" s="78"/>
    </row>
    <row r="64" spans="1:9" x14ac:dyDescent="0.3">
      <c r="A64" s="69"/>
      <c r="B64" s="75" t="s">
        <v>109</v>
      </c>
      <c r="C64" s="79">
        <v>0</v>
      </c>
      <c r="D64" s="82"/>
      <c r="E64" s="76">
        <v>0</v>
      </c>
      <c r="F64" s="153">
        <f>C64*E64</f>
        <v>0</v>
      </c>
      <c r="G64" s="77"/>
      <c r="H64" s="77"/>
      <c r="I64" s="78"/>
    </row>
    <row r="65" spans="1:9" x14ac:dyDescent="0.3">
      <c r="A65" s="69"/>
      <c r="B65" s="75" t="s">
        <v>110</v>
      </c>
      <c r="C65" s="79">
        <v>0</v>
      </c>
      <c r="D65" s="82"/>
      <c r="E65" s="76">
        <v>0</v>
      </c>
      <c r="F65" s="153">
        <f>C65*E65</f>
        <v>0</v>
      </c>
      <c r="G65" s="77"/>
      <c r="H65" s="77"/>
      <c r="I65" s="78"/>
    </row>
    <row r="66" spans="1:9" ht="15" thickBot="1" x14ac:dyDescent="0.35">
      <c r="A66" s="69"/>
      <c r="B66" s="85" t="s">
        <v>111</v>
      </c>
      <c r="C66" s="111">
        <v>0</v>
      </c>
      <c r="D66" s="82"/>
      <c r="E66" s="112">
        <v>0</v>
      </c>
      <c r="F66" s="153">
        <f>C66*E66</f>
        <v>0</v>
      </c>
      <c r="G66" s="89"/>
      <c r="H66" s="89"/>
      <c r="I66" s="78"/>
    </row>
    <row r="67" spans="1:9" x14ac:dyDescent="0.3">
      <c r="A67" s="69"/>
      <c r="B67" s="91" t="s">
        <v>114</v>
      </c>
      <c r="C67" s="92"/>
      <c r="D67" s="159"/>
      <c r="E67" s="93"/>
      <c r="F67" s="160">
        <f>SUM(F55:F66)</f>
        <v>0</v>
      </c>
      <c r="G67" s="94">
        <f>SUM(G55:G66)</f>
        <v>0</v>
      </c>
      <c r="H67" s="94">
        <f>SUM(H55:H66)</f>
        <v>0</v>
      </c>
      <c r="I67" s="78"/>
    </row>
    <row r="68" spans="1:9" x14ac:dyDescent="0.3">
      <c r="A68" s="96"/>
      <c r="B68" s="97" t="s">
        <v>115</v>
      </c>
      <c r="C68" s="98">
        <v>0</v>
      </c>
      <c r="D68" s="82"/>
      <c r="E68" s="82"/>
      <c r="F68" s="157"/>
      <c r="G68" s="84">
        <f>G67*C68</f>
        <v>0</v>
      </c>
      <c r="H68" s="77"/>
      <c r="I68" s="78"/>
    </row>
    <row r="69" spans="1:9" x14ac:dyDescent="0.3">
      <c r="A69" s="96"/>
      <c r="B69" s="97" t="s">
        <v>116</v>
      </c>
      <c r="C69" s="98">
        <v>0</v>
      </c>
      <c r="D69" s="82"/>
      <c r="E69" s="82"/>
      <c r="F69" s="157"/>
      <c r="G69" s="77"/>
      <c r="H69" s="84">
        <f>C69*H67</f>
        <v>0</v>
      </c>
      <c r="I69" s="78"/>
    </row>
    <row r="70" spans="1:9" x14ac:dyDescent="0.3">
      <c r="A70" s="69"/>
      <c r="B70" s="97" t="s">
        <v>117</v>
      </c>
      <c r="C70" s="100"/>
      <c r="D70" s="161"/>
      <c r="E70" s="101"/>
      <c r="F70" s="162"/>
      <c r="G70" s="102"/>
      <c r="H70" s="102"/>
      <c r="I70" s="106">
        <f>SUM(F67:H69)</f>
        <v>0</v>
      </c>
    </row>
    <row r="71" spans="1:9" x14ac:dyDescent="0.3">
      <c r="A71" s="69"/>
      <c r="B71" s="107"/>
      <c r="C71" s="108"/>
      <c r="D71" s="108"/>
      <c r="E71" s="107"/>
      <c r="F71" s="109"/>
      <c r="G71" s="109"/>
      <c r="H71" s="109"/>
      <c r="I71" s="109"/>
    </row>
    <row r="72" spans="1:9" x14ac:dyDescent="0.3">
      <c r="A72" s="64" t="s">
        <v>130</v>
      </c>
      <c r="B72" s="65" t="s">
        <v>131</v>
      </c>
      <c r="C72" s="66"/>
      <c r="D72" s="66"/>
      <c r="E72" s="67"/>
      <c r="F72" s="68"/>
      <c r="G72" s="68"/>
      <c r="H72" s="68"/>
      <c r="I72" s="68"/>
    </row>
    <row r="73" spans="1:9" x14ac:dyDescent="0.3">
      <c r="A73" s="69"/>
      <c r="B73" s="110" t="s">
        <v>101</v>
      </c>
      <c r="C73" s="71" t="s">
        <v>183</v>
      </c>
      <c r="D73" s="163"/>
      <c r="E73" s="72" t="s">
        <v>102</v>
      </c>
      <c r="F73" s="151" t="s">
        <v>103</v>
      </c>
      <c r="G73" s="73" t="s">
        <v>104</v>
      </c>
      <c r="H73" s="73" t="s">
        <v>105</v>
      </c>
      <c r="I73" s="74" t="s">
        <v>106</v>
      </c>
    </row>
    <row r="74" spans="1:9" x14ac:dyDescent="0.3">
      <c r="A74" s="69"/>
      <c r="B74" s="75" t="s">
        <v>132</v>
      </c>
      <c r="C74" s="105">
        <v>0</v>
      </c>
      <c r="D74" s="82"/>
      <c r="E74" s="76">
        <v>0</v>
      </c>
      <c r="F74" s="153">
        <f t="shared" ref="F74:F80" si="1">C74*E74</f>
        <v>0</v>
      </c>
      <c r="G74" s="80">
        <f>C74</f>
        <v>0</v>
      </c>
      <c r="H74" s="80">
        <v>0</v>
      </c>
      <c r="I74" s="78"/>
    </row>
    <row r="75" spans="1:9" x14ac:dyDescent="0.3">
      <c r="A75" s="69"/>
      <c r="B75" s="75" t="s">
        <v>133</v>
      </c>
      <c r="C75" s="105">
        <v>0</v>
      </c>
      <c r="D75" s="82"/>
      <c r="E75" s="76">
        <v>0</v>
      </c>
      <c r="F75" s="153">
        <f t="shared" si="1"/>
        <v>0</v>
      </c>
      <c r="G75" s="80">
        <f>C75</f>
        <v>0</v>
      </c>
      <c r="H75" s="80">
        <v>0</v>
      </c>
      <c r="I75" s="78"/>
    </row>
    <row r="76" spans="1:9" x14ac:dyDescent="0.3">
      <c r="A76" s="69"/>
      <c r="B76" s="75" t="s">
        <v>134</v>
      </c>
      <c r="C76" s="105">
        <v>0</v>
      </c>
      <c r="D76" s="82"/>
      <c r="E76" s="76">
        <v>0</v>
      </c>
      <c r="F76" s="153">
        <f t="shared" si="1"/>
        <v>0</v>
      </c>
      <c r="G76" s="80">
        <f>C76</f>
        <v>0</v>
      </c>
      <c r="H76" s="80">
        <v>0</v>
      </c>
      <c r="I76" s="78"/>
    </row>
    <row r="77" spans="1:9" x14ac:dyDescent="0.3">
      <c r="A77" s="69"/>
      <c r="B77" s="75" t="s">
        <v>135</v>
      </c>
      <c r="C77" s="105">
        <v>0</v>
      </c>
      <c r="D77" s="82"/>
      <c r="E77" s="76">
        <v>0</v>
      </c>
      <c r="F77" s="153">
        <f t="shared" si="1"/>
        <v>0</v>
      </c>
      <c r="G77" s="80">
        <f>C77</f>
        <v>0</v>
      </c>
      <c r="H77" s="80">
        <v>0</v>
      </c>
      <c r="I77" s="78"/>
    </row>
    <row r="78" spans="1:9" x14ac:dyDescent="0.3">
      <c r="A78" s="69"/>
      <c r="B78" s="75" t="s">
        <v>136</v>
      </c>
      <c r="C78" s="105">
        <v>0</v>
      </c>
      <c r="D78" s="82"/>
      <c r="E78" s="76">
        <v>0</v>
      </c>
      <c r="F78" s="153">
        <f t="shared" si="1"/>
        <v>0</v>
      </c>
      <c r="G78" s="80">
        <f>C78</f>
        <v>0</v>
      </c>
      <c r="H78" s="80">
        <v>0</v>
      </c>
      <c r="I78" s="78"/>
    </row>
    <row r="79" spans="1:9" x14ac:dyDescent="0.3">
      <c r="A79" s="69"/>
      <c r="B79" s="75" t="s">
        <v>128</v>
      </c>
      <c r="C79" s="79">
        <v>0</v>
      </c>
      <c r="D79" s="82"/>
      <c r="E79" s="76">
        <v>0</v>
      </c>
      <c r="F79" s="153">
        <f t="shared" si="1"/>
        <v>0</v>
      </c>
      <c r="G79" s="80">
        <v>0</v>
      </c>
      <c r="H79" s="80">
        <v>0</v>
      </c>
      <c r="I79" s="78"/>
    </row>
    <row r="80" spans="1:9" x14ac:dyDescent="0.3">
      <c r="A80" s="69"/>
      <c r="B80" s="75" t="s">
        <v>128</v>
      </c>
      <c r="C80" s="79">
        <v>0</v>
      </c>
      <c r="D80" s="82"/>
      <c r="E80" s="76">
        <v>0</v>
      </c>
      <c r="F80" s="153">
        <f t="shared" si="1"/>
        <v>0</v>
      </c>
      <c r="G80" s="80">
        <v>0</v>
      </c>
      <c r="H80" s="80">
        <v>0</v>
      </c>
      <c r="I80" s="78"/>
    </row>
    <row r="81" spans="1:9" x14ac:dyDescent="0.3">
      <c r="A81" s="69"/>
      <c r="B81" s="75" t="s">
        <v>112</v>
      </c>
      <c r="C81" s="154"/>
      <c r="D81" s="82"/>
      <c r="E81" s="155"/>
      <c r="F81" s="156"/>
      <c r="G81" s="80">
        <v>0</v>
      </c>
      <c r="H81" s="77"/>
      <c r="I81" s="78"/>
    </row>
    <row r="82" spans="1:9" x14ac:dyDescent="0.3">
      <c r="A82" s="69"/>
      <c r="B82" s="75" t="s">
        <v>137</v>
      </c>
      <c r="C82" s="154"/>
      <c r="D82" s="82"/>
      <c r="E82" s="155"/>
      <c r="F82" s="156"/>
      <c r="G82" s="80">
        <v>0</v>
      </c>
      <c r="H82" s="77"/>
      <c r="I82" s="78"/>
    </row>
    <row r="83" spans="1:9" x14ac:dyDescent="0.3">
      <c r="A83" s="69"/>
      <c r="B83" s="75" t="s">
        <v>129</v>
      </c>
      <c r="C83" s="79">
        <v>0</v>
      </c>
      <c r="D83" s="82"/>
      <c r="E83" s="76">
        <v>0</v>
      </c>
      <c r="F83" s="153">
        <f t="shared" ref="F83:F86" si="2">C83*E83</f>
        <v>0</v>
      </c>
      <c r="G83" s="77"/>
      <c r="H83" s="77"/>
      <c r="I83" s="78"/>
    </row>
    <row r="84" spans="1:9" x14ac:dyDescent="0.3">
      <c r="A84" s="69"/>
      <c r="B84" s="75" t="s">
        <v>109</v>
      </c>
      <c r="C84" s="79">
        <v>0</v>
      </c>
      <c r="D84" s="82"/>
      <c r="E84" s="76">
        <v>0</v>
      </c>
      <c r="F84" s="153">
        <f t="shared" si="2"/>
        <v>0</v>
      </c>
      <c r="G84" s="77"/>
      <c r="H84" s="77"/>
      <c r="I84" s="78"/>
    </row>
    <row r="85" spans="1:9" x14ac:dyDescent="0.3">
      <c r="A85" s="69"/>
      <c r="B85" s="75" t="s">
        <v>110</v>
      </c>
      <c r="C85" s="79">
        <v>0</v>
      </c>
      <c r="D85" s="82"/>
      <c r="E85" s="76">
        <v>0</v>
      </c>
      <c r="F85" s="153">
        <f t="shared" si="2"/>
        <v>0</v>
      </c>
      <c r="G85" s="77"/>
      <c r="H85" s="77"/>
      <c r="I85" s="78"/>
    </row>
    <row r="86" spans="1:9" ht="15" thickBot="1" x14ac:dyDescent="0.35">
      <c r="A86" s="69"/>
      <c r="B86" s="85" t="s">
        <v>111</v>
      </c>
      <c r="C86" s="111">
        <v>0</v>
      </c>
      <c r="D86" s="82"/>
      <c r="E86" s="112">
        <v>0</v>
      </c>
      <c r="F86" s="153">
        <f t="shared" si="2"/>
        <v>0</v>
      </c>
      <c r="G86" s="89"/>
      <c r="H86" s="89"/>
      <c r="I86" s="78"/>
    </row>
    <row r="87" spans="1:9" x14ac:dyDescent="0.3">
      <c r="A87" s="69"/>
      <c r="B87" s="91" t="s">
        <v>114</v>
      </c>
      <c r="C87" s="92"/>
      <c r="D87" s="159"/>
      <c r="E87" s="93"/>
      <c r="F87" s="160">
        <f>SUM(F74:F86)</f>
        <v>0</v>
      </c>
      <c r="G87" s="94">
        <f>SUM(G74:G86)</f>
        <v>0</v>
      </c>
      <c r="H87" s="94">
        <f>SUM(H74:H86)</f>
        <v>0</v>
      </c>
      <c r="I87" s="78"/>
    </row>
    <row r="88" spans="1:9" x14ac:dyDescent="0.3">
      <c r="A88" s="96"/>
      <c r="B88" s="97" t="s">
        <v>115</v>
      </c>
      <c r="C88" s="98">
        <v>0</v>
      </c>
      <c r="D88" s="82"/>
      <c r="E88" s="82"/>
      <c r="F88" s="157"/>
      <c r="G88" s="84">
        <f>G87*C88</f>
        <v>0</v>
      </c>
      <c r="H88" s="77"/>
      <c r="I88" s="78"/>
    </row>
    <row r="89" spans="1:9" x14ac:dyDescent="0.3">
      <c r="A89" s="96"/>
      <c r="B89" s="97" t="s">
        <v>116</v>
      </c>
      <c r="C89" s="98">
        <v>0</v>
      </c>
      <c r="D89" s="82"/>
      <c r="E89" s="82"/>
      <c r="F89" s="157"/>
      <c r="G89" s="77"/>
      <c r="H89" s="84">
        <f>C89*H87</f>
        <v>0</v>
      </c>
      <c r="I89" s="78"/>
    </row>
    <row r="90" spans="1:9" x14ac:dyDescent="0.3">
      <c r="A90" s="69"/>
      <c r="B90" s="97" t="s">
        <v>117</v>
      </c>
      <c r="C90" s="100"/>
      <c r="D90" s="161"/>
      <c r="E90" s="101"/>
      <c r="F90" s="162"/>
      <c r="G90" s="102"/>
      <c r="H90" s="102"/>
      <c r="I90" s="106">
        <f>SUM(F87:H89)</f>
        <v>0</v>
      </c>
    </row>
    <row r="91" spans="1:9" x14ac:dyDescent="0.3">
      <c r="A91" s="69"/>
      <c r="B91" s="107"/>
      <c r="C91" s="108"/>
      <c r="D91" s="108"/>
      <c r="E91" s="107"/>
      <c r="F91" s="109"/>
      <c r="G91" s="109"/>
      <c r="H91" s="109"/>
      <c r="I91" s="109"/>
    </row>
    <row r="92" spans="1:9" x14ac:dyDescent="0.3">
      <c r="A92" s="64" t="s">
        <v>138</v>
      </c>
      <c r="B92" s="65" t="s">
        <v>139</v>
      </c>
      <c r="C92" s="66"/>
      <c r="D92" s="66"/>
      <c r="E92" s="67"/>
      <c r="F92" s="68"/>
      <c r="G92" s="68"/>
      <c r="H92" s="68"/>
      <c r="I92" s="68"/>
    </row>
    <row r="93" spans="1:9" x14ac:dyDescent="0.3">
      <c r="A93" s="69"/>
      <c r="B93" s="110" t="s">
        <v>101</v>
      </c>
      <c r="C93" s="71" t="s">
        <v>183</v>
      </c>
      <c r="D93" s="163"/>
      <c r="E93" s="72" t="s">
        <v>102</v>
      </c>
      <c r="F93" s="151" t="s">
        <v>103</v>
      </c>
      <c r="G93" s="73" t="s">
        <v>104</v>
      </c>
      <c r="H93" s="73" t="s">
        <v>105</v>
      </c>
      <c r="I93" s="74" t="s">
        <v>106</v>
      </c>
    </row>
    <row r="94" spans="1:9" x14ac:dyDescent="0.3">
      <c r="A94" s="69"/>
      <c r="B94" s="75" t="s">
        <v>140</v>
      </c>
      <c r="C94" s="105">
        <v>0</v>
      </c>
      <c r="D94" s="82"/>
      <c r="E94" s="76">
        <v>0</v>
      </c>
      <c r="F94" s="153">
        <f t="shared" ref="F94:F99" si="3">C94*E94</f>
        <v>0</v>
      </c>
      <c r="G94" s="80">
        <v>0</v>
      </c>
      <c r="H94" s="80">
        <v>0</v>
      </c>
      <c r="I94" s="78"/>
    </row>
    <row r="95" spans="1:9" x14ac:dyDescent="0.3">
      <c r="A95" s="69"/>
      <c r="B95" s="75" t="s">
        <v>141</v>
      </c>
      <c r="C95" s="79">
        <v>0</v>
      </c>
      <c r="D95" s="82"/>
      <c r="E95" s="76">
        <v>0</v>
      </c>
      <c r="F95" s="153">
        <f t="shared" si="3"/>
        <v>0</v>
      </c>
      <c r="G95" s="80">
        <v>0</v>
      </c>
      <c r="H95" s="77"/>
      <c r="I95" s="78"/>
    </row>
    <row r="96" spans="1:9" x14ac:dyDescent="0.3">
      <c r="A96" s="69"/>
      <c r="B96" s="75" t="s">
        <v>142</v>
      </c>
      <c r="C96" s="79">
        <v>0</v>
      </c>
      <c r="D96" s="82"/>
      <c r="E96" s="76">
        <v>0</v>
      </c>
      <c r="F96" s="153">
        <f t="shared" si="3"/>
        <v>0</v>
      </c>
      <c r="G96" s="80">
        <v>0</v>
      </c>
      <c r="H96" s="77"/>
      <c r="I96" s="78"/>
    </row>
    <row r="97" spans="1:9" x14ac:dyDescent="0.3">
      <c r="A97" s="69"/>
      <c r="B97" s="75" t="s">
        <v>143</v>
      </c>
      <c r="C97" s="79">
        <v>0</v>
      </c>
      <c r="D97" s="82"/>
      <c r="E97" s="76">
        <v>0</v>
      </c>
      <c r="F97" s="153">
        <f t="shared" si="3"/>
        <v>0</v>
      </c>
      <c r="G97" s="80">
        <v>0</v>
      </c>
      <c r="H97" s="77"/>
      <c r="I97" s="78"/>
    </row>
    <row r="98" spans="1:9" x14ac:dyDescent="0.3">
      <c r="A98" s="69"/>
      <c r="B98" s="75" t="s">
        <v>128</v>
      </c>
      <c r="C98" s="79">
        <v>0</v>
      </c>
      <c r="D98" s="82"/>
      <c r="E98" s="76">
        <v>0</v>
      </c>
      <c r="F98" s="153">
        <f>C98*E98</f>
        <v>0</v>
      </c>
      <c r="G98" s="80">
        <v>0</v>
      </c>
      <c r="H98" s="77"/>
      <c r="I98" s="78"/>
    </row>
    <row r="99" spans="1:9" x14ac:dyDescent="0.3">
      <c r="A99" s="69"/>
      <c r="B99" s="75" t="s">
        <v>128</v>
      </c>
      <c r="C99" s="79">
        <v>0</v>
      </c>
      <c r="D99" s="82"/>
      <c r="E99" s="76">
        <v>0</v>
      </c>
      <c r="F99" s="153">
        <f t="shared" si="3"/>
        <v>0</v>
      </c>
      <c r="G99" s="80">
        <v>0</v>
      </c>
      <c r="H99" s="80">
        <v>0</v>
      </c>
      <c r="I99" s="78"/>
    </row>
    <row r="100" spans="1:9" x14ac:dyDescent="0.3">
      <c r="A100" s="69"/>
      <c r="B100" s="75" t="s">
        <v>112</v>
      </c>
      <c r="C100" s="154"/>
      <c r="D100" s="82"/>
      <c r="E100" s="155"/>
      <c r="F100" s="156"/>
      <c r="G100" s="80">
        <v>0</v>
      </c>
      <c r="H100" s="77"/>
      <c r="I100" s="78"/>
    </row>
    <row r="101" spans="1:9" x14ac:dyDescent="0.3">
      <c r="A101" s="69"/>
      <c r="B101" s="75" t="s">
        <v>137</v>
      </c>
      <c r="C101" s="154"/>
      <c r="D101" s="82"/>
      <c r="E101" s="155"/>
      <c r="F101" s="156"/>
      <c r="G101" s="80">
        <v>0</v>
      </c>
      <c r="H101" s="77"/>
      <c r="I101" s="78"/>
    </row>
    <row r="102" spans="1:9" x14ac:dyDescent="0.3">
      <c r="A102" s="69"/>
      <c r="B102" s="75" t="s">
        <v>129</v>
      </c>
      <c r="C102" s="79">
        <v>0</v>
      </c>
      <c r="D102" s="82"/>
      <c r="E102" s="76">
        <v>0</v>
      </c>
      <c r="F102" s="153">
        <f>C102*E102</f>
        <v>0</v>
      </c>
      <c r="G102" s="77"/>
      <c r="H102" s="77"/>
      <c r="I102" s="78"/>
    </row>
    <row r="103" spans="1:9" x14ac:dyDescent="0.3">
      <c r="A103" s="69"/>
      <c r="B103" s="75" t="s">
        <v>109</v>
      </c>
      <c r="C103" s="79">
        <v>0</v>
      </c>
      <c r="D103" s="82"/>
      <c r="E103" s="76">
        <v>0</v>
      </c>
      <c r="F103" s="153">
        <f t="shared" ref="F103:F105" si="4">C103*E103</f>
        <v>0</v>
      </c>
      <c r="G103" s="77"/>
      <c r="H103" s="77"/>
      <c r="I103" s="78"/>
    </row>
    <row r="104" spans="1:9" x14ac:dyDescent="0.3">
      <c r="A104" s="69"/>
      <c r="B104" s="75" t="s">
        <v>110</v>
      </c>
      <c r="C104" s="79">
        <v>0</v>
      </c>
      <c r="D104" s="82"/>
      <c r="E104" s="76">
        <v>0</v>
      </c>
      <c r="F104" s="153">
        <f t="shared" si="4"/>
        <v>0</v>
      </c>
      <c r="G104" s="77"/>
      <c r="H104" s="77"/>
      <c r="I104" s="78"/>
    </row>
    <row r="105" spans="1:9" ht="15" thickBot="1" x14ac:dyDescent="0.35">
      <c r="A105" s="69"/>
      <c r="B105" s="85" t="s">
        <v>111</v>
      </c>
      <c r="C105" s="111">
        <v>0</v>
      </c>
      <c r="D105" s="82"/>
      <c r="E105" s="112">
        <v>0</v>
      </c>
      <c r="F105" s="153">
        <f t="shared" si="4"/>
        <v>0</v>
      </c>
      <c r="G105" s="89"/>
      <c r="H105" s="89"/>
      <c r="I105" s="78"/>
    </row>
    <row r="106" spans="1:9" x14ac:dyDescent="0.3">
      <c r="A106" s="69"/>
      <c r="B106" s="91" t="s">
        <v>114</v>
      </c>
      <c r="C106" s="92"/>
      <c r="D106" s="159"/>
      <c r="E106" s="93"/>
      <c r="F106" s="160">
        <f>SUM(F94:F105)</f>
        <v>0</v>
      </c>
      <c r="G106" s="94">
        <f>SUM(G94:G105)</f>
        <v>0</v>
      </c>
      <c r="H106" s="94">
        <f>SUM(H94:H105)</f>
        <v>0</v>
      </c>
      <c r="I106" s="78"/>
    </row>
    <row r="107" spans="1:9" x14ac:dyDescent="0.3">
      <c r="A107" s="96"/>
      <c r="B107" s="97" t="s">
        <v>115</v>
      </c>
      <c r="C107" s="98">
        <v>0</v>
      </c>
      <c r="D107" s="82"/>
      <c r="E107" s="82"/>
      <c r="F107" s="157"/>
      <c r="G107" s="84">
        <f>G106*C107</f>
        <v>0</v>
      </c>
      <c r="H107" s="77"/>
      <c r="I107" s="78"/>
    </row>
    <row r="108" spans="1:9" x14ac:dyDescent="0.3">
      <c r="A108" s="96"/>
      <c r="B108" s="97" t="s">
        <v>116</v>
      </c>
      <c r="C108" s="98">
        <v>0</v>
      </c>
      <c r="D108" s="82"/>
      <c r="E108" s="82"/>
      <c r="F108" s="157"/>
      <c r="G108" s="77"/>
      <c r="H108" s="84">
        <f>C108*H106</f>
        <v>0</v>
      </c>
      <c r="I108" s="78"/>
    </row>
    <row r="109" spans="1:9" x14ac:dyDescent="0.3">
      <c r="A109" s="69"/>
      <c r="B109" s="97" t="s">
        <v>117</v>
      </c>
      <c r="C109" s="100"/>
      <c r="D109" s="161"/>
      <c r="E109" s="101"/>
      <c r="F109" s="162"/>
      <c r="G109" s="102"/>
      <c r="H109" s="102"/>
      <c r="I109" s="106">
        <f>SUM(F106:H108)</f>
        <v>0</v>
      </c>
    </row>
    <row r="110" spans="1:9" x14ac:dyDescent="0.3">
      <c r="A110" s="69"/>
    </row>
    <row r="111" spans="1:9" x14ac:dyDescent="0.3">
      <c r="A111" s="64" t="s">
        <v>144</v>
      </c>
      <c r="B111" s="65" t="s">
        <v>145</v>
      </c>
      <c r="C111" s="66"/>
      <c r="D111" s="66"/>
      <c r="E111" s="67"/>
      <c r="F111" s="68"/>
      <c r="G111" s="68"/>
      <c r="H111" s="68"/>
      <c r="I111" s="68"/>
    </row>
    <row r="112" spans="1:9" x14ac:dyDescent="0.3">
      <c r="A112" s="69"/>
      <c r="B112" s="70" t="s">
        <v>101</v>
      </c>
      <c r="C112" s="71" t="s">
        <v>183</v>
      </c>
      <c r="D112" s="163"/>
      <c r="E112" s="164" t="s">
        <v>102</v>
      </c>
      <c r="F112" s="165"/>
      <c r="G112" s="166"/>
      <c r="H112" s="166"/>
      <c r="I112" s="74" t="s">
        <v>106</v>
      </c>
    </row>
    <row r="113" spans="1:9" x14ac:dyDescent="0.3">
      <c r="A113" s="69"/>
      <c r="B113" s="75" t="s">
        <v>146</v>
      </c>
      <c r="C113" s="79">
        <v>0</v>
      </c>
      <c r="D113" s="82"/>
      <c r="E113" s="167">
        <v>0</v>
      </c>
      <c r="F113" s="78"/>
      <c r="G113" s="77"/>
      <c r="H113" s="77"/>
      <c r="I113" s="143">
        <f>C113*E113</f>
        <v>0</v>
      </c>
    </row>
    <row r="114" spans="1:9" x14ac:dyDescent="0.3">
      <c r="A114" s="69"/>
      <c r="B114" s="75" t="s">
        <v>147</v>
      </c>
      <c r="C114" s="79">
        <v>0</v>
      </c>
      <c r="D114" s="82"/>
      <c r="E114" s="167">
        <v>0</v>
      </c>
      <c r="F114" s="78"/>
      <c r="G114" s="77"/>
      <c r="H114" s="77"/>
      <c r="I114" s="143">
        <f t="shared" ref="I114:I119" si="5">C114*E114</f>
        <v>0</v>
      </c>
    </row>
    <row r="115" spans="1:9" x14ac:dyDescent="0.3">
      <c r="A115" s="69"/>
      <c r="B115" s="75" t="s">
        <v>148</v>
      </c>
      <c r="C115" s="79">
        <v>0</v>
      </c>
      <c r="D115" s="82"/>
      <c r="E115" s="167">
        <v>0</v>
      </c>
      <c r="F115" s="78"/>
      <c r="G115" s="77"/>
      <c r="H115" s="77"/>
      <c r="I115" s="143">
        <f t="shared" si="5"/>
        <v>0</v>
      </c>
    </row>
    <row r="116" spans="1:9" x14ac:dyDescent="0.3">
      <c r="A116" s="69"/>
      <c r="B116" s="75" t="s">
        <v>149</v>
      </c>
      <c r="C116" s="79">
        <v>0</v>
      </c>
      <c r="D116" s="82"/>
      <c r="E116" s="167">
        <v>0</v>
      </c>
      <c r="F116" s="78"/>
      <c r="G116" s="77"/>
      <c r="H116" s="77"/>
      <c r="I116" s="143">
        <f>C116*E116</f>
        <v>0</v>
      </c>
    </row>
    <row r="117" spans="1:9" x14ac:dyDescent="0.3">
      <c r="A117" s="69"/>
      <c r="B117" s="75" t="s">
        <v>150</v>
      </c>
      <c r="C117" s="79">
        <v>0</v>
      </c>
      <c r="D117" s="82"/>
      <c r="E117" s="167">
        <v>0</v>
      </c>
      <c r="F117" s="78"/>
      <c r="G117" s="77"/>
      <c r="H117" s="77"/>
      <c r="I117" s="143">
        <f t="shared" si="5"/>
        <v>0</v>
      </c>
    </row>
    <row r="118" spans="1:9" x14ac:dyDescent="0.3">
      <c r="A118" s="69"/>
      <c r="B118" s="75" t="s">
        <v>128</v>
      </c>
      <c r="C118" s="79">
        <v>0</v>
      </c>
      <c r="D118" s="82"/>
      <c r="E118" s="167">
        <v>0</v>
      </c>
      <c r="F118" s="78"/>
      <c r="G118" s="77"/>
      <c r="H118" s="77"/>
      <c r="I118" s="143">
        <f t="shared" si="5"/>
        <v>0</v>
      </c>
    </row>
    <row r="119" spans="1:9" ht="15" thickBot="1" x14ac:dyDescent="0.35">
      <c r="A119" s="69"/>
      <c r="B119" s="85" t="s">
        <v>128</v>
      </c>
      <c r="C119" s="111">
        <v>0</v>
      </c>
      <c r="D119" s="82"/>
      <c r="E119" s="168">
        <v>0</v>
      </c>
      <c r="F119" s="78"/>
      <c r="G119" s="77"/>
      <c r="H119" s="77"/>
      <c r="I119" s="143">
        <f t="shared" si="5"/>
        <v>0</v>
      </c>
    </row>
    <row r="120" spans="1:9" x14ac:dyDescent="0.3">
      <c r="A120" s="69"/>
      <c r="B120" s="91" t="s">
        <v>117</v>
      </c>
      <c r="C120" s="92"/>
      <c r="D120" s="159"/>
      <c r="E120" s="169"/>
      <c r="F120" s="170"/>
      <c r="G120" s="114"/>
      <c r="H120" s="114"/>
      <c r="I120" s="144">
        <f>SUM(I113:I119)</f>
        <v>0</v>
      </c>
    </row>
    <row r="121" spans="1:9" x14ac:dyDescent="0.3">
      <c r="A121" s="69"/>
      <c r="B121" s="107"/>
      <c r="C121" s="108"/>
      <c r="D121" s="108"/>
      <c r="E121" s="107"/>
      <c r="F121" s="115"/>
      <c r="G121" s="115"/>
      <c r="H121" s="115"/>
      <c r="I121" s="109"/>
    </row>
    <row r="122" spans="1:9" x14ac:dyDescent="0.3">
      <c r="A122" s="69"/>
      <c r="B122" s="116" t="s">
        <v>151</v>
      </c>
      <c r="C122" s="116"/>
      <c r="D122" s="116"/>
      <c r="E122" s="116"/>
      <c r="F122" s="116"/>
      <c r="G122" s="116"/>
      <c r="H122" s="116"/>
      <c r="I122" s="116"/>
    </row>
    <row r="123" spans="1:9" x14ac:dyDescent="0.3">
      <c r="A123" s="69"/>
      <c r="B123" s="97" t="s">
        <v>152</v>
      </c>
      <c r="C123" s="108"/>
      <c r="D123" s="108"/>
      <c r="E123" s="107"/>
      <c r="F123" s="109"/>
      <c r="G123" s="109"/>
      <c r="H123" s="109"/>
      <c r="I123" s="145">
        <f>SUM(I10:I120)</f>
        <v>0</v>
      </c>
    </row>
    <row r="124" spans="1:9" x14ac:dyDescent="0.3">
      <c r="A124" s="69"/>
    </row>
    <row r="125" spans="1:9" x14ac:dyDescent="0.3">
      <c r="A125" s="64" t="s">
        <v>153</v>
      </c>
      <c r="B125" s="65" t="s">
        <v>154</v>
      </c>
      <c r="C125" s="66"/>
      <c r="D125" s="66"/>
      <c r="E125" s="67"/>
      <c r="F125" s="68"/>
      <c r="G125" s="68"/>
      <c r="H125" s="68"/>
      <c r="I125" s="68"/>
    </row>
    <row r="126" spans="1:9" x14ac:dyDescent="0.3">
      <c r="A126" s="69"/>
      <c r="B126" s="70" t="s">
        <v>101</v>
      </c>
      <c r="C126" s="71" t="s">
        <v>155</v>
      </c>
      <c r="D126" s="171"/>
      <c r="E126" s="171"/>
      <c r="F126" s="172"/>
      <c r="G126" s="172"/>
      <c r="H126" s="173"/>
      <c r="I126" s="73" t="s">
        <v>106</v>
      </c>
    </row>
    <row r="127" spans="1:9" x14ac:dyDescent="0.3">
      <c r="A127" s="96"/>
      <c r="B127" s="75" t="s">
        <v>156</v>
      </c>
      <c r="C127" s="98">
        <v>0</v>
      </c>
      <c r="D127" s="118"/>
      <c r="E127" s="118"/>
      <c r="F127" s="82"/>
      <c r="G127" s="119"/>
      <c r="H127" s="83"/>
      <c r="I127" s="84">
        <f>C127*I123</f>
        <v>0</v>
      </c>
    </row>
    <row r="128" spans="1:9" ht="15" thickBot="1" x14ac:dyDescent="0.35">
      <c r="A128" s="96"/>
      <c r="B128" s="85" t="s">
        <v>157</v>
      </c>
      <c r="C128" s="146">
        <v>0</v>
      </c>
      <c r="D128" s="120"/>
      <c r="E128" s="120"/>
      <c r="F128" s="87"/>
      <c r="G128" s="87"/>
      <c r="H128" s="88"/>
      <c r="I128" s="84">
        <f>C128*I123</f>
        <v>0</v>
      </c>
    </row>
    <row r="129" spans="1:9" x14ac:dyDescent="0.3">
      <c r="A129" s="69"/>
      <c r="B129" s="91" t="s">
        <v>117</v>
      </c>
      <c r="C129" s="92"/>
      <c r="D129" s="92"/>
      <c r="E129" s="93"/>
      <c r="F129" s="113"/>
      <c r="G129" s="114"/>
      <c r="H129" s="114"/>
      <c r="I129" s="144">
        <f>SUM(I127:I128)</f>
        <v>0</v>
      </c>
    </row>
    <row r="130" spans="1:9" x14ac:dyDescent="0.3">
      <c r="A130" s="69"/>
      <c r="B130" s="108"/>
      <c r="C130" s="108"/>
      <c r="D130" s="108"/>
      <c r="E130" s="108"/>
      <c r="F130" s="108"/>
      <c r="G130" s="108"/>
      <c r="H130" s="108"/>
      <c r="I130" s="108"/>
    </row>
    <row r="131" spans="1:9" x14ac:dyDescent="0.3">
      <c r="A131" s="69"/>
      <c r="B131" s="116" t="s">
        <v>187</v>
      </c>
      <c r="C131" s="121"/>
      <c r="D131" s="121"/>
      <c r="E131" s="122"/>
      <c r="F131" s="123"/>
      <c r="G131" s="123"/>
      <c r="H131" s="123"/>
      <c r="I131" s="123">
        <f>I123+I129</f>
        <v>0</v>
      </c>
    </row>
    <row r="132" spans="1:9" x14ac:dyDescent="0.3">
      <c r="A132" s="69"/>
    </row>
    <row r="133" spans="1:9" x14ac:dyDescent="0.3">
      <c r="A133" s="69"/>
      <c r="B133" s="124" t="s">
        <v>158</v>
      </c>
    </row>
    <row r="134" spans="1:9" x14ac:dyDescent="0.3">
      <c r="B134" t="s">
        <v>159</v>
      </c>
    </row>
    <row r="135" spans="1:9" x14ac:dyDescent="0.3">
      <c r="B135" s="55" t="s">
        <v>160</v>
      </c>
      <c r="C135" s="125"/>
      <c r="D135" s="125"/>
      <c r="E135" s="55"/>
    </row>
    <row r="137" spans="1:9" x14ac:dyDescent="0.3">
      <c r="B137" s="124" t="s">
        <v>161</v>
      </c>
    </row>
    <row r="138" spans="1:9" x14ac:dyDescent="0.3">
      <c r="B138" s="140"/>
      <c r="C138" s="125" t="s">
        <v>162</v>
      </c>
      <c r="D138" s="125" t="s">
        <v>162</v>
      </c>
      <c r="E138" s="55" t="s">
        <v>182</v>
      </c>
    </row>
    <row r="139" spans="1:9" x14ac:dyDescent="0.3">
      <c r="B139" s="126"/>
      <c r="C139" s="125" t="s">
        <v>162</v>
      </c>
      <c r="D139" s="125" t="s">
        <v>162</v>
      </c>
      <c r="E139" s="55" t="s">
        <v>163</v>
      </c>
    </row>
    <row r="140" spans="1:9" x14ac:dyDescent="0.3">
      <c r="B140" s="55"/>
      <c r="C140" s="125" t="s">
        <v>162</v>
      </c>
      <c r="D140" s="125" t="s">
        <v>162</v>
      </c>
      <c r="E140" s="55" t="s">
        <v>164</v>
      </c>
    </row>
    <row r="141" spans="1:9" x14ac:dyDescent="0.3">
      <c r="B141" s="127"/>
      <c r="C141" s="125" t="s">
        <v>162</v>
      </c>
      <c r="D141" s="125" t="s">
        <v>162</v>
      </c>
      <c r="E141" s="55" t="s">
        <v>165</v>
      </c>
    </row>
  </sheetData>
  <dataValidations count="1">
    <dataValidation type="list" allowBlank="1" showInputMessage="1" showErrorMessage="1" sqref="C4:D4" xr:uid="{FC6216B4-645E-4B01-8E17-AEE1425DC911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Imtech</vt:lpstr>
      <vt:lpstr>Dalkia</vt:lpstr>
      <vt:lpstr>Kropman</vt:lpstr>
      <vt:lpstr>Uren en materiaal  </vt:lpstr>
      <vt:lpstr>Raming</vt:lpstr>
      <vt:lpstr>Dalkia!Afdrukbereik</vt:lpstr>
      <vt:lpstr>Imtech!Afdrukbereik</vt:lpstr>
      <vt:lpstr>Kropman!Afdrukbereik</vt:lpstr>
      <vt:lpstr>Raming!Afdrukbereik</vt:lpstr>
      <vt:lpstr>'Uren en materiaal 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van der Horst</dc:creator>
  <cp:lastModifiedBy>Leon van der Horst</cp:lastModifiedBy>
  <cp:lastPrinted>2024-02-22T14:14:14Z</cp:lastPrinted>
  <dcterms:created xsi:type="dcterms:W3CDTF">2023-07-15T07:48:34Z</dcterms:created>
  <dcterms:modified xsi:type="dcterms:W3CDTF">2024-02-23T12:55:36Z</dcterms:modified>
</cp:coreProperties>
</file>