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rk\Inholland\12. Raming\"/>
    </mc:Choice>
  </mc:AlternateContent>
  <xr:revisionPtr revIDLastSave="0" documentId="13_ncr:1_{B680F834-08FB-45D8-BD32-EFA62E1856AB}" xr6:coauthVersionLast="47" xr6:coauthVersionMax="47" xr10:uidLastSave="{00000000-0000-0000-0000-000000000000}"/>
  <bookViews>
    <workbookView xWindow="-108" yWindow="-108" windowWidth="23256" windowHeight="12576" tabRatio="458" activeTab="2" xr2:uid="{5B343AF5-784D-4963-9963-F7E0BE3AC5A5}"/>
  </bookViews>
  <sheets>
    <sheet name="Tellijst Bezuidenhoutseweg 89" sheetId="3" r:id="rId1"/>
    <sheet name="Uren en materiaal  " sheetId="5" r:id="rId2"/>
    <sheet name="Raming" sheetId="6" r:id="rId3"/>
  </sheets>
  <definedNames>
    <definedName name="_xlnm.Print_Area" localSheetId="2">Raming!$A$1:$I$141</definedName>
    <definedName name="_xlnm.Print_Area" localSheetId="0">'Tellijst Bezuidenhoutseweg 89'!$A$1:$L$36</definedName>
    <definedName name="_xlnm.Print_Area" localSheetId="1">'Uren en materiaal  '!$A$1:$G$33</definedName>
    <definedName name="fas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3" l="1"/>
  <c r="I119" i="6"/>
  <c r="I118" i="6"/>
  <c r="I117" i="6"/>
  <c r="I116" i="6"/>
  <c r="I115" i="6"/>
  <c r="I114" i="6"/>
  <c r="I113" i="6"/>
  <c r="I120" i="6" s="1"/>
  <c r="H106" i="6"/>
  <c r="H108" i="6" s="1"/>
  <c r="G106" i="6"/>
  <c r="G107" i="6" s="1"/>
  <c r="F105" i="6"/>
  <c r="F104" i="6"/>
  <c r="F103" i="6"/>
  <c r="F102" i="6"/>
  <c r="F99" i="6"/>
  <c r="F98" i="6"/>
  <c r="F97" i="6"/>
  <c r="F96" i="6"/>
  <c r="F106" i="6" s="1"/>
  <c r="I109" i="6" s="1"/>
  <c r="F95" i="6"/>
  <c r="F94" i="6"/>
  <c r="H87" i="6"/>
  <c r="H89" i="6" s="1"/>
  <c r="F86" i="6"/>
  <c r="F85" i="6"/>
  <c r="F84" i="6"/>
  <c r="F83" i="6"/>
  <c r="F80" i="6"/>
  <c r="F79" i="6"/>
  <c r="G78" i="6"/>
  <c r="F78" i="6"/>
  <c r="G77" i="6"/>
  <c r="F77" i="6"/>
  <c r="G76" i="6"/>
  <c r="F76" i="6"/>
  <c r="G75" i="6"/>
  <c r="F75" i="6"/>
  <c r="G74" i="6"/>
  <c r="G87" i="6" s="1"/>
  <c r="G88" i="6" s="1"/>
  <c r="F74" i="6"/>
  <c r="F87" i="6" s="1"/>
  <c r="I90" i="6" s="1"/>
  <c r="H67" i="6"/>
  <c r="H69" i="6" s="1"/>
  <c r="G67" i="6"/>
  <c r="G68" i="6" s="1"/>
  <c r="F66" i="6"/>
  <c r="F65" i="6"/>
  <c r="F64" i="6"/>
  <c r="F63" i="6"/>
  <c r="F60" i="6"/>
  <c r="F59" i="6"/>
  <c r="F58" i="6"/>
  <c r="F57" i="6"/>
  <c r="F56" i="6"/>
  <c r="F55" i="6"/>
  <c r="F67" i="6" s="1"/>
  <c r="I70" i="6" s="1"/>
  <c r="H48" i="6"/>
  <c r="H50" i="6" s="1"/>
  <c r="G48" i="6"/>
  <c r="G49" i="6" s="1"/>
  <c r="F44" i="6"/>
  <c r="F43" i="6"/>
  <c r="F48" i="6" s="1"/>
  <c r="F42" i="6"/>
  <c r="F41" i="6"/>
  <c r="F40" i="6"/>
  <c r="H33" i="6"/>
  <c r="H35" i="6" s="1"/>
  <c r="G33" i="6"/>
  <c r="G34" i="6" s="1"/>
  <c r="F29" i="6"/>
  <c r="F28" i="6"/>
  <c r="F27" i="6"/>
  <c r="F26" i="6"/>
  <c r="F25" i="6"/>
  <c r="F33" i="6" s="1"/>
  <c r="G19" i="6"/>
  <c r="G18" i="6"/>
  <c r="F14" i="6"/>
  <c r="F13" i="6"/>
  <c r="F12" i="6"/>
  <c r="I36" i="6" l="1"/>
  <c r="I51" i="6"/>
  <c r="C20" i="5" l="1"/>
  <c r="G20" i="5" l="1"/>
  <c r="I28" i="3" l="1"/>
  <c r="C28" i="5" s="1"/>
  <c r="G28" i="5" s="1"/>
  <c r="I27" i="3"/>
  <c r="C27" i="5" s="1"/>
  <c r="G27" i="5" s="1"/>
  <c r="I26" i="3"/>
  <c r="C26" i="5" s="1"/>
  <c r="G26" i="5" s="1"/>
  <c r="I25" i="3"/>
  <c r="C25" i="5" s="1"/>
  <c r="G25" i="5" s="1"/>
  <c r="I23" i="3"/>
  <c r="C23" i="5" s="1"/>
  <c r="G23" i="5" s="1"/>
  <c r="I22" i="3"/>
  <c r="C22" i="5" s="1"/>
  <c r="G22" i="5" s="1"/>
  <c r="I19" i="3"/>
  <c r="C19" i="5" s="1"/>
  <c r="G19" i="5" s="1"/>
  <c r="I18" i="3"/>
  <c r="C18" i="5" s="1"/>
  <c r="G18" i="5" s="1"/>
  <c r="I17" i="3"/>
  <c r="C17" i="5" s="1"/>
  <c r="G17" i="5" s="1"/>
  <c r="I16" i="3"/>
  <c r="C16" i="5" s="1"/>
  <c r="G16" i="5" s="1"/>
  <c r="I15" i="3"/>
  <c r="C15" i="5" s="1"/>
  <c r="G15" i="5" s="1"/>
  <c r="I14" i="3"/>
  <c r="C14" i="5" s="1"/>
  <c r="G14" i="5" s="1"/>
  <c r="I13" i="3"/>
  <c r="I12" i="3"/>
  <c r="J12" i="3" l="1"/>
  <c r="C12" i="5"/>
  <c r="J13" i="3"/>
  <c r="C13" i="5"/>
  <c r="G13" i="5" s="1"/>
  <c r="J14" i="3"/>
  <c r="J15" i="3"/>
  <c r="J16" i="3"/>
  <c r="J17" i="3"/>
  <c r="J18" i="3"/>
  <c r="J19" i="3"/>
  <c r="J22" i="3"/>
  <c r="J23" i="3"/>
  <c r="J25" i="3"/>
  <c r="J26" i="3"/>
  <c r="J27" i="3"/>
  <c r="J28" i="3"/>
  <c r="C29" i="5" l="1"/>
  <c r="J29" i="3"/>
  <c r="G12" i="5"/>
  <c r="C11" i="6" l="1"/>
  <c r="F11" i="6" s="1"/>
  <c r="C10" i="6"/>
  <c r="F10" i="6" s="1"/>
  <c r="G29" i="5"/>
  <c r="H16" i="6" s="1"/>
  <c r="H18" i="6" s="1"/>
  <c r="H20" i="6" s="1"/>
  <c r="F18" i="6" l="1"/>
  <c r="I21" i="6" s="1"/>
  <c r="I123" i="6" s="1"/>
  <c r="I127" i="6" l="1"/>
  <c r="I128" i="6"/>
  <c r="I129" i="6" l="1"/>
  <c r="I131" i="6" s="1"/>
</calcChain>
</file>

<file path=xl/sharedStrings.xml><?xml version="1.0" encoding="utf-8"?>
<sst xmlns="http://schemas.openxmlformats.org/spreadsheetml/2006/main" count="274" uniqueCount="118">
  <si>
    <t>Code</t>
  </si>
  <si>
    <t>Vermogen</t>
  </si>
  <si>
    <t xml:space="preserve">Aantal </t>
  </si>
  <si>
    <t>Totaal</t>
  </si>
  <si>
    <t>bg</t>
  </si>
  <si>
    <t>Sub Totaal</t>
  </si>
  <si>
    <t>vermogen (W)</t>
  </si>
  <si>
    <t xml:space="preserve">Lamp </t>
  </si>
  <si>
    <t>kelder</t>
  </si>
  <si>
    <t>Nood</t>
  </si>
  <si>
    <t>Nood uit</t>
  </si>
  <si>
    <t>1e verd</t>
  </si>
  <si>
    <t>2e verd</t>
  </si>
  <si>
    <t>zolder</t>
  </si>
  <si>
    <t>Aanvullend (rood):</t>
  </si>
  <si>
    <t>Bestaand NV:</t>
  </si>
  <si>
    <t>Bestaande symbolen:</t>
  </si>
  <si>
    <t>Opbouw (gang)</t>
  </si>
  <si>
    <t>Opbouw (kantoor)</t>
  </si>
  <si>
    <t>Opbouw (techniek)</t>
  </si>
  <si>
    <t>Opbouw (toilet)</t>
  </si>
  <si>
    <t>Opbouw (kopieer)</t>
  </si>
  <si>
    <t>Inbouw (gang)</t>
  </si>
  <si>
    <t>Pendel totaal systeem</t>
  </si>
  <si>
    <t>Pendel systeem (nieuw)</t>
  </si>
  <si>
    <t>Projectnaam:</t>
  </si>
  <si>
    <t>Kenmerk:</t>
  </si>
  <si>
    <t>Datum:</t>
  </si>
  <si>
    <t>..-..-2024</t>
  </si>
  <si>
    <t>01.</t>
  </si>
  <si>
    <t>ARBEID EN MATERIAAL (ARMATUREN)</t>
  </si>
  <si>
    <t>Onderdeel</t>
  </si>
  <si>
    <t>Uurloon</t>
  </si>
  <si>
    <t>Sub totaal uren</t>
  </si>
  <si>
    <t>Sub totaal onderaannemer</t>
  </si>
  <si>
    <t>Sub totaal materiaal</t>
  </si>
  <si>
    <t>Totaal kosten</t>
  </si>
  <si>
    <t>Arbeid demontage bestaand</t>
  </si>
  <si>
    <t>Arbeid montage nieuw</t>
  </si>
  <si>
    <t>Uitvoerder</t>
  </si>
  <si>
    <t>Service monteur</t>
  </si>
  <si>
    <t xml:space="preserve">Specialist </t>
  </si>
  <si>
    <t xml:space="preserve">Onderaannemer / inhuren derden </t>
  </si>
  <si>
    <t>Materiaal</t>
  </si>
  <si>
    <t xml:space="preserve">Sub totaal </t>
  </si>
  <si>
    <t>Toeslag onderaanneming (%)</t>
  </si>
  <si>
    <t>Toeslag materiaal (%)</t>
  </si>
  <si>
    <t xml:space="preserve">Totaal </t>
  </si>
  <si>
    <t>02.</t>
  </si>
  <si>
    <t>ARBEID EN MATERIAAL (SENSOREN)</t>
  </si>
  <si>
    <t>03.</t>
  </si>
  <si>
    <t>ARBEID EN MATERIAAL (BEDIENPANELEN)</t>
  </si>
  <si>
    <t>04.</t>
  </si>
  <si>
    <t>ARBEID EN MATERIAAL (OVERIGE INSTALLATIES)</t>
  </si>
  <si>
    <t>Aarding</t>
  </si>
  <si>
    <t>Kabelwegen (kabelgoot, kabbelladder)</t>
  </si>
  <si>
    <t>Verdeelkasten (aanpassingen, uitbreidingen)</t>
  </si>
  <si>
    <t xml:space="preserve">Installaties (kabels, pijp, draad, snoer etc.) </t>
  </si>
  <si>
    <t>…..................</t>
  </si>
  <si>
    <t>Monteur</t>
  </si>
  <si>
    <t>05.</t>
  </si>
  <si>
    <t>ARBEID EN MATERIAAL (BOUWKUNDIG)</t>
  </si>
  <si>
    <t>Bouwkundige voorzieningen</t>
  </si>
  <si>
    <t>Plafond</t>
  </si>
  <si>
    <t xml:space="preserve">Schilderwerk </t>
  </si>
  <si>
    <t xml:space="preserve">Bouwkundige herstelwerkzaamheden </t>
  </si>
  <si>
    <t>Afwerken sparingen (brandwerend / akoestisch / waterdicht)</t>
  </si>
  <si>
    <t>Onderaannemer / inhuren derden</t>
  </si>
  <si>
    <t>06.</t>
  </si>
  <si>
    <t xml:space="preserve">OVERIGE KOSTEN </t>
  </si>
  <si>
    <t>Interim voorzieningen</t>
  </si>
  <si>
    <t>Bouwplaats kosten (containers e.d.)</t>
  </si>
  <si>
    <t xml:space="preserve">Hulp materialen (steigers, hoogwerkers etc.) </t>
  </si>
  <si>
    <t xml:space="preserve">Milieu afvoer kosten </t>
  </si>
  <si>
    <t>07.</t>
  </si>
  <si>
    <t>KOSTEN WERKVOORBEREIDING EN BEGELEIDING</t>
  </si>
  <si>
    <t>Projectleider</t>
  </si>
  <si>
    <t>Werkvoorbereider</t>
  </si>
  <si>
    <t>Tekenwerk voorbereiding</t>
  </si>
  <si>
    <t>Tekenwerk revisie</t>
  </si>
  <si>
    <t>Calculator</t>
  </si>
  <si>
    <t>TOTAAL 01 T/M 07</t>
  </si>
  <si>
    <t>Totaal (excl. BTW)</t>
  </si>
  <si>
    <t>08.</t>
  </si>
  <si>
    <t>TOESLAGEN (over 01 t/m 07)</t>
  </si>
  <si>
    <t>%</t>
  </si>
  <si>
    <t xml:space="preserve">Algemene bedrijfskosten </t>
  </si>
  <si>
    <t xml:space="preserve">Winst en risico </t>
  </si>
  <si>
    <t>Opmerking:</t>
  </si>
  <si>
    <t xml:space="preserve"> - Genoemde bedragen zijn excl. BTW</t>
  </si>
  <si>
    <t xml:space="preserve"> - Indien bedragen voor derden worden ingevuld, dient hiervoor een compleet ingevulde open begroting en aanbieding (van derden) als bijlage toegevoegd te worden </t>
  </si>
  <si>
    <t>Verklaring:</t>
  </si>
  <si>
    <t>=</t>
  </si>
  <si>
    <t>Cellen worden automatisch ingevuld</t>
  </si>
  <si>
    <t>Cellen zelf in te vullen</t>
  </si>
  <si>
    <t>Cellen niks invullen</t>
  </si>
  <si>
    <t>Uren en materialen armaturen</t>
  </si>
  <si>
    <t>Fabrikant</t>
  </si>
  <si>
    <t xml:space="preserve">Armatuur code </t>
  </si>
  <si>
    <t xml:space="preserve">Netto stuksprijs </t>
  </si>
  <si>
    <t>nieuw</t>
  </si>
  <si>
    <t>(excl. staart opslagen)</t>
  </si>
  <si>
    <t>(€)</t>
  </si>
  <si>
    <t>(uit armatuurstaat)</t>
  </si>
  <si>
    <t>Tellijst armaturen</t>
  </si>
  <si>
    <t>Inholland, locatie Den Haag, Bezuidenhoutseweg 89</t>
  </si>
  <si>
    <t>Cel wordt ingevuld door de totalen uit tab blad "Uren en materiaal"</t>
  </si>
  <si>
    <t xml:space="preserve">Raming E-installaties </t>
  </si>
  <si>
    <t>Aantal</t>
  </si>
  <si>
    <t xml:space="preserve">Arbeid eenheid </t>
  </si>
  <si>
    <t>Overige kosten leverancier materiaal</t>
  </si>
  <si>
    <t>TOTALE AANNEEMSOM, DEN HAAG (BEZUIDENHOUTSEWEG 89)</t>
  </si>
  <si>
    <t xml:space="preserve">Let op, geintegreerde noodverlichting in de basis armaturen moeten in de nieuwe situatie omgezet worden naar stand alone noodverlichting </t>
  </si>
  <si>
    <t>De telling van nieuwe noodverlichting is niet meegenomen in deze tellijst</t>
  </si>
  <si>
    <t xml:space="preserve">*1 = Daar waar we op tekening een symbool NV of rood pijltje hebben aangegeven is wel meegeteld in deze telling, dit was aanvullend t.o.v. de bestaande situatie </t>
  </si>
  <si>
    <t>Wand NV (*1)</t>
  </si>
  <si>
    <t>NV (*1)</t>
  </si>
  <si>
    <t>Nood Uit (pijl) (*1)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</si>
</sst>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uur à € &quot;#,##0"/>
    <numFmt numFmtId="166" formatCode="&quot;€&quot;\ #,##0.00"/>
    <numFmt numFmtId="167" formatCode="#,##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Verdana"/>
      <family val="2"/>
    </font>
    <font>
      <b/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 diagonalUp="1" diagonalDown="1">
      <left style="thin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/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/>
      <top/>
      <bottom/>
      <diagonal style="thin">
        <color auto="1"/>
      </diagonal>
    </border>
    <border>
      <left/>
      <right/>
      <top/>
      <bottom style="medium">
        <color auto="1"/>
      </bottom>
      <diagonal/>
    </border>
    <border diagonalUp="1" diagonalDown="1">
      <left style="thin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 style="dashed">
        <color auto="1"/>
      </right>
      <top/>
      <bottom style="medium">
        <color auto="1"/>
      </bottom>
      <diagonal style="thin">
        <color indexed="64"/>
      </diagonal>
    </border>
    <border diagonalUp="1" diagonalDown="1">
      <left style="dashed">
        <color auto="1"/>
      </left>
      <right/>
      <top/>
      <bottom style="medium">
        <color auto="1"/>
      </bottom>
      <diagonal style="thin">
        <color indexed="64"/>
      </diagonal>
    </border>
    <border diagonalUp="1" diagonalDown="1">
      <left style="thin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/>
      <right/>
      <top style="medium">
        <color auto="1"/>
      </top>
      <bottom/>
      <diagonal/>
    </border>
    <border diagonalUp="1" diagonalDown="1">
      <left style="thin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dashed">
        <color auto="1"/>
      </right>
      <top style="medium">
        <color auto="1"/>
      </top>
      <bottom/>
      <diagonal style="thin">
        <color auto="1"/>
      </diagonal>
    </border>
    <border>
      <left/>
      <right/>
      <top style="thin">
        <color theme="2"/>
      </top>
      <bottom style="thin">
        <color theme="2"/>
      </bottom>
      <diagonal/>
    </border>
    <border diagonalUp="1" diagonalDown="1">
      <left/>
      <right style="thin">
        <color auto="1"/>
      </right>
      <top/>
      <bottom style="thin">
        <color indexed="64"/>
      </bottom>
      <diagonal style="thin">
        <color auto="1"/>
      </diagonal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ashed">
        <color auto="1"/>
      </right>
      <top/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 diagonalUp="1" diagonalDown="1">
      <left style="dashed">
        <color auto="1"/>
      </left>
      <right/>
      <top style="medium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 diagonalUp="1"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  <border>
      <left style="dashed">
        <color auto="1"/>
      </left>
      <right style="thin">
        <color auto="1"/>
      </right>
      <top/>
      <bottom style="thin">
        <color indexed="64"/>
      </bottom>
      <diagonal/>
    </border>
    <border>
      <left style="dashed">
        <color auto="1"/>
      </left>
      <right style="thin">
        <color auto="1"/>
      </right>
      <top/>
      <bottom/>
      <diagonal/>
    </border>
    <border diagonalUp="1" diagonalDown="1">
      <left style="dashed">
        <color auto="1"/>
      </left>
      <right style="thin">
        <color auto="1"/>
      </right>
      <top/>
      <bottom/>
      <diagonal style="thin">
        <color indexed="64"/>
      </diagonal>
    </border>
    <border diagonalUp="1" diagonalDown="1">
      <left style="dashed">
        <color auto="1"/>
      </left>
      <right style="thin">
        <color auto="1"/>
      </right>
      <top/>
      <bottom style="medium">
        <color auto="1"/>
      </bottom>
      <diagonal style="thin">
        <color indexed="64"/>
      </diagonal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 diagonalUp="1" diagonalDown="1">
      <left style="dashed">
        <color auto="1"/>
      </left>
      <right style="dashed">
        <color auto="1"/>
      </right>
      <top/>
      <bottom style="thin">
        <color indexed="64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  <border>
      <left style="dashed">
        <color auto="1"/>
      </left>
      <right style="thin">
        <color auto="1"/>
      </right>
      <top/>
      <bottom style="medium">
        <color auto="1"/>
      </bottom>
      <diagonal/>
    </border>
    <border diagonalUp="1" diagonalDown="1">
      <left style="dashed">
        <color auto="1"/>
      </left>
      <right style="thin">
        <color auto="1"/>
      </right>
      <top style="medium">
        <color auto="1"/>
      </top>
      <bottom/>
      <diagonal style="thin">
        <color auto="1"/>
      </diagonal>
    </border>
    <border diagonalUp="1" diagonalDown="1">
      <left/>
      <right/>
      <top style="medium">
        <color auto="1"/>
      </top>
      <bottom/>
      <diagonal style="thin">
        <color auto="1"/>
      </diagonal>
    </border>
    <border diagonalUp="1" diagonalDown="1">
      <left style="dashed">
        <color auto="1"/>
      </left>
      <right style="thin">
        <color auto="1"/>
      </right>
      <top/>
      <bottom style="thin">
        <color indexed="64"/>
      </bottom>
      <diagonal style="thin">
        <color auto="1"/>
      </diagonal>
    </border>
  </borders>
  <cellStyleXfs count="5">
    <xf numFmtId="0" fontId="0" fillId="0" borderId="0"/>
    <xf numFmtId="0" fontId="7" fillId="3" borderId="0" applyNumberFormat="0" applyBorder="0" applyAlignment="0" applyProtection="0"/>
    <xf numFmtId="0" fontId="5" fillId="4" borderId="0" applyNumberFormat="0" applyBorder="0" applyAlignment="0" applyProtection="0"/>
    <xf numFmtId="0" fontId="9" fillId="0" borderId="0"/>
    <xf numFmtId="44" fontId="5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8" fillId="3" borderId="0" xfId="1" applyFont="1" applyAlignment="1">
      <alignment vertical="center"/>
    </xf>
    <xf numFmtId="0" fontId="9" fillId="0" borderId="0" xfId="0" applyFont="1" applyAlignment="1">
      <alignment vertical="center"/>
    </xf>
    <xf numFmtId="0" fontId="10" fillId="5" borderId="0" xfId="2" applyFont="1" applyFill="1" applyAlignment="1">
      <alignment vertical="center"/>
    </xf>
    <xf numFmtId="0" fontId="10" fillId="5" borderId="0" xfId="2" applyFont="1" applyFill="1" applyAlignment="1">
      <alignment horizontal="left" vertical="center"/>
    </xf>
    <xf numFmtId="0" fontId="11" fillId="5" borderId="0" xfId="2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49" fontId="10" fillId="5" borderId="0" xfId="2" applyNumberFormat="1" applyFont="1" applyFill="1" applyAlignment="1">
      <alignment vertical="center"/>
    </xf>
    <xf numFmtId="3" fontId="12" fillId="0" borderId="0" xfId="0" applyNumberFormat="1" applyFont="1" applyAlignment="1">
      <alignment horizontal="left" vertical="center"/>
    </xf>
    <xf numFmtId="14" fontId="10" fillId="5" borderId="0" xfId="2" applyNumberFormat="1" applyFont="1" applyFill="1" applyAlignment="1">
      <alignment horizontal="left" vertical="center"/>
    </xf>
    <xf numFmtId="0" fontId="13" fillId="3" borderId="0" xfId="1" applyFont="1" applyAlignment="1">
      <alignment vertical="center"/>
    </xf>
    <xf numFmtId="0" fontId="2" fillId="6" borderId="0" xfId="3" applyFont="1" applyFill="1" applyAlignment="1">
      <alignment horizontal="center" vertical="center"/>
    </xf>
    <xf numFmtId="0" fontId="2" fillId="6" borderId="0" xfId="3" applyFont="1" applyFill="1" applyAlignment="1">
      <alignment horizontal="left" vertical="center"/>
    </xf>
    <xf numFmtId="0" fontId="14" fillId="6" borderId="0" xfId="3" applyFont="1" applyFill="1" applyAlignment="1">
      <alignment horizontal="center" vertical="center"/>
    </xf>
    <xf numFmtId="0" fontId="15" fillId="6" borderId="0" xfId="3" applyFont="1" applyFill="1" applyAlignment="1">
      <alignment horizontal="left" vertical="center"/>
    </xf>
    <xf numFmtId="42" fontId="14" fillId="6" borderId="0" xfId="3" applyNumberFormat="1" applyFont="1" applyFill="1" applyAlignment="1">
      <alignment horizontal="center" vertical="center"/>
    </xf>
    <xf numFmtId="49" fontId="0" fillId="0" borderId="0" xfId="0" applyNumberFormat="1" applyAlignment="1">
      <alignment horizontal="center"/>
    </xf>
    <xf numFmtId="0" fontId="4" fillId="0" borderId="26" xfId="3" applyFont="1" applyBorder="1" applyAlignment="1">
      <alignment horizontal="left" vertical="center"/>
    </xf>
    <xf numFmtId="0" fontId="4" fillId="0" borderId="27" xfId="3" applyFont="1" applyBorder="1" applyAlignment="1">
      <alignment horizontal="center" vertical="center"/>
    </xf>
    <xf numFmtId="0" fontId="16" fillId="0" borderId="28" xfId="0" applyFont="1" applyBorder="1" applyAlignment="1">
      <alignment horizontal="center"/>
    </xf>
    <xf numFmtId="0" fontId="4" fillId="0" borderId="2" xfId="3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14" fillId="0" borderId="0" xfId="3" applyFont="1" applyAlignment="1">
      <alignment horizontal="left" vertical="center"/>
    </xf>
    <xf numFmtId="164" fontId="14" fillId="0" borderId="30" xfId="4" applyNumberFormat="1" applyFont="1" applyFill="1" applyBorder="1" applyAlignment="1" applyProtection="1">
      <alignment horizontal="center" vertical="center"/>
    </xf>
    <xf numFmtId="164" fontId="14" fillId="0" borderId="31" xfId="4" applyNumberFormat="1" applyFont="1" applyBorder="1" applyAlignment="1" applyProtection="1">
      <alignment horizontal="center" vertical="center"/>
    </xf>
    <xf numFmtId="164" fontId="14" fillId="0" borderId="32" xfId="4" applyNumberFormat="1" applyFont="1" applyBorder="1" applyAlignment="1" applyProtection="1">
      <alignment horizontal="center" vertical="center"/>
    </xf>
    <xf numFmtId="0" fontId="14" fillId="0" borderId="29" xfId="3" applyFont="1" applyBorder="1" applyAlignment="1" applyProtection="1">
      <alignment horizontal="center" vertical="center"/>
      <protection locked="0"/>
    </xf>
    <xf numFmtId="164" fontId="14" fillId="0" borderId="19" xfId="4" applyNumberFormat="1" applyFont="1" applyBorder="1" applyAlignment="1" applyProtection="1">
      <alignment horizontal="center" vertical="center"/>
    </xf>
    <xf numFmtId="164" fontId="14" fillId="0" borderId="33" xfId="4" applyNumberFormat="1" applyFont="1" applyBorder="1" applyAlignment="1" applyProtection="1">
      <alignment horizontal="center" vertical="center"/>
    </xf>
    <xf numFmtId="164" fontId="14" fillId="0" borderId="34" xfId="4" applyNumberFormat="1" applyFont="1" applyBorder="1" applyAlignment="1" applyProtection="1">
      <alignment horizontal="center" vertical="center"/>
    </xf>
    <xf numFmtId="164" fontId="14" fillId="0" borderId="35" xfId="4" applyNumberFormat="1" applyFont="1" applyBorder="1" applyAlignment="1" applyProtection="1">
      <alignment horizontal="center" vertical="center"/>
    </xf>
    <xf numFmtId="164" fontId="14" fillId="7" borderId="19" xfId="4" applyNumberFormat="1" applyFont="1" applyFill="1" applyBorder="1" applyAlignment="1" applyProtection="1">
      <alignment horizontal="center" vertical="center"/>
    </xf>
    <xf numFmtId="0" fontId="14" fillId="0" borderId="36" xfId="3" applyFont="1" applyBorder="1" applyAlignment="1">
      <alignment horizontal="left" vertical="center"/>
    </xf>
    <xf numFmtId="164" fontId="14" fillId="0" borderId="37" xfId="4" applyNumberFormat="1" applyFont="1" applyBorder="1" applyAlignment="1" applyProtection="1">
      <alignment horizontal="center" vertical="center"/>
    </xf>
    <xf numFmtId="164" fontId="14" fillId="0" borderId="38" xfId="4" applyNumberFormat="1" applyFont="1" applyBorder="1" applyAlignment="1" applyProtection="1">
      <alignment horizontal="center" vertical="center"/>
    </xf>
    <xf numFmtId="164" fontId="14" fillId="0" borderId="39" xfId="4" applyNumberFormat="1" applyFont="1" applyBorder="1" applyAlignment="1" applyProtection="1">
      <alignment horizontal="center" vertical="center"/>
    </xf>
    <xf numFmtId="164" fontId="14" fillId="0" borderId="40" xfId="4" applyNumberFormat="1" applyFont="1" applyBorder="1" applyAlignment="1" applyProtection="1">
      <alignment horizontal="center" vertical="center"/>
    </xf>
    <xf numFmtId="164" fontId="14" fillId="0" borderId="5" xfId="4" applyNumberFormat="1" applyFont="1" applyBorder="1" applyAlignment="1" applyProtection="1">
      <alignment horizontal="center" vertical="center"/>
    </xf>
    <xf numFmtId="0" fontId="4" fillId="0" borderId="41" xfId="3" applyFont="1" applyBorder="1" applyAlignment="1">
      <alignment horizontal="left" vertical="center"/>
    </xf>
    <xf numFmtId="0" fontId="5" fillId="0" borderId="42" xfId="0" applyFont="1" applyBorder="1"/>
    <xf numFmtId="0" fontId="15" fillId="0" borderId="43" xfId="3" applyFont="1" applyBorder="1" applyAlignment="1">
      <alignment horizontal="left" vertical="center"/>
    </xf>
    <xf numFmtId="164" fontId="14" fillId="7" borderId="4" xfId="4" applyNumberFormat="1" applyFont="1" applyFill="1" applyBorder="1" applyAlignment="1" applyProtection="1">
      <alignment horizontal="center" vertical="center"/>
    </xf>
    <xf numFmtId="164" fontId="15" fillId="0" borderId="32" xfId="4" applyNumberFormat="1" applyFont="1" applyBorder="1" applyAlignment="1" applyProtection="1">
      <alignment horizontal="center" vertical="center"/>
    </xf>
    <xf numFmtId="49" fontId="17" fillId="0" borderId="44" xfId="3" applyNumberFormat="1" applyFont="1" applyBorder="1" applyAlignment="1">
      <alignment horizontal="center" vertical="center"/>
    </xf>
    <xf numFmtId="0" fontId="4" fillId="0" borderId="0" xfId="3" applyFont="1" applyAlignment="1">
      <alignment horizontal="left" vertical="center"/>
    </xf>
    <xf numFmtId="9" fontId="14" fillId="0" borderId="29" xfId="3" applyNumberFormat="1" applyFont="1" applyBorder="1" applyAlignment="1" applyProtection="1">
      <alignment horizontal="center" vertical="center"/>
      <protection locked="0"/>
    </xf>
    <xf numFmtId="164" fontId="14" fillId="0" borderId="45" xfId="4" applyNumberFormat="1" applyFont="1" applyBorder="1" applyAlignment="1" applyProtection="1">
      <alignment horizontal="center" vertical="center"/>
    </xf>
    <xf numFmtId="0" fontId="5" fillId="0" borderId="33" xfId="0" applyFont="1" applyBorder="1"/>
    <xf numFmtId="0" fontId="15" fillId="0" borderId="34" xfId="3" applyFont="1" applyBorder="1" applyAlignment="1">
      <alignment horizontal="left" vertical="center"/>
    </xf>
    <xf numFmtId="0" fontId="14" fillId="0" borderId="31" xfId="3" applyFont="1" applyBorder="1" applyAlignment="1">
      <alignment horizontal="left" vertical="center"/>
    </xf>
    <xf numFmtId="164" fontId="15" fillId="7" borderId="46" xfId="4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3" fontId="14" fillId="0" borderId="29" xfId="3" applyNumberFormat="1" applyFont="1" applyBorder="1" applyAlignment="1" applyProtection="1">
      <alignment horizontal="center" vertical="center"/>
      <protection locked="0"/>
    </xf>
    <xf numFmtId="164" fontId="15" fillId="7" borderId="1" xfId="4" applyNumberFormat="1" applyFont="1" applyFill="1" applyBorder="1" applyAlignment="1" applyProtection="1">
      <alignment horizontal="center" vertical="center"/>
    </xf>
    <xf numFmtId="0" fontId="15" fillId="0" borderId="0" xfId="3" applyFont="1" applyAlignment="1">
      <alignment horizontal="left" vertical="center"/>
    </xf>
    <xf numFmtId="0" fontId="5" fillId="0" borderId="0" xfId="0" applyFont="1"/>
    <xf numFmtId="164" fontId="15" fillId="0" borderId="0" xfId="4" applyNumberFormat="1" applyFont="1" applyBorder="1" applyAlignment="1" applyProtection="1">
      <alignment horizontal="center" vertical="center"/>
    </xf>
    <xf numFmtId="0" fontId="15" fillId="0" borderId="26" xfId="3" applyFont="1" applyBorder="1" applyAlignment="1">
      <alignment horizontal="left" vertical="center"/>
    </xf>
    <xf numFmtId="0" fontId="14" fillId="0" borderId="47" xfId="3" applyFont="1" applyBorder="1" applyAlignment="1" applyProtection="1">
      <alignment horizontal="center" vertical="center"/>
      <protection locked="0"/>
    </xf>
    <xf numFmtId="164" fontId="14" fillId="0" borderId="48" xfId="4" applyNumberFormat="1" applyFont="1" applyFill="1" applyBorder="1" applyAlignment="1" applyProtection="1">
      <alignment horizontal="center" vertical="center"/>
    </xf>
    <xf numFmtId="0" fontId="15" fillId="0" borderId="49" xfId="3" applyFont="1" applyBorder="1" applyAlignment="1">
      <alignment horizontal="left" vertical="center"/>
    </xf>
    <xf numFmtId="0" fontId="15" fillId="0" borderId="50" xfId="3" applyFont="1" applyBorder="1" applyAlignment="1">
      <alignment horizontal="left" vertical="center"/>
    </xf>
    <xf numFmtId="164" fontId="14" fillId="0" borderId="0" xfId="4" applyNumberFormat="1" applyFont="1" applyBorder="1" applyAlignment="1" applyProtection="1">
      <alignment horizontal="center" vertical="center"/>
    </xf>
    <xf numFmtId="2" fontId="2" fillId="8" borderId="0" xfId="3" applyNumberFormat="1" applyFont="1" applyFill="1" applyAlignment="1">
      <alignment horizontal="left" vertical="center"/>
    </xf>
    <xf numFmtId="0" fontId="4" fillId="0" borderId="28" xfId="3" applyFont="1" applyBorder="1" applyAlignment="1">
      <alignment horizontal="center" vertical="center"/>
    </xf>
    <xf numFmtId="165" fontId="14" fillId="0" borderId="34" xfId="3" applyNumberFormat="1" applyFont="1" applyBorder="1" applyAlignment="1">
      <alignment horizontal="left" vertical="center"/>
    </xf>
    <xf numFmtId="0" fontId="14" fillId="0" borderId="34" xfId="4" applyNumberFormat="1" applyFont="1" applyBorder="1" applyAlignment="1" applyProtection="1">
      <alignment horizontal="center" vertical="center"/>
    </xf>
    <xf numFmtId="165" fontId="14" fillId="0" borderId="38" xfId="3" applyNumberFormat="1" applyFont="1" applyBorder="1" applyAlignment="1">
      <alignment horizontal="left" vertical="center"/>
    </xf>
    <xf numFmtId="2" fontId="6" fillId="8" borderId="0" xfId="0" applyNumberFormat="1" applyFont="1" applyFill="1" applyAlignment="1">
      <alignment horizontal="left" vertical="center"/>
    </xf>
    <xf numFmtId="2" fontId="6" fillId="8" borderId="0" xfId="3" applyNumberFormat="1" applyFont="1" applyFill="1" applyAlignment="1">
      <alignment horizontal="left"/>
    </xf>
    <xf numFmtId="164" fontId="6" fillId="8" borderId="0" xfId="4" applyNumberFormat="1" applyFont="1" applyFill="1" applyAlignment="1" applyProtection="1">
      <alignment horizontal="left" vertical="center"/>
    </xf>
    <xf numFmtId="0" fontId="18" fillId="0" borderId="0" xfId="0" applyFont="1"/>
    <xf numFmtId="0" fontId="9" fillId="0" borderId="0" xfId="0" applyFont="1" applyAlignment="1">
      <alignment horizontal="center" vertical="center"/>
    </xf>
    <xf numFmtId="0" fontId="9" fillId="7" borderId="0" xfId="0" applyFont="1" applyFill="1" applyAlignment="1">
      <alignment vertical="center"/>
    </xf>
    <xf numFmtId="165" fontId="14" fillId="0" borderId="52" xfId="3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53" xfId="0" applyFill="1" applyBorder="1" applyAlignment="1">
      <alignment horizontal="center"/>
    </xf>
    <xf numFmtId="0" fontId="0" fillId="0" borderId="11" xfId="0" applyBorder="1"/>
    <xf numFmtId="166" fontId="0" fillId="0" borderId="11" xfId="0" applyNumberFormat="1" applyBorder="1"/>
    <xf numFmtId="0" fontId="0" fillId="0" borderId="54" xfId="0" applyBorder="1"/>
    <xf numFmtId="166" fontId="0" fillId="0" borderId="54" xfId="0" applyNumberFormat="1" applyBorder="1"/>
    <xf numFmtId="0" fontId="1" fillId="0" borderId="3" xfId="0" applyFont="1" applyBorder="1" applyAlignment="1">
      <alignment horizontal="center"/>
    </xf>
    <xf numFmtId="0" fontId="0" fillId="0" borderId="55" xfId="0" applyBorder="1"/>
    <xf numFmtId="3" fontId="14" fillId="9" borderId="29" xfId="3" applyNumberFormat="1" applyFont="1" applyFill="1" applyBorder="1" applyAlignment="1" applyProtection="1">
      <alignment horizontal="center" vertical="center"/>
      <protection locked="0"/>
    </xf>
    <xf numFmtId="164" fontId="14" fillId="9" borderId="19" xfId="4" applyNumberFormat="1" applyFont="1" applyFill="1" applyBorder="1" applyAlignment="1" applyProtection="1">
      <alignment horizontal="center" vertical="center"/>
    </xf>
    <xf numFmtId="0" fontId="9" fillId="9" borderId="0" xfId="0" applyFont="1" applyFill="1" applyAlignment="1">
      <alignment vertical="center"/>
    </xf>
    <xf numFmtId="9" fontId="14" fillId="0" borderId="47" xfId="3" applyNumberFormat="1" applyFont="1" applyBorder="1" applyAlignment="1" applyProtection="1">
      <alignment horizontal="center" vertical="center"/>
      <protection locked="0"/>
    </xf>
    <xf numFmtId="164" fontId="15" fillId="7" borderId="51" xfId="4" applyNumberFormat="1" applyFont="1" applyFill="1" applyBorder="1" applyAlignment="1" applyProtection="1">
      <alignment horizontal="center" vertical="center"/>
    </xf>
    <xf numFmtId="164" fontId="14" fillId="7" borderId="18" xfId="4" applyNumberFormat="1" applyFont="1" applyFill="1" applyBorder="1" applyAlignment="1" applyProtection="1">
      <alignment horizontal="center" vertical="center"/>
    </xf>
    <xf numFmtId="0" fontId="0" fillId="7" borderId="10" xfId="0" applyFill="1" applyBorder="1" applyAlignment="1">
      <alignment horizontal="center"/>
    </xf>
    <xf numFmtId="3" fontId="1" fillId="7" borderId="3" xfId="0" applyNumberFormat="1" applyFont="1" applyFill="1" applyBorder="1" applyAlignment="1">
      <alignment horizontal="center"/>
    </xf>
    <xf numFmtId="166" fontId="0" fillId="7" borderId="11" xfId="0" applyNumberFormat="1" applyFill="1" applyBorder="1"/>
    <xf numFmtId="166" fontId="0" fillId="7" borderId="54" xfId="0" applyNumberFormat="1" applyFill="1" applyBorder="1"/>
    <xf numFmtId="166" fontId="1" fillId="7" borderId="3" xfId="0" applyNumberFormat="1" applyFont="1" applyFill="1" applyBorder="1"/>
    <xf numFmtId="164" fontId="15" fillId="7" borderId="0" xfId="4" applyNumberFormat="1" applyFont="1" applyFill="1" applyBorder="1" applyAlignment="1" applyProtection="1">
      <alignment horizontal="center" vertical="center"/>
    </xf>
    <xf numFmtId="0" fontId="4" fillId="0" borderId="56" xfId="3" applyFont="1" applyBorder="1" applyAlignment="1">
      <alignment horizontal="center" vertical="center"/>
    </xf>
    <xf numFmtId="167" fontId="14" fillId="0" borderId="30" xfId="3" applyNumberFormat="1" applyFont="1" applyBorder="1" applyAlignment="1" applyProtection="1">
      <alignment horizontal="center" vertical="center"/>
      <protection locked="0"/>
    </xf>
    <xf numFmtId="164" fontId="14" fillId="7" borderId="57" xfId="4" applyNumberFormat="1" applyFont="1" applyFill="1" applyBorder="1" applyAlignment="1" applyProtection="1">
      <alignment horizontal="center" vertical="center"/>
    </xf>
    <xf numFmtId="0" fontId="14" fillId="0" borderId="33" xfId="3" applyFont="1" applyBorder="1" applyAlignment="1" applyProtection="1">
      <alignment horizontal="center" vertical="center"/>
      <protection locked="0"/>
    </xf>
    <xf numFmtId="164" fontId="14" fillId="0" borderId="34" xfId="4" applyNumberFormat="1" applyFont="1" applyFill="1" applyBorder="1" applyAlignment="1" applyProtection="1">
      <alignment horizontal="center" vertical="center"/>
    </xf>
    <xf numFmtId="164" fontId="14" fillId="0" borderId="58" xfId="4" applyNumberFormat="1" applyFont="1" applyFill="1" applyBorder="1" applyAlignment="1" applyProtection="1">
      <alignment horizontal="center" vertical="center"/>
    </xf>
    <xf numFmtId="164" fontId="14" fillId="0" borderId="58" xfId="4" applyNumberFormat="1" applyFont="1" applyBorder="1" applyAlignment="1" applyProtection="1">
      <alignment horizontal="center" vertical="center"/>
    </xf>
    <xf numFmtId="164" fontId="14" fillId="0" borderId="59" xfId="4" applyNumberFormat="1" applyFont="1" applyBorder="1" applyAlignment="1" applyProtection="1">
      <alignment horizontal="center" vertical="center"/>
    </xf>
    <xf numFmtId="0" fontId="5" fillId="0" borderId="43" xfId="0" applyFont="1" applyBorder="1"/>
    <xf numFmtId="164" fontId="14" fillId="7" borderId="60" xfId="4" applyNumberFormat="1" applyFont="1" applyFill="1" applyBorder="1" applyAlignment="1" applyProtection="1">
      <alignment horizontal="center" vertical="center"/>
    </xf>
    <xf numFmtId="0" fontId="5" fillId="0" borderId="34" xfId="0" applyFont="1" applyBorder="1"/>
    <xf numFmtId="0" fontId="14" fillId="0" borderId="58" xfId="3" applyFont="1" applyBorder="1" applyAlignment="1">
      <alignment horizontal="left" vertical="center"/>
    </xf>
    <xf numFmtId="164" fontId="14" fillId="0" borderId="61" xfId="4" applyNumberFormat="1" applyFont="1" applyBorder="1" applyAlignment="1" applyProtection="1">
      <alignment horizontal="center" vertical="center"/>
    </xf>
    <xf numFmtId="0" fontId="16" fillId="0" borderId="56" xfId="0" applyFont="1" applyBorder="1" applyAlignment="1">
      <alignment horizontal="center"/>
    </xf>
    <xf numFmtId="0" fontId="4" fillId="0" borderId="45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164" fontId="14" fillId="0" borderId="57" xfId="4" applyNumberFormat="1" applyFont="1" applyFill="1" applyBorder="1" applyAlignment="1" applyProtection="1">
      <alignment horizontal="center" vertical="center"/>
    </xf>
    <xf numFmtId="164" fontId="14" fillId="0" borderId="63" xfId="4" applyNumberFormat="1" applyFont="1" applyFill="1" applyBorder="1" applyAlignment="1" applyProtection="1">
      <alignment horizontal="center" vertical="center"/>
    </xf>
    <xf numFmtId="0" fontId="15" fillId="0" borderId="64" xfId="3" applyFont="1" applyBorder="1" applyAlignment="1">
      <alignment horizontal="left" vertical="center"/>
    </xf>
    <xf numFmtId="0" fontId="15" fillId="0" borderId="65" xfId="3" applyFont="1" applyBorder="1" applyAlignment="1">
      <alignment horizontal="left" vertical="center"/>
    </xf>
    <xf numFmtId="0" fontId="5" fillId="0" borderId="61" xfId="0" applyFont="1" applyBorder="1"/>
    <xf numFmtId="0" fontId="4" fillId="0" borderId="61" xfId="3" applyFont="1" applyBorder="1" applyAlignment="1">
      <alignment horizontal="center" vertical="center"/>
    </xf>
    <xf numFmtId="0" fontId="4" fillId="0" borderId="66" xfId="3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5">
    <cellStyle name="20% - Accent1" xfId="2" builtinId="30"/>
    <cellStyle name="Accent1" xfId="1" builtinId="29"/>
    <cellStyle name="Standaard" xfId="0" builtinId="0"/>
    <cellStyle name="Standaard 2" xfId="3" xr:uid="{AAF31DC9-A4BE-49C6-A4E8-8199820D4473}"/>
    <cellStyle name="Valuta 3" xfId="4" xr:uid="{707230DA-EC15-4973-A6AA-5E353438BE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C9F0B-1F3F-4AE8-9E94-6C5A86AC7093}">
  <sheetPr>
    <pageSetUpPr fitToPage="1"/>
  </sheetPr>
  <dimension ref="B2:R36"/>
  <sheetViews>
    <sheetView zoomScale="55" zoomScaleNormal="55" zoomScaleSheetLayoutView="85" workbookViewId="0">
      <selection activeCell="I30" sqref="I30"/>
    </sheetView>
  </sheetViews>
  <sheetFormatPr defaultRowHeight="14.4" x14ac:dyDescent="0.3"/>
  <cols>
    <col min="1" max="1" width="2.6640625" customWidth="1"/>
    <col min="2" max="2" width="25.77734375" style="1" customWidth="1"/>
    <col min="3" max="3" width="11.109375" style="1" customWidth="1"/>
    <col min="4" max="4" width="8.6640625" style="1" customWidth="1"/>
    <col min="5" max="9" width="12.6640625" style="1" customWidth="1"/>
    <col min="10" max="10" width="15.44140625" style="1" customWidth="1"/>
    <col min="11" max="11" width="25.77734375" style="1" customWidth="1"/>
    <col min="12" max="17" width="12.6640625" style="1" customWidth="1"/>
    <col min="18" max="18" width="19" style="1" customWidth="1"/>
    <col min="19" max="19" width="19.33203125" customWidth="1"/>
  </cols>
  <sheetData>
    <row r="2" spans="2:17" s="39" customFormat="1" ht="13.95" customHeight="1" x14ac:dyDescent="0.3">
      <c r="B2" s="38"/>
      <c r="C2" s="38"/>
      <c r="D2" s="38"/>
      <c r="E2" s="38"/>
      <c r="F2" s="38"/>
      <c r="G2" s="38"/>
      <c r="H2" s="38"/>
      <c r="I2" s="38"/>
      <c r="J2" s="38"/>
    </row>
    <row r="3" spans="2:17" s="39" customFormat="1" ht="13.95" customHeight="1" x14ac:dyDescent="0.3">
      <c r="B3" s="40" t="s">
        <v>25</v>
      </c>
      <c r="C3" s="41" t="s">
        <v>105</v>
      </c>
      <c r="D3" s="42"/>
      <c r="E3" s="43"/>
      <c r="F3" s="43"/>
      <c r="G3" s="43"/>
      <c r="H3" s="43"/>
      <c r="I3" s="43"/>
      <c r="J3" s="43"/>
    </row>
    <row r="4" spans="2:17" s="39" customFormat="1" ht="13.95" customHeight="1" x14ac:dyDescent="0.3">
      <c r="B4" s="44" t="s">
        <v>26</v>
      </c>
      <c r="C4" s="45" t="s">
        <v>104</v>
      </c>
      <c r="D4" s="42"/>
      <c r="E4" s="43"/>
      <c r="F4" s="43"/>
      <c r="G4" s="43"/>
      <c r="H4" s="43"/>
      <c r="I4" s="43"/>
      <c r="J4" s="43"/>
    </row>
    <row r="5" spans="2:17" s="39" customFormat="1" ht="13.95" customHeight="1" x14ac:dyDescent="0.3">
      <c r="B5" s="40" t="s">
        <v>27</v>
      </c>
      <c r="C5" s="46" t="s">
        <v>28</v>
      </c>
      <c r="D5" s="42"/>
      <c r="E5" s="43"/>
      <c r="F5" s="43"/>
      <c r="G5" s="43"/>
      <c r="H5" s="43"/>
      <c r="I5" s="43"/>
      <c r="J5" s="43"/>
    </row>
    <row r="6" spans="2:17" s="39" customFormat="1" ht="13.95" customHeight="1" x14ac:dyDescent="0.3">
      <c r="B6" s="47"/>
      <c r="C6" s="47"/>
      <c r="D6" s="47"/>
      <c r="E6" s="47"/>
      <c r="F6" s="47"/>
      <c r="G6" s="47"/>
      <c r="H6" s="47"/>
      <c r="I6" s="47"/>
      <c r="J6" s="47"/>
    </row>
    <row r="7" spans="2:17" ht="15" thickBot="1" x14ac:dyDescent="0.35"/>
    <row r="8" spans="2:17" x14ac:dyDescent="0.3">
      <c r="B8" s="2" t="s">
        <v>0</v>
      </c>
      <c r="C8" s="2" t="s">
        <v>1</v>
      </c>
      <c r="D8" s="3" t="s">
        <v>2</v>
      </c>
      <c r="E8" s="4" t="s">
        <v>2</v>
      </c>
      <c r="F8" s="4" t="s">
        <v>2</v>
      </c>
      <c r="G8" s="4" t="s">
        <v>2</v>
      </c>
      <c r="H8" s="34" t="s">
        <v>2</v>
      </c>
      <c r="I8" s="2" t="s">
        <v>2</v>
      </c>
      <c r="J8" s="2" t="s">
        <v>3</v>
      </c>
      <c r="K8" s="23"/>
      <c r="L8" s="23"/>
      <c r="M8" s="23"/>
      <c r="N8" s="23"/>
      <c r="O8" s="23"/>
      <c r="P8" s="23"/>
      <c r="Q8" s="23"/>
    </row>
    <row r="9" spans="2:17" x14ac:dyDescent="0.3">
      <c r="B9" s="20"/>
      <c r="C9" s="20" t="s">
        <v>7</v>
      </c>
      <c r="D9" s="21" t="s">
        <v>8</v>
      </c>
      <c r="E9" s="22" t="s">
        <v>4</v>
      </c>
      <c r="F9" s="22" t="s">
        <v>11</v>
      </c>
      <c r="G9" s="22" t="s">
        <v>12</v>
      </c>
      <c r="H9" s="35" t="s">
        <v>13</v>
      </c>
      <c r="I9" s="20" t="s">
        <v>3</v>
      </c>
      <c r="J9" s="20" t="s">
        <v>6</v>
      </c>
      <c r="K9" s="23"/>
      <c r="L9" s="23"/>
      <c r="M9" s="23"/>
      <c r="N9" s="23"/>
      <c r="O9" s="23"/>
      <c r="P9" s="23"/>
      <c r="Q9" s="23"/>
    </row>
    <row r="10" spans="2:17" ht="15" thickBot="1" x14ac:dyDescent="0.35">
      <c r="B10" s="5"/>
      <c r="C10" s="5"/>
      <c r="D10" s="6"/>
      <c r="E10" s="7"/>
      <c r="F10" s="7"/>
      <c r="G10" s="7"/>
      <c r="H10" s="36"/>
      <c r="I10" s="5"/>
      <c r="J10" s="5"/>
      <c r="K10" s="23"/>
      <c r="L10" s="23"/>
      <c r="M10" s="23"/>
      <c r="N10" s="23"/>
      <c r="O10" s="23"/>
      <c r="P10" s="23"/>
      <c r="Q10" s="23"/>
    </row>
    <row r="11" spans="2:17" x14ac:dyDescent="0.3">
      <c r="B11" s="31" t="s">
        <v>16</v>
      </c>
      <c r="C11" s="28"/>
      <c r="D11" s="32"/>
      <c r="E11" s="33"/>
      <c r="F11" s="33"/>
      <c r="G11" s="33"/>
      <c r="H11" s="37"/>
      <c r="I11" s="28"/>
      <c r="J11" s="28"/>
      <c r="K11" s="23"/>
      <c r="L11" s="23"/>
      <c r="M11" s="23"/>
      <c r="N11" s="23"/>
      <c r="O11" s="23"/>
      <c r="P11" s="23"/>
      <c r="Q11" s="23"/>
    </row>
    <row r="12" spans="2:17" x14ac:dyDescent="0.3">
      <c r="B12" s="8" t="s">
        <v>19</v>
      </c>
      <c r="C12" s="8">
        <v>35</v>
      </c>
      <c r="D12" s="9">
        <v>3</v>
      </c>
      <c r="E12" s="10">
        <v>5</v>
      </c>
      <c r="F12" s="10"/>
      <c r="G12" s="10">
        <v>1</v>
      </c>
      <c r="H12" s="10">
        <v>1</v>
      </c>
      <c r="I12" s="8">
        <f t="shared" ref="I12:I19" si="0">SUM(D12:H12)</f>
        <v>10</v>
      </c>
      <c r="J12" s="8">
        <f t="shared" ref="J12:J19" si="1">C12*I12</f>
        <v>350</v>
      </c>
    </row>
    <row r="13" spans="2:17" x14ac:dyDescent="0.3">
      <c r="B13" s="11" t="s">
        <v>18</v>
      </c>
      <c r="C13" s="11">
        <v>40</v>
      </c>
      <c r="D13" s="12"/>
      <c r="E13" s="13">
        <v>16</v>
      </c>
      <c r="F13" s="13"/>
      <c r="G13" s="13"/>
      <c r="H13" s="13"/>
      <c r="I13" s="8">
        <f t="shared" si="0"/>
        <v>16</v>
      </c>
      <c r="J13" s="8">
        <f t="shared" si="1"/>
        <v>640</v>
      </c>
    </row>
    <row r="14" spans="2:17" x14ac:dyDescent="0.3">
      <c r="B14" s="11" t="s">
        <v>17</v>
      </c>
      <c r="C14" s="11">
        <v>25</v>
      </c>
      <c r="D14" s="12"/>
      <c r="E14" s="13">
        <v>11</v>
      </c>
      <c r="F14" s="13"/>
      <c r="G14" s="13"/>
      <c r="H14" s="13"/>
      <c r="I14" s="8">
        <f t="shared" si="0"/>
        <v>11</v>
      </c>
      <c r="J14" s="8">
        <f t="shared" si="1"/>
        <v>275</v>
      </c>
    </row>
    <row r="15" spans="2:17" x14ac:dyDescent="0.3">
      <c r="B15" s="11" t="s">
        <v>20</v>
      </c>
      <c r="C15" s="11">
        <v>25</v>
      </c>
      <c r="D15" s="12"/>
      <c r="E15" s="13">
        <v>2</v>
      </c>
      <c r="F15" s="13"/>
      <c r="G15" s="13">
        <v>4</v>
      </c>
      <c r="H15" s="13"/>
      <c r="I15" s="8">
        <f t="shared" si="0"/>
        <v>6</v>
      </c>
      <c r="J15" s="8">
        <f t="shared" si="1"/>
        <v>150</v>
      </c>
    </row>
    <row r="16" spans="2:17" x14ac:dyDescent="0.3">
      <c r="B16" s="11" t="s">
        <v>21</v>
      </c>
      <c r="C16" s="11">
        <v>25</v>
      </c>
      <c r="D16" s="12"/>
      <c r="E16" s="13">
        <v>2</v>
      </c>
      <c r="F16" s="13"/>
      <c r="G16" s="13"/>
      <c r="H16" s="13"/>
      <c r="I16" s="8">
        <f t="shared" si="0"/>
        <v>2</v>
      </c>
      <c r="J16" s="8">
        <f t="shared" si="1"/>
        <v>50</v>
      </c>
    </row>
    <row r="17" spans="2:18" x14ac:dyDescent="0.3">
      <c r="B17" s="11" t="s">
        <v>22</v>
      </c>
      <c r="C17" s="11">
        <v>30</v>
      </c>
      <c r="D17" s="12"/>
      <c r="E17" s="13">
        <v>3</v>
      </c>
      <c r="F17" s="13"/>
      <c r="G17" s="13"/>
      <c r="H17" s="13"/>
      <c r="I17" s="8">
        <f t="shared" si="0"/>
        <v>3</v>
      </c>
      <c r="J17" s="8">
        <f t="shared" si="1"/>
        <v>90</v>
      </c>
    </row>
    <row r="18" spans="2:18" x14ac:dyDescent="0.3">
      <c r="B18" s="11"/>
      <c r="C18" s="11"/>
      <c r="D18" s="12"/>
      <c r="E18" s="13"/>
      <c r="F18" s="13"/>
      <c r="G18" s="13"/>
      <c r="H18" s="13"/>
      <c r="I18" s="8">
        <f t="shared" si="0"/>
        <v>0</v>
      </c>
      <c r="J18" s="8">
        <f t="shared" si="1"/>
        <v>0</v>
      </c>
    </row>
    <row r="19" spans="2:18" x14ac:dyDescent="0.3">
      <c r="B19" s="8" t="s">
        <v>23</v>
      </c>
      <c r="C19" s="11">
        <v>200</v>
      </c>
      <c r="D19" s="12"/>
      <c r="E19" s="13"/>
      <c r="F19" s="13">
        <v>10</v>
      </c>
      <c r="G19" s="13">
        <v>9</v>
      </c>
      <c r="H19" s="13"/>
      <c r="I19" s="8">
        <f t="shared" si="0"/>
        <v>19</v>
      </c>
      <c r="J19" s="8">
        <f t="shared" si="1"/>
        <v>3800</v>
      </c>
    </row>
    <row r="20" spans="2:18" x14ac:dyDescent="0.3">
      <c r="B20" s="8"/>
      <c r="C20" s="11"/>
      <c r="D20" s="12"/>
      <c r="E20" s="13"/>
      <c r="F20" s="13"/>
      <c r="G20" s="13"/>
      <c r="H20" s="13"/>
      <c r="I20" s="8"/>
      <c r="J20" s="8"/>
    </row>
    <row r="21" spans="2:18" x14ac:dyDescent="0.3">
      <c r="B21" s="30" t="s">
        <v>15</v>
      </c>
      <c r="C21" s="25"/>
      <c r="D21" s="26"/>
      <c r="E21" s="27"/>
      <c r="F21" s="27"/>
      <c r="G21" s="27"/>
      <c r="H21" s="27"/>
      <c r="I21" s="28"/>
      <c r="J21" s="28"/>
    </row>
    <row r="22" spans="2:18" x14ac:dyDescent="0.3">
      <c r="B22" s="11" t="s">
        <v>9</v>
      </c>
      <c r="C22" s="11">
        <v>8</v>
      </c>
      <c r="D22" s="12"/>
      <c r="E22" s="13"/>
      <c r="F22" s="13"/>
      <c r="G22" s="13"/>
      <c r="H22" s="13"/>
      <c r="I22" s="8">
        <f>SUM(D22:H22)</f>
        <v>0</v>
      </c>
      <c r="J22" s="8">
        <f>C22*I22</f>
        <v>0</v>
      </c>
    </row>
    <row r="23" spans="2:18" x14ac:dyDescent="0.3">
      <c r="B23" s="11" t="s">
        <v>10</v>
      </c>
      <c r="C23" s="11">
        <v>8</v>
      </c>
      <c r="D23" s="12"/>
      <c r="E23" s="13">
        <v>5</v>
      </c>
      <c r="F23" s="13">
        <v>2</v>
      </c>
      <c r="G23" s="13">
        <v>3</v>
      </c>
      <c r="H23" s="13">
        <v>3</v>
      </c>
      <c r="I23" s="8">
        <f>SUM(D23:H23)</f>
        <v>13</v>
      </c>
      <c r="J23" s="8">
        <f>C23*I23</f>
        <v>104</v>
      </c>
    </row>
    <row r="24" spans="2:18" x14ac:dyDescent="0.3">
      <c r="B24" s="24" t="s">
        <v>14</v>
      </c>
      <c r="C24" s="25"/>
      <c r="D24" s="26"/>
      <c r="E24" s="27"/>
      <c r="F24" s="27"/>
      <c r="G24" s="27"/>
      <c r="H24" s="27"/>
      <c r="I24" s="27"/>
      <c r="J24" s="27"/>
      <c r="N24"/>
      <c r="O24"/>
      <c r="P24"/>
      <c r="Q24"/>
      <c r="R24"/>
    </row>
    <row r="25" spans="2:18" x14ac:dyDescent="0.3">
      <c r="B25" s="11" t="s">
        <v>24</v>
      </c>
      <c r="C25" s="11">
        <v>200</v>
      </c>
      <c r="D25" s="12"/>
      <c r="E25" s="13"/>
      <c r="F25" s="13"/>
      <c r="G25" s="13"/>
      <c r="H25" s="13">
        <v>6</v>
      </c>
      <c r="I25" s="8">
        <f>SUM(D25:H25)</f>
        <v>6</v>
      </c>
      <c r="J25" s="8">
        <f>C25*I25</f>
        <v>1200</v>
      </c>
      <c r="N25"/>
      <c r="O25"/>
      <c r="P25"/>
      <c r="Q25"/>
      <c r="R25"/>
    </row>
    <row r="26" spans="2:18" x14ac:dyDescent="0.3">
      <c r="B26" s="11" t="s">
        <v>115</v>
      </c>
      <c r="C26" s="11">
        <v>20</v>
      </c>
      <c r="D26" s="12"/>
      <c r="E26" s="13">
        <v>2</v>
      </c>
      <c r="F26" s="13">
        <v>1</v>
      </c>
      <c r="G26" s="13">
        <v>1</v>
      </c>
      <c r="H26" s="13">
        <v>2</v>
      </c>
      <c r="I26" s="8">
        <f>SUM(D26:H26)</f>
        <v>6</v>
      </c>
      <c r="J26" s="8">
        <f>C26*I26</f>
        <v>120</v>
      </c>
      <c r="N26"/>
      <c r="O26"/>
      <c r="P26"/>
      <c r="Q26"/>
      <c r="R26"/>
    </row>
    <row r="27" spans="2:18" x14ac:dyDescent="0.3">
      <c r="B27" s="29" t="s">
        <v>116</v>
      </c>
      <c r="C27" s="11">
        <v>15</v>
      </c>
      <c r="D27" s="12"/>
      <c r="E27" s="13">
        <v>4</v>
      </c>
      <c r="F27" s="13">
        <v>2</v>
      </c>
      <c r="G27" s="13">
        <v>2</v>
      </c>
      <c r="H27" s="13"/>
      <c r="I27" s="8">
        <f>SUM(D27:H27)</f>
        <v>8</v>
      </c>
      <c r="J27" s="8">
        <f>C27*I27</f>
        <v>120</v>
      </c>
      <c r="N27"/>
      <c r="O27"/>
      <c r="P27"/>
      <c r="Q27"/>
      <c r="R27"/>
    </row>
    <row r="28" spans="2:18" ht="15" thickBot="1" x14ac:dyDescent="0.35">
      <c r="B28" s="29" t="s">
        <v>117</v>
      </c>
      <c r="C28" s="11">
        <v>15</v>
      </c>
      <c r="D28" s="12"/>
      <c r="E28" s="13"/>
      <c r="F28" s="13"/>
      <c r="G28" s="13"/>
      <c r="H28" s="13"/>
      <c r="I28" s="8">
        <f>SUM(D28:H28)</f>
        <v>0</v>
      </c>
      <c r="J28" s="8">
        <f>C28*I28</f>
        <v>0</v>
      </c>
      <c r="N28"/>
      <c r="O28"/>
      <c r="P28"/>
      <c r="Q28"/>
      <c r="R28"/>
    </row>
    <row r="29" spans="2:18" ht="15" thickBot="1" x14ac:dyDescent="0.35">
      <c r="B29" s="14" t="s">
        <v>5</v>
      </c>
      <c r="C29" s="15"/>
      <c r="D29" s="16"/>
      <c r="E29" s="17"/>
      <c r="F29" s="17"/>
      <c r="G29" s="17"/>
      <c r="H29" s="17"/>
      <c r="I29" s="18">
        <f>SUM(I12:I28)</f>
        <v>100</v>
      </c>
      <c r="J29" s="19">
        <f>SUM(J12:J28)</f>
        <v>6899</v>
      </c>
    </row>
    <row r="31" spans="2:18" x14ac:dyDescent="0.3">
      <c r="B31" s="157" t="s">
        <v>88</v>
      </c>
    </row>
    <row r="32" spans="2:18" x14ac:dyDescent="0.3">
      <c r="B32" s="158" t="s">
        <v>112</v>
      </c>
    </row>
    <row r="33" spans="2:2" x14ac:dyDescent="0.3">
      <c r="B33" s="158" t="s">
        <v>113</v>
      </c>
    </row>
    <row r="35" spans="2:2" x14ac:dyDescent="0.3">
      <c r="B35" s="157" t="s">
        <v>91</v>
      </c>
    </row>
    <row r="36" spans="2:2" x14ac:dyDescent="0.3">
      <c r="B36" s="158" t="s">
        <v>114</v>
      </c>
    </row>
  </sheetData>
  <dataValidations disablePrompts="1" count="1">
    <dataValidation type="list" allowBlank="1" showInputMessage="1" showErrorMessage="1" sqref="C4" xr:uid="{FDF0DE8D-F5E2-4658-9B77-459E425BF4A9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99A2-DB0F-4608-BAF9-C124DE6702B0}">
  <sheetPr>
    <pageSetUpPr fitToPage="1"/>
  </sheetPr>
  <dimension ref="B2:G33"/>
  <sheetViews>
    <sheetView zoomScale="85" zoomScaleNormal="85" zoomScaleSheetLayoutView="85" workbookViewId="0">
      <selection activeCell="B26" sqref="B26:B28"/>
    </sheetView>
  </sheetViews>
  <sheetFormatPr defaultRowHeight="14.4" x14ac:dyDescent="0.3"/>
  <cols>
    <col min="1" max="1" width="2.6640625" customWidth="1"/>
    <col min="2" max="2" width="25.77734375" style="1" customWidth="1"/>
    <col min="3" max="3" width="13.6640625" customWidth="1"/>
    <col min="4" max="4" width="25.77734375" customWidth="1"/>
    <col min="5" max="7" width="20.77734375" customWidth="1"/>
  </cols>
  <sheetData>
    <row r="2" spans="2:7" s="39" customFormat="1" ht="13.95" customHeight="1" x14ac:dyDescent="0.3">
      <c r="B2" s="38"/>
      <c r="C2" s="38"/>
      <c r="D2" s="38"/>
      <c r="E2" s="38"/>
      <c r="F2" s="38"/>
      <c r="G2" s="38"/>
    </row>
    <row r="3" spans="2:7" s="39" customFormat="1" ht="13.95" customHeight="1" x14ac:dyDescent="0.3">
      <c r="B3" s="40" t="s">
        <v>25</v>
      </c>
      <c r="C3" s="41" t="s">
        <v>105</v>
      </c>
      <c r="D3" s="42"/>
      <c r="E3" s="43"/>
      <c r="F3" s="43"/>
      <c r="G3" s="43"/>
    </row>
    <row r="4" spans="2:7" s="39" customFormat="1" ht="13.95" customHeight="1" x14ac:dyDescent="0.3">
      <c r="B4" s="44" t="s">
        <v>26</v>
      </c>
      <c r="C4" s="45" t="s">
        <v>96</v>
      </c>
      <c r="D4" s="42"/>
      <c r="E4" s="43"/>
      <c r="F4" s="43"/>
      <c r="G4" s="43"/>
    </row>
    <row r="5" spans="2:7" s="39" customFormat="1" ht="13.95" customHeight="1" x14ac:dyDescent="0.3">
      <c r="B5" s="40" t="s">
        <v>27</v>
      </c>
      <c r="C5" s="46" t="s">
        <v>28</v>
      </c>
      <c r="D5" s="42"/>
      <c r="E5" s="43"/>
      <c r="F5" s="43"/>
      <c r="G5" s="43"/>
    </row>
    <row r="6" spans="2:7" s="39" customFormat="1" ht="13.95" customHeight="1" x14ac:dyDescent="0.3">
      <c r="B6" s="47"/>
      <c r="C6" s="47"/>
      <c r="D6" s="47"/>
      <c r="E6" s="47"/>
      <c r="F6" s="47"/>
      <c r="G6" s="47"/>
    </row>
    <row r="7" spans="2:7" ht="15" thickBot="1" x14ac:dyDescent="0.35"/>
    <row r="8" spans="2:7" x14ac:dyDescent="0.3">
      <c r="B8" s="2" t="s">
        <v>0</v>
      </c>
      <c r="C8" s="2" t="s">
        <v>3</v>
      </c>
      <c r="D8" s="112" t="s">
        <v>97</v>
      </c>
      <c r="E8" s="112" t="s">
        <v>98</v>
      </c>
      <c r="F8" s="112" t="s">
        <v>99</v>
      </c>
      <c r="G8" s="112" t="s">
        <v>35</v>
      </c>
    </row>
    <row r="9" spans="2:7" x14ac:dyDescent="0.3">
      <c r="B9" s="20"/>
      <c r="C9" s="20"/>
      <c r="D9" s="113"/>
      <c r="E9" s="113" t="s">
        <v>100</v>
      </c>
      <c r="F9" s="113" t="s">
        <v>101</v>
      </c>
      <c r="G9" s="113" t="s">
        <v>102</v>
      </c>
    </row>
    <row r="10" spans="2:7" ht="15" thickBot="1" x14ac:dyDescent="0.35">
      <c r="B10" s="5"/>
      <c r="C10" s="5"/>
      <c r="D10" s="114"/>
      <c r="E10" s="114" t="s">
        <v>103</v>
      </c>
      <c r="F10" s="114" t="s">
        <v>102</v>
      </c>
      <c r="G10" s="114"/>
    </row>
    <row r="11" spans="2:7" x14ac:dyDescent="0.3">
      <c r="B11" s="31" t="s">
        <v>16</v>
      </c>
      <c r="C11" s="28"/>
      <c r="D11" s="115"/>
      <c r="E11" s="115"/>
      <c r="F11" s="115"/>
      <c r="G11" s="115"/>
    </row>
    <row r="12" spans="2:7" x14ac:dyDescent="0.3">
      <c r="B12" s="8" t="s">
        <v>19</v>
      </c>
      <c r="C12" s="128">
        <f>'Tellijst Bezuidenhoutseweg 89'!I12</f>
        <v>10</v>
      </c>
      <c r="D12" s="116"/>
      <c r="E12" s="116"/>
      <c r="F12" s="117">
        <v>0</v>
      </c>
      <c r="G12" s="130">
        <f t="shared" ref="G12:G28" si="0">C12*F12</f>
        <v>0</v>
      </c>
    </row>
    <row r="13" spans="2:7" x14ac:dyDescent="0.3">
      <c r="B13" s="11" t="s">
        <v>18</v>
      </c>
      <c r="C13" s="128">
        <f>'Tellijst Bezuidenhoutseweg 89'!I13</f>
        <v>16</v>
      </c>
      <c r="D13" s="116"/>
      <c r="E13" s="116"/>
      <c r="F13" s="117">
        <v>0</v>
      </c>
      <c r="G13" s="130">
        <f t="shared" si="0"/>
        <v>0</v>
      </c>
    </row>
    <row r="14" spans="2:7" x14ac:dyDescent="0.3">
      <c r="B14" s="11" t="s">
        <v>17</v>
      </c>
      <c r="C14" s="128">
        <f>'Tellijst Bezuidenhoutseweg 89'!I14</f>
        <v>11</v>
      </c>
      <c r="D14" s="116"/>
      <c r="E14" s="116"/>
      <c r="F14" s="117">
        <v>0</v>
      </c>
      <c r="G14" s="130">
        <f t="shared" si="0"/>
        <v>0</v>
      </c>
    </row>
    <row r="15" spans="2:7" x14ac:dyDescent="0.3">
      <c r="B15" s="11" t="s">
        <v>20</v>
      </c>
      <c r="C15" s="128">
        <f>'Tellijst Bezuidenhoutseweg 89'!I15</f>
        <v>6</v>
      </c>
      <c r="D15" s="116"/>
      <c r="E15" s="116"/>
      <c r="F15" s="117">
        <v>0</v>
      </c>
      <c r="G15" s="130">
        <f t="shared" si="0"/>
        <v>0</v>
      </c>
    </row>
    <row r="16" spans="2:7" x14ac:dyDescent="0.3">
      <c r="B16" s="11" t="s">
        <v>21</v>
      </c>
      <c r="C16" s="128">
        <f>'Tellijst Bezuidenhoutseweg 89'!I16</f>
        <v>2</v>
      </c>
      <c r="D16" s="116"/>
      <c r="E16" s="116"/>
      <c r="F16" s="117">
        <v>0</v>
      </c>
      <c r="G16" s="130">
        <f t="shared" si="0"/>
        <v>0</v>
      </c>
    </row>
    <row r="17" spans="2:7" x14ac:dyDescent="0.3">
      <c r="B17" s="11" t="s">
        <v>22</v>
      </c>
      <c r="C17" s="128">
        <f>'Tellijst Bezuidenhoutseweg 89'!I17</f>
        <v>3</v>
      </c>
      <c r="D17" s="116"/>
      <c r="E17" s="116"/>
      <c r="F17" s="117">
        <v>0</v>
      </c>
      <c r="G17" s="130">
        <f t="shared" si="0"/>
        <v>0</v>
      </c>
    </row>
    <row r="18" spans="2:7" x14ac:dyDescent="0.3">
      <c r="B18" s="11"/>
      <c r="C18" s="128">
        <f>'Tellijst Bezuidenhoutseweg 89'!I18</f>
        <v>0</v>
      </c>
      <c r="D18" s="116"/>
      <c r="E18" s="116"/>
      <c r="F18" s="117">
        <v>0</v>
      </c>
      <c r="G18" s="130">
        <f t="shared" si="0"/>
        <v>0</v>
      </c>
    </row>
    <row r="19" spans="2:7" x14ac:dyDescent="0.3">
      <c r="B19" s="8" t="s">
        <v>23</v>
      </c>
      <c r="C19" s="128">
        <f>'Tellijst Bezuidenhoutseweg 89'!I19</f>
        <v>19</v>
      </c>
      <c r="D19" s="116"/>
      <c r="E19" s="116"/>
      <c r="F19" s="117">
        <v>0</v>
      </c>
      <c r="G19" s="130">
        <f t="shared" si="0"/>
        <v>0</v>
      </c>
    </row>
    <row r="20" spans="2:7" x14ac:dyDescent="0.3">
      <c r="B20" s="8"/>
      <c r="C20" s="128">
        <f>'Tellijst Bezuidenhoutseweg 89'!I20</f>
        <v>0</v>
      </c>
      <c r="D20" s="118"/>
      <c r="E20" s="118"/>
      <c r="F20" s="119">
        <v>0</v>
      </c>
      <c r="G20" s="131">
        <f t="shared" si="0"/>
        <v>0</v>
      </c>
    </row>
    <row r="21" spans="2:7" x14ac:dyDescent="0.3">
      <c r="B21" s="30" t="s">
        <v>15</v>
      </c>
      <c r="C21" s="25"/>
      <c r="D21" s="25"/>
      <c r="E21" s="25"/>
      <c r="F21" s="25"/>
      <c r="G21" s="25"/>
    </row>
    <row r="22" spans="2:7" x14ac:dyDescent="0.3">
      <c r="B22" s="11" t="s">
        <v>9</v>
      </c>
      <c r="C22" s="128">
        <f>'Tellijst Bezuidenhoutseweg 89'!I22</f>
        <v>0</v>
      </c>
      <c r="D22" s="116"/>
      <c r="E22" s="116"/>
      <c r="F22" s="117">
        <v>0</v>
      </c>
      <c r="G22" s="130">
        <f t="shared" si="0"/>
        <v>0</v>
      </c>
    </row>
    <row r="23" spans="2:7" x14ac:dyDescent="0.3">
      <c r="B23" s="11" t="s">
        <v>10</v>
      </c>
      <c r="C23" s="128">
        <f>'Tellijst Bezuidenhoutseweg 89'!I23</f>
        <v>13</v>
      </c>
      <c r="D23" s="116"/>
      <c r="E23" s="116"/>
      <c r="F23" s="117">
        <v>0</v>
      </c>
      <c r="G23" s="130">
        <f t="shared" si="0"/>
        <v>0</v>
      </c>
    </row>
    <row r="24" spans="2:7" x14ac:dyDescent="0.3">
      <c r="B24" s="24" t="s">
        <v>14</v>
      </c>
      <c r="C24" s="25"/>
      <c r="D24" s="25"/>
      <c r="E24" s="25"/>
      <c r="F24" s="25"/>
      <c r="G24" s="25"/>
    </row>
    <row r="25" spans="2:7" x14ac:dyDescent="0.3">
      <c r="B25" s="11" t="s">
        <v>24</v>
      </c>
      <c r="C25" s="128">
        <f>'Tellijst Bezuidenhoutseweg 89'!I25</f>
        <v>6</v>
      </c>
      <c r="E25" s="116"/>
      <c r="F25" s="117">
        <v>0</v>
      </c>
      <c r="G25" s="130">
        <f t="shared" si="0"/>
        <v>0</v>
      </c>
    </row>
    <row r="26" spans="2:7" x14ac:dyDescent="0.3">
      <c r="B26" s="11" t="s">
        <v>115</v>
      </c>
      <c r="C26" s="128">
        <f>'Tellijst Bezuidenhoutseweg 89'!I26</f>
        <v>6</v>
      </c>
      <c r="D26" s="116"/>
      <c r="E26" s="116"/>
      <c r="F26" s="117">
        <v>0</v>
      </c>
      <c r="G26" s="130">
        <f t="shared" si="0"/>
        <v>0</v>
      </c>
    </row>
    <row r="27" spans="2:7" x14ac:dyDescent="0.3">
      <c r="B27" s="29" t="s">
        <v>116</v>
      </c>
      <c r="C27" s="128">
        <f>'Tellijst Bezuidenhoutseweg 89'!I27</f>
        <v>8</v>
      </c>
      <c r="D27" s="116"/>
      <c r="E27" s="116"/>
      <c r="F27" s="117">
        <v>0</v>
      </c>
      <c r="G27" s="130">
        <f t="shared" si="0"/>
        <v>0</v>
      </c>
    </row>
    <row r="28" spans="2:7" ht="15" thickBot="1" x14ac:dyDescent="0.35">
      <c r="B28" s="29" t="s">
        <v>117</v>
      </c>
      <c r="C28" s="128">
        <f>'Tellijst Bezuidenhoutseweg 89'!I28</f>
        <v>0</v>
      </c>
      <c r="D28" s="116"/>
      <c r="E28" s="116"/>
      <c r="F28" s="117">
        <v>0</v>
      </c>
      <c r="G28" s="130">
        <f t="shared" si="0"/>
        <v>0</v>
      </c>
    </row>
    <row r="29" spans="2:7" ht="15" thickBot="1" x14ac:dyDescent="0.35">
      <c r="B29" s="120" t="s">
        <v>3</v>
      </c>
      <c r="C29" s="129">
        <f>SUM(C12:C28)</f>
        <v>100</v>
      </c>
      <c r="D29" s="121"/>
      <c r="E29" s="121"/>
      <c r="F29" s="121"/>
      <c r="G29" s="132">
        <f>SUM(G12:G28)</f>
        <v>0</v>
      </c>
    </row>
    <row r="31" spans="2:7" x14ac:dyDescent="0.3">
      <c r="B31" s="108" t="s">
        <v>91</v>
      </c>
    </row>
    <row r="32" spans="2:7" x14ac:dyDescent="0.3">
      <c r="B32" s="39"/>
      <c r="C32" s="109" t="s">
        <v>92</v>
      </c>
      <c r="D32" s="39" t="s">
        <v>94</v>
      </c>
    </row>
    <row r="33" spans="2:4" x14ac:dyDescent="0.3">
      <c r="B33" s="110"/>
      <c r="C33" s="109" t="s">
        <v>92</v>
      </c>
      <c r="D33" s="39" t="s">
        <v>93</v>
      </c>
    </row>
  </sheetData>
  <dataValidations disablePrompts="1" count="1">
    <dataValidation type="list" allowBlank="1" showInputMessage="1" showErrorMessage="1" sqref="C4" xr:uid="{9580C42D-ADD7-4232-9D0C-6EB23C3059D2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37DD-0F0E-411C-93B8-35F7C75BA6B6}">
  <sheetPr>
    <pageSetUpPr fitToPage="1"/>
  </sheetPr>
  <dimension ref="A2:I143"/>
  <sheetViews>
    <sheetView tabSelected="1" zoomScaleNormal="100" zoomScaleSheetLayoutView="85" workbookViewId="0">
      <selection activeCell="B132" sqref="B132"/>
    </sheetView>
  </sheetViews>
  <sheetFormatPr defaultRowHeight="14.4" x14ac:dyDescent="0.3"/>
  <cols>
    <col min="1" max="1" width="5.5546875" customWidth="1"/>
    <col min="2" max="2" width="52.44140625" customWidth="1"/>
    <col min="3" max="6" width="15.77734375" customWidth="1"/>
    <col min="7" max="7" width="25.77734375" customWidth="1"/>
    <col min="8" max="8" width="20.77734375" customWidth="1"/>
    <col min="9" max="9" width="15.77734375" customWidth="1"/>
  </cols>
  <sheetData>
    <row r="2" spans="1:9" s="39" customFormat="1" ht="13.95" customHeight="1" x14ac:dyDescent="0.3">
      <c r="A2" s="38"/>
      <c r="B2" s="38"/>
      <c r="C2" s="38"/>
      <c r="D2" s="38"/>
      <c r="E2" s="38"/>
      <c r="F2" s="38"/>
      <c r="G2" s="38"/>
      <c r="H2" s="38"/>
      <c r="I2" s="38"/>
    </row>
    <row r="3" spans="1:9" s="39" customFormat="1" ht="13.95" customHeight="1" x14ac:dyDescent="0.3">
      <c r="A3" s="40" t="s">
        <v>25</v>
      </c>
      <c r="B3" s="40"/>
      <c r="C3" s="41" t="s">
        <v>105</v>
      </c>
      <c r="D3" s="41"/>
      <c r="E3" s="42"/>
      <c r="F3" s="43"/>
      <c r="G3" s="43"/>
      <c r="H3" s="43"/>
      <c r="I3" s="43"/>
    </row>
    <row r="4" spans="1:9" s="39" customFormat="1" ht="13.95" customHeight="1" x14ac:dyDescent="0.3">
      <c r="A4" s="44" t="s">
        <v>26</v>
      </c>
      <c r="B4" s="44"/>
      <c r="C4" s="45" t="s">
        <v>107</v>
      </c>
      <c r="D4" s="45"/>
      <c r="E4" s="42"/>
      <c r="F4" s="43"/>
      <c r="G4" s="43"/>
      <c r="H4" s="43"/>
      <c r="I4" s="43"/>
    </row>
    <row r="5" spans="1:9" s="39" customFormat="1" ht="13.95" customHeight="1" x14ac:dyDescent="0.3">
      <c r="A5" s="40" t="s">
        <v>27</v>
      </c>
      <c r="B5" s="40"/>
      <c r="C5" s="46" t="s">
        <v>28</v>
      </c>
      <c r="D5" s="46"/>
      <c r="E5" s="42"/>
      <c r="F5" s="43"/>
      <c r="G5" s="43"/>
      <c r="H5" s="43"/>
      <c r="I5" s="43"/>
    </row>
    <row r="6" spans="1:9" s="39" customFormat="1" ht="13.95" customHeight="1" x14ac:dyDescent="0.3">
      <c r="A6" s="47"/>
      <c r="B6" s="47"/>
      <c r="C6" s="47"/>
      <c r="D6" s="47"/>
      <c r="E6" s="47"/>
      <c r="F6" s="47"/>
      <c r="G6" s="47"/>
      <c r="H6" s="47"/>
      <c r="I6" s="47"/>
    </row>
    <row r="7" spans="1:9" s="39" customFormat="1" ht="13.95" customHeight="1" x14ac:dyDescent="0.3"/>
    <row r="8" spans="1:9" x14ac:dyDescent="0.3">
      <c r="A8" s="48" t="s">
        <v>29</v>
      </c>
      <c r="B8" s="49" t="s">
        <v>30</v>
      </c>
      <c r="C8" s="50"/>
      <c r="D8" s="50"/>
      <c r="E8" s="51"/>
      <c r="F8" s="52"/>
      <c r="G8" s="52"/>
      <c r="H8" s="52"/>
      <c r="I8" s="52"/>
    </row>
    <row r="9" spans="1:9" x14ac:dyDescent="0.3">
      <c r="A9" s="53"/>
      <c r="B9" s="54" t="s">
        <v>31</v>
      </c>
      <c r="C9" s="55" t="s">
        <v>108</v>
      </c>
      <c r="D9" s="101" t="s">
        <v>109</v>
      </c>
      <c r="E9" s="56" t="s">
        <v>32</v>
      </c>
      <c r="F9" s="134" t="s">
        <v>33</v>
      </c>
      <c r="G9" s="57" t="s">
        <v>34</v>
      </c>
      <c r="H9" s="57" t="s">
        <v>35</v>
      </c>
      <c r="I9" s="58" t="s">
        <v>36</v>
      </c>
    </row>
    <row r="10" spans="1:9" x14ac:dyDescent="0.3">
      <c r="A10" s="53"/>
      <c r="B10" s="59" t="s">
        <v>37</v>
      </c>
      <c r="C10" s="122">
        <f>'Uren en materiaal  '!C29</f>
        <v>100</v>
      </c>
      <c r="D10" s="135">
        <v>0</v>
      </c>
      <c r="E10" s="60">
        <v>0</v>
      </c>
      <c r="F10" s="136">
        <f>C10*D10*E10</f>
        <v>0</v>
      </c>
      <c r="G10" s="61"/>
      <c r="H10" s="61"/>
      <c r="I10" s="62"/>
    </row>
    <row r="11" spans="1:9" x14ac:dyDescent="0.3">
      <c r="A11" s="53"/>
      <c r="B11" s="59" t="s">
        <v>38</v>
      </c>
      <c r="C11" s="122">
        <f>'Uren en materiaal  '!C29</f>
        <v>100</v>
      </c>
      <c r="D11" s="135">
        <v>0</v>
      </c>
      <c r="E11" s="60">
        <v>0</v>
      </c>
      <c r="F11" s="136">
        <f>C11*D11*E11</f>
        <v>0</v>
      </c>
      <c r="G11" s="61"/>
      <c r="H11" s="61"/>
      <c r="I11" s="62"/>
    </row>
    <row r="12" spans="1:9" x14ac:dyDescent="0.3">
      <c r="A12" s="53"/>
      <c r="B12" s="59" t="s">
        <v>39</v>
      </c>
      <c r="C12" s="63">
        <v>0</v>
      </c>
      <c r="D12" s="66"/>
      <c r="E12" s="60">
        <v>0</v>
      </c>
      <c r="F12" s="136">
        <f>C12*E12</f>
        <v>0</v>
      </c>
      <c r="G12" s="61"/>
      <c r="H12" s="61"/>
      <c r="I12" s="62"/>
    </row>
    <row r="13" spans="1:9" x14ac:dyDescent="0.3">
      <c r="A13" s="53"/>
      <c r="B13" s="59" t="s">
        <v>40</v>
      </c>
      <c r="C13" s="63">
        <v>0</v>
      </c>
      <c r="D13" s="66"/>
      <c r="E13" s="60">
        <v>0</v>
      </c>
      <c r="F13" s="136">
        <f>C13*E13</f>
        <v>0</v>
      </c>
      <c r="G13" s="61"/>
      <c r="H13" s="61"/>
      <c r="I13" s="62"/>
    </row>
    <row r="14" spans="1:9" x14ac:dyDescent="0.3">
      <c r="A14" s="53"/>
      <c r="B14" s="59" t="s">
        <v>41</v>
      </c>
      <c r="C14" s="63">
        <v>0</v>
      </c>
      <c r="D14" s="66"/>
      <c r="E14" s="60">
        <v>0</v>
      </c>
      <c r="F14" s="136">
        <f>C14*E14</f>
        <v>0</v>
      </c>
      <c r="G14" s="61"/>
      <c r="H14" s="61"/>
      <c r="I14" s="62"/>
    </row>
    <row r="15" spans="1:9" x14ac:dyDescent="0.3">
      <c r="A15" s="53"/>
      <c r="B15" s="59" t="s">
        <v>42</v>
      </c>
      <c r="C15" s="137"/>
      <c r="D15" s="66"/>
      <c r="E15" s="138"/>
      <c r="F15" s="139"/>
      <c r="G15" s="64">
        <v>0</v>
      </c>
      <c r="H15" s="61"/>
      <c r="I15" s="62"/>
    </row>
    <row r="16" spans="1:9" x14ac:dyDescent="0.3">
      <c r="A16" s="53"/>
      <c r="B16" s="59" t="s">
        <v>43</v>
      </c>
      <c r="C16" s="65"/>
      <c r="D16" s="66"/>
      <c r="E16" s="66"/>
      <c r="F16" s="140"/>
      <c r="G16" s="61"/>
      <c r="H16" s="123">
        <f>'Uren en materiaal  '!G29</f>
        <v>0</v>
      </c>
      <c r="I16" s="62"/>
    </row>
    <row r="17" spans="1:9" ht="15" thickBot="1" x14ac:dyDescent="0.35">
      <c r="A17" s="53"/>
      <c r="B17" s="69" t="s">
        <v>110</v>
      </c>
      <c r="C17" s="70"/>
      <c r="D17" s="71"/>
      <c r="E17" s="71"/>
      <c r="F17" s="141"/>
      <c r="G17" s="73"/>
      <c r="H17" s="74">
        <v>0</v>
      </c>
      <c r="I17" s="62"/>
    </row>
    <row r="18" spans="1:9" x14ac:dyDescent="0.3">
      <c r="A18" s="53"/>
      <c r="B18" s="75" t="s">
        <v>44</v>
      </c>
      <c r="C18" s="76"/>
      <c r="D18" s="142"/>
      <c r="E18" s="77"/>
      <c r="F18" s="143">
        <f>SUM(F10:F17)</f>
        <v>0</v>
      </c>
      <c r="G18" s="78">
        <f>SUM(G10:G17)</f>
        <v>0</v>
      </c>
      <c r="H18" s="78">
        <f>SUM(H10:H17)</f>
        <v>0</v>
      </c>
      <c r="I18" s="79"/>
    </row>
    <row r="19" spans="1:9" x14ac:dyDescent="0.3">
      <c r="A19" s="80"/>
      <c r="B19" s="81" t="s">
        <v>45</v>
      </c>
      <c r="C19" s="82">
        <v>0</v>
      </c>
      <c r="D19" s="66"/>
      <c r="E19" s="66"/>
      <c r="F19" s="140"/>
      <c r="G19" s="68">
        <f>G18*C19</f>
        <v>0</v>
      </c>
      <c r="H19" s="61"/>
      <c r="I19" s="62"/>
    </row>
    <row r="20" spans="1:9" x14ac:dyDescent="0.3">
      <c r="A20" s="80"/>
      <c r="B20" s="81" t="s">
        <v>46</v>
      </c>
      <c r="C20" s="82">
        <v>0</v>
      </c>
      <c r="D20" s="66"/>
      <c r="E20" s="66"/>
      <c r="F20" s="140"/>
      <c r="G20" s="61"/>
      <c r="H20" s="68">
        <f>C20*H18</f>
        <v>0</v>
      </c>
      <c r="I20" s="83"/>
    </row>
    <row r="21" spans="1:9" x14ac:dyDescent="0.3">
      <c r="A21" s="53"/>
      <c r="B21" s="81" t="s">
        <v>47</v>
      </c>
      <c r="C21" s="84"/>
      <c r="D21" s="144"/>
      <c r="E21" s="85"/>
      <c r="F21" s="145"/>
      <c r="G21" s="86"/>
      <c r="H21" s="86"/>
      <c r="I21" s="87">
        <f>SUM(F18:H20)</f>
        <v>0</v>
      </c>
    </row>
    <row r="22" spans="1:9" s="39" customFormat="1" ht="13.95" customHeight="1" x14ac:dyDescent="0.3">
      <c r="A22" s="88"/>
      <c r="B22"/>
      <c r="C22"/>
      <c r="D22"/>
      <c r="E22"/>
      <c r="F22"/>
      <c r="G22"/>
      <c r="H22"/>
      <c r="I22"/>
    </row>
    <row r="23" spans="1:9" x14ac:dyDescent="0.3">
      <c r="A23" s="48" t="s">
        <v>48</v>
      </c>
      <c r="B23" s="49" t="s">
        <v>49</v>
      </c>
      <c r="C23" s="50"/>
      <c r="D23" s="50"/>
      <c r="E23" s="51"/>
      <c r="F23" s="52"/>
      <c r="G23" s="52"/>
      <c r="H23" s="52"/>
      <c r="I23" s="52"/>
    </row>
    <row r="24" spans="1:9" x14ac:dyDescent="0.3">
      <c r="A24" s="53"/>
      <c r="B24" s="54" t="s">
        <v>31</v>
      </c>
      <c r="C24" s="55" t="s">
        <v>108</v>
      </c>
      <c r="D24" s="101" t="s">
        <v>109</v>
      </c>
      <c r="E24" s="56" t="s">
        <v>32</v>
      </c>
      <c r="F24" s="134" t="s">
        <v>33</v>
      </c>
      <c r="G24" s="57" t="s">
        <v>34</v>
      </c>
      <c r="H24" s="57" t="s">
        <v>35</v>
      </c>
      <c r="I24" s="58" t="s">
        <v>36</v>
      </c>
    </row>
    <row r="25" spans="1:9" x14ac:dyDescent="0.3">
      <c r="A25" s="53"/>
      <c r="B25" s="59" t="s">
        <v>37</v>
      </c>
      <c r="C25" s="89">
        <v>0</v>
      </c>
      <c r="D25" s="135">
        <v>0</v>
      </c>
      <c r="E25" s="60">
        <v>0</v>
      </c>
      <c r="F25" s="136">
        <f>C25*D25*E25</f>
        <v>0</v>
      </c>
      <c r="G25" s="61"/>
      <c r="H25" s="61"/>
      <c r="I25" s="62"/>
    </row>
    <row r="26" spans="1:9" x14ac:dyDescent="0.3">
      <c r="A26" s="53"/>
      <c r="B26" s="59" t="s">
        <v>38</v>
      </c>
      <c r="C26" s="89">
        <v>0</v>
      </c>
      <c r="D26" s="135">
        <v>0</v>
      </c>
      <c r="E26" s="60">
        <v>0</v>
      </c>
      <c r="F26" s="136">
        <f>C26*D26*E26</f>
        <v>0</v>
      </c>
      <c r="G26" s="61"/>
      <c r="H26" s="61"/>
      <c r="I26" s="62"/>
    </row>
    <row r="27" spans="1:9" x14ac:dyDescent="0.3">
      <c r="A27" s="53"/>
      <c r="B27" s="59" t="s">
        <v>39</v>
      </c>
      <c r="C27" s="63">
        <v>0</v>
      </c>
      <c r="D27" s="66"/>
      <c r="E27" s="60">
        <v>0</v>
      </c>
      <c r="F27" s="136">
        <f>C27*E27</f>
        <v>0</v>
      </c>
      <c r="G27" s="61"/>
      <c r="H27" s="61"/>
      <c r="I27" s="62"/>
    </row>
    <row r="28" spans="1:9" x14ac:dyDescent="0.3">
      <c r="A28" s="53"/>
      <c r="B28" s="59" t="s">
        <v>40</v>
      </c>
      <c r="C28" s="63">
        <v>0</v>
      </c>
      <c r="D28" s="66"/>
      <c r="E28" s="60">
        <v>0</v>
      </c>
      <c r="F28" s="136">
        <f>C28*E28</f>
        <v>0</v>
      </c>
      <c r="G28" s="61"/>
      <c r="H28" s="61"/>
      <c r="I28" s="62"/>
    </row>
    <row r="29" spans="1:9" x14ac:dyDescent="0.3">
      <c r="A29" s="53"/>
      <c r="B29" s="59" t="s">
        <v>41</v>
      </c>
      <c r="C29" s="63">
        <v>0</v>
      </c>
      <c r="D29" s="66"/>
      <c r="E29" s="60">
        <v>0</v>
      </c>
      <c r="F29" s="136">
        <f>C29*E29</f>
        <v>0</v>
      </c>
      <c r="G29" s="61"/>
      <c r="H29" s="61"/>
      <c r="I29" s="62"/>
    </row>
    <row r="30" spans="1:9" x14ac:dyDescent="0.3">
      <c r="A30" s="53"/>
      <c r="B30" s="59" t="s">
        <v>42</v>
      </c>
      <c r="C30" s="137"/>
      <c r="D30" s="66"/>
      <c r="E30" s="138"/>
      <c r="F30" s="139"/>
      <c r="G30" s="64">
        <v>0</v>
      </c>
      <c r="H30" s="61"/>
      <c r="I30" s="62"/>
    </row>
    <row r="31" spans="1:9" x14ac:dyDescent="0.3">
      <c r="A31" s="53"/>
      <c r="B31" s="59" t="s">
        <v>43</v>
      </c>
      <c r="C31" s="65"/>
      <c r="D31" s="66"/>
      <c r="E31" s="66"/>
      <c r="F31" s="140"/>
      <c r="G31" s="61"/>
      <c r="H31" s="64">
        <v>0</v>
      </c>
      <c r="I31" s="62"/>
    </row>
    <row r="32" spans="1:9" ht="15" thickBot="1" x14ac:dyDescent="0.35">
      <c r="A32" s="53"/>
      <c r="B32" s="69" t="s">
        <v>110</v>
      </c>
      <c r="C32" s="70"/>
      <c r="D32" s="71"/>
      <c r="E32" s="71"/>
      <c r="F32" s="141"/>
      <c r="G32" s="73"/>
      <c r="H32" s="74">
        <v>0</v>
      </c>
      <c r="I32" s="62"/>
    </row>
    <row r="33" spans="1:9" x14ac:dyDescent="0.3">
      <c r="A33" s="53"/>
      <c r="B33" s="75" t="s">
        <v>44</v>
      </c>
      <c r="C33" s="76"/>
      <c r="D33" s="142"/>
      <c r="E33" s="77"/>
      <c r="F33" s="143">
        <f>SUM(F25:F32)</f>
        <v>0</v>
      </c>
      <c r="G33" s="78">
        <f>SUM(G25:G32)</f>
        <v>0</v>
      </c>
      <c r="H33" s="78">
        <f>SUM(H25:H32)</f>
        <v>0</v>
      </c>
      <c r="I33" s="62"/>
    </row>
    <row r="34" spans="1:9" x14ac:dyDescent="0.3">
      <c r="A34" s="80"/>
      <c r="B34" s="81" t="s">
        <v>45</v>
      </c>
      <c r="C34" s="82">
        <v>0</v>
      </c>
      <c r="D34" s="66"/>
      <c r="E34" s="66"/>
      <c r="F34" s="140"/>
      <c r="G34" s="68">
        <f>G33*C34</f>
        <v>0</v>
      </c>
      <c r="H34" s="61"/>
      <c r="I34" s="62"/>
    </row>
    <row r="35" spans="1:9" x14ac:dyDescent="0.3">
      <c r="A35" s="80"/>
      <c r="B35" s="81" t="s">
        <v>46</v>
      </c>
      <c r="C35" s="82">
        <v>0</v>
      </c>
      <c r="D35" s="66"/>
      <c r="E35" s="66"/>
      <c r="F35" s="140"/>
      <c r="G35" s="61"/>
      <c r="H35" s="68">
        <f>C35*H33</f>
        <v>0</v>
      </c>
      <c r="I35" s="62"/>
    </row>
    <row r="36" spans="1:9" x14ac:dyDescent="0.3">
      <c r="A36" s="53"/>
      <c r="B36" s="81" t="s">
        <v>47</v>
      </c>
      <c r="C36" s="84"/>
      <c r="D36" s="144"/>
      <c r="E36" s="85"/>
      <c r="F36" s="145"/>
      <c r="G36" s="86"/>
      <c r="H36" s="86"/>
      <c r="I36" s="87">
        <f>SUM(F33:H35)</f>
        <v>0</v>
      </c>
    </row>
    <row r="37" spans="1:9" s="39" customFormat="1" ht="13.95" customHeight="1" x14ac:dyDescent="0.3">
      <c r="A37" s="88"/>
      <c r="B37"/>
      <c r="C37"/>
      <c r="D37"/>
      <c r="E37"/>
      <c r="F37"/>
      <c r="G37"/>
      <c r="H37"/>
      <c r="I37"/>
    </row>
    <row r="38" spans="1:9" x14ac:dyDescent="0.3">
      <c r="A38" s="48" t="s">
        <v>50</v>
      </c>
      <c r="B38" s="49" t="s">
        <v>51</v>
      </c>
      <c r="C38" s="50"/>
      <c r="D38" s="50"/>
      <c r="E38" s="51"/>
      <c r="F38" s="52"/>
      <c r="G38" s="52"/>
      <c r="H38" s="52"/>
      <c r="I38" s="52"/>
    </row>
    <row r="39" spans="1:9" x14ac:dyDescent="0.3">
      <c r="A39" s="53"/>
      <c r="B39" s="54" t="s">
        <v>31</v>
      </c>
      <c r="C39" s="55" t="s">
        <v>108</v>
      </c>
      <c r="D39" s="101" t="s">
        <v>109</v>
      </c>
      <c r="E39" s="56" t="s">
        <v>32</v>
      </c>
      <c r="F39" s="134" t="s">
        <v>33</v>
      </c>
      <c r="G39" s="57" t="s">
        <v>34</v>
      </c>
      <c r="H39" s="57" t="s">
        <v>35</v>
      </c>
      <c r="I39" s="58" t="s">
        <v>36</v>
      </c>
    </row>
    <row r="40" spans="1:9" x14ac:dyDescent="0.3">
      <c r="A40" s="53"/>
      <c r="B40" s="59" t="s">
        <v>37</v>
      </c>
      <c r="C40" s="89">
        <v>0</v>
      </c>
      <c r="D40" s="135">
        <v>0</v>
      </c>
      <c r="E40" s="60">
        <v>0</v>
      </c>
      <c r="F40" s="136">
        <f>C40*D40*E40</f>
        <v>0</v>
      </c>
      <c r="G40" s="61"/>
      <c r="H40" s="61"/>
      <c r="I40" s="62"/>
    </row>
    <row r="41" spans="1:9" x14ac:dyDescent="0.3">
      <c r="A41" s="53"/>
      <c r="B41" s="59" t="s">
        <v>38</v>
      </c>
      <c r="C41" s="89">
        <v>0</v>
      </c>
      <c r="D41" s="135">
        <v>0</v>
      </c>
      <c r="E41" s="60">
        <v>0</v>
      </c>
      <c r="F41" s="136">
        <f>C41*D41*E41</f>
        <v>0</v>
      </c>
      <c r="G41" s="61"/>
      <c r="H41" s="61"/>
      <c r="I41" s="62"/>
    </row>
    <row r="42" spans="1:9" x14ac:dyDescent="0.3">
      <c r="A42" s="53"/>
      <c r="B42" s="59" t="s">
        <v>39</v>
      </c>
      <c r="C42" s="63">
        <v>10</v>
      </c>
      <c r="D42" s="66"/>
      <c r="E42" s="60">
        <v>1000</v>
      </c>
      <c r="F42" s="136">
        <f>C42*D42*E42</f>
        <v>0</v>
      </c>
      <c r="G42" s="61"/>
      <c r="H42" s="61"/>
      <c r="I42" s="62"/>
    </row>
    <row r="43" spans="1:9" x14ac:dyDescent="0.3">
      <c r="A43" s="53"/>
      <c r="B43" s="59" t="s">
        <v>40</v>
      </c>
      <c r="C43" s="63">
        <v>0</v>
      </c>
      <c r="D43" s="66"/>
      <c r="E43" s="60">
        <v>0</v>
      </c>
      <c r="F43" s="136">
        <f>C43*E43</f>
        <v>0</v>
      </c>
      <c r="G43" s="61"/>
      <c r="H43" s="61"/>
      <c r="I43" s="62"/>
    </row>
    <row r="44" spans="1:9" x14ac:dyDescent="0.3">
      <c r="A44" s="53"/>
      <c r="B44" s="59" t="s">
        <v>41</v>
      </c>
      <c r="C44" s="63">
        <v>0</v>
      </c>
      <c r="D44" s="66"/>
      <c r="E44" s="60">
        <v>0</v>
      </c>
      <c r="F44" s="136">
        <f>C44*E44</f>
        <v>0</v>
      </c>
      <c r="G44" s="61"/>
      <c r="H44" s="61"/>
      <c r="I44" s="62"/>
    </row>
    <row r="45" spans="1:9" x14ac:dyDescent="0.3">
      <c r="A45" s="53"/>
      <c r="B45" s="59" t="s">
        <v>42</v>
      </c>
      <c r="C45" s="137"/>
      <c r="D45" s="66"/>
      <c r="E45" s="138"/>
      <c r="F45" s="139"/>
      <c r="G45" s="64">
        <v>0</v>
      </c>
      <c r="H45" s="61"/>
      <c r="I45" s="62"/>
    </row>
    <row r="46" spans="1:9" x14ac:dyDescent="0.3">
      <c r="A46" s="53"/>
      <c r="B46" s="59" t="s">
        <v>43</v>
      </c>
      <c r="C46" s="65"/>
      <c r="D46" s="66"/>
      <c r="E46" s="66"/>
      <c r="F46" s="140"/>
      <c r="G46" s="61"/>
      <c r="H46" s="64">
        <v>0</v>
      </c>
      <c r="I46" s="62"/>
    </row>
    <row r="47" spans="1:9" ht="15" thickBot="1" x14ac:dyDescent="0.35">
      <c r="A47" s="53"/>
      <c r="B47" s="69" t="s">
        <v>110</v>
      </c>
      <c r="C47" s="70"/>
      <c r="D47" s="71"/>
      <c r="E47" s="71"/>
      <c r="F47" s="141"/>
      <c r="G47" s="73"/>
      <c r="H47" s="74">
        <v>0</v>
      </c>
      <c r="I47" s="62"/>
    </row>
    <row r="48" spans="1:9" x14ac:dyDescent="0.3">
      <c r="A48" s="53"/>
      <c r="B48" s="75" t="s">
        <v>44</v>
      </c>
      <c r="C48" s="76"/>
      <c r="D48" s="142"/>
      <c r="E48" s="77"/>
      <c r="F48" s="143">
        <f>SUM(F40:F47)</f>
        <v>0</v>
      </c>
      <c r="G48" s="78">
        <f>SUM(G40:G47)</f>
        <v>0</v>
      </c>
      <c r="H48" s="78">
        <f>SUM(H40:H47)</f>
        <v>0</v>
      </c>
      <c r="I48" s="62"/>
    </row>
    <row r="49" spans="1:9" x14ac:dyDescent="0.3">
      <c r="A49" s="80"/>
      <c r="B49" s="81" t="s">
        <v>45</v>
      </c>
      <c r="C49" s="82">
        <v>0</v>
      </c>
      <c r="D49" s="66"/>
      <c r="E49" s="66"/>
      <c r="F49" s="140"/>
      <c r="G49" s="68">
        <f>G48*C49</f>
        <v>0</v>
      </c>
      <c r="H49" s="61"/>
      <c r="I49" s="62"/>
    </row>
    <row r="50" spans="1:9" x14ac:dyDescent="0.3">
      <c r="A50" s="80"/>
      <c r="B50" s="81" t="s">
        <v>46</v>
      </c>
      <c r="C50" s="82">
        <v>0</v>
      </c>
      <c r="D50" s="66"/>
      <c r="E50" s="66"/>
      <c r="F50" s="140"/>
      <c r="G50" s="61"/>
      <c r="H50" s="68">
        <f>C50*H48</f>
        <v>0</v>
      </c>
      <c r="I50" s="62"/>
    </row>
    <row r="51" spans="1:9" x14ac:dyDescent="0.3">
      <c r="A51" s="53"/>
      <c r="B51" s="81" t="s">
        <v>47</v>
      </c>
      <c r="C51" s="84"/>
      <c r="D51" s="144"/>
      <c r="E51" s="85"/>
      <c r="F51" s="145"/>
      <c r="G51" s="86"/>
      <c r="H51" s="86"/>
      <c r="I51" s="90">
        <f>SUM(F48:H50)</f>
        <v>0</v>
      </c>
    </row>
    <row r="52" spans="1:9" x14ac:dyDescent="0.3">
      <c r="A52" s="53"/>
      <c r="B52" s="91"/>
      <c r="C52" s="92"/>
      <c r="D52" s="92"/>
      <c r="E52" s="91"/>
      <c r="F52" s="93"/>
      <c r="G52" s="93"/>
      <c r="H52" s="93"/>
      <c r="I52" s="93"/>
    </row>
    <row r="53" spans="1:9" x14ac:dyDescent="0.3">
      <c r="A53" s="48" t="s">
        <v>52</v>
      </c>
      <c r="B53" s="49" t="s">
        <v>53</v>
      </c>
      <c r="C53" s="50"/>
      <c r="D53" s="50"/>
      <c r="E53" s="51"/>
      <c r="F53" s="52"/>
      <c r="G53" s="52"/>
      <c r="H53" s="52"/>
      <c r="I53" s="52"/>
    </row>
    <row r="54" spans="1:9" x14ac:dyDescent="0.3">
      <c r="A54" s="53"/>
      <c r="B54" s="94" t="s">
        <v>31</v>
      </c>
      <c r="C54" s="55" t="s">
        <v>108</v>
      </c>
      <c r="D54" s="101" t="s">
        <v>109</v>
      </c>
      <c r="E54" s="56" t="s">
        <v>32</v>
      </c>
      <c r="F54" s="134" t="s">
        <v>33</v>
      </c>
      <c r="G54" s="57" t="s">
        <v>34</v>
      </c>
      <c r="H54" s="57" t="s">
        <v>35</v>
      </c>
      <c r="I54" s="58" t="s">
        <v>36</v>
      </c>
    </row>
    <row r="55" spans="1:9" x14ac:dyDescent="0.3">
      <c r="A55" s="53"/>
      <c r="B55" s="59" t="s">
        <v>54</v>
      </c>
      <c r="C55" s="89">
        <v>0</v>
      </c>
      <c r="D55" s="135">
        <v>0</v>
      </c>
      <c r="E55" s="60">
        <v>0</v>
      </c>
      <c r="F55" s="136">
        <f>C55*D55*E55</f>
        <v>0</v>
      </c>
      <c r="G55" s="64">
        <v>0</v>
      </c>
      <c r="H55" s="64">
        <v>0</v>
      </c>
      <c r="I55" s="62"/>
    </row>
    <row r="56" spans="1:9" x14ac:dyDescent="0.3">
      <c r="A56" s="53"/>
      <c r="B56" s="59" t="s">
        <v>55</v>
      </c>
      <c r="C56" s="89">
        <v>0</v>
      </c>
      <c r="D56" s="135">
        <v>0</v>
      </c>
      <c r="E56" s="60">
        <v>0</v>
      </c>
      <c r="F56" s="136">
        <f>C56*D56*E56</f>
        <v>0</v>
      </c>
      <c r="G56" s="64">
        <v>0</v>
      </c>
      <c r="H56" s="64">
        <v>0</v>
      </c>
      <c r="I56" s="62"/>
    </row>
    <row r="57" spans="1:9" x14ac:dyDescent="0.3">
      <c r="A57" s="53"/>
      <c r="B57" s="59" t="s">
        <v>56</v>
      </c>
      <c r="C57" s="63">
        <v>0</v>
      </c>
      <c r="D57" s="135">
        <v>0</v>
      </c>
      <c r="E57" s="60">
        <v>0</v>
      </c>
      <c r="F57" s="136">
        <f>C57*D57*E57</f>
        <v>0</v>
      </c>
      <c r="G57" s="64">
        <v>0</v>
      </c>
      <c r="H57" s="64">
        <v>0</v>
      </c>
      <c r="I57" s="62"/>
    </row>
    <row r="58" spans="1:9" x14ac:dyDescent="0.3">
      <c r="A58" s="53"/>
      <c r="B58" s="59" t="s">
        <v>57</v>
      </c>
      <c r="C58" s="63">
        <v>0</v>
      </c>
      <c r="D58" s="135">
        <v>0</v>
      </c>
      <c r="E58" s="60">
        <v>0</v>
      </c>
      <c r="F58" s="136">
        <f t="shared" ref="F58:F60" si="0">C58*D58*E58</f>
        <v>0</v>
      </c>
      <c r="G58" s="64">
        <v>0</v>
      </c>
      <c r="H58" s="64">
        <v>0</v>
      </c>
      <c r="I58" s="62"/>
    </row>
    <row r="59" spans="1:9" x14ac:dyDescent="0.3">
      <c r="A59" s="53"/>
      <c r="B59" s="59" t="s">
        <v>58</v>
      </c>
      <c r="C59" s="63">
        <v>0</v>
      </c>
      <c r="D59" s="66"/>
      <c r="E59" s="60">
        <v>0</v>
      </c>
      <c r="F59" s="136">
        <f t="shared" si="0"/>
        <v>0</v>
      </c>
      <c r="G59" s="64">
        <v>0</v>
      </c>
      <c r="H59" s="64">
        <v>0</v>
      </c>
      <c r="I59" s="62"/>
    </row>
    <row r="60" spans="1:9" x14ac:dyDescent="0.3">
      <c r="A60" s="53"/>
      <c r="B60" s="59" t="s">
        <v>58</v>
      </c>
      <c r="C60" s="63">
        <v>0</v>
      </c>
      <c r="D60" s="66"/>
      <c r="E60" s="60">
        <v>0</v>
      </c>
      <c r="F60" s="136">
        <f t="shared" si="0"/>
        <v>0</v>
      </c>
      <c r="G60" s="64">
        <v>0</v>
      </c>
      <c r="H60" s="64">
        <v>0</v>
      </c>
      <c r="I60" s="62"/>
    </row>
    <row r="61" spans="1:9" x14ac:dyDescent="0.3">
      <c r="A61" s="53"/>
      <c r="B61" s="59" t="s">
        <v>42</v>
      </c>
      <c r="C61" s="137"/>
      <c r="D61" s="66"/>
      <c r="E61" s="138"/>
      <c r="F61" s="139"/>
      <c r="G61" s="64">
        <v>0</v>
      </c>
      <c r="H61" s="61"/>
      <c r="I61" s="62"/>
    </row>
    <row r="62" spans="1:9" x14ac:dyDescent="0.3">
      <c r="A62" s="53"/>
      <c r="B62" s="59" t="s">
        <v>42</v>
      </c>
      <c r="C62" s="137"/>
      <c r="D62" s="66"/>
      <c r="E62" s="138"/>
      <c r="F62" s="139"/>
      <c r="G62" s="64">
        <v>0</v>
      </c>
      <c r="H62" s="61"/>
      <c r="I62" s="62"/>
    </row>
    <row r="63" spans="1:9" x14ac:dyDescent="0.3">
      <c r="A63" s="53"/>
      <c r="B63" s="59" t="s">
        <v>59</v>
      </c>
      <c r="C63" s="63">
        <v>0</v>
      </c>
      <c r="D63" s="66"/>
      <c r="E63" s="60">
        <v>0</v>
      </c>
      <c r="F63" s="136">
        <f>C63*E63</f>
        <v>0</v>
      </c>
      <c r="G63" s="61"/>
      <c r="H63" s="61"/>
      <c r="I63" s="62"/>
    </row>
    <row r="64" spans="1:9" x14ac:dyDescent="0.3">
      <c r="A64" s="53"/>
      <c r="B64" s="59" t="s">
        <v>39</v>
      </c>
      <c r="C64" s="63">
        <v>0</v>
      </c>
      <c r="D64" s="66"/>
      <c r="E64" s="60">
        <v>0</v>
      </c>
      <c r="F64" s="136">
        <f>C64*E64</f>
        <v>0</v>
      </c>
      <c r="G64" s="61"/>
      <c r="H64" s="61"/>
      <c r="I64" s="62"/>
    </row>
    <row r="65" spans="1:9" x14ac:dyDescent="0.3">
      <c r="A65" s="53"/>
      <c r="B65" s="59" t="s">
        <v>40</v>
      </c>
      <c r="C65" s="63">
        <v>0</v>
      </c>
      <c r="D65" s="66"/>
      <c r="E65" s="60">
        <v>0</v>
      </c>
      <c r="F65" s="136">
        <f>C65*E65</f>
        <v>0</v>
      </c>
      <c r="G65" s="61"/>
      <c r="H65" s="61"/>
      <c r="I65" s="62"/>
    </row>
    <row r="66" spans="1:9" ht="15" thickBot="1" x14ac:dyDescent="0.35">
      <c r="A66" s="53"/>
      <c r="B66" s="69" t="s">
        <v>41</v>
      </c>
      <c r="C66" s="95">
        <v>0</v>
      </c>
      <c r="D66" s="66"/>
      <c r="E66" s="96">
        <v>0</v>
      </c>
      <c r="F66" s="136">
        <f>C66*E66</f>
        <v>0</v>
      </c>
      <c r="G66" s="73"/>
      <c r="H66" s="73"/>
      <c r="I66" s="62"/>
    </row>
    <row r="67" spans="1:9" x14ac:dyDescent="0.3">
      <c r="A67" s="53"/>
      <c r="B67" s="75" t="s">
        <v>44</v>
      </c>
      <c r="C67" s="76"/>
      <c r="D67" s="142"/>
      <c r="E67" s="77"/>
      <c r="F67" s="143">
        <f>SUM(F55:F66)</f>
        <v>0</v>
      </c>
      <c r="G67" s="78">
        <f>SUM(G55:G66)</f>
        <v>0</v>
      </c>
      <c r="H67" s="78">
        <f>SUM(H55:H66)</f>
        <v>0</v>
      </c>
      <c r="I67" s="62"/>
    </row>
    <row r="68" spans="1:9" x14ac:dyDescent="0.3">
      <c r="A68" s="80"/>
      <c r="B68" s="81" t="s">
        <v>45</v>
      </c>
      <c r="C68" s="82">
        <v>0</v>
      </c>
      <c r="D68" s="66"/>
      <c r="E68" s="66"/>
      <c r="F68" s="140"/>
      <c r="G68" s="68">
        <f>G67*C68</f>
        <v>0</v>
      </c>
      <c r="H68" s="61"/>
      <c r="I68" s="62"/>
    </row>
    <row r="69" spans="1:9" x14ac:dyDescent="0.3">
      <c r="A69" s="80"/>
      <c r="B69" s="81" t="s">
        <v>46</v>
      </c>
      <c r="C69" s="82">
        <v>0</v>
      </c>
      <c r="D69" s="66"/>
      <c r="E69" s="66"/>
      <c r="F69" s="140"/>
      <c r="G69" s="61"/>
      <c r="H69" s="68">
        <f>C69*H67</f>
        <v>0</v>
      </c>
      <c r="I69" s="62"/>
    </row>
    <row r="70" spans="1:9" x14ac:dyDescent="0.3">
      <c r="A70" s="53"/>
      <c r="B70" s="81" t="s">
        <v>47</v>
      </c>
      <c r="C70" s="84"/>
      <c r="D70" s="144"/>
      <c r="E70" s="85"/>
      <c r="F70" s="145"/>
      <c r="G70" s="86"/>
      <c r="H70" s="86"/>
      <c r="I70" s="90">
        <f>SUM(F67:H69)</f>
        <v>0</v>
      </c>
    </row>
    <row r="71" spans="1:9" x14ac:dyDescent="0.3">
      <c r="A71" s="53"/>
      <c r="B71" s="91"/>
      <c r="C71" s="92"/>
      <c r="D71" s="92"/>
      <c r="E71" s="91"/>
      <c r="F71" s="93"/>
      <c r="G71" s="93"/>
      <c r="H71" s="93"/>
      <c r="I71" s="93"/>
    </row>
    <row r="72" spans="1:9" x14ac:dyDescent="0.3">
      <c r="A72" s="48" t="s">
        <v>60</v>
      </c>
      <c r="B72" s="49" t="s">
        <v>61</v>
      </c>
      <c r="C72" s="50"/>
      <c r="D72" s="50"/>
      <c r="E72" s="51"/>
      <c r="F72" s="52"/>
      <c r="G72" s="52"/>
      <c r="H72" s="52"/>
      <c r="I72" s="52"/>
    </row>
    <row r="73" spans="1:9" x14ac:dyDescent="0.3">
      <c r="A73" s="53"/>
      <c r="B73" s="94" t="s">
        <v>31</v>
      </c>
      <c r="C73" s="55" t="s">
        <v>108</v>
      </c>
      <c r="D73" s="146"/>
      <c r="E73" s="56" t="s">
        <v>32</v>
      </c>
      <c r="F73" s="134" t="s">
        <v>33</v>
      </c>
      <c r="G73" s="57" t="s">
        <v>34</v>
      </c>
      <c r="H73" s="57" t="s">
        <v>35</v>
      </c>
      <c r="I73" s="58" t="s">
        <v>36</v>
      </c>
    </row>
    <row r="74" spans="1:9" x14ac:dyDescent="0.3">
      <c r="A74" s="53"/>
      <c r="B74" s="59" t="s">
        <v>62</v>
      </c>
      <c r="C74" s="89">
        <v>0</v>
      </c>
      <c r="D74" s="66"/>
      <c r="E74" s="60">
        <v>0</v>
      </c>
      <c r="F74" s="136">
        <f t="shared" ref="F74:F80" si="1">C74*E74</f>
        <v>0</v>
      </c>
      <c r="G74" s="64">
        <f>C74</f>
        <v>0</v>
      </c>
      <c r="H74" s="64">
        <v>0</v>
      </c>
      <c r="I74" s="62"/>
    </row>
    <row r="75" spans="1:9" x14ac:dyDescent="0.3">
      <c r="A75" s="53"/>
      <c r="B75" s="59" t="s">
        <v>63</v>
      </c>
      <c r="C75" s="89">
        <v>0</v>
      </c>
      <c r="D75" s="66"/>
      <c r="E75" s="60">
        <v>0</v>
      </c>
      <c r="F75" s="136">
        <f t="shared" si="1"/>
        <v>0</v>
      </c>
      <c r="G75" s="64">
        <f>C75</f>
        <v>0</v>
      </c>
      <c r="H75" s="64">
        <v>0</v>
      </c>
      <c r="I75" s="62"/>
    </row>
    <row r="76" spans="1:9" x14ac:dyDescent="0.3">
      <c r="A76" s="53"/>
      <c r="B76" s="59" t="s">
        <v>64</v>
      </c>
      <c r="C76" s="89">
        <v>0</v>
      </c>
      <c r="D76" s="66"/>
      <c r="E76" s="60">
        <v>0</v>
      </c>
      <c r="F76" s="136">
        <f t="shared" si="1"/>
        <v>0</v>
      </c>
      <c r="G76" s="64">
        <f>C76</f>
        <v>0</v>
      </c>
      <c r="H76" s="64">
        <v>0</v>
      </c>
      <c r="I76" s="62"/>
    </row>
    <row r="77" spans="1:9" x14ac:dyDescent="0.3">
      <c r="A77" s="53"/>
      <c r="B77" s="59" t="s">
        <v>65</v>
      </c>
      <c r="C77" s="89">
        <v>0</v>
      </c>
      <c r="D77" s="66"/>
      <c r="E77" s="60">
        <v>0</v>
      </c>
      <c r="F77" s="136">
        <f t="shared" si="1"/>
        <v>0</v>
      </c>
      <c r="G77" s="64">
        <f>C77</f>
        <v>0</v>
      </c>
      <c r="H77" s="64">
        <v>0</v>
      </c>
      <c r="I77" s="62"/>
    </row>
    <row r="78" spans="1:9" x14ac:dyDescent="0.3">
      <c r="A78" s="53"/>
      <c r="B78" s="59" t="s">
        <v>66</v>
      </c>
      <c r="C78" s="89">
        <v>0</v>
      </c>
      <c r="D78" s="66"/>
      <c r="E78" s="60">
        <v>0</v>
      </c>
      <c r="F78" s="136">
        <f t="shared" si="1"/>
        <v>0</v>
      </c>
      <c r="G78" s="64">
        <f>C78</f>
        <v>0</v>
      </c>
      <c r="H78" s="64">
        <v>0</v>
      </c>
      <c r="I78" s="62"/>
    </row>
    <row r="79" spans="1:9" x14ac:dyDescent="0.3">
      <c r="A79" s="53"/>
      <c r="B79" s="59" t="s">
        <v>58</v>
      </c>
      <c r="C79" s="63">
        <v>0</v>
      </c>
      <c r="D79" s="66"/>
      <c r="E79" s="60">
        <v>0</v>
      </c>
      <c r="F79" s="136">
        <f t="shared" si="1"/>
        <v>0</v>
      </c>
      <c r="G79" s="64">
        <v>0</v>
      </c>
      <c r="H79" s="64">
        <v>0</v>
      </c>
      <c r="I79" s="62"/>
    </row>
    <row r="80" spans="1:9" x14ac:dyDescent="0.3">
      <c r="A80" s="53"/>
      <c r="B80" s="59" t="s">
        <v>58</v>
      </c>
      <c r="C80" s="63">
        <v>0</v>
      </c>
      <c r="D80" s="66"/>
      <c r="E80" s="60">
        <v>0</v>
      </c>
      <c r="F80" s="136">
        <f t="shared" si="1"/>
        <v>0</v>
      </c>
      <c r="G80" s="64">
        <v>0</v>
      </c>
      <c r="H80" s="64">
        <v>0</v>
      </c>
      <c r="I80" s="62"/>
    </row>
    <row r="81" spans="1:9" x14ac:dyDescent="0.3">
      <c r="A81" s="53"/>
      <c r="B81" s="59" t="s">
        <v>42</v>
      </c>
      <c r="C81" s="137"/>
      <c r="D81" s="66"/>
      <c r="E81" s="138"/>
      <c r="F81" s="139"/>
      <c r="G81" s="64">
        <v>0</v>
      </c>
      <c r="H81" s="61"/>
      <c r="I81" s="62"/>
    </row>
    <row r="82" spans="1:9" x14ac:dyDescent="0.3">
      <c r="A82" s="53"/>
      <c r="B82" s="59" t="s">
        <v>67</v>
      </c>
      <c r="C82" s="137"/>
      <c r="D82" s="66"/>
      <c r="E82" s="138"/>
      <c r="F82" s="139"/>
      <c r="G82" s="64">
        <v>0</v>
      </c>
      <c r="H82" s="61"/>
      <c r="I82" s="62"/>
    </row>
    <row r="83" spans="1:9" x14ac:dyDescent="0.3">
      <c r="A83" s="53"/>
      <c r="B83" s="59" t="s">
        <v>59</v>
      </c>
      <c r="C83" s="63">
        <v>0</v>
      </c>
      <c r="D83" s="66"/>
      <c r="E83" s="60">
        <v>0</v>
      </c>
      <c r="F83" s="136">
        <f t="shared" ref="F83:F86" si="2">C83*E83</f>
        <v>0</v>
      </c>
      <c r="G83" s="61"/>
      <c r="H83" s="61"/>
      <c r="I83" s="62"/>
    </row>
    <row r="84" spans="1:9" x14ac:dyDescent="0.3">
      <c r="A84" s="53"/>
      <c r="B84" s="59" t="s">
        <v>39</v>
      </c>
      <c r="C84" s="63">
        <v>0</v>
      </c>
      <c r="D84" s="66"/>
      <c r="E84" s="60">
        <v>0</v>
      </c>
      <c r="F84" s="136">
        <f t="shared" si="2"/>
        <v>0</v>
      </c>
      <c r="G84" s="61"/>
      <c r="H84" s="61"/>
      <c r="I84" s="62"/>
    </row>
    <row r="85" spans="1:9" x14ac:dyDescent="0.3">
      <c r="A85" s="53"/>
      <c r="B85" s="59" t="s">
        <v>40</v>
      </c>
      <c r="C85" s="63">
        <v>0</v>
      </c>
      <c r="D85" s="66"/>
      <c r="E85" s="60">
        <v>0</v>
      </c>
      <c r="F85" s="136">
        <f t="shared" si="2"/>
        <v>0</v>
      </c>
      <c r="G85" s="61"/>
      <c r="H85" s="61"/>
      <c r="I85" s="62"/>
    </row>
    <row r="86" spans="1:9" ht="15" thickBot="1" x14ac:dyDescent="0.35">
      <c r="A86" s="53"/>
      <c r="B86" s="69" t="s">
        <v>41</v>
      </c>
      <c r="C86" s="95">
        <v>0</v>
      </c>
      <c r="D86" s="66"/>
      <c r="E86" s="96">
        <v>0</v>
      </c>
      <c r="F86" s="136">
        <f t="shared" si="2"/>
        <v>0</v>
      </c>
      <c r="G86" s="73"/>
      <c r="H86" s="73"/>
      <c r="I86" s="62"/>
    </row>
    <row r="87" spans="1:9" x14ac:dyDescent="0.3">
      <c r="A87" s="53"/>
      <c r="B87" s="75" t="s">
        <v>44</v>
      </c>
      <c r="C87" s="76"/>
      <c r="D87" s="142"/>
      <c r="E87" s="77"/>
      <c r="F87" s="143">
        <f>SUM(F74:F86)</f>
        <v>0</v>
      </c>
      <c r="G87" s="78">
        <f>SUM(G74:G86)</f>
        <v>0</v>
      </c>
      <c r="H87" s="78">
        <f>SUM(H74:H86)</f>
        <v>0</v>
      </c>
      <c r="I87" s="62"/>
    </row>
    <row r="88" spans="1:9" x14ac:dyDescent="0.3">
      <c r="A88" s="80"/>
      <c r="B88" s="81" t="s">
        <v>45</v>
      </c>
      <c r="C88" s="82">
        <v>0</v>
      </c>
      <c r="D88" s="66"/>
      <c r="E88" s="66"/>
      <c r="F88" s="140"/>
      <c r="G88" s="68">
        <f>G87*C88</f>
        <v>0</v>
      </c>
      <c r="H88" s="61"/>
      <c r="I88" s="62"/>
    </row>
    <row r="89" spans="1:9" x14ac:dyDescent="0.3">
      <c r="A89" s="80"/>
      <c r="B89" s="81" t="s">
        <v>46</v>
      </c>
      <c r="C89" s="82">
        <v>0</v>
      </c>
      <c r="D89" s="66"/>
      <c r="E89" s="66"/>
      <c r="F89" s="140"/>
      <c r="G89" s="61"/>
      <c r="H89" s="68">
        <f>C89*H87</f>
        <v>0</v>
      </c>
      <c r="I89" s="62"/>
    </row>
    <row r="90" spans="1:9" x14ac:dyDescent="0.3">
      <c r="A90" s="53"/>
      <c r="B90" s="81" t="s">
        <v>47</v>
      </c>
      <c r="C90" s="84"/>
      <c r="D90" s="144"/>
      <c r="E90" s="85"/>
      <c r="F90" s="145"/>
      <c r="G90" s="86"/>
      <c r="H90" s="86"/>
      <c r="I90" s="90">
        <f>SUM(F87:H89)</f>
        <v>0</v>
      </c>
    </row>
    <row r="91" spans="1:9" x14ac:dyDescent="0.3">
      <c r="A91" s="53"/>
      <c r="B91" s="91"/>
      <c r="C91" s="92"/>
      <c r="D91" s="92"/>
      <c r="E91" s="91"/>
      <c r="F91" s="93"/>
      <c r="G91" s="93"/>
      <c r="H91" s="93"/>
      <c r="I91" s="93"/>
    </row>
    <row r="92" spans="1:9" x14ac:dyDescent="0.3">
      <c r="A92" s="48" t="s">
        <v>68</v>
      </c>
      <c r="B92" s="49" t="s">
        <v>69</v>
      </c>
      <c r="C92" s="50"/>
      <c r="D92" s="50"/>
      <c r="E92" s="51"/>
      <c r="F92" s="52"/>
      <c r="G92" s="52"/>
      <c r="H92" s="52"/>
      <c r="I92" s="52"/>
    </row>
    <row r="93" spans="1:9" x14ac:dyDescent="0.3">
      <c r="A93" s="53"/>
      <c r="B93" s="94" t="s">
        <v>31</v>
      </c>
      <c r="C93" s="55" t="s">
        <v>108</v>
      </c>
      <c r="D93" s="146"/>
      <c r="E93" s="56" t="s">
        <v>32</v>
      </c>
      <c r="F93" s="134" t="s">
        <v>33</v>
      </c>
      <c r="G93" s="57" t="s">
        <v>34</v>
      </c>
      <c r="H93" s="57" t="s">
        <v>35</v>
      </c>
      <c r="I93" s="58" t="s">
        <v>36</v>
      </c>
    </row>
    <row r="94" spans="1:9" x14ac:dyDescent="0.3">
      <c r="A94" s="53"/>
      <c r="B94" s="59" t="s">
        <v>70</v>
      </c>
      <c r="C94" s="89">
        <v>0</v>
      </c>
      <c r="D94" s="66"/>
      <c r="E94" s="60">
        <v>0</v>
      </c>
      <c r="F94" s="136">
        <f t="shared" ref="F94:F99" si="3">C94*E94</f>
        <v>0</v>
      </c>
      <c r="G94" s="64">
        <v>0</v>
      </c>
      <c r="H94" s="64">
        <v>0</v>
      </c>
      <c r="I94" s="62"/>
    </row>
    <row r="95" spans="1:9" x14ac:dyDescent="0.3">
      <c r="A95" s="53"/>
      <c r="B95" s="59" t="s">
        <v>71</v>
      </c>
      <c r="C95" s="63">
        <v>0</v>
      </c>
      <c r="D95" s="66"/>
      <c r="E95" s="60">
        <v>0</v>
      </c>
      <c r="F95" s="136">
        <f t="shared" si="3"/>
        <v>0</v>
      </c>
      <c r="G95" s="64">
        <v>0</v>
      </c>
      <c r="H95" s="61"/>
      <c r="I95" s="62"/>
    </row>
    <row r="96" spans="1:9" x14ac:dyDescent="0.3">
      <c r="A96" s="53"/>
      <c r="B96" s="59" t="s">
        <v>72</v>
      </c>
      <c r="C96" s="63">
        <v>0</v>
      </c>
      <c r="D96" s="66"/>
      <c r="E96" s="60">
        <v>0</v>
      </c>
      <c r="F96" s="136">
        <f t="shared" si="3"/>
        <v>0</v>
      </c>
      <c r="G96" s="64">
        <v>0</v>
      </c>
      <c r="H96" s="61"/>
      <c r="I96" s="62"/>
    </row>
    <row r="97" spans="1:9" x14ac:dyDescent="0.3">
      <c r="A97" s="53"/>
      <c r="B97" s="59" t="s">
        <v>73</v>
      </c>
      <c r="C97" s="63">
        <v>0</v>
      </c>
      <c r="D97" s="66"/>
      <c r="E97" s="60">
        <v>0</v>
      </c>
      <c r="F97" s="136">
        <f t="shared" si="3"/>
        <v>0</v>
      </c>
      <c r="G97" s="64">
        <v>0</v>
      </c>
      <c r="H97" s="61"/>
      <c r="I97" s="62"/>
    </row>
    <row r="98" spans="1:9" x14ac:dyDescent="0.3">
      <c r="A98" s="53"/>
      <c r="B98" s="59" t="s">
        <v>58</v>
      </c>
      <c r="C98" s="63">
        <v>0</v>
      </c>
      <c r="D98" s="66"/>
      <c r="E98" s="60">
        <v>0</v>
      </c>
      <c r="F98" s="136">
        <f>C98*E98</f>
        <v>0</v>
      </c>
      <c r="G98" s="64">
        <v>0</v>
      </c>
      <c r="H98" s="61"/>
      <c r="I98" s="62"/>
    </row>
    <row r="99" spans="1:9" x14ac:dyDescent="0.3">
      <c r="A99" s="53"/>
      <c r="B99" s="59" t="s">
        <v>58</v>
      </c>
      <c r="C99" s="63">
        <v>0</v>
      </c>
      <c r="D99" s="66"/>
      <c r="E99" s="60">
        <v>0</v>
      </c>
      <c r="F99" s="136">
        <f t="shared" si="3"/>
        <v>0</v>
      </c>
      <c r="G99" s="64">
        <v>0</v>
      </c>
      <c r="H99" s="64">
        <v>0</v>
      </c>
      <c r="I99" s="62"/>
    </row>
    <row r="100" spans="1:9" x14ac:dyDescent="0.3">
      <c r="A100" s="53"/>
      <c r="B100" s="59" t="s">
        <v>42</v>
      </c>
      <c r="C100" s="137"/>
      <c r="D100" s="66"/>
      <c r="E100" s="138"/>
      <c r="F100" s="139"/>
      <c r="G100" s="64">
        <v>0</v>
      </c>
      <c r="H100" s="61"/>
      <c r="I100" s="62"/>
    </row>
    <row r="101" spans="1:9" x14ac:dyDescent="0.3">
      <c r="A101" s="53"/>
      <c r="B101" s="59" t="s">
        <v>67</v>
      </c>
      <c r="C101" s="137"/>
      <c r="D101" s="66"/>
      <c r="E101" s="138"/>
      <c r="F101" s="139"/>
      <c r="G101" s="64">
        <v>0</v>
      </c>
      <c r="H101" s="61"/>
      <c r="I101" s="62"/>
    </row>
    <row r="102" spans="1:9" x14ac:dyDescent="0.3">
      <c r="A102" s="53"/>
      <c r="B102" s="59" t="s">
        <v>59</v>
      </c>
      <c r="C102" s="63">
        <v>0</v>
      </c>
      <c r="D102" s="66"/>
      <c r="E102" s="60">
        <v>0</v>
      </c>
      <c r="F102" s="136">
        <f>C102*E102</f>
        <v>0</v>
      </c>
      <c r="G102" s="61"/>
      <c r="H102" s="61"/>
      <c r="I102" s="62"/>
    </row>
    <row r="103" spans="1:9" x14ac:dyDescent="0.3">
      <c r="A103" s="53"/>
      <c r="B103" s="59" t="s">
        <v>39</v>
      </c>
      <c r="C103" s="63">
        <v>0</v>
      </c>
      <c r="D103" s="66"/>
      <c r="E103" s="60">
        <v>0</v>
      </c>
      <c r="F103" s="136">
        <f t="shared" ref="F103:F105" si="4">C103*E103</f>
        <v>0</v>
      </c>
      <c r="G103" s="61"/>
      <c r="H103" s="61"/>
      <c r="I103" s="62"/>
    </row>
    <row r="104" spans="1:9" x14ac:dyDescent="0.3">
      <c r="A104" s="53"/>
      <c r="B104" s="59" t="s">
        <v>40</v>
      </c>
      <c r="C104" s="63">
        <v>0</v>
      </c>
      <c r="D104" s="66"/>
      <c r="E104" s="60">
        <v>0</v>
      </c>
      <c r="F104" s="136">
        <f t="shared" si="4"/>
        <v>0</v>
      </c>
      <c r="G104" s="61"/>
      <c r="H104" s="61"/>
      <c r="I104" s="62"/>
    </row>
    <row r="105" spans="1:9" ht="15" thickBot="1" x14ac:dyDescent="0.35">
      <c r="A105" s="53"/>
      <c r="B105" s="69" t="s">
        <v>41</v>
      </c>
      <c r="C105" s="95">
        <v>0</v>
      </c>
      <c r="D105" s="66"/>
      <c r="E105" s="96">
        <v>0</v>
      </c>
      <c r="F105" s="136">
        <f t="shared" si="4"/>
        <v>0</v>
      </c>
      <c r="G105" s="73"/>
      <c r="H105" s="73"/>
      <c r="I105" s="62"/>
    </row>
    <row r="106" spans="1:9" x14ac:dyDescent="0.3">
      <c r="A106" s="53"/>
      <c r="B106" s="75" t="s">
        <v>44</v>
      </c>
      <c r="C106" s="76"/>
      <c r="D106" s="142"/>
      <c r="E106" s="77"/>
      <c r="F106" s="143">
        <f>SUM(F94:F105)</f>
        <v>0</v>
      </c>
      <c r="G106" s="78">
        <f>SUM(G94:G105)</f>
        <v>0</v>
      </c>
      <c r="H106" s="78">
        <f>SUM(H94:H105)</f>
        <v>0</v>
      </c>
      <c r="I106" s="62"/>
    </row>
    <row r="107" spans="1:9" x14ac:dyDescent="0.3">
      <c r="A107" s="80"/>
      <c r="B107" s="81" t="s">
        <v>45</v>
      </c>
      <c r="C107" s="82">
        <v>0</v>
      </c>
      <c r="D107" s="66"/>
      <c r="E107" s="66"/>
      <c r="F107" s="140"/>
      <c r="G107" s="68">
        <f>G106*C107</f>
        <v>0</v>
      </c>
      <c r="H107" s="61"/>
      <c r="I107" s="62"/>
    </row>
    <row r="108" spans="1:9" x14ac:dyDescent="0.3">
      <c r="A108" s="80"/>
      <c r="B108" s="81" t="s">
        <v>46</v>
      </c>
      <c r="C108" s="82">
        <v>0</v>
      </c>
      <c r="D108" s="66"/>
      <c r="E108" s="66"/>
      <c r="F108" s="140"/>
      <c r="G108" s="61"/>
      <c r="H108" s="68">
        <f>C108*H106</f>
        <v>0</v>
      </c>
      <c r="I108" s="62"/>
    </row>
    <row r="109" spans="1:9" x14ac:dyDescent="0.3">
      <c r="A109" s="53"/>
      <c r="B109" s="81" t="s">
        <v>47</v>
      </c>
      <c r="C109" s="84"/>
      <c r="D109" s="144"/>
      <c r="E109" s="85"/>
      <c r="F109" s="145"/>
      <c r="G109" s="86"/>
      <c r="H109" s="86"/>
      <c r="I109" s="90">
        <f>SUM(F106:H108)</f>
        <v>0</v>
      </c>
    </row>
    <row r="110" spans="1:9" x14ac:dyDescent="0.3">
      <c r="A110" s="53"/>
    </row>
    <row r="111" spans="1:9" x14ac:dyDescent="0.3">
      <c r="A111" s="48" t="s">
        <v>74</v>
      </c>
      <c r="B111" s="49" t="s">
        <v>75</v>
      </c>
      <c r="C111" s="50"/>
      <c r="D111" s="50"/>
      <c r="E111" s="51"/>
      <c r="F111" s="52"/>
      <c r="G111" s="52"/>
      <c r="H111" s="52"/>
      <c r="I111" s="52"/>
    </row>
    <row r="112" spans="1:9" x14ac:dyDescent="0.3">
      <c r="A112" s="53"/>
      <c r="B112" s="54" t="s">
        <v>31</v>
      </c>
      <c r="C112" s="55" t="s">
        <v>108</v>
      </c>
      <c r="D112" s="146"/>
      <c r="E112" s="147" t="s">
        <v>32</v>
      </c>
      <c r="F112" s="148"/>
      <c r="G112" s="149"/>
      <c r="H112" s="149"/>
      <c r="I112" s="58" t="s">
        <v>36</v>
      </c>
    </row>
    <row r="113" spans="1:9" x14ac:dyDescent="0.3">
      <c r="A113" s="53"/>
      <c r="B113" s="59" t="s">
        <v>76</v>
      </c>
      <c r="C113" s="63">
        <v>0</v>
      </c>
      <c r="D113" s="66"/>
      <c r="E113" s="150">
        <v>0</v>
      </c>
      <c r="F113" s="62"/>
      <c r="G113" s="61"/>
      <c r="H113" s="61"/>
      <c r="I113" s="127">
        <f>C113*E113</f>
        <v>0</v>
      </c>
    </row>
    <row r="114" spans="1:9" x14ac:dyDescent="0.3">
      <c r="A114" s="53"/>
      <c r="B114" s="59" t="s">
        <v>77</v>
      </c>
      <c r="C114" s="63">
        <v>0</v>
      </c>
      <c r="D114" s="66"/>
      <c r="E114" s="150">
        <v>0</v>
      </c>
      <c r="F114" s="62"/>
      <c r="G114" s="61"/>
      <c r="H114" s="61"/>
      <c r="I114" s="127">
        <f t="shared" ref="I114:I119" si="5">C114*E114</f>
        <v>0</v>
      </c>
    </row>
    <row r="115" spans="1:9" x14ac:dyDescent="0.3">
      <c r="A115" s="53"/>
      <c r="B115" s="59" t="s">
        <v>78</v>
      </c>
      <c r="C115" s="63">
        <v>0</v>
      </c>
      <c r="D115" s="66"/>
      <c r="E115" s="150">
        <v>0</v>
      </c>
      <c r="F115" s="62"/>
      <c r="G115" s="61"/>
      <c r="H115" s="61"/>
      <c r="I115" s="127">
        <f t="shared" si="5"/>
        <v>0</v>
      </c>
    </row>
    <row r="116" spans="1:9" x14ac:dyDescent="0.3">
      <c r="A116" s="53"/>
      <c r="B116" s="59" t="s">
        <v>79</v>
      </c>
      <c r="C116" s="63">
        <v>0</v>
      </c>
      <c r="D116" s="66"/>
      <c r="E116" s="150">
        <v>0</v>
      </c>
      <c r="F116" s="62"/>
      <c r="G116" s="61"/>
      <c r="H116" s="61"/>
      <c r="I116" s="127">
        <f>C116*E116</f>
        <v>0</v>
      </c>
    </row>
    <row r="117" spans="1:9" x14ac:dyDescent="0.3">
      <c r="A117" s="53"/>
      <c r="B117" s="59" t="s">
        <v>80</v>
      </c>
      <c r="C117" s="63">
        <v>0</v>
      </c>
      <c r="D117" s="66"/>
      <c r="E117" s="150">
        <v>0</v>
      </c>
      <c r="F117" s="62"/>
      <c r="G117" s="61"/>
      <c r="H117" s="61"/>
      <c r="I117" s="127">
        <f t="shared" si="5"/>
        <v>0</v>
      </c>
    </row>
    <row r="118" spans="1:9" x14ac:dyDescent="0.3">
      <c r="A118" s="53"/>
      <c r="B118" s="59" t="s">
        <v>58</v>
      </c>
      <c r="C118" s="63">
        <v>0</v>
      </c>
      <c r="D118" s="66"/>
      <c r="E118" s="150">
        <v>0</v>
      </c>
      <c r="F118" s="62"/>
      <c r="G118" s="61"/>
      <c r="H118" s="61"/>
      <c r="I118" s="127">
        <f t="shared" si="5"/>
        <v>0</v>
      </c>
    </row>
    <row r="119" spans="1:9" ht="15" thickBot="1" x14ac:dyDescent="0.35">
      <c r="A119" s="53"/>
      <c r="B119" s="69" t="s">
        <v>58</v>
      </c>
      <c r="C119" s="95">
        <v>0</v>
      </c>
      <c r="D119" s="66"/>
      <c r="E119" s="151">
        <v>0</v>
      </c>
      <c r="F119" s="62"/>
      <c r="G119" s="61"/>
      <c r="H119" s="61"/>
      <c r="I119" s="127">
        <f t="shared" si="5"/>
        <v>0</v>
      </c>
    </row>
    <row r="120" spans="1:9" x14ac:dyDescent="0.3">
      <c r="A120" s="53"/>
      <c r="B120" s="75" t="s">
        <v>47</v>
      </c>
      <c r="C120" s="76"/>
      <c r="D120" s="142"/>
      <c r="E120" s="152"/>
      <c r="F120" s="153"/>
      <c r="G120" s="98"/>
      <c r="H120" s="98"/>
      <c r="I120" s="126">
        <f>SUM(I113:I119)</f>
        <v>0</v>
      </c>
    </row>
    <row r="121" spans="1:9" x14ac:dyDescent="0.3">
      <c r="A121" s="53"/>
      <c r="B121" s="91"/>
      <c r="C121" s="92"/>
      <c r="D121" s="92"/>
      <c r="E121" s="91"/>
      <c r="F121" s="99"/>
      <c r="G121" s="99"/>
      <c r="H121" s="99"/>
      <c r="I121" s="93"/>
    </row>
    <row r="122" spans="1:9" x14ac:dyDescent="0.3">
      <c r="A122" s="53"/>
      <c r="B122" s="100" t="s">
        <v>81</v>
      </c>
      <c r="C122" s="100"/>
      <c r="D122" s="100"/>
      <c r="E122" s="100"/>
      <c r="F122" s="100"/>
      <c r="G122" s="100"/>
      <c r="H122" s="100"/>
      <c r="I122" s="100"/>
    </row>
    <row r="123" spans="1:9" x14ac:dyDescent="0.3">
      <c r="A123" s="53"/>
      <c r="B123" s="81" t="s">
        <v>82</v>
      </c>
      <c r="C123" s="92"/>
      <c r="D123" s="92"/>
      <c r="E123" s="91"/>
      <c r="F123" s="93"/>
      <c r="G123" s="93"/>
      <c r="H123" s="93"/>
      <c r="I123" s="133">
        <f>SUM(I10:I120)</f>
        <v>0</v>
      </c>
    </row>
    <row r="124" spans="1:9" x14ac:dyDescent="0.3">
      <c r="A124" s="53"/>
    </row>
    <row r="125" spans="1:9" x14ac:dyDescent="0.3">
      <c r="A125" s="48" t="s">
        <v>83</v>
      </c>
      <c r="B125" s="49" t="s">
        <v>84</v>
      </c>
      <c r="C125" s="50"/>
      <c r="D125" s="50"/>
      <c r="E125" s="51"/>
      <c r="F125" s="52"/>
      <c r="G125" s="52"/>
      <c r="H125" s="52"/>
      <c r="I125" s="52"/>
    </row>
    <row r="126" spans="1:9" x14ac:dyDescent="0.3">
      <c r="A126" s="53"/>
      <c r="B126" s="54" t="s">
        <v>31</v>
      </c>
      <c r="C126" s="55" t="s">
        <v>85</v>
      </c>
      <c r="D126" s="154"/>
      <c r="E126" s="154"/>
      <c r="F126" s="155"/>
      <c r="G126" s="155"/>
      <c r="H126" s="156"/>
      <c r="I126" s="57" t="s">
        <v>36</v>
      </c>
    </row>
    <row r="127" spans="1:9" x14ac:dyDescent="0.3">
      <c r="A127" s="80"/>
      <c r="B127" s="59" t="s">
        <v>86</v>
      </c>
      <c r="C127" s="82">
        <v>0</v>
      </c>
      <c r="D127" s="102"/>
      <c r="E127" s="102"/>
      <c r="F127" s="66"/>
      <c r="G127" s="103"/>
      <c r="H127" s="67"/>
      <c r="I127" s="68">
        <f>C127*I123</f>
        <v>0</v>
      </c>
    </row>
    <row r="128" spans="1:9" ht="15" thickBot="1" x14ac:dyDescent="0.35">
      <c r="A128" s="80"/>
      <c r="B128" s="69" t="s">
        <v>87</v>
      </c>
      <c r="C128" s="125">
        <v>0</v>
      </c>
      <c r="D128" s="104"/>
      <c r="E128" s="104"/>
      <c r="F128" s="71"/>
      <c r="G128" s="71"/>
      <c r="H128" s="72"/>
      <c r="I128" s="68">
        <f>C128*I123</f>
        <v>0</v>
      </c>
    </row>
    <row r="129" spans="1:9" x14ac:dyDescent="0.3">
      <c r="A129" s="53"/>
      <c r="B129" s="75" t="s">
        <v>47</v>
      </c>
      <c r="C129" s="76"/>
      <c r="D129" s="76"/>
      <c r="E129" s="77"/>
      <c r="F129" s="97"/>
      <c r="G129" s="98"/>
      <c r="H129" s="98"/>
      <c r="I129" s="126">
        <f>SUM(I127:I128)</f>
        <v>0</v>
      </c>
    </row>
    <row r="130" spans="1:9" x14ac:dyDescent="0.3">
      <c r="A130" s="53"/>
      <c r="B130" s="92"/>
      <c r="C130" s="92"/>
      <c r="D130" s="92"/>
      <c r="E130" s="92"/>
      <c r="F130" s="92"/>
      <c r="G130" s="92"/>
      <c r="H130" s="92"/>
      <c r="I130" s="92"/>
    </row>
    <row r="131" spans="1:9" x14ac:dyDescent="0.3">
      <c r="A131" s="53"/>
      <c r="B131" s="100" t="s">
        <v>111</v>
      </c>
      <c r="C131" s="105"/>
      <c r="D131" s="105"/>
      <c r="E131" s="106"/>
      <c r="F131" s="107"/>
      <c r="G131" s="107"/>
      <c r="H131" s="107"/>
      <c r="I131" s="107">
        <f>I123+I129</f>
        <v>0</v>
      </c>
    </row>
    <row r="132" spans="1:9" x14ac:dyDescent="0.3">
      <c r="A132" s="53"/>
    </row>
    <row r="133" spans="1:9" x14ac:dyDescent="0.3">
      <c r="A133" s="53"/>
      <c r="B133" s="108" t="s">
        <v>88</v>
      </c>
    </row>
    <row r="134" spans="1:9" x14ac:dyDescent="0.3">
      <c r="B134" t="s">
        <v>89</v>
      </c>
    </row>
    <row r="135" spans="1:9" x14ac:dyDescent="0.3">
      <c r="B135" s="39" t="s">
        <v>90</v>
      </c>
      <c r="C135" s="109"/>
      <c r="D135" s="109"/>
      <c r="E135" s="39"/>
    </row>
    <row r="137" spans="1:9" x14ac:dyDescent="0.3">
      <c r="B137" s="108" t="s">
        <v>91</v>
      </c>
    </row>
    <row r="138" spans="1:9" x14ac:dyDescent="0.3">
      <c r="B138" s="124"/>
      <c r="C138" s="109" t="s">
        <v>92</v>
      </c>
      <c r="D138" s="109" t="s">
        <v>92</v>
      </c>
      <c r="E138" s="39" t="s">
        <v>106</v>
      </c>
    </row>
    <row r="139" spans="1:9" x14ac:dyDescent="0.3">
      <c r="B139" s="110"/>
      <c r="C139" s="109" t="s">
        <v>92</v>
      </c>
      <c r="D139" s="109" t="s">
        <v>92</v>
      </c>
      <c r="E139" s="39" t="s">
        <v>93</v>
      </c>
    </row>
    <row r="140" spans="1:9" x14ac:dyDescent="0.3">
      <c r="B140" s="39"/>
      <c r="C140" s="109" t="s">
        <v>92</v>
      </c>
      <c r="D140" s="109" t="s">
        <v>92</v>
      </c>
      <c r="E140" s="39" t="s">
        <v>94</v>
      </c>
    </row>
    <row r="141" spans="1:9" x14ac:dyDescent="0.3">
      <c r="B141" s="111"/>
      <c r="C141" s="109" t="s">
        <v>92</v>
      </c>
      <c r="D141" s="109" t="s">
        <v>92</v>
      </c>
      <c r="E141" s="39" t="s">
        <v>95</v>
      </c>
    </row>
    <row r="143" spans="1:9" x14ac:dyDescent="0.3">
      <c r="B143" s="41"/>
    </row>
  </sheetData>
  <dataValidations count="1">
    <dataValidation type="list" allowBlank="1" showInputMessage="1" showErrorMessage="1" sqref="C4:D4" xr:uid="{44CA834B-706C-4757-A3AC-230D7BB09BBA}">
      <formula1>fases</formula1>
    </dataValidation>
  </dataValidations>
  <pageMargins left="0.70866141732283472" right="0.70866141732283472" top="0.74803149606299213" bottom="0.74803149606299213" header="0.31496062992125984" footer="0.31496062992125984"/>
  <pageSetup paperSize="8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Tellijst Bezuidenhoutseweg 89</vt:lpstr>
      <vt:lpstr>Uren en materiaal  </vt:lpstr>
      <vt:lpstr>Raming</vt:lpstr>
      <vt:lpstr>Raming!Afdrukbereik</vt:lpstr>
      <vt:lpstr>'Tellijst Bezuidenhoutseweg 89'!Afdrukbereik</vt:lpstr>
      <vt:lpstr>'Uren en materiaal 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van der Horst</dc:creator>
  <cp:lastModifiedBy>Leon van der Horst</cp:lastModifiedBy>
  <cp:lastPrinted>2024-02-22T13:37:22Z</cp:lastPrinted>
  <dcterms:created xsi:type="dcterms:W3CDTF">2023-07-15T07:48:34Z</dcterms:created>
  <dcterms:modified xsi:type="dcterms:W3CDTF">2024-02-22T14:21:50Z</dcterms:modified>
</cp:coreProperties>
</file>