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printerSettings/printerSettings4.bin" ContentType="application/vnd.openxmlformats-officedocument.spreadsheetml.printerSettings"/>
  <Override PartName="/xl/drawings/drawing4.xml" ContentType="application/vnd.openxmlformats-officedocument.drawing+xml"/>
  <Override PartName="/xl/printerSettings/printerSettings5.bin" ContentType="application/vnd.openxmlformats-officedocument.spreadsheetml.printerSettings"/>
  <Override PartName="/xl/drawings/drawing5.xml" ContentType="application/vnd.openxmlformats-officedocument.drawing+xml"/>
  <Override PartName="/xl/printerSettings/printerSettings6.bin" ContentType="application/vnd.openxmlformats-officedocument.spreadsheetml.printerSettings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M:\DATA\EXTERN\Gem Heusden\Aanbesteding Sanitair 2024\Correspondentie\1e NvI\"/>
    </mc:Choice>
  </mc:AlternateContent>
  <xr:revisionPtr revIDLastSave="0" documentId="13_ncr:1_{B5BCD3D7-7FD4-45E7-BC0A-4ED8D2E3C641}" xr6:coauthVersionLast="47" xr6:coauthVersionMax="47" xr10:uidLastSave="{00000000-0000-0000-0000-000000000000}"/>
  <bookViews>
    <workbookView xWindow="1920" yWindow="2145" windowWidth="28800" windowHeight="15135" firstSheet="1" activeTab="5" xr2:uid="{00000000-000D-0000-FFFF-FFFF00000000}"/>
  </bookViews>
  <sheets>
    <sheet name="_com.sap.ip.bi.xl.hiddensheet" sheetId="2" state="veryHidden" r:id="rId1"/>
    <sheet name="Consumption Detail" sheetId="9" r:id="rId2"/>
    <sheet name="Direct Deliveries" sheetId="7" r:id="rId3"/>
    <sheet name="Changes" sheetId="5" r:id="rId4"/>
    <sheet name="Repairs" sheetId="8" r:id="rId5"/>
    <sheet name="Turnover" sheetId="6" r:id="rId6"/>
    <sheet name="Trade" sheetId="10" r:id="rId7"/>
  </sheets>
  <definedNames>
    <definedName name="SAPCT_Changes">Changes!$F$8:$DF$21</definedName>
    <definedName name="SAPCT_Consumption">'Consumption Detail'!$F$8:$W$84</definedName>
    <definedName name="SAPCT_Contract">#REF!</definedName>
    <definedName name="SAPCT_Direct_Deliveries">'Direct Deliveries'!$F$8</definedName>
    <definedName name="SAPCT_Repairs">Repairs!$F$8</definedName>
    <definedName name="SAPCT_Trade">Trade!$F$8</definedName>
    <definedName name="SAPCT_TURNOVER">Turnover!$F$8:$CV$28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0" l="1"/>
  <c r="G3" i="10"/>
  <c r="G4" i="10"/>
  <c r="G5" i="10"/>
  <c r="G6" i="6"/>
  <c r="G3" i="6"/>
  <c r="G4" i="6"/>
  <c r="G5" i="6"/>
  <c r="G6" i="8"/>
  <c r="G3" i="8"/>
  <c r="G4" i="8"/>
  <c r="G5" i="8"/>
  <c r="G6" i="5"/>
  <c r="G3" i="5"/>
  <c r="G4" i="5"/>
  <c r="G5" i="5"/>
  <c r="G6" i="7"/>
  <c r="G3" i="7"/>
  <c r="G4" i="7"/>
  <c r="G5" i="7"/>
  <c r="C9" i="10" a="1"/>
  <c r="C9" i="10"/>
  <c r="D9" i="10"/>
  <c r="C10" i="10"/>
  <c r="D10" i="10"/>
  <c r="C11" i="10"/>
  <c r="D11" i="10"/>
  <c r="C12" i="10"/>
  <c r="D12" i="10"/>
  <c r="C13" i="10"/>
  <c r="D13" i="10"/>
  <c r="C14" i="10"/>
  <c r="D14" i="10"/>
  <c r="C15" i="10"/>
  <c r="D15" i="10"/>
  <c r="C16" i="10"/>
  <c r="D16" i="10"/>
  <c r="C17" i="10"/>
  <c r="D17" i="10"/>
  <c r="A9" i="10" a="1"/>
  <c r="A9" i="10"/>
  <c r="B9" i="10"/>
  <c r="A10" i="10"/>
  <c r="B10" i="10"/>
  <c r="A11" i="10"/>
  <c r="B11" i="10"/>
  <c r="C9" i="6" a="1"/>
  <c r="C9" i="6"/>
  <c r="D9" i="6"/>
  <c r="C10" i="6"/>
  <c r="D10" i="6"/>
  <c r="C11" i="6"/>
  <c r="D11" i="6"/>
  <c r="C12" i="6"/>
  <c r="D12" i="6"/>
  <c r="C13" i="6"/>
  <c r="D13" i="6"/>
  <c r="A9" i="6" a="1"/>
  <c r="A9" i="6"/>
  <c r="B9" i="6"/>
  <c r="A10" i="6"/>
  <c r="B10" i="6"/>
  <c r="A11" i="6"/>
  <c r="B11" i="6"/>
  <c r="C9" i="8" a="1"/>
  <c r="C9" i="8"/>
  <c r="D9" i="8"/>
  <c r="C10" i="8"/>
  <c r="D10" i="8"/>
  <c r="C11" i="8"/>
  <c r="D11" i="8"/>
  <c r="C12" i="8"/>
  <c r="D12" i="8"/>
  <c r="C13" i="8"/>
  <c r="D13" i="8"/>
  <c r="A9" i="8" a="1"/>
  <c r="A9" i="8"/>
  <c r="B9" i="8"/>
  <c r="A10" i="8"/>
  <c r="B10" i="8"/>
  <c r="A11" i="8"/>
  <c r="B11" i="8"/>
  <c r="C9" i="5" a="1"/>
  <c r="C9" i="5"/>
  <c r="D9" i="5"/>
  <c r="C10" i="5"/>
  <c r="D10" i="5"/>
  <c r="C11" i="5"/>
  <c r="D11" i="5"/>
  <c r="C12" i="5"/>
  <c r="D12" i="5"/>
  <c r="A9" i="5" a="1"/>
  <c r="A9" i="5"/>
  <c r="B9" i="5"/>
  <c r="A10" i="5"/>
  <c r="B10" i="5"/>
  <c r="A11" i="5"/>
  <c r="B11" i="5"/>
  <c r="C9" i="7" a="1"/>
  <c r="C9" i="7"/>
  <c r="D9" i="7"/>
  <c r="C10" i="7"/>
  <c r="D10" i="7"/>
  <c r="C11" i="7"/>
  <c r="D11" i="7"/>
  <c r="C12" i="7"/>
  <c r="D12" i="7"/>
  <c r="C13" i="7"/>
  <c r="D13" i="7"/>
  <c r="A9" i="7" a="1"/>
  <c r="A9" i="7"/>
  <c r="B9" i="7"/>
  <c r="A10" i="7"/>
  <c r="B10" i="7"/>
  <c r="A11" i="7"/>
  <c r="B11" i="7"/>
  <c r="A9" i="9" a="1"/>
  <c r="A9" i="9"/>
  <c r="B9" i="9"/>
  <c r="A10" i="9"/>
  <c r="B10" i="9"/>
  <c r="A11" i="9"/>
  <c r="B11" i="9"/>
  <c r="F6" i="10"/>
  <c r="F3" i="10"/>
  <c r="F4" i="10"/>
  <c r="F5" i="10"/>
  <c r="F6" i="6"/>
  <c r="F3" i="6"/>
  <c r="F4" i="6"/>
  <c r="F5" i="6"/>
  <c r="F6" i="8"/>
  <c r="F3" i="8"/>
  <c r="F4" i="8"/>
  <c r="F5" i="8"/>
  <c r="F6" i="5"/>
  <c r="F3" i="5"/>
  <c r="F4" i="5"/>
  <c r="F5" i="5"/>
  <c r="F6" i="7"/>
  <c r="F3" i="7"/>
  <c r="F4" i="7"/>
  <c r="F5" i="7"/>
  <c r="F6" i="9"/>
  <c r="G6" i="9"/>
  <c r="F3" i="9"/>
  <c r="G3" i="9"/>
  <c r="F4" i="9"/>
  <c r="G4" i="9"/>
  <c r="F5" i="9"/>
  <c r="G5" i="9"/>
  <c r="C9" i="9"/>
</calcChain>
</file>

<file path=xl/sharedStrings.xml><?xml version="1.0" encoding="utf-8"?>
<sst xmlns="http://schemas.openxmlformats.org/spreadsheetml/2006/main" count="1985" uniqueCount="186">
  <si>
    <t>Variables &amp; Filters --&gt;</t>
  </si>
  <si>
    <t>Variables (from Query Popup and Definition)</t>
  </si>
  <si>
    <t>Predefined Filters</t>
  </si>
  <si>
    <t>Deliveries / Consumption (incl. OneTime) - based on Packing Slip Data</t>
  </si>
  <si>
    <t>Direct Deliveries - based on Sales Order Data</t>
  </si>
  <si>
    <t>Changes - based on Contract Data</t>
  </si>
  <si>
    <t>Repairs - based on Service Order Data</t>
  </si>
  <si>
    <t>Turnover / Cost Overview - based on Turnover Data</t>
  </si>
  <si>
    <t>NoDecimals</t>
  </si>
  <si>
    <t>Trade - based on SalesOrder Data</t>
  </si>
  <si>
    <t/>
  </si>
  <si>
    <t>Fiscal year/period</t>
  </si>
  <si>
    <t>October 2023</t>
  </si>
  <si>
    <t>November 2023</t>
  </si>
  <si>
    <t>December 2023</t>
  </si>
  <si>
    <t>Quantity - Begin of period</t>
  </si>
  <si>
    <t>Qty New</t>
  </si>
  <si>
    <t>Qty Cancellation</t>
  </si>
  <si>
    <t>Qty Other Changes</t>
  </si>
  <si>
    <t>Quantity - End of period</t>
  </si>
  <si>
    <t>Project ID - Project Top Level Node</t>
  </si>
  <si>
    <t>Project ID - Project Location Node</t>
  </si>
  <si>
    <t>Location (AX)</t>
  </si>
  <si>
    <t>Street</t>
  </si>
  <si>
    <t>Street Number</t>
  </si>
  <si>
    <t>ZIP/Postal Code</t>
  </si>
  <si>
    <t>City</t>
  </si>
  <si>
    <t>Item Number (AX)</t>
  </si>
  <si>
    <t>Size</t>
  </si>
  <si>
    <t>PC</t>
  </si>
  <si>
    <t>#</t>
  </si>
  <si>
    <t>1700283</t>
  </si>
  <si>
    <t>CWS distribution costs periodic</t>
  </si>
  <si>
    <t>Turnover - Rent (AC)</t>
  </si>
  <si>
    <t>Turnover - Trade (AC)</t>
  </si>
  <si>
    <t>Turnover - MeMi (AC)</t>
  </si>
  <si>
    <t>Turnover - Credits (AC)</t>
  </si>
  <si>
    <t>Turnover - SUM</t>
  </si>
  <si>
    <t>Delivery Location</t>
  </si>
  <si>
    <t>Invoice Account</t>
  </si>
  <si>
    <t>Invoice Date</t>
  </si>
  <si>
    <t>EUR</t>
  </si>
  <si>
    <t>Geen relevante gegevens gevonden</t>
  </si>
  <si>
    <t>Delivered Quantity</t>
  </si>
  <si>
    <t>Site</t>
  </si>
  <si>
    <t>Project Category</t>
  </si>
  <si>
    <t>Service Order (AX)</t>
  </si>
  <si>
    <t>Item Number (AX) - MeMi Product Group ID</t>
  </si>
  <si>
    <t>Delivery Date</t>
  </si>
  <si>
    <t>Service Line Type</t>
  </si>
  <si>
    <t>LadyBin</t>
  </si>
  <si>
    <t>11.10.2023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</si>
  <si>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</si>
  <si>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</si>
  <si>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</si>
  <si>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</si>
  <si>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</si>
  <si>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</si>
  <si>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</si>
  <si>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</si>
  <si>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</si>
  <si>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</si>
  <si>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</si>
  <si>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</si>
  <si>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</si>
  <si>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</si>
  <si>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</si>
  <si>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</si>
  <si>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111549</t>
  </si>
  <si>
    <t>1700033</t>
  </si>
  <si>
    <t>CWS IQ hand towel dispenser white</t>
  </si>
  <si>
    <t>1700036</t>
  </si>
  <si>
    <t>CWS paper cassette paper 2-ply 33m white</t>
  </si>
  <si>
    <t>1700081</t>
  </si>
  <si>
    <t>Foam soap dispenser Vision white 500ml</t>
  </si>
  <si>
    <t>1700102</t>
  </si>
  <si>
    <t>Toiletpaper dispenser Vision horizontal</t>
  </si>
  <si>
    <t>1700227</t>
  </si>
  <si>
    <t>Hygiene box</t>
  </si>
  <si>
    <t>1700799</t>
  </si>
  <si>
    <t>Wall bracket female hygiene container</t>
  </si>
  <si>
    <t>1700922</t>
  </si>
  <si>
    <t>Foam soap Pure C2C 500ml</t>
  </si>
  <si>
    <t>1700955</t>
  </si>
  <si>
    <t>Service filling air freshener</t>
  </si>
  <si>
    <t>1700992</t>
  </si>
  <si>
    <t>Toilet paper 1255MZ Recycled 2-ply without inserts (24)</t>
  </si>
  <si>
    <t>1701174</t>
  </si>
  <si>
    <t>Digital fragrance dispenser service</t>
  </si>
  <si>
    <t>40172697</t>
  </si>
  <si>
    <t>Gemeente Heusden (parent sportlocaties)</t>
  </si>
  <si>
    <t>21.03.2023</t>
  </si>
  <si>
    <t>07.04.2023</t>
  </si>
  <si>
    <t>03.05.2023</t>
  </si>
  <si>
    <t>06.06.2023</t>
  </si>
  <si>
    <t>07.07.2023</t>
  </si>
  <si>
    <t>09.08.2023</t>
  </si>
  <si>
    <t>22.08.2023</t>
  </si>
  <si>
    <t>11.09.2023</t>
  </si>
  <si>
    <t>07.11.2023</t>
  </si>
  <si>
    <t>11.12.2023</t>
  </si>
  <si>
    <t>11.01.2024</t>
  </si>
  <si>
    <t>06.02.2024</t>
  </si>
  <si>
    <t>13.03.2024</t>
  </si>
  <si>
    <t>09.04.2024</t>
  </si>
  <si>
    <t>07.05.2024</t>
  </si>
  <si>
    <t>11.06.2024</t>
  </si>
  <si>
    <t>10.07.2024</t>
  </si>
  <si>
    <t>PaperRolls</t>
  </si>
  <si>
    <t>15.02.2023</t>
  </si>
  <si>
    <t>TP M</t>
  </si>
  <si>
    <t>27.09.2023</t>
  </si>
  <si>
    <t>31.01.2024</t>
  </si>
  <si>
    <t>10.04.2024</t>
  </si>
  <si>
    <t>DELIVER CLEAN</t>
  </si>
  <si>
    <t>Result</t>
  </si>
  <si>
    <t>RECURRING</t>
  </si>
  <si>
    <t>29.03.2023</t>
  </si>
  <si>
    <t>12.04.2023</t>
  </si>
  <si>
    <t>26.04.2023</t>
  </si>
  <si>
    <t>10.05.2023</t>
  </si>
  <si>
    <t>24.05.2023</t>
  </si>
  <si>
    <t>07.06.2023</t>
  </si>
  <si>
    <t>21.06.2023</t>
  </si>
  <si>
    <t>30.08.2023</t>
  </si>
  <si>
    <t>13.09.2023</t>
  </si>
  <si>
    <t>08.11.2023</t>
  </si>
  <si>
    <t>20.12.2023</t>
  </si>
  <si>
    <t>17.01.2024</t>
  </si>
  <si>
    <t>RECURRING CONSUMABLE</t>
  </si>
  <si>
    <t>*</t>
  </si>
  <si>
    <t>Foam M</t>
  </si>
  <si>
    <t>111549-1004</t>
  </si>
  <si>
    <t>Gymzaal De Brug</t>
  </si>
  <si>
    <t>Azielaan 43</t>
  </si>
  <si>
    <t>5152 JB</t>
  </si>
  <si>
    <t>Drunen</t>
  </si>
  <si>
    <t>EXTRA</t>
  </si>
  <si>
    <t>LO1000623688</t>
  </si>
  <si>
    <t>SE00441033</t>
  </si>
  <si>
    <t>NL-BRD-DE1</t>
  </si>
  <si>
    <t>Depot Breda</t>
  </si>
  <si>
    <t>SE00273986</t>
  </si>
  <si>
    <t>SE00292017</t>
  </si>
  <si>
    <t>01.03.2023</t>
  </si>
  <si>
    <t>SE00323551</t>
  </si>
  <si>
    <t>14.03.2023</t>
  </si>
  <si>
    <t>SE00353521</t>
  </si>
  <si>
    <t>SE00382887</t>
  </si>
  <si>
    <t>SE00447311</t>
  </si>
  <si>
    <t>SE00492681</t>
  </si>
  <si>
    <t>SE00507572</t>
  </si>
  <si>
    <t>SE00537176</t>
  </si>
  <si>
    <t>SE00693978</t>
  </si>
  <si>
    <t>SE00725714</t>
  </si>
  <si>
    <t>SE00755889</t>
  </si>
  <si>
    <t>SE00794667</t>
  </si>
  <si>
    <t>SE00845951</t>
  </si>
  <si>
    <t>25.10.2023</t>
  </si>
  <si>
    <t>SE00890126</t>
  </si>
  <si>
    <t>SE00933836</t>
  </si>
  <si>
    <t>21.11.2023</t>
  </si>
  <si>
    <t>SE01114894</t>
  </si>
  <si>
    <t>SE01171780</t>
  </si>
  <si>
    <t>SE01215728</t>
  </si>
  <si>
    <t>SE01304027</t>
  </si>
  <si>
    <t>28.02.2024</t>
  </si>
  <si>
    <t>SE01346910</t>
  </si>
  <si>
    <t>SE01390158</t>
  </si>
  <si>
    <t>27.03.2024</t>
  </si>
  <si>
    <t>SE01433195</t>
  </si>
  <si>
    <t>SE01475525</t>
  </si>
  <si>
    <t>24.04.2024</t>
  </si>
  <si>
    <t>SE01543186</t>
  </si>
  <si>
    <t>22.05.2024</t>
  </si>
  <si>
    <t>SE01600264</t>
  </si>
  <si>
    <t>05.06.2024</t>
  </si>
  <si>
    <t>SE01642098</t>
  </si>
  <si>
    <t>19.06.2024</t>
  </si>
  <si>
    <t>SE01683693</t>
  </si>
  <si>
    <t>03.07.2024</t>
  </si>
  <si>
    <t>SE00291948</t>
  </si>
  <si>
    <t>SE00693911</t>
  </si>
  <si>
    <t>SE00889998</t>
  </si>
  <si>
    <t>SE00933735</t>
  </si>
  <si>
    <t>SE01641999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</si>
</sst>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,000"/>
    <numFmt numFmtId="165" formatCode="d/m/yy\ h:mm;@"/>
    <numFmt numFmtId="166" formatCode="dd/mm/yy;@"/>
    <numFmt numFmtId="167" formatCode="#,##0&quot; PC&quot;;\-#,##0&quot; PC&quot;;#,##0&quot; PC&quot;"/>
    <numFmt numFmtId="168" formatCode="#,##0&quot; PAC&quot;;\-#,##0&quot; PAC&quot;;#,##0&quot; PAC&quot;"/>
    <numFmt numFmtId="169" formatCode="#,##0&quot; BT&quot;;\-#,##0&quot; BT&quot;;#,##0&quot; BT&quot;"/>
  </numFmts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theme="1"/>
      <name val="Verdana"/>
      <family val="2"/>
    </font>
    <font>
      <b/>
      <i/>
      <sz val="8"/>
      <color rgb="FF000000"/>
      <name val="Verdana"/>
      <family val="2"/>
    </font>
    <font>
      <sz val="8"/>
      <color rgb="FFEAEAEA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rgb="FF00000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</fills>
  <borders count="27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</borders>
  <cellStyleXfs count="40">
    <xf numFmtId="0" fontId="0" fillId="0" borderId="0"/>
    <xf numFmtId="0" fontId="2" fillId="2" borderId="1" applyNumberFormat="0" applyAlignment="0" applyProtection="0">
      <alignment horizontal="left" vertical="center" indent="1"/>
    </xf>
    <xf numFmtId="164" fontId="1" fillId="0" borderId="6" applyNumberFormat="0" applyProtection="0">
      <alignment horizontal="right" vertical="center"/>
    </xf>
    <xf numFmtId="164" fontId="2" fillId="0" borderId="6" applyNumberFormat="0" applyProtection="0">
      <alignment horizontal="right" vertical="center"/>
    </xf>
    <xf numFmtId="164" fontId="1" fillId="14" borderId="1" applyNumberFormat="0" applyAlignment="0" applyProtection="0">
      <alignment horizontal="left" vertical="center" indent="1"/>
    </xf>
    <xf numFmtId="0" fontId="3" fillId="2" borderId="9" applyNumberFormat="0" applyAlignment="0">
      <alignment horizontal="left" vertical="center" indent="1"/>
      <protection locked="0"/>
    </xf>
    <xf numFmtId="0" fontId="3" fillId="12" borderId="2" applyNumberFormat="0" applyAlignment="0" applyProtection="0">
      <alignment horizontal="left" vertical="center" indent="1"/>
    </xf>
    <xf numFmtId="0" fontId="3" fillId="13" borderId="2" applyNumberFormat="0" applyAlignment="0">
      <alignment horizontal="left" vertical="center" indent="1"/>
      <protection locked="0"/>
    </xf>
    <xf numFmtId="0" fontId="3" fillId="2" borderId="9" applyNumberFormat="0" applyAlignment="0">
      <alignment horizontal="left" vertical="center" indent="1"/>
      <protection locked="0"/>
    </xf>
    <xf numFmtId="164" fontId="2" fillId="12" borderId="6" applyNumberFormat="0" applyProtection="0">
      <alignment horizontal="right" vertical="center"/>
    </xf>
    <xf numFmtId="164" fontId="2" fillId="13" borderId="6" applyNumberFormat="0">
      <alignment horizontal="right" vertical="center"/>
      <protection locked="0"/>
    </xf>
    <xf numFmtId="164" fontId="4" fillId="5" borderId="3" applyNumberFormat="0" applyBorder="0" applyAlignment="0" applyProtection="0">
      <alignment horizontal="right" vertical="center" indent="1"/>
    </xf>
    <xf numFmtId="164" fontId="5" fillId="4" borderId="3" applyNumberFormat="0" applyBorder="0" applyAlignment="0" applyProtection="0">
      <alignment horizontal="right" vertical="center" indent="1"/>
    </xf>
    <xf numFmtId="164" fontId="5" fillId="3" borderId="3" applyNumberFormat="0" applyBorder="0" applyAlignment="0" applyProtection="0">
      <alignment horizontal="right" vertical="center" indent="1"/>
    </xf>
    <xf numFmtId="164" fontId="6" fillId="6" borderId="3" applyNumberFormat="0" applyBorder="0" applyAlignment="0" applyProtection="0">
      <alignment horizontal="right" vertical="center" indent="1"/>
    </xf>
    <xf numFmtId="164" fontId="6" fillId="7" borderId="3" applyNumberFormat="0" applyBorder="0" applyAlignment="0" applyProtection="0">
      <alignment horizontal="right" vertical="center" indent="1"/>
    </xf>
    <xf numFmtId="164" fontId="6" fillId="8" borderId="3" applyNumberFormat="0" applyBorder="0" applyAlignment="0" applyProtection="0">
      <alignment horizontal="right" vertical="center" indent="1"/>
    </xf>
    <xf numFmtId="164" fontId="7" fillId="9" borderId="3" applyNumberFormat="0" applyBorder="0" applyAlignment="0" applyProtection="0">
      <alignment horizontal="right" vertical="center" indent="1"/>
    </xf>
    <xf numFmtId="164" fontId="7" fillId="10" borderId="3" applyNumberFormat="0" applyBorder="0" applyAlignment="0" applyProtection="0">
      <alignment horizontal="right" vertical="center" indent="1"/>
    </xf>
    <xf numFmtId="164" fontId="7" fillId="11" borderId="3" applyNumberFormat="0" applyBorder="0" applyAlignment="0" applyProtection="0">
      <alignment horizontal="right" vertical="center" indent="1"/>
    </xf>
    <xf numFmtId="0" fontId="8" fillId="0" borderId="5" applyNumberFormat="0" applyFont="0" applyFill="0" applyAlignment="0" applyProtection="0"/>
    <xf numFmtId="164" fontId="13" fillId="15" borderId="0" applyNumberFormat="0" applyAlignment="0" applyProtection="0">
      <alignment horizontal="left" vertical="center" indent="1"/>
    </xf>
    <xf numFmtId="0" fontId="9" fillId="0" borderId="4" applyNumberFormat="0" applyFont="0" applyFill="0" applyAlignment="0" applyProtection="0"/>
    <xf numFmtId="164" fontId="1" fillId="0" borderId="6" applyNumberFormat="0" applyFill="0" applyBorder="0" applyAlignment="0" applyProtection="0">
      <alignment horizontal="right" vertical="center"/>
    </xf>
    <xf numFmtId="164" fontId="1" fillId="14" borderId="1" applyNumberFormat="0" applyAlignment="0" applyProtection="0">
      <alignment horizontal="left" vertical="center" indent="1"/>
    </xf>
    <xf numFmtId="0" fontId="2" fillId="2" borderId="2" applyNumberFormat="0" applyAlignment="0" applyProtection="0">
      <alignment horizontal="left" vertical="center" indent="1"/>
    </xf>
    <xf numFmtId="0" fontId="20" fillId="0" borderId="5" applyNumberFormat="0" applyFill="0" applyBorder="0" applyAlignment="0" applyProtection="0"/>
    <xf numFmtId="0" fontId="12" fillId="0" borderId="5" applyNumberFormat="0" applyBorder="0" applyAlignment="0" applyProtection="0"/>
    <xf numFmtId="0" fontId="10" fillId="2" borderId="9" applyNumberFormat="0" applyAlignment="0">
      <alignment horizontal="left" vertical="center" indent="1"/>
      <protection locked="0"/>
    </xf>
    <xf numFmtId="0" fontId="10" fillId="2" borderId="9" applyNumberFormat="0" applyAlignment="0">
      <alignment horizontal="left" vertical="center" indent="1"/>
      <protection locked="0"/>
    </xf>
    <xf numFmtId="0" fontId="10" fillId="12" borderId="2" applyNumberFormat="0" applyAlignment="0" applyProtection="0">
      <alignment horizontal="left" vertical="center" indent="1"/>
    </xf>
    <xf numFmtId="164" fontId="11" fillId="12" borderId="6" applyNumberFormat="0" applyProtection="0">
      <alignment horizontal="right" vertical="center"/>
    </xf>
    <xf numFmtId="0" fontId="10" fillId="13" borderId="2" applyNumberFormat="0" applyAlignment="0">
      <alignment horizontal="left" vertical="center" indent="1"/>
      <protection locked="0"/>
    </xf>
    <xf numFmtId="164" fontId="11" fillId="13" borderId="6" applyNumberFormat="0">
      <alignment horizontal="right" vertical="center"/>
      <protection locked="0"/>
    </xf>
    <xf numFmtId="164" fontId="1" fillId="0" borderId="6" applyNumberFormat="0" applyFill="0" applyBorder="0" applyAlignment="0" applyProtection="0">
      <alignment horizontal="right" vertical="center"/>
    </xf>
    <xf numFmtId="0" fontId="3" fillId="12" borderId="2" applyNumberFormat="0" applyAlignment="0" applyProtection="0">
      <alignment horizontal="left" vertical="center" indent="1"/>
    </xf>
    <xf numFmtId="0" fontId="3" fillId="2" borderId="2" applyNumberFormat="0" applyAlignment="0" applyProtection="0">
      <alignment horizontal="left" vertical="center" indent="1"/>
    </xf>
    <xf numFmtId="1" fontId="1" fillId="14" borderId="11" applyFont="0" applyFill="0" applyBorder="0" applyAlignment="0" applyProtection="0"/>
    <xf numFmtId="166" fontId="2" fillId="2" borderId="10" applyFont="0" applyFill="0" applyBorder="0" applyAlignment="0" applyProtection="0"/>
    <xf numFmtId="1" fontId="1" fillId="14" borderId="11" applyFont="0" applyFill="0" applyBorder="0" applyAlignment="0" applyProtection="0"/>
  </cellStyleXfs>
  <cellXfs count="85">
    <xf numFmtId="0" fontId="0" fillId="0" borderId="0" xfId="0"/>
    <xf numFmtId="0" fontId="14" fillId="0" borderId="8" xfId="0" applyFont="1" applyBorder="1" applyAlignment="1" applyProtection="1">
      <alignment vertical="center"/>
      <protection locked="0"/>
    </xf>
    <xf numFmtId="0" fontId="14" fillId="0" borderId="8" xfId="0" applyFont="1" applyBorder="1" applyAlignment="1">
      <alignment horizontal="left" vertical="center"/>
    </xf>
    <xf numFmtId="0" fontId="14" fillId="0" borderId="0" xfId="34" applyNumberFormat="1" applyFont="1" applyFill="1" applyBorder="1" applyAlignment="1" applyProtection="1">
      <alignment horizontal="right" vertical="center" indent="3"/>
    </xf>
    <xf numFmtId="0" fontId="14" fillId="0" borderId="0" xfId="34" applyNumberFormat="1" applyFont="1" applyFill="1" applyBorder="1" applyAlignment="1" applyProtection="1">
      <alignment horizontal="left" vertical="center"/>
    </xf>
    <xf numFmtId="0" fontId="14" fillId="0" borderId="0" xfId="0" applyFont="1" applyAlignment="1" applyProtection="1">
      <alignment vertical="center"/>
      <protection locked="0"/>
    </xf>
    <xf numFmtId="0" fontId="14" fillId="0" borderId="8" xfId="34" applyNumberFormat="1" applyFont="1" applyFill="1" applyBorder="1" applyAlignment="1" applyProtection="1">
      <alignment horizontal="left" vertical="center"/>
    </xf>
    <xf numFmtId="0" fontId="16" fillId="0" borderId="8" xfId="34" applyNumberFormat="1" applyFont="1" applyFill="1" applyBorder="1" applyAlignment="1" applyProtection="1">
      <alignment horizontal="left" vertical="center"/>
    </xf>
    <xf numFmtId="22" fontId="14" fillId="0" borderId="8" xfId="34" applyNumberFormat="1" applyFont="1" applyFill="1" applyBorder="1" applyAlignment="1" applyProtection="1">
      <alignment horizontal="left" vertical="center"/>
    </xf>
    <xf numFmtId="0" fontId="14" fillId="0" borderId="8" xfId="0" applyFont="1" applyBorder="1" applyAlignment="1">
      <alignment horizontal="left"/>
    </xf>
    <xf numFmtId="0" fontId="18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right" vertical="center" indent="1"/>
      <protection locked="0"/>
    </xf>
    <xf numFmtId="0" fontId="14" fillId="0" borderId="0" xfId="0" applyFont="1" applyAlignment="1" applyProtection="1">
      <alignment horizontal="right" vertical="center" indent="1"/>
      <protection locked="0"/>
    </xf>
    <xf numFmtId="0" fontId="14" fillId="0" borderId="7" xfId="34" applyNumberFormat="1" applyFont="1" applyFill="1" applyBorder="1" applyAlignment="1" applyProtection="1">
      <alignment horizontal="right" vertical="center" indent="1"/>
    </xf>
    <xf numFmtId="0" fontId="14" fillId="0" borderId="7" xfId="0" applyFont="1" applyBorder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0" fontId="17" fillId="0" borderId="7" xfId="0" applyFont="1" applyBorder="1" applyAlignment="1" applyProtection="1">
      <alignment vertical="center" textRotation="90"/>
      <protection locked="0"/>
    </xf>
    <xf numFmtId="0" fontId="17" fillId="0" borderId="7" xfId="0" applyFont="1" applyBorder="1" applyAlignment="1" applyProtection="1">
      <alignment horizontal="right" vertical="center" indent="1"/>
      <protection locked="0"/>
    </xf>
    <xf numFmtId="0" fontId="16" fillId="0" borderId="7" xfId="34" applyNumberFormat="1" applyFont="1" applyFill="1" applyBorder="1" applyAlignment="1" applyProtection="1">
      <alignment horizontal="right" vertical="center" indent="1"/>
    </xf>
    <xf numFmtId="22" fontId="14" fillId="0" borderId="7" xfId="34" applyNumberFormat="1" applyFont="1" applyFill="1" applyBorder="1" applyAlignment="1" applyProtection="1">
      <alignment horizontal="right" vertical="center" indent="1"/>
    </xf>
    <xf numFmtId="0" fontId="17" fillId="0" borderId="0" xfId="0" applyFont="1" applyAlignment="1" applyProtection="1">
      <alignment horizontal="right" vertical="top"/>
      <protection locked="0"/>
    </xf>
    <xf numFmtId="0" fontId="17" fillId="0" borderId="8" xfId="0" applyFont="1" applyBorder="1" applyAlignment="1" applyProtection="1">
      <alignment horizontal="center" vertical="top"/>
      <protection locked="0"/>
    </xf>
    <xf numFmtId="0" fontId="17" fillId="0" borderId="7" xfId="0" applyFont="1" applyBorder="1" applyAlignment="1" applyProtection="1">
      <alignment horizontal="right" vertical="top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9" fillId="0" borderId="0" xfId="0" applyFont="1" applyAlignment="1" applyProtection="1">
      <alignment horizontal="left"/>
      <protection locked="0"/>
    </xf>
    <xf numFmtId="0" fontId="19" fillId="0" borderId="7" xfId="0" applyFont="1" applyBorder="1" applyAlignment="1" applyProtection="1">
      <alignment vertical="center" textRotation="90"/>
      <protection locked="0"/>
    </xf>
    <xf numFmtId="0" fontId="14" fillId="0" borderId="0" xfId="0" applyFont="1" applyAlignment="1">
      <alignment horizontal="right" vertical="center" indent="1"/>
    </xf>
    <xf numFmtId="0" fontId="14" fillId="0" borderId="0" xfId="34" applyNumberFormat="1" applyFont="1" applyFill="1" applyBorder="1" applyAlignment="1" applyProtection="1">
      <alignment horizontal="right" vertical="center" indent="1"/>
    </xf>
    <xf numFmtId="1" fontId="0" fillId="0" borderId="0" xfId="39" applyFont="1" applyFill="1" applyBorder="1"/>
    <xf numFmtId="0" fontId="1" fillId="0" borderId="0" xfId="23" applyNumberFormat="1" applyBorder="1" applyAlignment="1"/>
    <xf numFmtId="37" fontId="1" fillId="0" borderId="6" xfId="2" applyNumberFormat="1">
      <alignment horizontal="right" vertical="center"/>
    </xf>
    <xf numFmtId="37" fontId="1" fillId="0" borderId="13" xfId="2" applyNumberFormat="1" applyBorder="1">
      <alignment horizontal="right" vertical="center"/>
    </xf>
    <xf numFmtId="0" fontId="2" fillId="2" borderId="10" xfId="1" applyNumberFormat="1" applyBorder="1" applyAlignment="1"/>
    <xf numFmtId="0" fontId="2" fillId="2" borderId="14" xfId="1" quotePrefix="1" applyNumberFormat="1" applyBorder="1" applyAlignment="1"/>
    <xf numFmtId="0" fontId="2" fillId="2" borderId="12" xfId="1" quotePrefix="1" applyNumberFormat="1" applyBorder="1" applyAlignment="1"/>
    <xf numFmtId="0" fontId="2" fillId="2" borderId="11" xfId="1" quotePrefix="1" applyNumberFormat="1" applyBorder="1" applyAlignment="1"/>
    <xf numFmtId="0" fontId="1" fillId="14" borderId="12" xfId="24" quotePrefix="1" applyNumberFormat="1" applyBorder="1" applyAlignment="1"/>
    <xf numFmtId="0" fontId="1" fillId="14" borderId="11" xfId="24" quotePrefix="1" applyNumberFormat="1" applyBorder="1" applyAlignment="1"/>
    <xf numFmtId="0" fontId="2" fillId="2" borderId="15" xfId="1" quotePrefix="1" applyNumberFormat="1" applyBorder="1" applyAlignment="1"/>
    <xf numFmtId="0" fontId="2" fillId="2" borderId="1" xfId="1" quotePrefix="1" applyNumberFormat="1" applyAlignment="1"/>
    <xf numFmtId="0" fontId="2" fillId="2" borderId="17" xfId="1" quotePrefix="1" applyNumberFormat="1" applyBorder="1" applyAlignment="1"/>
    <xf numFmtId="0" fontId="1" fillId="14" borderId="1" xfId="24" quotePrefix="1" applyNumberFormat="1" applyAlignment="1"/>
    <xf numFmtId="0" fontId="1" fillId="14" borderId="17" xfId="24" quotePrefix="1" applyNumberFormat="1" applyBorder="1" applyAlignment="1"/>
    <xf numFmtId="0" fontId="2" fillId="2" borderId="16" xfId="1" quotePrefix="1" applyNumberFormat="1" applyBorder="1" applyAlignment="1"/>
    <xf numFmtId="0" fontId="2" fillId="2" borderId="10" xfId="1" quotePrefix="1" applyNumberFormat="1" applyBorder="1" applyAlignment="1"/>
    <xf numFmtId="0" fontId="2" fillId="2" borderId="20" xfId="1" quotePrefix="1" applyNumberFormat="1" applyBorder="1" applyAlignment="1"/>
    <xf numFmtId="0" fontId="1" fillId="14" borderId="10" xfId="24" quotePrefix="1" applyNumberFormat="1" applyBorder="1" applyAlignment="1">
      <alignment horizontal="right"/>
    </xf>
    <xf numFmtId="0" fontId="1" fillId="14" borderId="20" xfId="24" quotePrefix="1" applyNumberFormat="1" applyBorder="1" applyAlignment="1">
      <alignment horizontal="right"/>
    </xf>
    <xf numFmtId="0" fontId="1" fillId="14" borderId="15" xfId="24" quotePrefix="1" applyNumberFormat="1" applyBorder="1" applyAlignment="1"/>
    <xf numFmtId="0" fontId="1" fillId="14" borderId="16" xfId="24" quotePrefix="1" applyNumberFormat="1" applyBorder="1" applyAlignment="1"/>
    <xf numFmtId="0" fontId="1" fillId="14" borderId="10" xfId="24" quotePrefix="1" applyNumberFormat="1" applyBorder="1" applyAlignment="1"/>
    <xf numFmtId="0" fontId="1" fillId="14" borderId="20" xfId="24" quotePrefix="1" applyNumberFormat="1" applyBorder="1" applyAlignment="1"/>
    <xf numFmtId="39" fontId="1" fillId="0" borderId="6" xfId="2" applyNumberFormat="1">
      <alignment horizontal="right" vertical="center"/>
    </xf>
    <xf numFmtId="39" fontId="1" fillId="0" borderId="13" xfId="2" applyNumberFormat="1" applyBorder="1">
      <alignment horizontal="right" vertical="center"/>
    </xf>
    <xf numFmtId="39" fontId="1" fillId="0" borderId="18" xfId="2" applyNumberFormat="1" applyBorder="1">
      <alignment horizontal="right" vertical="center"/>
    </xf>
    <xf numFmtId="39" fontId="1" fillId="0" borderId="19" xfId="2" applyNumberFormat="1" applyBorder="1">
      <alignment horizontal="right" vertical="center"/>
    </xf>
    <xf numFmtId="167" fontId="1" fillId="0" borderId="6" xfId="2" applyNumberFormat="1">
      <alignment horizontal="right" vertical="center"/>
    </xf>
    <xf numFmtId="168" fontId="1" fillId="0" borderId="6" xfId="2" applyNumberFormat="1">
      <alignment horizontal="right" vertical="center"/>
    </xf>
    <xf numFmtId="169" fontId="1" fillId="0" borderId="6" xfId="2" applyNumberFormat="1">
      <alignment horizontal="right" vertical="center"/>
    </xf>
    <xf numFmtId="167" fontId="1" fillId="0" borderId="13" xfId="2" applyNumberFormat="1" applyBorder="1">
      <alignment horizontal="right" vertical="center"/>
    </xf>
    <xf numFmtId="167" fontId="1" fillId="0" borderId="18" xfId="2" applyNumberFormat="1" applyBorder="1">
      <alignment horizontal="right" vertical="center"/>
    </xf>
    <xf numFmtId="168" fontId="1" fillId="0" borderId="18" xfId="2" applyNumberFormat="1" applyBorder="1">
      <alignment horizontal="right" vertical="center"/>
    </xf>
    <xf numFmtId="169" fontId="1" fillId="0" borderId="18" xfId="2" applyNumberFormat="1" applyBorder="1">
      <alignment horizontal="right" vertical="center"/>
    </xf>
    <xf numFmtId="167" fontId="1" fillId="0" borderId="19" xfId="2" applyNumberFormat="1" applyBorder="1">
      <alignment horizontal="right" vertical="center"/>
    </xf>
    <xf numFmtId="0" fontId="2" fillId="2" borderId="22" xfId="1" applyNumberFormat="1" applyBorder="1" applyAlignment="1"/>
    <xf numFmtId="0" fontId="2" fillId="2" borderId="21" xfId="1" quotePrefix="1" applyNumberFormat="1" applyBorder="1" applyAlignment="1"/>
    <xf numFmtId="0" fontId="2" fillId="2" borderId="22" xfId="1" quotePrefix="1" applyNumberFormat="1" applyBorder="1" applyAlignment="1"/>
    <xf numFmtId="0" fontId="2" fillId="2" borderId="23" xfId="1" quotePrefix="1" applyNumberFormat="1" applyBorder="1" applyAlignment="1"/>
    <xf numFmtId="0" fontId="1" fillId="14" borderId="23" xfId="24" quotePrefix="1" applyNumberFormat="1" applyBorder="1" applyAlignment="1"/>
    <xf numFmtId="0" fontId="2" fillId="2" borderId="2" xfId="25" applyNumberFormat="1" applyAlignment="1"/>
    <xf numFmtId="0" fontId="2" fillId="2" borderId="24" xfId="25" applyNumberFormat="1" applyBorder="1" applyAlignment="1"/>
    <xf numFmtId="167" fontId="2" fillId="0" borderId="18" xfId="3" applyNumberFormat="1" applyBorder="1">
      <alignment horizontal="right" vertical="center"/>
    </xf>
    <xf numFmtId="0" fontId="2" fillId="0" borderId="18" xfId="3" applyNumberFormat="1" applyBorder="1">
      <alignment horizontal="right" vertical="center"/>
    </xf>
    <xf numFmtId="0" fontId="2" fillId="0" borderId="19" xfId="3" applyNumberFormat="1" applyBorder="1">
      <alignment horizontal="right" vertical="center"/>
    </xf>
    <xf numFmtId="0" fontId="2" fillId="2" borderId="25" xfId="25" applyNumberFormat="1" applyBorder="1" applyAlignment="1"/>
    <xf numFmtId="0" fontId="2" fillId="2" borderId="26" xfId="25" applyNumberFormat="1" applyBorder="1" applyAlignment="1"/>
    <xf numFmtId="0" fontId="2" fillId="2" borderId="2" xfId="25" quotePrefix="1" applyNumberFormat="1" applyAlignment="1"/>
    <xf numFmtId="0" fontId="2" fillId="2" borderId="24" xfId="25" quotePrefix="1" applyNumberFormat="1" applyBorder="1" applyAlignment="1"/>
    <xf numFmtId="0" fontId="19" fillId="0" borderId="7" xfId="0" applyFont="1" applyBorder="1" applyAlignment="1" applyProtection="1">
      <alignment horizontal="center" vertical="top" textRotation="90"/>
      <protection locked="0"/>
    </xf>
    <xf numFmtId="165" fontId="14" fillId="0" borderId="0" xfId="34" applyNumberFormat="1" applyFont="1" applyFill="1" applyBorder="1" applyAlignment="1" applyProtection="1">
      <alignment horizontal="left" vertical="center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</cellXfs>
  <cellStyles count="40">
    <cellStyle name="DateGerman" xfId="38" xr:uid="{5555C2E4-6712-4E5E-82F1-AF1DE92E6D0F}"/>
    <cellStyle name="NoDecimal" xfId="37" xr:uid="{186063CF-93F6-415A-9219-1C76CCB9D762}"/>
    <cellStyle name="NoDecimals" xfId="39" xr:uid="{03088437-F2D0-4DC5-BA2C-D14101874F96}"/>
    <cellStyle name="SAPBorder" xfId="20" xr:uid="{00000000-0005-0000-0000-000001000000}"/>
    <cellStyle name="SAPDataCell" xfId="2" xr:uid="{00000000-0005-0000-0000-000002000000}"/>
    <cellStyle name="SAPDataRemoved" xfId="21" xr:uid="{00000000-0005-0000-0000-000003000000}"/>
    <cellStyle name="SAPDataTotalCell" xfId="3" xr:uid="{00000000-0005-0000-0000-000004000000}"/>
    <cellStyle name="SAPDimensionCell" xfId="1" xr:uid="{00000000-0005-0000-0000-000005000000}"/>
    <cellStyle name="SAPEditableDataCell" xfId="5" xr:uid="{00000000-0005-0000-0000-000006000000}"/>
    <cellStyle name="SAPEditableDataTotalCell" xfId="8" xr:uid="{00000000-0005-0000-0000-000007000000}"/>
    <cellStyle name="SAPEmphasized" xfId="26" xr:uid="{00000000-0005-0000-0000-000008000000}"/>
    <cellStyle name="SAPEmphasizedEditableDataCell" xfId="28" xr:uid="{00000000-0005-0000-0000-000009000000}"/>
    <cellStyle name="SAPEmphasizedEditableDataTotalCell" xfId="29" xr:uid="{00000000-0005-0000-0000-00000A000000}"/>
    <cellStyle name="SAPEmphasizedLockedDataCell" xfId="32" xr:uid="{00000000-0005-0000-0000-00000B000000}"/>
    <cellStyle name="SAPEmphasizedLockedDataTotalCell" xfId="33" xr:uid="{00000000-0005-0000-0000-00000C000000}"/>
    <cellStyle name="SAPEmphasizedReadonlyDataCell" xfId="30" xr:uid="{00000000-0005-0000-0000-00000D000000}"/>
    <cellStyle name="SAPEmphasizedReadonlyDataTotalCell" xfId="31" xr:uid="{00000000-0005-0000-0000-00000E000000}"/>
    <cellStyle name="SAPEmphasizedTotal" xfId="27" xr:uid="{00000000-0005-0000-0000-00000F000000}"/>
    <cellStyle name="SAPError" xfId="22" xr:uid="{00000000-0005-0000-0000-000010000000}"/>
    <cellStyle name="SAPExceptionLevel1" xfId="11" xr:uid="{00000000-0005-0000-0000-000011000000}"/>
    <cellStyle name="SAPExceptionLevel2" xfId="12" xr:uid="{00000000-0005-0000-0000-000012000000}"/>
    <cellStyle name="SAPExceptionLevel3" xfId="13" xr:uid="{00000000-0005-0000-0000-000013000000}"/>
    <cellStyle name="SAPExceptionLevel4" xfId="14" xr:uid="{00000000-0005-0000-0000-000014000000}"/>
    <cellStyle name="SAPExceptionLevel5" xfId="15" xr:uid="{00000000-0005-0000-0000-000015000000}"/>
    <cellStyle name="SAPExceptionLevel6" xfId="16" xr:uid="{00000000-0005-0000-0000-000016000000}"/>
    <cellStyle name="SAPExceptionLevel7" xfId="17" xr:uid="{00000000-0005-0000-0000-000017000000}"/>
    <cellStyle name="SAPExceptionLevel8" xfId="18" xr:uid="{00000000-0005-0000-0000-000018000000}"/>
    <cellStyle name="SAPExceptionLevel9" xfId="19" xr:uid="{00000000-0005-0000-0000-000019000000}"/>
    <cellStyle name="SAPFormula" xfId="34" xr:uid="{00000000-0005-0000-0000-00001A000000}"/>
    <cellStyle name="SAPGroupingFillCell" xfId="4" xr:uid="{00000000-0005-0000-0000-00001B000000}"/>
    <cellStyle name="SAPHierarchyCell" xfId="35" xr:uid="{00000000-0005-0000-0000-00001C000000}"/>
    <cellStyle name="SAPHierarchyOddCell" xfId="36" xr:uid="{00000000-0005-0000-0000-00001D000000}"/>
    <cellStyle name="SAPLockedDataCell" xfId="7" xr:uid="{00000000-0005-0000-0000-00001E000000}"/>
    <cellStyle name="SAPLockedDataTotalCell" xfId="10" xr:uid="{00000000-0005-0000-0000-00001F000000}"/>
    <cellStyle name="SAPMemberCell" xfId="24" xr:uid="{00000000-0005-0000-0000-000020000000}"/>
    <cellStyle name="SAPMemberTotalCell" xfId="25" xr:uid="{00000000-0005-0000-0000-000021000000}"/>
    <cellStyle name="SAPMessageText" xfId="23" xr:uid="{00000000-0005-0000-0000-000022000000}"/>
    <cellStyle name="SAPReadonlyDataCell" xfId="6" xr:uid="{00000000-0005-0000-0000-000023000000}"/>
    <cellStyle name="SAPReadonlyDataTotalCell" xfId="9" xr:uid="{00000000-0005-0000-0000-000024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14</xdr:col>
      <xdr:colOff>880687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117DFC-6D5E-425C-9A4D-6D6B10DAC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06200" y="0"/>
          <a:ext cx="2433262" cy="295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14</xdr:col>
      <xdr:colOff>404437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94CED0-0D6C-46C4-8E0D-CBBDEBE8E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625" y="0"/>
          <a:ext cx="2433262" cy="295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13</xdr:col>
      <xdr:colOff>1214062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4C9C95-2E9E-4B63-8609-A32E3C087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9650" y="0"/>
          <a:ext cx="2433262" cy="295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14</xdr:col>
      <xdr:colOff>52012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A84F03-2AC7-487B-A095-C15053E35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82275" y="0"/>
          <a:ext cx="2433262" cy="2952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13</xdr:col>
      <xdr:colOff>1356937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BB2C7-7039-4EF7-943E-6944F3488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625" y="0"/>
          <a:ext cx="2433262" cy="2952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13</xdr:col>
      <xdr:colOff>1356937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EEB5A7-4632-491B-8FE0-5B19A3584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0" y="0"/>
          <a:ext cx="2433262" cy="29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3.bin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5.bin"/><Relationship Id="rId4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5.bin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6.bin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>
        <v>1</v>
      </c>
    </row>
    <row r="2" spans="1:1" x14ac:dyDescent="0.25">
      <c r="A2" s="30" t="s">
        <v>8</v>
      </c>
    </row>
  </sheetData>
  <pageMargins left="0.7" right="0.7" top="0.75" bottom="0.75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E31DD-07E9-4E6B-AF90-661F978CE483}">
  <sheetPr>
    <outlinePr summaryBelow="0"/>
  </sheetPr>
  <dimension ref="A1:AX3359"/>
  <sheetViews>
    <sheetView showGridLines="0" topLeftCell="E1" zoomScaleNormal="100" workbookViewId="0">
      <selection activeCell="A2" sqref="A2"/>
    </sheetView>
  </sheetViews>
  <sheetFormatPr defaultRowHeight="15" customHeight="1" outlineLevelRow="1" outlineLevelCol="1" x14ac:dyDescent="0.25"/>
  <cols>
    <col min="1" max="1" width="60" style="28" hidden="1" customWidth="1" outlineLevel="1"/>
    <col min="2" max="2" width="14.28515625" style="2" hidden="1" customWidth="1" outlineLevel="1"/>
    <col min="3" max="3" width="25.7109375" style="16" hidden="1" customWidth="1" outlineLevel="1"/>
    <col min="4" max="4" width="25.7109375" style="2" hidden="1" customWidth="1" outlineLevel="1"/>
    <col min="5" max="5" width="3.42578125" style="17" customWidth="1" collapsed="1"/>
    <col min="6" max="6" width="23.42578125" style="5" bestFit="1" customWidth="1"/>
    <col min="7" max="7" width="16.140625" style="5" bestFit="1" customWidth="1"/>
    <col min="8" max="8" width="34.85546875" style="5" bestFit="1" customWidth="1"/>
    <col min="9" max="9" width="33.5703125" style="5" bestFit="1" customWidth="1"/>
    <col min="10" max="10" width="17.5703125" style="5" bestFit="1" customWidth="1"/>
    <col min="11" max="11" width="10.42578125" style="5" bestFit="1" customWidth="1"/>
    <col min="12" max="12" width="14.7109375" style="5" bestFit="1" customWidth="1"/>
    <col min="13" max="13" width="16.28515625" style="5" bestFit="1" customWidth="1"/>
    <col min="14" max="14" width="7" style="5" bestFit="1" customWidth="1"/>
    <col min="15" max="15" width="18.85546875" style="5" bestFit="1" customWidth="1"/>
    <col min="16" max="17" width="11.28515625" style="5" bestFit="1" customWidth="1"/>
    <col min="18" max="18" width="18.28515625" style="5" bestFit="1" customWidth="1"/>
    <col min="19" max="19" width="42.28515625" style="5" bestFit="1" customWidth="1"/>
    <col min="20" max="20" width="4.85546875" style="5" bestFit="1" customWidth="1"/>
    <col min="21" max="21" width="13.85546875" style="5" bestFit="1" customWidth="1"/>
    <col min="22" max="22" width="17.85546875" style="5" bestFit="1" customWidth="1"/>
    <col min="23" max="23" width="16.42578125" style="5" bestFit="1" customWidth="1"/>
    <col min="24" max="26" width="25.140625" style="5" bestFit="1" customWidth="1"/>
    <col min="27" max="27" width="24" style="5" bestFit="1" customWidth="1"/>
    <col min="28" max="29" width="14.140625" style="5" bestFit="1" customWidth="1"/>
    <col min="30" max="30" width="24" style="5" bestFit="1" customWidth="1"/>
    <col min="31" max="32" width="14.140625" style="5" bestFit="1" customWidth="1"/>
    <col min="33" max="33" width="23.28515625" style="5" bestFit="1" customWidth="1"/>
    <col min="34" max="35" width="14.140625" style="5" bestFit="1" customWidth="1"/>
    <col min="36" max="36" width="23.28515625" style="5" bestFit="1" customWidth="1"/>
    <col min="37" max="38" width="14.140625" style="5" bestFit="1" customWidth="1"/>
    <col min="39" max="39" width="23.28515625" style="5" bestFit="1" customWidth="1"/>
    <col min="40" max="41" width="14.140625" style="5" bestFit="1" customWidth="1"/>
    <col min="42" max="42" width="25.140625" style="5" bestFit="1" customWidth="1"/>
    <col min="43" max="44" width="14.140625" style="5" bestFit="1" customWidth="1"/>
    <col min="45" max="45" width="25.140625" style="5" bestFit="1" customWidth="1"/>
    <col min="46" max="47" width="14.140625" style="5" bestFit="1" customWidth="1"/>
    <col min="48" max="48" width="25.140625" style="5" bestFit="1" customWidth="1"/>
    <col min="49" max="50" width="14.140625" style="5" bestFit="1" customWidth="1"/>
    <col min="51" max="16384" width="9.140625" style="5"/>
  </cols>
  <sheetData>
    <row r="1" spans="1:50" s="11" customFormat="1" ht="23.25" customHeight="1" x14ac:dyDescent="0.25">
      <c r="A1" s="13"/>
      <c r="B1" s="12"/>
      <c r="C1" s="19"/>
      <c r="D1" s="12"/>
      <c r="E1" s="80" t="s">
        <v>0</v>
      </c>
      <c r="F1" s="10" t="s">
        <v>3</v>
      </c>
    </row>
    <row r="2" spans="1:50" s="25" customFormat="1" ht="15.75" customHeight="1" collapsed="1" x14ac:dyDescent="0.3">
      <c r="A2" s="22"/>
      <c r="B2" s="23"/>
      <c r="C2" s="24"/>
      <c r="D2" s="23"/>
      <c r="E2" s="80"/>
      <c r="F2" s="26"/>
    </row>
    <row r="3" spans="1:50" ht="15" hidden="1" customHeight="1" outlineLevel="1" x14ac:dyDescent="0.25">
      <c r="A3" s="14"/>
      <c r="B3" s="1"/>
      <c r="E3" s="80"/>
      <c r="F3" s="3" t="str">
        <f>_xll.SAPGetInfoLabel("QueryTechName")</f>
        <v>Technische naam van query</v>
      </c>
      <c r="G3" s="4" t="e">
        <f>_xll.SAPGetSourceInfo("DS_Deliveries", "QueryTechName")</f>
        <v>#VALUE!</v>
      </c>
    </row>
    <row r="4" spans="1:50" ht="15" hidden="1" customHeight="1" outlineLevel="1" x14ac:dyDescent="0.25">
      <c r="A4" s="14"/>
      <c r="B4" s="1"/>
      <c r="E4" s="80"/>
      <c r="F4" s="3" t="str">
        <f>_xll.SAPGetInfoLabel("InfoProviderTechName")</f>
        <v>Technische naam InfoProvider</v>
      </c>
      <c r="G4" s="4" t="e">
        <f>_xll.SAPGetSourceInfo("DS_Deliveries", "InfoProviderTechName")</f>
        <v>#VALUE!</v>
      </c>
    </row>
    <row r="5" spans="1:50" ht="15" hidden="1" customHeight="1" outlineLevel="1" x14ac:dyDescent="0.25">
      <c r="A5" s="14"/>
      <c r="B5" s="1"/>
      <c r="E5" s="80"/>
      <c r="F5" s="3" t="str">
        <f>_xll.SAPGetInfoLabel("System")</f>
        <v>Systeem</v>
      </c>
      <c r="G5" s="4" t="e">
        <f>_xll.SAPGetSourceInfo("DS_Deliveries", "System")</f>
        <v>#VALUE!</v>
      </c>
    </row>
    <row r="6" spans="1:50" ht="15" hidden="1" customHeight="1" outlineLevel="1" x14ac:dyDescent="0.25">
      <c r="A6" s="14"/>
      <c r="B6" s="1"/>
      <c r="E6" s="80"/>
      <c r="F6" s="3" t="str">
        <f>_xll.SAPGetInfoLabel("QueryLastRefreshedAt")</f>
        <v>Query laatst vernieuwd op</v>
      </c>
      <c r="G6" s="81" t="e">
        <f>_xll.SAPGetSourceInfo("DS_Deliveries", "QueryLastRefreshedAt")</f>
        <v>#VALUE!</v>
      </c>
      <c r="H6" s="81"/>
      <c r="I6" s="81"/>
    </row>
    <row r="7" spans="1:50" s="11" customFormat="1" ht="7.5" hidden="1" customHeight="1" outlineLevel="1" x14ac:dyDescent="0.25">
      <c r="A7" s="13"/>
      <c r="B7" s="12"/>
      <c r="C7" s="19"/>
      <c r="D7" s="12"/>
      <c r="E7" s="80"/>
      <c r="F7" s="10"/>
    </row>
    <row r="8" spans="1:50" x14ac:dyDescent="0.25">
      <c r="A8" s="82" t="s">
        <v>1</v>
      </c>
      <c r="B8" s="83"/>
      <c r="C8" s="84" t="s">
        <v>2</v>
      </c>
      <c r="D8" s="83"/>
      <c r="E8" s="80"/>
      <c r="F8" s="67" t="s">
        <v>45</v>
      </c>
      <c r="G8" s="68" t="s">
        <v>39</v>
      </c>
      <c r="H8" s="68" t="s">
        <v>20</v>
      </c>
      <c r="I8" s="68" t="s">
        <v>21</v>
      </c>
      <c r="J8" s="68" t="s">
        <v>38</v>
      </c>
      <c r="K8" s="68" t="s">
        <v>23</v>
      </c>
      <c r="L8" s="68" t="s">
        <v>24</v>
      </c>
      <c r="M8" s="68" t="s">
        <v>25</v>
      </c>
      <c r="N8" s="68" t="s">
        <v>26</v>
      </c>
      <c r="O8" s="68" t="s">
        <v>46</v>
      </c>
      <c r="P8" s="68" t="s">
        <v>44</v>
      </c>
      <c r="Q8" s="66"/>
      <c r="R8" s="68" t="s">
        <v>27</v>
      </c>
      <c r="S8" s="68" t="s">
        <v>47</v>
      </c>
      <c r="T8" s="68" t="s">
        <v>28</v>
      </c>
      <c r="U8" s="68" t="s">
        <v>48</v>
      </c>
      <c r="V8" s="69" t="s">
        <v>49</v>
      </c>
      <c r="W8" s="70" t="s">
        <v>43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 x14ac:dyDescent="0.25">
      <c r="A9" s="29" t="str">
        <f t="array" ref="A9:B11">_xll.SAPListOfVariables("ALL")</f>
        <v>Period.Year from-to</v>
      </c>
      <c r="B9" s="6" t="str">
        <v>January 2022 - August 2024</v>
      </c>
      <c r="C9" s="16" t="e">
        <f>_xll.SAPListOfEffectiveFilters("DS_Deliveries")</f>
        <v>#VALUE!</v>
      </c>
      <c r="E9" s="80"/>
      <c r="F9" s="50" t="s">
        <v>137</v>
      </c>
      <c r="G9" s="43" t="s">
        <v>89</v>
      </c>
      <c r="H9" s="43" t="s">
        <v>68</v>
      </c>
      <c r="I9" s="43" t="s">
        <v>132</v>
      </c>
      <c r="J9" s="43" t="s">
        <v>138</v>
      </c>
      <c r="K9" s="43" t="s">
        <v>134</v>
      </c>
      <c r="L9" s="43" t="s">
        <v>30</v>
      </c>
      <c r="M9" s="43" t="s">
        <v>135</v>
      </c>
      <c r="N9" s="43" t="s">
        <v>136</v>
      </c>
      <c r="O9" s="43" t="s">
        <v>139</v>
      </c>
      <c r="P9" s="43" t="s">
        <v>140</v>
      </c>
      <c r="Q9" s="43" t="s">
        <v>141</v>
      </c>
      <c r="R9" s="43" t="s">
        <v>77</v>
      </c>
      <c r="S9" s="43" t="s">
        <v>50</v>
      </c>
      <c r="T9" s="43" t="s">
        <v>30</v>
      </c>
      <c r="U9" s="43" t="s">
        <v>119</v>
      </c>
      <c r="V9" s="44" t="s">
        <v>114</v>
      </c>
      <c r="W9" s="62">
        <v>4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0" x14ac:dyDescent="0.25">
      <c r="A10" s="28" t="str">
        <v>Legal Entity</v>
      </c>
      <c r="B10" s="2" t="str">
        <v>822</v>
      </c>
      <c r="C10" s="15"/>
      <c r="D10" s="6"/>
      <c r="E10" s="80"/>
      <c r="F10" s="50" t="s">
        <v>137</v>
      </c>
      <c r="G10" s="43" t="s">
        <v>89</v>
      </c>
      <c r="H10" s="43" t="s">
        <v>68</v>
      </c>
      <c r="I10" s="43" t="s">
        <v>132</v>
      </c>
      <c r="J10" s="43" t="s">
        <v>138</v>
      </c>
      <c r="K10" s="43" t="s">
        <v>134</v>
      </c>
      <c r="L10" s="43" t="s">
        <v>30</v>
      </c>
      <c r="M10" s="43" t="s">
        <v>135</v>
      </c>
      <c r="N10" s="43" t="s">
        <v>136</v>
      </c>
      <c r="O10" s="43" t="s">
        <v>139</v>
      </c>
      <c r="P10" s="78" t="s">
        <v>115</v>
      </c>
      <c r="Q10" s="71"/>
      <c r="R10" s="71"/>
      <c r="S10" s="71"/>
      <c r="T10" s="71"/>
      <c r="U10" s="71"/>
      <c r="V10" s="76"/>
      <c r="W10" s="73">
        <v>4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spans="1:50" x14ac:dyDescent="0.25">
      <c r="A11" s="28" t="str">
        <v>Location</v>
      </c>
      <c r="B11" s="2" t="str">
        <v>LO1000623688</v>
      </c>
      <c r="E11" s="80"/>
      <c r="F11" s="50" t="s">
        <v>137</v>
      </c>
      <c r="G11" s="43" t="s">
        <v>89</v>
      </c>
      <c r="H11" s="78" t="s">
        <v>115</v>
      </c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6"/>
      <c r="W11" s="73">
        <v>4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 x14ac:dyDescent="0.25">
      <c r="A12" s="29"/>
      <c r="B12" s="6"/>
      <c r="C12" s="15"/>
      <c r="D12" s="6"/>
      <c r="E12" s="80"/>
      <c r="F12" s="50" t="s">
        <v>116</v>
      </c>
      <c r="G12" s="43" t="s">
        <v>89</v>
      </c>
      <c r="H12" s="43" t="s">
        <v>68</v>
      </c>
      <c r="I12" s="43" t="s">
        <v>132</v>
      </c>
      <c r="J12" s="43" t="s">
        <v>138</v>
      </c>
      <c r="K12" s="43" t="s">
        <v>134</v>
      </c>
      <c r="L12" s="43" t="s">
        <v>30</v>
      </c>
      <c r="M12" s="43" t="s">
        <v>135</v>
      </c>
      <c r="N12" s="43" t="s">
        <v>136</v>
      </c>
      <c r="O12" s="43" t="s">
        <v>142</v>
      </c>
      <c r="P12" s="43" t="s">
        <v>140</v>
      </c>
      <c r="Q12" s="43" t="s">
        <v>141</v>
      </c>
      <c r="R12" s="43" t="s">
        <v>77</v>
      </c>
      <c r="S12" s="43" t="s">
        <v>50</v>
      </c>
      <c r="T12" s="43" t="s">
        <v>30</v>
      </c>
      <c r="U12" s="43" t="s">
        <v>109</v>
      </c>
      <c r="V12" s="44" t="s">
        <v>114</v>
      </c>
      <c r="W12" s="62">
        <v>4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spans="1:50" x14ac:dyDescent="0.25">
      <c r="C13" s="15"/>
      <c r="D13" s="6"/>
      <c r="E13" s="80"/>
      <c r="F13" s="50" t="s">
        <v>116</v>
      </c>
      <c r="G13" s="43" t="s">
        <v>89</v>
      </c>
      <c r="H13" s="43" t="s">
        <v>68</v>
      </c>
      <c r="I13" s="43" t="s">
        <v>132</v>
      </c>
      <c r="J13" s="43" t="s">
        <v>138</v>
      </c>
      <c r="K13" s="43" t="s">
        <v>134</v>
      </c>
      <c r="L13" s="43" t="s">
        <v>30</v>
      </c>
      <c r="M13" s="43" t="s">
        <v>135</v>
      </c>
      <c r="N13" s="43" t="s">
        <v>136</v>
      </c>
      <c r="O13" s="43" t="s">
        <v>142</v>
      </c>
      <c r="P13" s="78" t="s">
        <v>115</v>
      </c>
      <c r="Q13" s="71"/>
      <c r="R13" s="71"/>
      <c r="S13" s="71"/>
      <c r="T13" s="71"/>
      <c r="U13" s="71"/>
      <c r="V13" s="76"/>
      <c r="W13" s="73">
        <v>4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 x14ac:dyDescent="0.25">
      <c r="A14" s="29"/>
      <c r="B14" s="6"/>
      <c r="C14" s="15"/>
      <c r="D14" s="6"/>
      <c r="E14" s="27"/>
      <c r="F14" s="50" t="s">
        <v>116</v>
      </c>
      <c r="G14" s="43" t="s">
        <v>89</v>
      </c>
      <c r="H14" s="43" t="s">
        <v>68</v>
      </c>
      <c r="I14" s="43" t="s">
        <v>132</v>
      </c>
      <c r="J14" s="43" t="s">
        <v>138</v>
      </c>
      <c r="K14" s="43" t="s">
        <v>134</v>
      </c>
      <c r="L14" s="43" t="s">
        <v>30</v>
      </c>
      <c r="M14" s="43" t="s">
        <v>135</v>
      </c>
      <c r="N14" s="43" t="s">
        <v>136</v>
      </c>
      <c r="O14" s="43" t="s">
        <v>143</v>
      </c>
      <c r="P14" s="43" t="s">
        <v>140</v>
      </c>
      <c r="Q14" s="43" t="s">
        <v>141</v>
      </c>
      <c r="R14" s="43" t="s">
        <v>77</v>
      </c>
      <c r="S14" s="43" t="s">
        <v>50</v>
      </c>
      <c r="T14" s="43" t="s">
        <v>30</v>
      </c>
      <c r="U14" s="43" t="s">
        <v>144</v>
      </c>
      <c r="V14" s="44" t="s">
        <v>114</v>
      </c>
      <c r="W14" s="62">
        <v>4</v>
      </c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1:50" x14ac:dyDescent="0.25">
      <c r="A15" s="29"/>
      <c r="B15" s="6"/>
      <c r="C15" s="15"/>
      <c r="D15" s="6"/>
      <c r="E15" s="18"/>
      <c r="F15" s="50" t="s">
        <v>116</v>
      </c>
      <c r="G15" s="43" t="s">
        <v>89</v>
      </c>
      <c r="H15" s="43" t="s">
        <v>68</v>
      </c>
      <c r="I15" s="43" t="s">
        <v>132</v>
      </c>
      <c r="J15" s="43" t="s">
        <v>138</v>
      </c>
      <c r="K15" s="43" t="s">
        <v>134</v>
      </c>
      <c r="L15" s="43" t="s">
        <v>30</v>
      </c>
      <c r="M15" s="43" t="s">
        <v>135</v>
      </c>
      <c r="N15" s="43" t="s">
        <v>136</v>
      </c>
      <c r="O15" s="43" t="s">
        <v>143</v>
      </c>
      <c r="P15" s="78" t="s">
        <v>115</v>
      </c>
      <c r="Q15" s="71"/>
      <c r="R15" s="71"/>
      <c r="S15" s="71"/>
      <c r="T15" s="71"/>
      <c r="U15" s="71"/>
      <c r="V15" s="76"/>
      <c r="W15" s="73">
        <v>4</v>
      </c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 x14ac:dyDescent="0.25">
      <c r="A16" s="29"/>
      <c r="B16" s="6"/>
      <c r="C16" s="15"/>
      <c r="D16" s="6"/>
      <c r="E16" s="18"/>
      <c r="F16" s="50" t="s">
        <v>116</v>
      </c>
      <c r="G16" s="43" t="s">
        <v>89</v>
      </c>
      <c r="H16" s="43" t="s">
        <v>68</v>
      </c>
      <c r="I16" s="43" t="s">
        <v>132</v>
      </c>
      <c r="J16" s="43" t="s">
        <v>138</v>
      </c>
      <c r="K16" s="43" t="s">
        <v>134</v>
      </c>
      <c r="L16" s="43" t="s">
        <v>30</v>
      </c>
      <c r="M16" s="43" t="s">
        <v>135</v>
      </c>
      <c r="N16" s="43" t="s">
        <v>136</v>
      </c>
      <c r="O16" s="43" t="s">
        <v>145</v>
      </c>
      <c r="P16" s="43" t="s">
        <v>140</v>
      </c>
      <c r="Q16" s="43" t="s">
        <v>141</v>
      </c>
      <c r="R16" s="43" t="s">
        <v>77</v>
      </c>
      <c r="S16" s="43" t="s">
        <v>50</v>
      </c>
      <c r="T16" s="43" t="s">
        <v>30</v>
      </c>
      <c r="U16" s="43" t="s">
        <v>146</v>
      </c>
      <c r="V16" s="44" t="s">
        <v>114</v>
      </c>
      <c r="W16" s="62">
        <v>4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1:50" x14ac:dyDescent="0.25">
      <c r="A17" s="29"/>
      <c r="B17" s="6"/>
      <c r="C17" s="20"/>
      <c r="D17" s="7"/>
      <c r="E17" s="18"/>
      <c r="F17" s="50" t="s">
        <v>116</v>
      </c>
      <c r="G17" s="43" t="s">
        <v>89</v>
      </c>
      <c r="H17" s="43" t="s">
        <v>68</v>
      </c>
      <c r="I17" s="43" t="s">
        <v>132</v>
      </c>
      <c r="J17" s="43" t="s">
        <v>138</v>
      </c>
      <c r="K17" s="43" t="s">
        <v>134</v>
      </c>
      <c r="L17" s="43" t="s">
        <v>30</v>
      </c>
      <c r="M17" s="43" t="s">
        <v>135</v>
      </c>
      <c r="N17" s="43" t="s">
        <v>136</v>
      </c>
      <c r="O17" s="43" t="s">
        <v>145</v>
      </c>
      <c r="P17" s="78" t="s">
        <v>115</v>
      </c>
      <c r="Q17" s="71"/>
      <c r="R17" s="71"/>
      <c r="S17" s="71"/>
      <c r="T17" s="71"/>
      <c r="U17" s="71"/>
      <c r="V17" s="76"/>
      <c r="W17" s="73">
        <v>4</v>
      </c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 x14ac:dyDescent="0.25">
      <c r="A18" s="29"/>
      <c r="B18" s="6"/>
      <c r="C18" s="21"/>
      <c r="D18" s="8"/>
      <c r="E18" s="18"/>
      <c r="F18" s="50" t="s">
        <v>116</v>
      </c>
      <c r="G18" s="43" t="s">
        <v>89</v>
      </c>
      <c r="H18" s="43" t="s">
        <v>68</v>
      </c>
      <c r="I18" s="43" t="s">
        <v>132</v>
      </c>
      <c r="J18" s="43" t="s">
        <v>138</v>
      </c>
      <c r="K18" s="43" t="s">
        <v>134</v>
      </c>
      <c r="L18" s="43" t="s">
        <v>30</v>
      </c>
      <c r="M18" s="43" t="s">
        <v>135</v>
      </c>
      <c r="N18" s="43" t="s">
        <v>136</v>
      </c>
      <c r="O18" s="43" t="s">
        <v>147</v>
      </c>
      <c r="P18" s="43" t="s">
        <v>140</v>
      </c>
      <c r="Q18" s="43" t="s">
        <v>141</v>
      </c>
      <c r="R18" s="43" t="s">
        <v>77</v>
      </c>
      <c r="S18" s="43" t="s">
        <v>50</v>
      </c>
      <c r="T18" s="43" t="s">
        <v>30</v>
      </c>
      <c r="U18" s="43" t="s">
        <v>117</v>
      </c>
      <c r="V18" s="44" t="s">
        <v>114</v>
      </c>
      <c r="W18" s="62">
        <v>4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 x14ac:dyDescent="0.25">
      <c r="A19" s="29"/>
      <c r="B19" s="6"/>
      <c r="E19" s="18"/>
      <c r="F19" s="50" t="s">
        <v>116</v>
      </c>
      <c r="G19" s="43" t="s">
        <v>89</v>
      </c>
      <c r="H19" s="43" t="s">
        <v>68</v>
      </c>
      <c r="I19" s="43" t="s">
        <v>132</v>
      </c>
      <c r="J19" s="43" t="s">
        <v>138</v>
      </c>
      <c r="K19" s="43" t="s">
        <v>134</v>
      </c>
      <c r="L19" s="43" t="s">
        <v>30</v>
      </c>
      <c r="M19" s="43" t="s">
        <v>135</v>
      </c>
      <c r="N19" s="43" t="s">
        <v>136</v>
      </c>
      <c r="O19" s="43" t="s">
        <v>147</v>
      </c>
      <c r="P19" s="78" t="s">
        <v>115</v>
      </c>
      <c r="Q19" s="71"/>
      <c r="R19" s="71"/>
      <c r="S19" s="71"/>
      <c r="T19" s="71"/>
      <c r="U19" s="71"/>
      <c r="V19" s="76"/>
      <c r="W19" s="73">
        <v>4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 x14ac:dyDescent="0.25">
      <c r="A20" s="29"/>
      <c r="B20" s="6"/>
      <c r="D20" s="9"/>
      <c r="E20" s="4"/>
      <c r="F20" s="50" t="s">
        <v>116</v>
      </c>
      <c r="G20" s="43" t="s">
        <v>89</v>
      </c>
      <c r="H20" s="43" t="s">
        <v>68</v>
      </c>
      <c r="I20" s="43" t="s">
        <v>132</v>
      </c>
      <c r="J20" s="43" t="s">
        <v>138</v>
      </c>
      <c r="K20" s="43" t="s">
        <v>134</v>
      </c>
      <c r="L20" s="43" t="s">
        <v>30</v>
      </c>
      <c r="M20" s="43" t="s">
        <v>135</v>
      </c>
      <c r="N20" s="43" t="s">
        <v>136</v>
      </c>
      <c r="O20" s="43" t="s">
        <v>148</v>
      </c>
      <c r="P20" s="43" t="s">
        <v>140</v>
      </c>
      <c r="Q20" s="43" t="s">
        <v>141</v>
      </c>
      <c r="R20" s="43" t="s">
        <v>77</v>
      </c>
      <c r="S20" s="43" t="s">
        <v>50</v>
      </c>
      <c r="T20" s="43" t="s">
        <v>30</v>
      </c>
      <c r="U20" s="43" t="s">
        <v>118</v>
      </c>
      <c r="V20" s="44" t="s">
        <v>114</v>
      </c>
      <c r="W20" s="62">
        <v>4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 x14ac:dyDescent="0.25">
      <c r="F21" s="50" t="s">
        <v>116</v>
      </c>
      <c r="G21" s="43" t="s">
        <v>89</v>
      </c>
      <c r="H21" s="43" t="s">
        <v>68</v>
      </c>
      <c r="I21" s="43" t="s">
        <v>132</v>
      </c>
      <c r="J21" s="43" t="s">
        <v>138</v>
      </c>
      <c r="K21" s="43" t="s">
        <v>134</v>
      </c>
      <c r="L21" s="43" t="s">
        <v>30</v>
      </c>
      <c r="M21" s="43" t="s">
        <v>135</v>
      </c>
      <c r="N21" s="43" t="s">
        <v>136</v>
      </c>
      <c r="O21" s="43" t="s">
        <v>148</v>
      </c>
      <c r="P21" s="78" t="s">
        <v>115</v>
      </c>
      <c r="Q21" s="71"/>
      <c r="R21" s="71"/>
      <c r="S21" s="71"/>
      <c r="T21" s="71"/>
      <c r="U21" s="71"/>
      <c r="V21" s="76"/>
      <c r="W21" s="73">
        <v>4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spans="1:50" x14ac:dyDescent="0.25">
      <c r="F22" s="50" t="s">
        <v>116</v>
      </c>
      <c r="G22" s="43" t="s">
        <v>89</v>
      </c>
      <c r="H22" s="43" t="s">
        <v>68</v>
      </c>
      <c r="I22" s="43" t="s">
        <v>132</v>
      </c>
      <c r="J22" s="43" t="s">
        <v>138</v>
      </c>
      <c r="K22" s="43" t="s">
        <v>134</v>
      </c>
      <c r="L22" s="43" t="s">
        <v>30</v>
      </c>
      <c r="M22" s="43" t="s">
        <v>135</v>
      </c>
      <c r="N22" s="43" t="s">
        <v>136</v>
      </c>
      <c r="O22" s="43" t="s">
        <v>149</v>
      </c>
      <c r="P22" s="43" t="s">
        <v>140</v>
      </c>
      <c r="Q22" s="43" t="s">
        <v>141</v>
      </c>
      <c r="R22" s="43" t="s">
        <v>77</v>
      </c>
      <c r="S22" s="43" t="s">
        <v>50</v>
      </c>
      <c r="T22" s="43" t="s">
        <v>30</v>
      </c>
      <c r="U22" s="43" t="s">
        <v>120</v>
      </c>
      <c r="V22" s="44" t="s">
        <v>114</v>
      </c>
      <c r="W22" s="62">
        <v>4</v>
      </c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 x14ac:dyDescent="0.25">
      <c r="F23" s="50" t="s">
        <v>116</v>
      </c>
      <c r="G23" s="43" t="s">
        <v>89</v>
      </c>
      <c r="H23" s="43" t="s">
        <v>68</v>
      </c>
      <c r="I23" s="43" t="s">
        <v>132</v>
      </c>
      <c r="J23" s="43" t="s">
        <v>138</v>
      </c>
      <c r="K23" s="43" t="s">
        <v>134</v>
      </c>
      <c r="L23" s="43" t="s">
        <v>30</v>
      </c>
      <c r="M23" s="43" t="s">
        <v>135</v>
      </c>
      <c r="N23" s="43" t="s">
        <v>136</v>
      </c>
      <c r="O23" s="43" t="s">
        <v>149</v>
      </c>
      <c r="P23" s="78" t="s">
        <v>115</v>
      </c>
      <c r="Q23" s="71"/>
      <c r="R23" s="71"/>
      <c r="S23" s="71"/>
      <c r="T23" s="71"/>
      <c r="U23" s="71"/>
      <c r="V23" s="76"/>
      <c r="W23" s="73">
        <v>4</v>
      </c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spans="1:50" x14ac:dyDescent="0.25">
      <c r="F24" s="50" t="s">
        <v>116</v>
      </c>
      <c r="G24" s="43" t="s">
        <v>89</v>
      </c>
      <c r="H24" s="43" t="s">
        <v>68</v>
      </c>
      <c r="I24" s="43" t="s">
        <v>132</v>
      </c>
      <c r="J24" s="43" t="s">
        <v>138</v>
      </c>
      <c r="K24" s="43" t="s">
        <v>134</v>
      </c>
      <c r="L24" s="43" t="s">
        <v>30</v>
      </c>
      <c r="M24" s="43" t="s">
        <v>135</v>
      </c>
      <c r="N24" s="43" t="s">
        <v>136</v>
      </c>
      <c r="O24" s="43" t="s">
        <v>150</v>
      </c>
      <c r="P24" s="43" t="s">
        <v>140</v>
      </c>
      <c r="Q24" s="43" t="s">
        <v>141</v>
      </c>
      <c r="R24" s="43" t="s">
        <v>77</v>
      </c>
      <c r="S24" s="43" t="s">
        <v>50</v>
      </c>
      <c r="T24" s="43" t="s">
        <v>30</v>
      </c>
      <c r="U24" s="43" t="s">
        <v>121</v>
      </c>
      <c r="V24" s="44" t="s">
        <v>114</v>
      </c>
      <c r="W24" s="62">
        <v>4</v>
      </c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50" x14ac:dyDescent="0.25">
      <c r="F25" s="50" t="s">
        <v>116</v>
      </c>
      <c r="G25" s="43" t="s">
        <v>89</v>
      </c>
      <c r="H25" s="43" t="s">
        <v>68</v>
      </c>
      <c r="I25" s="43" t="s">
        <v>132</v>
      </c>
      <c r="J25" s="43" t="s">
        <v>138</v>
      </c>
      <c r="K25" s="43" t="s">
        <v>134</v>
      </c>
      <c r="L25" s="43" t="s">
        <v>30</v>
      </c>
      <c r="M25" s="43" t="s">
        <v>135</v>
      </c>
      <c r="N25" s="43" t="s">
        <v>136</v>
      </c>
      <c r="O25" s="43" t="s">
        <v>150</v>
      </c>
      <c r="P25" s="78" t="s">
        <v>115</v>
      </c>
      <c r="Q25" s="71"/>
      <c r="R25" s="71"/>
      <c r="S25" s="71"/>
      <c r="T25" s="71"/>
      <c r="U25" s="71"/>
      <c r="V25" s="76"/>
      <c r="W25" s="73">
        <v>4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50" x14ac:dyDescent="0.25">
      <c r="F26" s="50" t="s">
        <v>116</v>
      </c>
      <c r="G26" s="43" t="s">
        <v>89</v>
      </c>
      <c r="H26" s="43" t="s">
        <v>68</v>
      </c>
      <c r="I26" s="43" t="s">
        <v>132</v>
      </c>
      <c r="J26" s="43" t="s">
        <v>138</v>
      </c>
      <c r="K26" s="43" t="s">
        <v>134</v>
      </c>
      <c r="L26" s="43" t="s">
        <v>30</v>
      </c>
      <c r="M26" s="43" t="s">
        <v>135</v>
      </c>
      <c r="N26" s="43" t="s">
        <v>136</v>
      </c>
      <c r="O26" s="43" t="s">
        <v>151</v>
      </c>
      <c r="P26" s="43" t="s">
        <v>140</v>
      </c>
      <c r="Q26" s="43" t="s">
        <v>141</v>
      </c>
      <c r="R26" s="43" t="s">
        <v>77</v>
      </c>
      <c r="S26" s="43" t="s">
        <v>50</v>
      </c>
      <c r="T26" s="43" t="s">
        <v>30</v>
      </c>
      <c r="U26" s="43" t="s">
        <v>122</v>
      </c>
      <c r="V26" s="44" t="s">
        <v>114</v>
      </c>
      <c r="W26" s="62">
        <v>4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50" x14ac:dyDescent="0.25">
      <c r="F27" s="50" t="s">
        <v>116</v>
      </c>
      <c r="G27" s="43" t="s">
        <v>89</v>
      </c>
      <c r="H27" s="43" t="s">
        <v>68</v>
      </c>
      <c r="I27" s="43" t="s">
        <v>132</v>
      </c>
      <c r="J27" s="43" t="s">
        <v>138</v>
      </c>
      <c r="K27" s="43" t="s">
        <v>134</v>
      </c>
      <c r="L27" s="43" t="s">
        <v>30</v>
      </c>
      <c r="M27" s="43" t="s">
        <v>135</v>
      </c>
      <c r="N27" s="43" t="s">
        <v>136</v>
      </c>
      <c r="O27" s="43" t="s">
        <v>151</v>
      </c>
      <c r="P27" s="78" t="s">
        <v>115</v>
      </c>
      <c r="Q27" s="71"/>
      <c r="R27" s="71"/>
      <c r="S27" s="71"/>
      <c r="T27" s="71"/>
      <c r="U27" s="71"/>
      <c r="V27" s="76"/>
      <c r="W27" s="73">
        <v>4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50" x14ac:dyDescent="0.25">
      <c r="F28" s="50" t="s">
        <v>116</v>
      </c>
      <c r="G28" s="43" t="s">
        <v>89</v>
      </c>
      <c r="H28" s="43" t="s">
        <v>68</v>
      </c>
      <c r="I28" s="43" t="s">
        <v>132</v>
      </c>
      <c r="J28" s="43" t="s">
        <v>138</v>
      </c>
      <c r="K28" s="43" t="s">
        <v>134</v>
      </c>
      <c r="L28" s="43" t="s">
        <v>30</v>
      </c>
      <c r="M28" s="43" t="s">
        <v>135</v>
      </c>
      <c r="N28" s="43" t="s">
        <v>136</v>
      </c>
      <c r="O28" s="43" t="s">
        <v>152</v>
      </c>
      <c r="P28" s="43" t="s">
        <v>140</v>
      </c>
      <c r="Q28" s="43" t="s">
        <v>141</v>
      </c>
      <c r="R28" s="43" t="s">
        <v>77</v>
      </c>
      <c r="S28" s="43" t="s">
        <v>50</v>
      </c>
      <c r="T28" s="43" t="s">
        <v>30</v>
      </c>
      <c r="U28" s="43" t="s">
        <v>123</v>
      </c>
      <c r="V28" s="44" t="s">
        <v>114</v>
      </c>
      <c r="W28" s="62">
        <v>4</v>
      </c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50" x14ac:dyDescent="0.25">
      <c r="F29" s="50" t="s">
        <v>116</v>
      </c>
      <c r="G29" s="43" t="s">
        <v>89</v>
      </c>
      <c r="H29" s="43" t="s">
        <v>68</v>
      </c>
      <c r="I29" s="43" t="s">
        <v>132</v>
      </c>
      <c r="J29" s="43" t="s">
        <v>138</v>
      </c>
      <c r="K29" s="43" t="s">
        <v>134</v>
      </c>
      <c r="L29" s="43" t="s">
        <v>30</v>
      </c>
      <c r="M29" s="43" t="s">
        <v>135</v>
      </c>
      <c r="N29" s="43" t="s">
        <v>136</v>
      </c>
      <c r="O29" s="43" t="s">
        <v>152</v>
      </c>
      <c r="P29" s="78" t="s">
        <v>115</v>
      </c>
      <c r="Q29" s="71"/>
      <c r="R29" s="71"/>
      <c r="S29" s="71"/>
      <c r="T29" s="71"/>
      <c r="U29" s="71"/>
      <c r="V29" s="76"/>
      <c r="W29" s="73">
        <v>4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50" x14ac:dyDescent="0.25">
      <c r="F30" s="50" t="s">
        <v>116</v>
      </c>
      <c r="G30" s="43" t="s">
        <v>89</v>
      </c>
      <c r="H30" s="43" t="s">
        <v>68</v>
      </c>
      <c r="I30" s="43" t="s">
        <v>132</v>
      </c>
      <c r="J30" s="43" t="s">
        <v>138</v>
      </c>
      <c r="K30" s="43" t="s">
        <v>134</v>
      </c>
      <c r="L30" s="43" t="s">
        <v>30</v>
      </c>
      <c r="M30" s="43" t="s">
        <v>135</v>
      </c>
      <c r="N30" s="43" t="s">
        <v>136</v>
      </c>
      <c r="O30" s="43" t="s">
        <v>153</v>
      </c>
      <c r="P30" s="43" t="s">
        <v>140</v>
      </c>
      <c r="Q30" s="43" t="s">
        <v>141</v>
      </c>
      <c r="R30" s="43" t="s">
        <v>77</v>
      </c>
      <c r="S30" s="43" t="s">
        <v>50</v>
      </c>
      <c r="T30" s="43" t="s">
        <v>30</v>
      </c>
      <c r="U30" s="43" t="s">
        <v>124</v>
      </c>
      <c r="V30" s="44" t="s">
        <v>114</v>
      </c>
      <c r="W30" s="62">
        <v>4</v>
      </c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50" x14ac:dyDescent="0.25">
      <c r="F31" s="50" t="s">
        <v>116</v>
      </c>
      <c r="G31" s="43" t="s">
        <v>89</v>
      </c>
      <c r="H31" s="43" t="s">
        <v>68</v>
      </c>
      <c r="I31" s="43" t="s">
        <v>132</v>
      </c>
      <c r="J31" s="43" t="s">
        <v>138</v>
      </c>
      <c r="K31" s="43" t="s">
        <v>134</v>
      </c>
      <c r="L31" s="43" t="s">
        <v>30</v>
      </c>
      <c r="M31" s="43" t="s">
        <v>135</v>
      </c>
      <c r="N31" s="43" t="s">
        <v>136</v>
      </c>
      <c r="O31" s="43" t="s">
        <v>153</v>
      </c>
      <c r="P31" s="78" t="s">
        <v>115</v>
      </c>
      <c r="Q31" s="71"/>
      <c r="R31" s="71"/>
      <c r="S31" s="71"/>
      <c r="T31" s="71"/>
      <c r="U31" s="71"/>
      <c r="V31" s="76"/>
      <c r="W31" s="73">
        <v>4</v>
      </c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50" x14ac:dyDescent="0.25">
      <c r="F32" s="50" t="s">
        <v>116</v>
      </c>
      <c r="G32" s="43" t="s">
        <v>89</v>
      </c>
      <c r="H32" s="43" t="s">
        <v>68</v>
      </c>
      <c r="I32" s="43" t="s">
        <v>132</v>
      </c>
      <c r="J32" s="43" t="s">
        <v>138</v>
      </c>
      <c r="K32" s="43" t="s">
        <v>134</v>
      </c>
      <c r="L32" s="43" t="s">
        <v>30</v>
      </c>
      <c r="M32" s="43" t="s">
        <v>135</v>
      </c>
      <c r="N32" s="43" t="s">
        <v>136</v>
      </c>
      <c r="O32" s="43" t="s">
        <v>154</v>
      </c>
      <c r="P32" s="43" t="s">
        <v>140</v>
      </c>
      <c r="Q32" s="43" t="s">
        <v>141</v>
      </c>
      <c r="R32" s="43" t="s">
        <v>77</v>
      </c>
      <c r="S32" s="43" t="s">
        <v>50</v>
      </c>
      <c r="T32" s="43" t="s">
        <v>30</v>
      </c>
      <c r="U32" s="43" t="s">
        <v>125</v>
      </c>
      <c r="V32" s="44" t="s">
        <v>114</v>
      </c>
      <c r="W32" s="62">
        <v>4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6:48" x14ac:dyDescent="0.25">
      <c r="F33" s="50" t="s">
        <v>116</v>
      </c>
      <c r="G33" s="43" t="s">
        <v>89</v>
      </c>
      <c r="H33" s="43" t="s">
        <v>68</v>
      </c>
      <c r="I33" s="43" t="s">
        <v>132</v>
      </c>
      <c r="J33" s="43" t="s">
        <v>138</v>
      </c>
      <c r="K33" s="43" t="s">
        <v>134</v>
      </c>
      <c r="L33" s="43" t="s">
        <v>30</v>
      </c>
      <c r="M33" s="43" t="s">
        <v>135</v>
      </c>
      <c r="N33" s="43" t="s">
        <v>136</v>
      </c>
      <c r="O33" s="43" t="s">
        <v>154</v>
      </c>
      <c r="P33" s="78" t="s">
        <v>115</v>
      </c>
      <c r="Q33" s="71"/>
      <c r="R33" s="71"/>
      <c r="S33" s="71"/>
      <c r="T33" s="71"/>
      <c r="U33" s="71"/>
      <c r="V33" s="76"/>
      <c r="W33" s="73">
        <v>4</v>
      </c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6:48" x14ac:dyDescent="0.25">
      <c r="F34" s="50" t="s">
        <v>116</v>
      </c>
      <c r="G34" s="43" t="s">
        <v>89</v>
      </c>
      <c r="H34" s="43" t="s">
        <v>68</v>
      </c>
      <c r="I34" s="43" t="s">
        <v>132</v>
      </c>
      <c r="J34" s="43" t="s">
        <v>138</v>
      </c>
      <c r="K34" s="43" t="s">
        <v>134</v>
      </c>
      <c r="L34" s="43" t="s">
        <v>30</v>
      </c>
      <c r="M34" s="43" t="s">
        <v>135</v>
      </c>
      <c r="N34" s="43" t="s">
        <v>136</v>
      </c>
      <c r="O34" s="43" t="s">
        <v>155</v>
      </c>
      <c r="P34" s="43" t="s">
        <v>140</v>
      </c>
      <c r="Q34" s="43" t="s">
        <v>141</v>
      </c>
      <c r="R34" s="43" t="s">
        <v>77</v>
      </c>
      <c r="S34" s="43" t="s">
        <v>50</v>
      </c>
      <c r="T34" s="43" t="s">
        <v>30</v>
      </c>
      <c r="U34" s="43" t="s">
        <v>111</v>
      </c>
      <c r="V34" s="44" t="s">
        <v>114</v>
      </c>
      <c r="W34" s="62">
        <v>4</v>
      </c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6:48" x14ac:dyDescent="0.25">
      <c r="F35" s="50" t="s">
        <v>116</v>
      </c>
      <c r="G35" s="43" t="s">
        <v>89</v>
      </c>
      <c r="H35" s="43" t="s">
        <v>68</v>
      </c>
      <c r="I35" s="43" t="s">
        <v>132</v>
      </c>
      <c r="J35" s="43" t="s">
        <v>138</v>
      </c>
      <c r="K35" s="43" t="s">
        <v>134</v>
      </c>
      <c r="L35" s="43" t="s">
        <v>30</v>
      </c>
      <c r="M35" s="43" t="s">
        <v>135</v>
      </c>
      <c r="N35" s="43" t="s">
        <v>136</v>
      </c>
      <c r="O35" s="43" t="s">
        <v>155</v>
      </c>
      <c r="P35" s="78" t="s">
        <v>115</v>
      </c>
      <c r="Q35" s="71"/>
      <c r="R35" s="71"/>
      <c r="S35" s="71"/>
      <c r="T35" s="71"/>
      <c r="U35" s="71"/>
      <c r="V35" s="76"/>
      <c r="W35" s="73">
        <v>4</v>
      </c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6:48" x14ac:dyDescent="0.25">
      <c r="F36" s="50" t="s">
        <v>116</v>
      </c>
      <c r="G36" s="43" t="s">
        <v>89</v>
      </c>
      <c r="H36" s="43" t="s">
        <v>68</v>
      </c>
      <c r="I36" s="43" t="s">
        <v>132</v>
      </c>
      <c r="J36" s="43" t="s">
        <v>138</v>
      </c>
      <c r="K36" s="43" t="s">
        <v>134</v>
      </c>
      <c r="L36" s="43" t="s">
        <v>30</v>
      </c>
      <c r="M36" s="43" t="s">
        <v>135</v>
      </c>
      <c r="N36" s="43" t="s">
        <v>136</v>
      </c>
      <c r="O36" s="43" t="s">
        <v>156</v>
      </c>
      <c r="P36" s="43" t="s">
        <v>140</v>
      </c>
      <c r="Q36" s="43" t="s">
        <v>141</v>
      </c>
      <c r="R36" s="43" t="s">
        <v>77</v>
      </c>
      <c r="S36" s="43" t="s">
        <v>50</v>
      </c>
      <c r="T36" s="43" t="s">
        <v>30</v>
      </c>
      <c r="U36" s="43" t="s">
        <v>51</v>
      </c>
      <c r="V36" s="44" t="s">
        <v>114</v>
      </c>
      <c r="W36" s="62">
        <v>4</v>
      </c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6:48" x14ac:dyDescent="0.25">
      <c r="F37" s="50" t="s">
        <v>116</v>
      </c>
      <c r="G37" s="43" t="s">
        <v>89</v>
      </c>
      <c r="H37" s="43" t="s">
        <v>68</v>
      </c>
      <c r="I37" s="43" t="s">
        <v>132</v>
      </c>
      <c r="J37" s="43" t="s">
        <v>138</v>
      </c>
      <c r="K37" s="43" t="s">
        <v>134</v>
      </c>
      <c r="L37" s="43" t="s">
        <v>30</v>
      </c>
      <c r="M37" s="43" t="s">
        <v>135</v>
      </c>
      <c r="N37" s="43" t="s">
        <v>136</v>
      </c>
      <c r="O37" s="43" t="s">
        <v>156</v>
      </c>
      <c r="P37" s="78" t="s">
        <v>115</v>
      </c>
      <c r="Q37" s="71"/>
      <c r="R37" s="71"/>
      <c r="S37" s="71"/>
      <c r="T37" s="71"/>
      <c r="U37" s="71"/>
      <c r="V37" s="76"/>
      <c r="W37" s="73">
        <v>4</v>
      </c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6:48" x14ac:dyDescent="0.25">
      <c r="F38" s="50" t="s">
        <v>116</v>
      </c>
      <c r="G38" s="43" t="s">
        <v>89</v>
      </c>
      <c r="H38" s="43" t="s">
        <v>68</v>
      </c>
      <c r="I38" s="43" t="s">
        <v>132</v>
      </c>
      <c r="J38" s="43" t="s">
        <v>138</v>
      </c>
      <c r="K38" s="43" t="s">
        <v>134</v>
      </c>
      <c r="L38" s="43" t="s">
        <v>30</v>
      </c>
      <c r="M38" s="43" t="s">
        <v>135</v>
      </c>
      <c r="N38" s="43" t="s">
        <v>136</v>
      </c>
      <c r="O38" s="43" t="s">
        <v>157</v>
      </c>
      <c r="P38" s="43" t="s">
        <v>140</v>
      </c>
      <c r="Q38" s="43" t="s">
        <v>141</v>
      </c>
      <c r="R38" s="43" t="s">
        <v>77</v>
      </c>
      <c r="S38" s="43" t="s">
        <v>50</v>
      </c>
      <c r="T38" s="43" t="s">
        <v>30</v>
      </c>
      <c r="U38" s="43" t="s">
        <v>158</v>
      </c>
      <c r="V38" s="44" t="s">
        <v>114</v>
      </c>
      <c r="W38" s="62">
        <v>4</v>
      </c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6:48" x14ac:dyDescent="0.25">
      <c r="F39" s="50" t="s">
        <v>116</v>
      </c>
      <c r="G39" s="43" t="s">
        <v>89</v>
      </c>
      <c r="H39" s="43" t="s">
        <v>68</v>
      </c>
      <c r="I39" s="43" t="s">
        <v>132</v>
      </c>
      <c r="J39" s="43" t="s">
        <v>138</v>
      </c>
      <c r="K39" s="43" t="s">
        <v>134</v>
      </c>
      <c r="L39" s="43" t="s">
        <v>30</v>
      </c>
      <c r="M39" s="43" t="s">
        <v>135</v>
      </c>
      <c r="N39" s="43" t="s">
        <v>136</v>
      </c>
      <c r="O39" s="43" t="s">
        <v>157</v>
      </c>
      <c r="P39" s="78" t="s">
        <v>115</v>
      </c>
      <c r="Q39" s="71"/>
      <c r="R39" s="71"/>
      <c r="S39" s="71"/>
      <c r="T39" s="71"/>
      <c r="U39" s="71"/>
      <c r="V39" s="76"/>
      <c r="W39" s="73">
        <v>4</v>
      </c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6:48" x14ac:dyDescent="0.25">
      <c r="F40" s="50" t="s">
        <v>116</v>
      </c>
      <c r="G40" s="43" t="s">
        <v>89</v>
      </c>
      <c r="H40" s="43" t="s">
        <v>68</v>
      </c>
      <c r="I40" s="43" t="s">
        <v>132</v>
      </c>
      <c r="J40" s="43" t="s">
        <v>138</v>
      </c>
      <c r="K40" s="43" t="s">
        <v>134</v>
      </c>
      <c r="L40" s="43" t="s">
        <v>30</v>
      </c>
      <c r="M40" s="43" t="s">
        <v>135</v>
      </c>
      <c r="N40" s="43" t="s">
        <v>136</v>
      </c>
      <c r="O40" s="43" t="s">
        <v>159</v>
      </c>
      <c r="P40" s="43" t="s">
        <v>140</v>
      </c>
      <c r="Q40" s="43" t="s">
        <v>141</v>
      </c>
      <c r="R40" s="43" t="s">
        <v>77</v>
      </c>
      <c r="S40" s="43" t="s">
        <v>50</v>
      </c>
      <c r="T40" s="43" t="s">
        <v>30</v>
      </c>
      <c r="U40" s="43" t="s">
        <v>126</v>
      </c>
      <c r="V40" s="44" t="s">
        <v>114</v>
      </c>
      <c r="W40" s="62">
        <v>4</v>
      </c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6:48" x14ac:dyDescent="0.25">
      <c r="F41" s="50" t="s">
        <v>116</v>
      </c>
      <c r="G41" s="43" t="s">
        <v>89</v>
      </c>
      <c r="H41" s="43" t="s">
        <v>68</v>
      </c>
      <c r="I41" s="43" t="s">
        <v>132</v>
      </c>
      <c r="J41" s="43" t="s">
        <v>138</v>
      </c>
      <c r="K41" s="43" t="s">
        <v>134</v>
      </c>
      <c r="L41" s="43" t="s">
        <v>30</v>
      </c>
      <c r="M41" s="43" t="s">
        <v>135</v>
      </c>
      <c r="N41" s="43" t="s">
        <v>136</v>
      </c>
      <c r="O41" s="43" t="s">
        <v>159</v>
      </c>
      <c r="P41" s="78" t="s">
        <v>115</v>
      </c>
      <c r="Q41" s="71"/>
      <c r="R41" s="71"/>
      <c r="S41" s="71"/>
      <c r="T41" s="71"/>
      <c r="U41" s="71"/>
      <c r="V41" s="76"/>
      <c r="W41" s="73">
        <v>4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6:48" x14ac:dyDescent="0.25">
      <c r="F42" s="50" t="s">
        <v>116</v>
      </c>
      <c r="G42" s="43" t="s">
        <v>89</v>
      </c>
      <c r="H42" s="43" t="s">
        <v>68</v>
      </c>
      <c r="I42" s="43" t="s">
        <v>132</v>
      </c>
      <c r="J42" s="43" t="s">
        <v>138</v>
      </c>
      <c r="K42" s="43" t="s">
        <v>134</v>
      </c>
      <c r="L42" s="43" t="s">
        <v>30</v>
      </c>
      <c r="M42" s="43" t="s">
        <v>135</v>
      </c>
      <c r="N42" s="43" t="s">
        <v>136</v>
      </c>
      <c r="O42" s="43" t="s">
        <v>160</v>
      </c>
      <c r="P42" s="43" t="s">
        <v>140</v>
      </c>
      <c r="Q42" s="43" t="s">
        <v>141</v>
      </c>
      <c r="R42" s="43" t="s">
        <v>77</v>
      </c>
      <c r="S42" s="43" t="s">
        <v>50</v>
      </c>
      <c r="T42" s="43" t="s">
        <v>30</v>
      </c>
      <c r="U42" s="43" t="s">
        <v>161</v>
      </c>
      <c r="V42" s="44" t="s">
        <v>114</v>
      </c>
      <c r="W42" s="62">
        <v>4</v>
      </c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6:48" x14ac:dyDescent="0.25">
      <c r="F43" s="50" t="s">
        <v>116</v>
      </c>
      <c r="G43" s="43" t="s">
        <v>89</v>
      </c>
      <c r="H43" s="43" t="s">
        <v>68</v>
      </c>
      <c r="I43" s="43" t="s">
        <v>132</v>
      </c>
      <c r="J43" s="43" t="s">
        <v>138</v>
      </c>
      <c r="K43" s="43" t="s">
        <v>134</v>
      </c>
      <c r="L43" s="43" t="s">
        <v>30</v>
      </c>
      <c r="M43" s="43" t="s">
        <v>135</v>
      </c>
      <c r="N43" s="43" t="s">
        <v>136</v>
      </c>
      <c r="O43" s="43" t="s">
        <v>160</v>
      </c>
      <c r="P43" s="78" t="s">
        <v>115</v>
      </c>
      <c r="Q43" s="71"/>
      <c r="R43" s="71"/>
      <c r="S43" s="71"/>
      <c r="T43" s="71"/>
      <c r="U43" s="71"/>
      <c r="V43" s="76"/>
      <c r="W43" s="73">
        <v>4</v>
      </c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6:48" x14ac:dyDescent="0.25">
      <c r="F44" s="50" t="s">
        <v>116</v>
      </c>
      <c r="G44" s="43" t="s">
        <v>89</v>
      </c>
      <c r="H44" s="43" t="s">
        <v>68</v>
      </c>
      <c r="I44" s="43" t="s">
        <v>132</v>
      </c>
      <c r="J44" s="43" t="s">
        <v>138</v>
      </c>
      <c r="K44" s="43" t="s">
        <v>134</v>
      </c>
      <c r="L44" s="43" t="s">
        <v>30</v>
      </c>
      <c r="M44" s="43" t="s">
        <v>135</v>
      </c>
      <c r="N44" s="43" t="s">
        <v>136</v>
      </c>
      <c r="O44" s="43" t="s">
        <v>162</v>
      </c>
      <c r="P44" s="43" t="s">
        <v>140</v>
      </c>
      <c r="Q44" s="43" t="s">
        <v>141</v>
      </c>
      <c r="R44" s="43" t="s">
        <v>77</v>
      </c>
      <c r="S44" s="43" t="s">
        <v>50</v>
      </c>
      <c r="T44" s="43" t="s">
        <v>30</v>
      </c>
      <c r="U44" s="43" t="s">
        <v>127</v>
      </c>
      <c r="V44" s="44" t="s">
        <v>114</v>
      </c>
      <c r="W44" s="62">
        <v>4</v>
      </c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6:48" x14ac:dyDescent="0.25">
      <c r="F45" s="50" t="s">
        <v>116</v>
      </c>
      <c r="G45" s="43" t="s">
        <v>89</v>
      </c>
      <c r="H45" s="43" t="s">
        <v>68</v>
      </c>
      <c r="I45" s="43" t="s">
        <v>132</v>
      </c>
      <c r="J45" s="43" t="s">
        <v>138</v>
      </c>
      <c r="K45" s="43" t="s">
        <v>134</v>
      </c>
      <c r="L45" s="43" t="s">
        <v>30</v>
      </c>
      <c r="M45" s="43" t="s">
        <v>135</v>
      </c>
      <c r="N45" s="43" t="s">
        <v>136</v>
      </c>
      <c r="O45" s="43" t="s">
        <v>162</v>
      </c>
      <c r="P45" s="78" t="s">
        <v>115</v>
      </c>
      <c r="Q45" s="71"/>
      <c r="R45" s="71"/>
      <c r="S45" s="71"/>
      <c r="T45" s="71"/>
      <c r="U45" s="71"/>
      <c r="V45" s="76"/>
      <c r="W45" s="73">
        <v>4</v>
      </c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6:48" x14ac:dyDescent="0.25">
      <c r="F46" s="50" t="s">
        <v>116</v>
      </c>
      <c r="G46" s="43" t="s">
        <v>89</v>
      </c>
      <c r="H46" s="43" t="s">
        <v>68</v>
      </c>
      <c r="I46" s="43" t="s">
        <v>132</v>
      </c>
      <c r="J46" s="43" t="s">
        <v>138</v>
      </c>
      <c r="K46" s="43" t="s">
        <v>134</v>
      </c>
      <c r="L46" s="43" t="s">
        <v>30</v>
      </c>
      <c r="M46" s="43" t="s">
        <v>135</v>
      </c>
      <c r="N46" s="43" t="s">
        <v>136</v>
      </c>
      <c r="O46" s="43" t="s">
        <v>163</v>
      </c>
      <c r="P46" s="43" t="s">
        <v>140</v>
      </c>
      <c r="Q46" s="43" t="s">
        <v>141</v>
      </c>
      <c r="R46" s="43" t="s">
        <v>77</v>
      </c>
      <c r="S46" s="43" t="s">
        <v>50</v>
      </c>
      <c r="T46" s="43" t="s">
        <v>30</v>
      </c>
      <c r="U46" s="43" t="s">
        <v>128</v>
      </c>
      <c r="V46" s="44" t="s">
        <v>114</v>
      </c>
      <c r="W46" s="62">
        <v>4</v>
      </c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6:48" x14ac:dyDescent="0.25">
      <c r="F47" s="50" t="s">
        <v>116</v>
      </c>
      <c r="G47" s="43" t="s">
        <v>89</v>
      </c>
      <c r="H47" s="43" t="s">
        <v>68</v>
      </c>
      <c r="I47" s="43" t="s">
        <v>132</v>
      </c>
      <c r="J47" s="43" t="s">
        <v>138</v>
      </c>
      <c r="K47" s="43" t="s">
        <v>134</v>
      </c>
      <c r="L47" s="43" t="s">
        <v>30</v>
      </c>
      <c r="M47" s="43" t="s">
        <v>135</v>
      </c>
      <c r="N47" s="43" t="s">
        <v>136</v>
      </c>
      <c r="O47" s="43" t="s">
        <v>163</v>
      </c>
      <c r="P47" s="78" t="s">
        <v>115</v>
      </c>
      <c r="Q47" s="71"/>
      <c r="R47" s="71"/>
      <c r="S47" s="71"/>
      <c r="T47" s="71"/>
      <c r="U47" s="71"/>
      <c r="V47" s="76"/>
      <c r="W47" s="73">
        <v>4</v>
      </c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6:48" x14ac:dyDescent="0.25">
      <c r="F48" s="50" t="s">
        <v>116</v>
      </c>
      <c r="G48" s="43" t="s">
        <v>89</v>
      </c>
      <c r="H48" s="43" t="s">
        <v>68</v>
      </c>
      <c r="I48" s="43" t="s">
        <v>132</v>
      </c>
      <c r="J48" s="43" t="s">
        <v>138</v>
      </c>
      <c r="K48" s="43" t="s">
        <v>134</v>
      </c>
      <c r="L48" s="43" t="s">
        <v>30</v>
      </c>
      <c r="M48" s="43" t="s">
        <v>135</v>
      </c>
      <c r="N48" s="43" t="s">
        <v>136</v>
      </c>
      <c r="O48" s="43" t="s">
        <v>164</v>
      </c>
      <c r="P48" s="43" t="s">
        <v>140</v>
      </c>
      <c r="Q48" s="43" t="s">
        <v>141</v>
      </c>
      <c r="R48" s="43" t="s">
        <v>77</v>
      </c>
      <c r="S48" s="43" t="s">
        <v>50</v>
      </c>
      <c r="T48" s="43" t="s">
        <v>30</v>
      </c>
      <c r="U48" s="43" t="s">
        <v>112</v>
      </c>
      <c r="V48" s="44" t="s">
        <v>114</v>
      </c>
      <c r="W48" s="62">
        <v>4</v>
      </c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6:48" x14ac:dyDescent="0.25">
      <c r="F49" s="50" t="s">
        <v>116</v>
      </c>
      <c r="G49" s="43" t="s">
        <v>89</v>
      </c>
      <c r="H49" s="43" t="s">
        <v>68</v>
      </c>
      <c r="I49" s="43" t="s">
        <v>132</v>
      </c>
      <c r="J49" s="43" t="s">
        <v>138</v>
      </c>
      <c r="K49" s="43" t="s">
        <v>134</v>
      </c>
      <c r="L49" s="43" t="s">
        <v>30</v>
      </c>
      <c r="M49" s="43" t="s">
        <v>135</v>
      </c>
      <c r="N49" s="43" t="s">
        <v>136</v>
      </c>
      <c r="O49" s="43" t="s">
        <v>164</v>
      </c>
      <c r="P49" s="78" t="s">
        <v>115</v>
      </c>
      <c r="Q49" s="71"/>
      <c r="R49" s="71"/>
      <c r="S49" s="71"/>
      <c r="T49" s="71"/>
      <c r="U49" s="71"/>
      <c r="V49" s="76"/>
      <c r="W49" s="73">
        <v>4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6:48" x14ac:dyDescent="0.25">
      <c r="F50" s="50" t="s">
        <v>116</v>
      </c>
      <c r="G50" s="43" t="s">
        <v>89</v>
      </c>
      <c r="H50" s="43" t="s">
        <v>68</v>
      </c>
      <c r="I50" s="43" t="s">
        <v>132</v>
      </c>
      <c r="J50" s="43" t="s">
        <v>138</v>
      </c>
      <c r="K50" s="43" t="s">
        <v>134</v>
      </c>
      <c r="L50" s="43" t="s">
        <v>30</v>
      </c>
      <c r="M50" s="43" t="s">
        <v>135</v>
      </c>
      <c r="N50" s="43" t="s">
        <v>136</v>
      </c>
      <c r="O50" s="43" t="s">
        <v>165</v>
      </c>
      <c r="P50" s="43" t="s">
        <v>140</v>
      </c>
      <c r="Q50" s="43" t="s">
        <v>141</v>
      </c>
      <c r="R50" s="43" t="s">
        <v>77</v>
      </c>
      <c r="S50" s="43" t="s">
        <v>50</v>
      </c>
      <c r="T50" s="43" t="s">
        <v>30</v>
      </c>
      <c r="U50" s="43" t="s">
        <v>166</v>
      </c>
      <c r="V50" s="44" t="s">
        <v>114</v>
      </c>
      <c r="W50" s="62">
        <v>4</v>
      </c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6:48" x14ac:dyDescent="0.25">
      <c r="F51" s="50" t="s">
        <v>116</v>
      </c>
      <c r="G51" s="43" t="s">
        <v>89</v>
      </c>
      <c r="H51" s="43" t="s">
        <v>68</v>
      </c>
      <c r="I51" s="43" t="s">
        <v>132</v>
      </c>
      <c r="J51" s="43" t="s">
        <v>138</v>
      </c>
      <c r="K51" s="43" t="s">
        <v>134</v>
      </c>
      <c r="L51" s="43" t="s">
        <v>30</v>
      </c>
      <c r="M51" s="43" t="s">
        <v>135</v>
      </c>
      <c r="N51" s="43" t="s">
        <v>136</v>
      </c>
      <c r="O51" s="43" t="s">
        <v>165</v>
      </c>
      <c r="P51" s="78" t="s">
        <v>115</v>
      </c>
      <c r="Q51" s="71"/>
      <c r="R51" s="71"/>
      <c r="S51" s="71"/>
      <c r="T51" s="71"/>
      <c r="U51" s="71"/>
      <c r="V51" s="76"/>
      <c r="W51" s="73">
        <v>4</v>
      </c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6:48" x14ac:dyDescent="0.25">
      <c r="F52" s="50" t="s">
        <v>116</v>
      </c>
      <c r="G52" s="43" t="s">
        <v>89</v>
      </c>
      <c r="H52" s="43" t="s">
        <v>68</v>
      </c>
      <c r="I52" s="43" t="s">
        <v>132</v>
      </c>
      <c r="J52" s="43" t="s">
        <v>138</v>
      </c>
      <c r="K52" s="43" t="s">
        <v>134</v>
      </c>
      <c r="L52" s="43" t="s">
        <v>30</v>
      </c>
      <c r="M52" s="43" t="s">
        <v>135</v>
      </c>
      <c r="N52" s="43" t="s">
        <v>136</v>
      </c>
      <c r="O52" s="43" t="s">
        <v>167</v>
      </c>
      <c r="P52" s="43" t="s">
        <v>140</v>
      </c>
      <c r="Q52" s="43" t="s">
        <v>141</v>
      </c>
      <c r="R52" s="43" t="s">
        <v>77</v>
      </c>
      <c r="S52" s="43" t="s">
        <v>50</v>
      </c>
      <c r="T52" s="43" t="s">
        <v>30</v>
      </c>
      <c r="U52" s="43" t="s">
        <v>103</v>
      </c>
      <c r="V52" s="44" t="s">
        <v>114</v>
      </c>
      <c r="W52" s="62">
        <v>4</v>
      </c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6:48" x14ac:dyDescent="0.25">
      <c r="F53" s="50" t="s">
        <v>116</v>
      </c>
      <c r="G53" s="43" t="s">
        <v>89</v>
      </c>
      <c r="H53" s="43" t="s">
        <v>68</v>
      </c>
      <c r="I53" s="43" t="s">
        <v>132</v>
      </c>
      <c r="J53" s="43" t="s">
        <v>138</v>
      </c>
      <c r="K53" s="43" t="s">
        <v>134</v>
      </c>
      <c r="L53" s="43" t="s">
        <v>30</v>
      </c>
      <c r="M53" s="43" t="s">
        <v>135</v>
      </c>
      <c r="N53" s="43" t="s">
        <v>136</v>
      </c>
      <c r="O53" s="43" t="s">
        <v>167</v>
      </c>
      <c r="P53" s="78" t="s">
        <v>115</v>
      </c>
      <c r="Q53" s="71"/>
      <c r="R53" s="71"/>
      <c r="S53" s="71"/>
      <c r="T53" s="71"/>
      <c r="U53" s="71"/>
      <c r="V53" s="76"/>
      <c r="W53" s="73">
        <v>4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6:48" x14ac:dyDescent="0.25">
      <c r="F54" s="50" t="s">
        <v>116</v>
      </c>
      <c r="G54" s="43" t="s">
        <v>89</v>
      </c>
      <c r="H54" s="43" t="s">
        <v>68</v>
      </c>
      <c r="I54" s="43" t="s">
        <v>132</v>
      </c>
      <c r="J54" s="43" t="s">
        <v>138</v>
      </c>
      <c r="K54" s="43" t="s">
        <v>134</v>
      </c>
      <c r="L54" s="43" t="s">
        <v>30</v>
      </c>
      <c r="M54" s="43" t="s">
        <v>135</v>
      </c>
      <c r="N54" s="43" t="s">
        <v>136</v>
      </c>
      <c r="O54" s="43" t="s">
        <v>168</v>
      </c>
      <c r="P54" s="43" t="s">
        <v>140</v>
      </c>
      <c r="Q54" s="43" t="s">
        <v>141</v>
      </c>
      <c r="R54" s="43" t="s">
        <v>77</v>
      </c>
      <c r="S54" s="43" t="s">
        <v>50</v>
      </c>
      <c r="T54" s="43" t="s">
        <v>30</v>
      </c>
      <c r="U54" s="43" t="s">
        <v>169</v>
      </c>
      <c r="V54" s="44" t="s">
        <v>114</v>
      </c>
      <c r="W54" s="62">
        <v>4</v>
      </c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6:48" x14ac:dyDescent="0.25">
      <c r="F55" s="50" t="s">
        <v>116</v>
      </c>
      <c r="G55" s="43" t="s">
        <v>89</v>
      </c>
      <c r="H55" s="43" t="s">
        <v>68</v>
      </c>
      <c r="I55" s="43" t="s">
        <v>132</v>
      </c>
      <c r="J55" s="43" t="s">
        <v>138</v>
      </c>
      <c r="K55" s="43" t="s">
        <v>134</v>
      </c>
      <c r="L55" s="43" t="s">
        <v>30</v>
      </c>
      <c r="M55" s="43" t="s">
        <v>135</v>
      </c>
      <c r="N55" s="43" t="s">
        <v>136</v>
      </c>
      <c r="O55" s="43" t="s">
        <v>168</v>
      </c>
      <c r="P55" s="78" t="s">
        <v>115</v>
      </c>
      <c r="Q55" s="71"/>
      <c r="R55" s="71"/>
      <c r="S55" s="71"/>
      <c r="T55" s="71"/>
      <c r="U55" s="71"/>
      <c r="V55" s="76"/>
      <c r="W55" s="73">
        <v>4</v>
      </c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6:48" x14ac:dyDescent="0.25">
      <c r="F56" s="50" t="s">
        <v>116</v>
      </c>
      <c r="G56" s="43" t="s">
        <v>89</v>
      </c>
      <c r="H56" s="43" t="s">
        <v>68</v>
      </c>
      <c r="I56" s="43" t="s">
        <v>132</v>
      </c>
      <c r="J56" s="43" t="s">
        <v>138</v>
      </c>
      <c r="K56" s="43" t="s">
        <v>134</v>
      </c>
      <c r="L56" s="43" t="s">
        <v>30</v>
      </c>
      <c r="M56" s="43" t="s">
        <v>135</v>
      </c>
      <c r="N56" s="43" t="s">
        <v>136</v>
      </c>
      <c r="O56" s="43" t="s">
        <v>170</v>
      </c>
      <c r="P56" s="43" t="s">
        <v>140</v>
      </c>
      <c r="Q56" s="43" t="s">
        <v>141</v>
      </c>
      <c r="R56" s="43" t="s">
        <v>77</v>
      </c>
      <c r="S56" s="43" t="s">
        <v>50</v>
      </c>
      <c r="T56" s="43" t="s">
        <v>30</v>
      </c>
      <c r="U56" s="43" t="s">
        <v>113</v>
      </c>
      <c r="V56" s="44" t="s">
        <v>114</v>
      </c>
      <c r="W56" s="62">
        <v>4</v>
      </c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6:48" x14ac:dyDescent="0.25">
      <c r="F57" s="50" t="s">
        <v>116</v>
      </c>
      <c r="G57" s="43" t="s">
        <v>89</v>
      </c>
      <c r="H57" s="43" t="s">
        <v>68</v>
      </c>
      <c r="I57" s="43" t="s">
        <v>132</v>
      </c>
      <c r="J57" s="43" t="s">
        <v>138</v>
      </c>
      <c r="K57" s="43" t="s">
        <v>134</v>
      </c>
      <c r="L57" s="43" t="s">
        <v>30</v>
      </c>
      <c r="M57" s="43" t="s">
        <v>135</v>
      </c>
      <c r="N57" s="43" t="s">
        <v>136</v>
      </c>
      <c r="O57" s="43" t="s">
        <v>170</v>
      </c>
      <c r="P57" s="78" t="s">
        <v>115</v>
      </c>
      <c r="Q57" s="71"/>
      <c r="R57" s="71"/>
      <c r="S57" s="71"/>
      <c r="T57" s="71"/>
      <c r="U57" s="71"/>
      <c r="V57" s="76"/>
      <c r="W57" s="73">
        <v>4</v>
      </c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6:48" x14ac:dyDescent="0.25">
      <c r="F58" s="50" t="s">
        <v>116</v>
      </c>
      <c r="G58" s="43" t="s">
        <v>89</v>
      </c>
      <c r="H58" s="43" t="s">
        <v>68</v>
      </c>
      <c r="I58" s="43" t="s">
        <v>132</v>
      </c>
      <c r="J58" s="43" t="s">
        <v>138</v>
      </c>
      <c r="K58" s="43" t="s">
        <v>134</v>
      </c>
      <c r="L58" s="43" t="s">
        <v>30</v>
      </c>
      <c r="M58" s="43" t="s">
        <v>135</v>
      </c>
      <c r="N58" s="43" t="s">
        <v>136</v>
      </c>
      <c r="O58" s="43" t="s">
        <v>171</v>
      </c>
      <c r="P58" s="43" t="s">
        <v>140</v>
      </c>
      <c r="Q58" s="43" t="s">
        <v>141</v>
      </c>
      <c r="R58" s="43" t="s">
        <v>77</v>
      </c>
      <c r="S58" s="43" t="s">
        <v>50</v>
      </c>
      <c r="T58" s="43" t="s">
        <v>30</v>
      </c>
      <c r="U58" s="43" t="s">
        <v>172</v>
      </c>
      <c r="V58" s="44" t="s">
        <v>114</v>
      </c>
      <c r="W58" s="62">
        <v>4</v>
      </c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6:48" x14ac:dyDescent="0.25">
      <c r="F59" s="50" t="s">
        <v>116</v>
      </c>
      <c r="G59" s="43" t="s">
        <v>89</v>
      </c>
      <c r="H59" s="43" t="s">
        <v>68</v>
      </c>
      <c r="I59" s="43" t="s">
        <v>132</v>
      </c>
      <c r="J59" s="43" t="s">
        <v>138</v>
      </c>
      <c r="K59" s="43" t="s">
        <v>134</v>
      </c>
      <c r="L59" s="43" t="s">
        <v>30</v>
      </c>
      <c r="M59" s="43" t="s">
        <v>135</v>
      </c>
      <c r="N59" s="43" t="s">
        <v>136</v>
      </c>
      <c r="O59" s="43" t="s">
        <v>171</v>
      </c>
      <c r="P59" s="78" t="s">
        <v>115</v>
      </c>
      <c r="Q59" s="71"/>
      <c r="R59" s="71"/>
      <c r="S59" s="71"/>
      <c r="T59" s="71"/>
      <c r="U59" s="71"/>
      <c r="V59" s="76"/>
      <c r="W59" s="73">
        <v>4</v>
      </c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6:48" x14ac:dyDescent="0.25">
      <c r="F60" s="50" t="s">
        <v>116</v>
      </c>
      <c r="G60" s="43" t="s">
        <v>89</v>
      </c>
      <c r="H60" s="43" t="s">
        <v>68</v>
      </c>
      <c r="I60" s="43" t="s">
        <v>132</v>
      </c>
      <c r="J60" s="43" t="s">
        <v>138</v>
      </c>
      <c r="K60" s="43" t="s">
        <v>134</v>
      </c>
      <c r="L60" s="43" t="s">
        <v>30</v>
      </c>
      <c r="M60" s="43" t="s">
        <v>135</v>
      </c>
      <c r="N60" s="43" t="s">
        <v>136</v>
      </c>
      <c r="O60" s="43" t="s">
        <v>173</v>
      </c>
      <c r="P60" s="43" t="s">
        <v>140</v>
      </c>
      <c r="Q60" s="43" t="s">
        <v>141</v>
      </c>
      <c r="R60" s="43" t="s">
        <v>77</v>
      </c>
      <c r="S60" s="43" t="s">
        <v>50</v>
      </c>
      <c r="T60" s="43" t="s">
        <v>30</v>
      </c>
      <c r="U60" s="43" t="s">
        <v>174</v>
      </c>
      <c r="V60" s="44" t="s">
        <v>114</v>
      </c>
      <c r="W60" s="62">
        <v>4</v>
      </c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6:48" x14ac:dyDescent="0.25">
      <c r="F61" s="50" t="s">
        <v>116</v>
      </c>
      <c r="G61" s="43" t="s">
        <v>89</v>
      </c>
      <c r="H61" s="43" t="s">
        <v>68</v>
      </c>
      <c r="I61" s="43" t="s">
        <v>132</v>
      </c>
      <c r="J61" s="43" t="s">
        <v>138</v>
      </c>
      <c r="K61" s="43" t="s">
        <v>134</v>
      </c>
      <c r="L61" s="43" t="s">
        <v>30</v>
      </c>
      <c r="M61" s="43" t="s">
        <v>135</v>
      </c>
      <c r="N61" s="43" t="s">
        <v>136</v>
      </c>
      <c r="O61" s="43" t="s">
        <v>173</v>
      </c>
      <c r="P61" s="78" t="s">
        <v>115</v>
      </c>
      <c r="Q61" s="71"/>
      <c r="R61" s="71"/>
      <c r="S61" s="71"/>
      <c r="T61" s="71"/>
      <c r="U61" s="71"/>
      <c r="V61" s="76"/>
      <c r="W61" s="73">
        <v>4</v>
      </c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6:48" x14ac:dyDescent="0.25">
      <c r="F62" s="50" t="s">
        <v>116</v>
      </c>
      <c r="G62" s="43" t="s">
        <v>89</v>
      </c>
      <c r="H62" s="43" t="s">
        <v>68</v>
      </c>
      <c r="I62" s="43" t="s">
        <v>132</v>
      </c>
      <c r="J62" s="43" t="s">
        <v>138</v>
      </c>
      <c r="K62" s="43" t="s">
        <v>134</v>
      </c>
      <c r="L62" s="43" t="s">
        <v>30</v>
      </c>
      <c r="M62" s="43" t="s">
        <v>135</v>
      </c>
      <c r="N62" s="43" t="s">
        <v>136</v>
      </c>
      <c r="O62" s="43" t="s">
        <v>175</v>
      </c>
      <c r="P62" s="43" t="s">
        <v>140</v>
      </c>
      <c r="Q62" s="43" t="s">
        <v>141</v>
      </c>
      <c r="R62" s="43" t="s">
        <v>77</v>
      </c>
      <c r="S62" s="43" t="s">
        <v>50</v>
      </c>
      <c r="T62" s="43" t="s">
        <v>30</v>
      </c>
      <c r="U62" s="43" t="s">
        <v>176</v>
      </c>
      <c r="V62" s="44" t="s">
        <v>114</v>
      </c>
      <c r="W62" s="62">
        <v>4</v>
      </c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6:48" x14ac:dyDescent="0.25">
      <c r="F63" s="50" t="s">
        <v>116</v>
      </c>
      <c r="G63" s="43" t="s">
        <v>89</v>
      </c>
      <c r="H63" s="43" t="s">
        <v>68</v>
      </c>
      <c r="I63" s="43" t="s">
        <v>132</v>
      </c>
      <c r="J63" s="43" t="s">
        <v>138</v>
      </c>
      <c r="K63" s="43" t="s">
        <v>134</v>
      </c>
      <c r="L63" s="43" t="s">
        <v>30</v>
      </c>
      <c r="M63" s="43" t="s">
        <v>135</v>
      </c>
      <c r="N63" s="43" t="s">
        <v>136</v>
      </c>
      <c r="O63" s="43" t="s">
        <v>175</v>
      </c>
      <c r="P63" s="78" t="s">
        <v>115</v>
      </c>
      <c r="Q63" s="71"/>
      <c r="R63" s="71"/>
      <c r="S63" s="71"/>
      <c r="T63" s="71"/>
      <c r="U63" s="71"/>
      <c r="V63" s="76"/>
      <c r="W63" s="73">
        <v>4</v>
      </c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6:48" x14ac:dyDescent="0.25">
      <c r="F64" s="50" t="s">
        <v>116</v>
      </c>
      <c r="G64" s="43" t="s">
        <v>89</v>
      </c>
      <c r="H64" s="43" t="s">
        <v>68</v>
      </c>
      <c r="I64" s="43" t="s">
        <v>132</v>
      </c>
      <c r="J64" s="43" t="s">
        <v>138</v>
      </c>
      <c r="K64" s="43" t="s">
        <v>134</v>
      </c>
      <c r="L64" s="43" t="s">
        <v>30</v>
      </c>
      <c r="M64" s="43" t="s">
        <v>135</v>
      </c>
      <c r="N64" s="43" t="s">
        <v>136</v>
      </c>
      <c r="O64" s="43" t="s">
        <v>177</v>
      </c>
      <c r="P64" s="43" t="s">
        <v>140</v>
      </c>
      <c r="Q64" s="43" t="s">
        <v>141</v>
      </c>
      <c r="R64" s="43" t="s">
        <v>77</v>
      </c>
      <c r="S64" s="43" t="s">
        <v>50</v>
      </c>
      <c r="T64" s="43" t="s">
        <v>30</v>
      </c>
      <c r="U64" s="43" t="s">
        <v>178</v>
      </c>
      <c r="V64" s="44" t="s">
        <v>114</v>
      </c>
      <c r="W64" s="62">
        <v>4</v>
      </c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6:48" x14ac:dyDescent="0.25">
      <c r="F65" s="50" t="s">
        <v>116</v>
      </c>
      <c r="G65" s="43" t="s">
        <v>89</v>
      </c>
      <c r="H65" s="43" t="s">
        <v>68</v>
      </c>
      <c r="I65" s="43" t="s">
        <v>132</v>
      </c>
      <c r="J65" s="43" t="s">
        <v>138</v>
      </c>
      <c r="K65" s="43" t="s">
        <v>134</v>
      </c>
      <c r="L65" s="43" t="s">
        <v>30</v>
      </c>
      <c r="M65" s="43" t="s">
        <v>135</v>
      </c>
      <c r="N65" s="43" t="s">
        <v>136</v>
      </c>
      <c r="O65" s="43" t="s">
        <v>177</v>
      </c>
      <c r="P65" s="78" t="s">
        <v>115</v>
      </c>
      <c r="Q65" s="71"/>
      <c r="R65" s="71"/>
      <c r="S65" s="71"/>
      <c r="T65" s="71"/>
      <c r="U65" s="71"/>
      <c r="V65" s="76"/>
      <c r="W65" s="73">
        <v>4</v>
      </c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6:48" x14ac:dyDescent="0.25">
      <c r="F66" s="50" t="s">
        <v>116</v>
      </c>
      <c r="G66" s="43" t="s">
        <v>89</v>
      </c>
      <c r="H66" s="43" t="s">
        <v>68</v>
      </c>
      <c r="I66" s="43" t="s">
        <v>132</v>
      </c>
      <c r="J66" s="43" t="s">
        <v>138</v>
      </c>
      <c r="K66" s="43" t="s">
        <v>134</v>
      </c>
      <c r="L66" s="43" t="s">
        <v>30</v>
      </c>
      <c r="M66" s="43" t="s">
        <v>135</v>
      </c>
      <c r="N66" s="43" t="s">
        <v>136</v>
      </c>
      <c r="O66" s="43" t="s">
        <v>179</v>
      </c>
      <c r="P66" s="43" t="s">
        <v>140</v>
      </c>
      <c r="Q66" s="43" t="s">
        <v>141</v>
      </c>
      <c r="R66" s="43" t="s">
        <v>77</v>
      </c>
      <c r="S66" s="43" t="s">
        <v>50</v>
      </c>
      <c r="T66" s="43" t="s">
        <v>30</v>
      </c>
      <c r="U66" s="43" t="s">
        <v>180</v>
      </c>
      <c r="V66" s="44" t="s">
        <v>114</v>
      </c>
      <c r="W66" s="62">
        <v>4</v>
      </c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6:48" x14ac:dyDescent="0.25">
      <c r="F67" s="50" t="s">
        <v>116</v>
      </c>
      <c r="G67" s="43" t="s">
        <v>89</v>
      </c>
      <c r="H67" s="43" t="s">
        <v>68</v>
      </c>
      <c r="I67" s="43" t="s">
        <v>132</v>
      </c>
      <c r="J67" s="43" t="s">
        <v>138</v>
      </c>
      <c r="K67" s="43" t="s">
        <v>134</v>
      </c>
      <c r="L67" s="43" t="s">
        <v>30</v>
      </c>
      <c r="M67" s="43" t="s">
        <v>135</v>
      </c>
      <c r="N67" s="43" t="s">
        <v>136</v>
      </c>
      <c r="O67" s="43" t="s">
        <v>179</v>
      </c>
      <c r="P67" s="78" t="s">
        <v>115</v>
      </c>
      <c r="Q67" s="71"/>
      <c r="R67" s="71"/>
      <c r="S67" s="71"/>
      <c r="T67" s="71"/>
      <c r="U67" s="71"/>
      <c r="V67" s="76"/>
      <c r="W67" s="73">
        <v>4</v>
      </c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6:48" x14ac:dyDescent="0.25">
      <c r="F68" s="50" t="s">
        <v>116</v>
      </c>
      <c r="G68" s="43" t="s">
        <v>89</v>
      </c>
      <c r="H68" s="78" t="s">
        <v>115</v>
      </c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6"/>
      <c r="W68" s="73">
        <v>112</v>
      </c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6:48" x14ac:dyDescent="0.25">
      <c r="F69" s="50" t="s">
        <v>129</v>
      </c>
      <c r="G69" s="43" t="s">
        <v>89</v>
      </c>
      <c r="H69" s="43" t="s">
        <v>68</v>
      </c>
      <c r="I69" s="43" t="s">
        <v>132</v>
      </c>
      <c r="J69" s="43" t="s">
        <v>138</v>
      </c>
      <c r="K69" s="43" t="s">
        <v>134</v>
      </c>
      <c r="L69" s="43" t="s">
        <v>30</v>
      </c>
      <c r="M69" s="43" t="s">
        <v>135</v>
      </c>
      <c r="N69" s="43" t="s">
        <v>136</v>
      </c>
      <c r="O69" s="43" t="s">
        <v>181</v>
      </c>
      <c r="P69" s="43" t="s">
        <v>140</v>
      </c>
      <c r="Q69" s="43" t="s">
        <v>141</v>
      </c>
      <c r="R69" s="43" t="s">
        <v>71</v>
      </c>
      <c r="S69" s="43" t="s">
        <v>108</v>
      </c>
      <c r="T69" s="43" t="s">
        <v>30</v>
      </c>
      <c r="U69" s="43" t="s">
        <v>144</v>
      </c>
      <c r="V69" s="44" t="s">
        <v>114</v>
      </c>
      <c r="W69" s="63">
        <v>10</v>
      </c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6:48" x14ac:dyDescent="0.25">
      <c r="F70" s="50" t="s">
        <v>129</v>
      </c>
      <c r="G70" s="43" t="s">
        <v>89</v>
      </c>
      <c r="H70" s="43" t="s">
        <v>68</v>
      </c>
      <c r="I70" s="43" t="s">
        <v>132</v>
      </c>
      <c r="J70" s="43" t="s">
        <v>138</v>
      </c>
      <c r="K70" s="43" t="s">
        <v>134</v>
      </c>
      <c r="L70" s="43" t="s">
        <v>30</v>
      </c>
      <c r="M70" s="43" t="s">
        <v>135</v>
      </c>
      <c r="N70" s="43" t="s">
        <v>136</v>
      </c>
      <c r="O70" s="43" t="s">
        <v>181</v>
      </c>
      <c r="P70" s="43" t="s">
        <v>140</v>
      </c>
      <c r="Q70" s="43" t="s">
        <v>141</v>
      </c>
      <c r="R70" s="43" t="s">
        <v>85</v>
      </c>
      <c r="S70" s="43" t="s">
        <v>110</v>
      </c>
      <c r="T70" s="43" t="s">
        <v>30</v>
      </c>
      <c r="U70" s="43" t="s">
        <v>144</v>
      </c>
      <c r="V70" s="44" t="s">
        <v>114</v>
      </c>
      <c r="W70" s="62">
        <v>48</v>
      </c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6:48" x14ac:dyDescent="0.25">
      <c r="F71" s="50" t="s">
        <v>129</v>
      </c>
      <c r="G71" s="43" t="s">
        <v>89</v>
      </c>
      <c r="H71" s="43" t="s">
        <v>68</v>
      </c>
      <c r="I71" s="43" t="s">
        <v>132</v>
      </c>
      <c r="J71" s="43" t="s">
        <v>138</v>
      </c>
      <c r="K71" s="43" t="s">
        <v>134</v>
      </c>
      <c r="L71" s="43" t="s">
        <v>30</v>
      </c>
      <c r="M71" s="43" t="s">
        <v>135</v>
      </c>
      <c r="N71" s="43" t="s">
        <v>136</v>
      </c>
      <c r="O71" s="43" t="s">
        <v>181</v>
      </c>
      <c r="P71" s="78" t="s">
        <v>115</v>
      </c>
      <c r="Q71" s="71"/>
      <c r="R71" s="71"/>
      <c r="S71" s="71"/>
      <c r="T71" s="71"/>
      <c r="U71" s="71"/>
      <c r="V71" s="76"/>
      <c r="W71" s="74" t="s">
        <v>130</v>
      </c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6:48" x14ac:dyDescent="0.25">
      <c r="F72" s="50" t="s">
        <v>129</v>
      </c>
      <c r="G72" s="43" t="s">
        <v>89</v>
      </c>
      <c r="H72" s="43" t="s">
        <v>68</v>
      </c>
      <c r="I72" s="43" t="s">
        <v>132</v>
      </c>
      <c r="J72" s="43" t="s">
        <v>138</v>
      </c>
      <c r="K72" s="43" t="s">
        <v>134</v>
      </c>
      <c r="L72" s="43" t="s">
        <v>30</v>
      </c>
      <c r="M72" s="43" t="s">
        <v>135</v>
      </c>
      <c r="N72" s="43" t="s">
        <v>136</v>
      </c>
      <c r="O72" s="43" t="s">
        <v>182</v>
      </c>
      <c r="P72" s="43" t="s">
        <v>140</v>
      </c>
      <c r="Q72" s="43" t="s">
        <v>141</v>
      </c>
      <c r="R72" s="43" t="s">
        <v>71</v>
      </c>
      <c r="S72" s="43" t="s">
        <v>108</v>
      </c>
      <c r="T72" s="43" t="s">
        <v>30</v>
      </c>
      <c r="U72" s="43" t="s">
        <v>124</v>
      </c>
      <c r="V72" s="44" t="s">
        <v>114</v>
      </c>
      <c r="W72" s="63">
        <v>10</v>
      </c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6:48" x14ac:dyDescent="0.25">
      <c r="F73" s="50" t="s">
        <v>129</v>
      </c>
      <c r="G73" s="43" t="s">
        <v>89</v>
      </c>
      <c r="H73" s="43" t="s">
        <v>68</v>
      </c>
      <c r="I73" s="43" t="s">
        <v>132</v>
      </c>
      <c r="J73" s="43" t="s">
        <v>138</v>
      </c>
      <c r="K73" s="43" t="s">
        <v>134</v>
      </c>
      <c r="L73" s="43" t="s">
        <v>30</v>
      </c>
      <c r="M73" s="43" t="s">
        <v>135</v>
      </c>
      <c r="N73" s="43" t="s">
        <v>136</v>
      </c>
      <c r="O73" s="43" t="s">
        <v>182</v>
      </c>
      <c r="P73" s="43" t="s">
        <v>140</v>
      </c>
      <c r="Q73" s="43" t="s">
        <v>141</v>
      </c>
      <c r="R73" s="43" t="s">
        <v>85</v>
      </c>
      <c r="S73" s="43" t="s">
        <v>110</v>
      </c>
      <c r="T73" s="43" t="s">
        <v>30</v>
      </c>
      <c r="U73" s="43" t="s">
        <v>124</v>
      </c>
      <c r="V73" s="44" t="s">
        <v>114</v>
      </c>
      <c r="W73" s="62">
        <v>24</v>
      </c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6:48" x14ac:dyDescent="0.25">
      <c r="F74" s="50" t="s">
        <v>129</v>
      </c>
      <c r="G74" s="43" t="s">
        <v>89</v>
      </c>
      <c r="H74" s="43" t="s">
        <v>68</v>
      </c>
      <c r="I74" s="43" t="s">
        <v>132</v>
      </c>
      <c r="J74" s="43" t="s">
        <v>138</v>
      </c>
      <c r="K74" s="43" t="s">
        <v>134</v>
      </c>
      <c r="L74" s="43" t="s">
        <v>30</v>
      </c>
      <c r="M74" s="43" t="s">
        <v>135</v>
      </c>
      <c r="N74" s="43" t="s">
        <v>136</v>
      </c>
      <c r="O74" s="43" t="s">
        <v>182</v>
      </c>
      <c r="P74" s="78" t="s">
        <v>115</v>
      </c>
      <c r="Q74" s="71"/>
      <c r="R74" s="71"/>
      <c r="S74" s="71"/>
      <c r="T74" s="71"/>
      <c r="U74" s="71"/>
      <c r="V74" s="76"/>
      <c r="W74" s="74" t="s">
        <v>130</v>
      </c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6:48" x14ac:dyDescent="0.25">
      <c r="F75" s="50" t="s">
        <v>129</v>
      </c>
      <c r="G75" s="43" t="s">
        <v>89</v>
      </c>
      <c r="H75" s="43" t="s">
        <v>68</v>
      </c>
      <c r="I75" s="43" t="s">
        <v>132</v>
      </c>
      <c r="J75" s="43" t="s">
        <v>138</v>
      </c>
      <c r="K75" s="43" t="s">
        <v>134</v>
      </c>
      <c r="L75" s="43" t="s">
        <v>30</v>
      </c>
      <c r="M75" s="43" t="s">
        <v>135</v>
      </c>
      <c r="N75" s="43" t="s">
        <v>136</v>
      </c>
      <c r="O75" s="43" t="s">
        <v>183</v>
      </c>
      <c r="P75" s="43" t="s">
        <v>140</v>
      </c>
      <c r="Q75" s="43" t="s">
        <v>141</v>
      </c>
      <c r="R75" s="43" t="s">
        <v>71</v>
      </c>
      <c r="S75" s="43" t="s">
        <v>108</v>
      </c>
      <c r="T75" s="43" t="s">
        <v>30</v>
      </c>
      <c r="U75" s="43" t="s">
        <v>126</v>
      </c>
      <c r="V75" s="44" t="s">
        <v>114</v>
      </c>
      <c r="W75" s="63">
        <v>10</v>
      </c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6:48" x14ac:dyDescent="0.25">
      <c r="F76" s="50" t="s">
        <v>129</v>
      </c>
      <c r="G76" s="43" t="s">
        <v>89</v>
      </c>
      <c r="H76" s="43" t="s">
        <v>68</v>
      </c>
      <c r="I76" s="43" t="s">
        <v>132</v>
      </c>
      <c r="J76" s="43" t="s">
        <v>138</v>
      </c>
      <c r="K76" s="43" t="s">
        <v>134</v>
      </c>
      <c r="L76" s="43" t="s">
        <v>30</v>
      </c>
      <c r="M76" s="43" t="s">
        <v>135</v>
      </c>
      <c r="N76" s="43" t="s">
        <v>136</v>
      </c>
      <c r="O76" s="43" t="s">
        <v>183</v>
      </c>
      <c r="P76" s="43" t="s">
        <v>140</v>
      </c>
      <c r="Q76" s="43" t="s">
        <v>141</v>
      </c>
      <c r="R76" s="43" t="s">
        <v>81</v>
      </c>
      <c r="S76" s="43" t="s">
        <v>131</v>
      </c>
      <c r="T76" s="43" t="s">
        <v>30</v>
      </c>
      <c r="U76" s="43" t="s">
        <v>126</v>
      </c>
      <c r="V76" s="44" t="s">
        <v>114</v>
      </c>
      <c r="W76" s="64">
        <v>2</v>
      </c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  <row r="77" spans="6:48" x14ac:dyDescent="0.25">
      <c r="F77" s="50" t="s">
        <v>129</v>
      </c>
      <c r="G77" s="43" t="s">
        <v>89</v>
      </c>
      <c r="H77" s="43" t="s">
        <v>68</v>
      </c>
      <c r="I77" s="43" t="s">
        <v>132</v>
      </c>
      <c r="J77" s="43" t="s">
        <v>138</v>
      </c>
      <c r="K77" s="43" t="s">
        <v>134</v>
      </c>
      <c r="L77" s="43" t="s">
        <v>30</v>
      </c>
      <c r="M77" s="43" t="s">
        <v>135</v>
      </c>
      <c r="N77" s="43" t="s">
        <v>136</v>
      </c>
      <c r="O77" s="43" t="s">
        <v>183</v>
      </c>
      <c r="P77" s="78" t="s">
        <v>115</v>
      </c>
      <c r="Q77" s="71"/>
      <c r="R77" s="71"/>
      <c r="S77" s="71"/>
      <c r="T77" s="71"/>
      <c r="U77" s="71"/>
      <c r="V77" s="76"/>
      <c r="W77" s="74" t="s">
        <v>130</v>
      </c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</row>
    <row r="78" spans="6:48" x14ac:dyDescent="0.25">
      <c r="F78" s="50" t="s">
        <v>129</v>
      </c>
      <c r="G78" s="43" t="s">
        <v>89</v>
      </c>
      <c r="H78" s="43" t="s">
        <v>68</v>
      </c>
      <c r="I78" s="43" t="s">
        <v>132</v>
      </c>
      <c r="J78" s="43" t="s">
        <v>138</v>
      </c>
      <c r="K78" s="43" t="s">
        <v>134</v>
      </c>
      <c r="L78" s="43" t="s">
        <v>30</v>
      </c>
      <c r="M78" s="43" t="s">
        <v>135</v>
      </c>
      <c r="N78" s="43" t="s">
        <v>136</v>
      </c>
      <c r="O78" s="43" t="s">
        <v>184</v>
      </c>
      <c r="P78" s="43" t="s">
        <v>140</v>
      </c>
      <c r="Q78" s="43" t="s">
        <v>141</v>
      </c>
      <c r="R78" s="43" t="s">
        <v>71</v>
      </c>
      <c r="S78" s="43" t="s">
        <v>108</v>
      </c>
      <c r="T78" s="43" t="s">
        <v>30</v>
      </c>
      <c r="U78" s="43" t="s">
        <v>161</v>
      </c>
      <c r="V78" s="44" t="s">
        <v>114</v>
      </c>
      <c r="W78" s="63">
        <v>10</v>
      </c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</row>
    <row r="79" spans="6:48" x14ac:dyDescent="0.25">
      <c r="F79" s="50" t="s">
        <v>129</v>
      </c>
      <c r="G79" s="43" t="s">
        <v>89</v>
      </c>
      <c r="H79" s="43" t="s">
        <v>68</v>
      </c>
      <c r="I79" s="43" t="s">
        <v>132</v>
      </c>
      <c r="J79" s="43" t="s">
        <v>138</v>
      </c>
      <c r="K79" s="43" t="s">
        <v>134</v>
      </c>
      <c r="L79" s="43" t="s">
        <v>30</v>
      </c>
      <c r="M79" s="43" t="s">
        <v>135</v>
      </c>
      <c r="N79" s="43" t="s">
        <v>136</v>
      </c>
      <c r="O79" s="43" t="s">
        <v>184</v>
      </c>
      <c r="P79" s="43" t="s">
        <v>140</v>
      </c>
      <c r="Q79" s="43" t="s">
        <v>141</v>
      </c>
      <c r="R79" s="43" t="s">
        <v>85</v>
      </c>
      <c r="S79" s="43" t="s">
        <v>110</v>
      </c>
      <c r="T79" s="43" t="s">
        <v>30</v>
      </c>
      <c r="U79" s="43" t="s">
        <v>161</v>
      </c>
      <c r="V79" s="44" t="s">
        <v>114</v>
      </c>
      <c r="W79" s="62">
        <v>24</v>
      </c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</row>
    <row r="80" spans="6:48" x14ac:dyDescent="0.25">
      <c r="F80" s="50" t="s">
        <v>129</v>
      </c>
      <c r="G80" s="43" t="s">
        <v>89</v>
      </c>
      <c r="H80" s="43" t="s">
        <v>68</v>
      </c>
      <c r="I80" s="43" t="s">
        <v>132</v>
      </c>
      <c r="J80" s="43" t="s">
        <v>138</v>
      </c>
      <c r="K80" s="43" t="s">
        <v>134</v>
      </c>
      <c r="L80" s="43" t="s">
        <v>30</v>
      </c>
      <c r="M80" s="43" t="s">
        <v>135</v>
      </c>
      <c r="N80" s="43" t="s">
        <v>136</v>
      </c>
      <c r="O80" s="43" t="s">
        <v>184</v>
      </c>
      <c r="P80" s="78" t="s">
        <v>115</v>
      </c>
      <c r="Q80" s="71"/>
      <c r="R80" s="71"/>
      <c r="S80" s="71"/>
      <c r="T80" s="71"/>
      <c r="U80" s="71"/>
      <c r="V80" s="76"/>
      <c r="W80" s="74" t="s">
        <v>130</v>
      </c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</row>
    <row r="81" spans="6:48" x14ac:dyDescent="0.25">
      <c r="F81" s="50" t="s">
        <v>129</v>
      </c>
      <c r="G81" s="43" t="s">
        <v>89</v>
      </c>
      <c r="H81" s="43" t="s">
        <v>68</v>
      </c>
      <c r="I81" s="43" t="s">
        <v>132</v>
      </c>
      <c r="J81" s="43" t="s">
        <v>138</v>
      </c>
      <c r="K81" s="43" t="s">
        <v>134</v>
      </c>
      <c r="L81" s="43" t="s">
        <v>30</v>
      </c>
      <c r="M81" s="43" t="s">
        <v>135</v>
      </c>
      <c r="N81" s="43" t="s">
        <v>136</v>
      </c>
      <c r="O81" s="43" t="s">
        <v>185</v>
      </c>
      <c r="P81" s="43" t="s">
        <v>140</v>
      </c>
      <c r="Q81" s="43" t="s">
        <v>141</v>
      </c>
      <c r="R81" s="43" t="s">
        <v>71</v>
      </c>
      <c r="S81" s="43" t="s">
        <v>108</v>
      </c>
      <c r="T81" s="43" t="s">
        <v>30</v>
      </c>
      <c r="U81" s="43" t="s">
        <v>178</v>
      </c>
      <c r="V81" s="44" t="s">
        <v>114</v>
      </c>
      <c r="W81" s="63">
        <v>10</v>
      </c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</row>
    <row r="82" spans="6:48" x14ac:dyDescent="0.25">
      <c r="F82" s="50" t="s">
        <v>129</v>
      </c>
      <c r="G82" s="43" t="s">
        <v>89</v>
      </c>
      <c r="H82" s="43" t="s">
        <v>68</v>
      </c>
      <c r="I82" s="43" t="s">
        <v>132</v>
      </c>
      <c r="J82" s="43" t="s">
        <v>138</v>
      </c>
      <c r="K82" s="43" t="s">
        <v>134</v>
      </c>
      <c r="L82" s="43" t="s">
        <v>30</v>
      </c>
      <c r="M82" s="43" t="s">
        <v>135</v>
      </c>
      <c r="N82" s="43" t="s">
        <v>136</v>
      </c>
      <c r="O82" s="43" t="s">
        <v>185</v>
      </c>
      <c r="P82" s="43" t="s">
        <v>140</v>
      </c>
      <c r="Q82" s="43" t="s">
        <v>141</v>
      </c>
      <c r="R82" s="43" t="s">
        <v>85</v>
      </c>
      <c r="S82" s="43" t="s">
        <v>110</v>
      </c>
      <c r="T82" s="43" t="s">
        <v>30</v>
      </c>
      <c r="U82" s="43" t="s">
        <v>178</v>
      </c>
      <c r="V82" s="44" t="s">
        <v>114</v>
      </c>
      <c r="W82" s="62">
        <v>24</v>
      </c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</row>
    <row r="83" spans="6:48" x14ac:dyDescent="0.25">
      <c r="F83" s="50" t="s">
        <v>129</v>
      </c>
      <c r="G83" s="43" t="s">
        <v>89</v>
      </c>
      <c r="H83" s="43" t="s">
        <v>68</v>
      </c>
      <c r="I83" s="43" t="s">
        <v>132</v>
      </c>
      <c r="J83" s="43" t="s">
        <v>138</v>
      </c>
      <c r="K83" s="43" t="s">
        <v>134</v>
      </c>
      <c r="L83" s="43" t="s">
        <v>30</v>
      </c>
      <c r="M83" s="43" t="s">
        <v>135</v>
      </c>
      <c r="N83" s="43" t="s">
        <v>136</v>
      </c>
      <c r="O83" s="43" t="s">
        <v>185</v>
      </c>
      <c r="P83" s="78" t="s">
        <v>115</v>
      </c>
      <c r="Q83" s="71"/>
      <c r="R83" s="71"/>
      <c r="S83" s="71"/>
      <c r="T83" s="71"/>
      <c r="U83" s="71"/>
      <c r="V83" s="76"/>
      <c r="W83" s="74" t="s">
        <v>130</v>
      </c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</row>
    <row r="84" spans="6:48" x14ac:dyDescent="0.25">
      <c r="F84" s="51" t="s">
        <v>129</v>
      </c>
      <c r="G84" s="52" t="s">
        <v>89</v>
      </c>
      <c r="H84" s="79" t="s">
        <v>115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7"/>
      <c r="W84" s="75" t="s">
        <v>130</v>
      </c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</row>
    <row r="85" spans="6:48" x14ac:dyDescent="0.25"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</row>
    <row r="86" spans="6:48" x14ac:dyDescent="0.25"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</row>
    <row r="87" spans="6:48" x14ac:dyDescent="0.25"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</row>
    <row r="88" spans="6:48" x14ac:dyDescent="0.25"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</row>
    <row r="89" spans="6:48" x14ac:dyDescent="0.25"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</row>
    <row r="90" spans="6:48" x14ac:dyDescent="0.25"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</row>
    <row r="91" spans="6:48" x14ac:dyDescent="0.25"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</row>
    <row r="92" spans="6:48" x14ac:dyDescent="0.25"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</row>
    <row r="93" spans="6:48" x14ac:dyDescent="0.25"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</row>
    <row r="94" spans="6:48" x14ac:dyDescent="0.25"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</row>
    <row r="95" spans="6:48" x14ac:dyDescent="0.25"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</row>
    <row r="96" spans="6:48" x14ac:dyDescent="0.25"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</row>
    <row r="97" spans="6:48" x14ac:dyDescent="0.25"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</row>
    <row r="98" spans="6:48" x14ac:dyDescent="0.25"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</row>
    <row r="99" spans="6:48" x14ac:dyDescent="0.25"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</row>
    <row r="100" spans="6:48" x14ac:dyDescent="0.25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</row>
    <row r="101" spans="6:48" x14ac:dyDescent="0.25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</row>
    <row r="102" spans="6:48" x14ac:dyDescent="0.25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</row>
    <row r="103" spans="6:48" x14ac:dyDescent="0.25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</row>
    <row r="104" spans="6:48" x14ac:dyDescent="0.25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</row>
    <row r="105" spans="6:48" x14ac:dyDescent="0.2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</row>
    <row r="106" spans="6:48" x14ac:dyDescent="0.2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</row>
    <row r="107" spans="6:48" x14ac:dyDescent="0.25"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</row>
    <row r="108" spans="6:48" x14ac:dyDescent="0.25"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</row>
    <row r="109" spans="6:48" x14ac:dyDescent="0.25"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</row>
    <row r="110" spans="6:48" x14ac:dyDescent="0.25"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</row>
    <row r="111" spans="6:48" x14ac:dyDescent="0.25"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</row>
    <row r="112" spans="6:48" x14ac:dyDescent="0.25"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</row>
    <row r="113" spans="6:48" x14ac:dyDescent="0.25"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</row>
    <row r="114" spans="6:48" x14ac:dyDescent="0.25"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</row>
    <row r="115" spans="6:48" x14ac:dyDescent="0.25"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</row>
    <row r="116" spans="6:48" x14ac:dyDescent="0.25"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</row>
    <row r="117" spans="6:48" x14ac:dyDescent="0.25"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</row>
    <row r="118" spans="6:48" x14ac:dyDescent="0.25"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</row>
    <row r="119" spans="6:48" x14ac:dyDescent="0.25"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</row>
    <row r="120" spans="6:48" x14ac:dyDescent="0.25"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</row>
    <row r="121" spans="6:48" x14ac:dyDescent="0.25"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</row>
    <row r="122" spans="6:48" x14ac:dyDescent="0.25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</row>
    <row r="123" spans="6:48" x14ac:dyDescent="0.25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</row>
    <row r="124" spans="6:48" x14ac:dyDescent="0.25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</row>
    <row r="125" spans="6:48" x14ac:dyDescent="0.25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</row>
    <row r="126" spans="6:48" x14ac:dyDescent="0.25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</row>
    <row r="127" spans="6:48" x14ac:dyDescent="0.25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</row>
    <row r="128" spans="6:48" x14ac:dyDescent="0.25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spans="6:48" x14ac:dyDescent="0.25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</row>
    <row r="130" spans="6:48" x14ac:dyDescent="0.25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</row>
    <row r="131" spans="6:48" x14ac:dyDescent="0.25"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</row>
    <row r="132" spans="6:48" x14ac:dyDescent="0.25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</row>
    <row r="133" spans="6:48" x14ac:dyDescent="0.25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</row>
    <row r="134" spans="6:48" x14ac:dyDescent="0.25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</row>
    <row r="135" spans="6:48" x14ac:dyDescent="0.25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</row>
    <row r="136" spans="6:48" x14ac:dyDescent="0.25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</row>
    <row r="137" spans="6:48" x14ac:dyDescent="0.25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</row>
    <row r="138" spans="6:48" x14ac:dyDescent="0.25"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</row>
    <row r="139" spans="6:48" x14ac:dyDescent="0.25"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</row>
    <row r="140" spans="6:48" x14ac:dyDescent="0.25"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</row>
    <row r="141" spans="6:48" x14ac:dyDescent="0.25"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</row>
    <row r="142" spans="6:48" x14ac:dyDescent="0.25"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</row>
    <row r="143" spans="6:48" x14ac:dyDescent="0.25"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</row>
    <row r="144" spans="6:48" x14ac:dyDescent="0.25"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</row>
    <row r="145" spans="6:48" x14ac:dyDescent="0.25"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</row>
    <row r="146" spans="6:48" x14ac:dyDescent="0.25"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</row>
    <row r="147" spans="6:48" x14ac:dyDescent="0.25"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</row>
    <row r="148" spans="6:48" x14ac:dyDescent="0.25"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</row>
    <row r="149" spans="6:48" x14ac:dyDescent="0.25"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</row>
    <row r="150" spans="6:48" x14ac:dyDescent="0.25"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</row>
    <row r="151" spans="6:48" x14ac:dyDescent="0.25"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</row>
    <row r="152" spans="6:48" x14ac:dyDescent="0.25"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</row>
    <row r="153" spans="6:48" x14ac:dyDescent="0.25"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</row>
    <row r="154" spans="6:48" x14ac:dyDescent="0.25"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</row>
    <row r="155" spans="6:48" x14ac:dyDescent="0.25"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</row>
    <row r="156" spans="6:48" x14ac:dyDescent="0.25"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</row>
    <row r="157" spans="6:48" x14ac:dyDescent="0.25"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</row>
    <row r="158" spans="6:48" x14ac:dyDescent="0.25"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</row>
    <row r="159" spans="6:48" x14ac:dyDescent="0.25"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</row>
    <row r="160" spans="6:48" x14ac:dyDescent="0.25"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</row>
    <row r="161" spans="6:48" x14ac:dyDescent="0.25"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</row>
    <row r="162" spans="6:48" x14ac:dyDescent="0.25"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</row>
    <row r="163" spans="6:48" x14ac:dyDescent="0.25"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</row>
    <row r="164" spans="6:48" x14ac:dyDescent="0.25"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</row>
    <row r="165" spans="6:48" x14ac:dyDescent="0.25"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</row>
    <row r="166" spans="6:48" x14ac:dyDescent="0.25"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</row>
    <row r="167" spans="6:48" x14ac:dyDescent="0.25"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</row>
    <row r="168" spans="6:48" x14ac:dyDescent="0.25"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</row>
    <row r="169" spans="6:48" x14ac:dyDescent="0.25"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</row>
    <row r="170" spans="6:48" x14ac:dyDescent="0.25"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</row>
    <row r="171" spans="6:48" x14ac:dyDescent="0.25"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</row>
    <row r="172" spans="6:48" x14ac:dyDescent="0.25"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</row>
    <row r="173" spans="6:48" x14ac:dyDescent="0.25"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</row>
    <row r="174" spans="6:48" x14ac:dyDescent="0.25"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</row>
    <row r="175" spans="6:48" x14ac:dyDescent="0.25"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</row>
    <row r="176" spans="6:48" x14ac:dyDescent="0.25"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</row>
    <row r="177" spans="6:48" x14ac:dyDescent="0.25"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</row>
    <row r="178" spans="6:48" x14ac:dyDescent="0.25"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</row>
    <row r="179" spans="6:48" x14ac:dyDescent="0.25"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</row>
    <row r="180" spans="6:48" x14ac:dyDescent="0.25"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</row>
    <row r="181" spans="6:48" x14ac:dyDescent="0.25"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</row>
    <row r="182" spans="6:48" x14ac:dyDescent="0.25"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</row>
    <row r="183" spans="6:48" x14ac:dyDescent="0.25"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</row>
    <row r="184" spans="6:48" x14ac:dyDescent="0.25"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</row>
    <row r="185" spans="6:48" x14ac:dyDescent="0.25"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</row>
    <row r="186" spans="6:48" x14ac:dyDescent="0.25"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</row>
    <row r="187" spans="6:48" x14ac:dyDescent="0.25"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</row>
    <row r="188" spans="6:48" x14ac:dyDescent="0.25"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</row>
    <row r="189" spans="6:48" x14ac:dyDescent="0.25"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</row>
    <row r="190" spans="6:48" x14ac:dyDescent="0.25"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</row>
    <row r="191" spans="6:48" x14ac:dyDescent="0.25"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</row>
    <row r="192" spans="6:48" x14ac:dyDescent="0.25"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</row>
    <row r="193" spans="6:48" x14ac:dyDescent="0.25"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</row>
    <row r="194" spans="6:48" x14ac:dyDescent="0.25"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</row>
    <row r="195" spans="6:48" x14ac:dyDescent="0.25"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</row>
    <row r="196" spans="6:48" x14ac:dyDescent="0.25"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</row>
    <row r="197" spans="6:48" x14ac:dyDescent="0.25"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</row>
    <row r="198" spans="6:48" x14ac:dyDescent="0.25"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</row>
    <row r="199" spans="6:48" x14ac:dyDescent="0.25"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</row>
    <row r="200" spans="6:48" x14ac:dyDescent="0.25"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</row>
    <row r="201" spans="6:48" x14ac:dyDescent="0.25"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</row>
    <row r="202" spans="6:48" x14ac:dyDescent="0.25"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</row>
    <row r="203" spans="6:48" x14ac:dyDescent="0.25"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</row>
    <row r="204" spans="6:48" x14ac:dyDescent="0.25"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</row>
    <row r="205" spans="6:48" x14ac:dyDescent="0.25"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</row>
    <row r="206" spans="6:48" x14ac:dyDescent="0.25"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</row>
    <row r="207" spans="6:48" x14ac:dyDescent="0.25"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</row>
    <row r="208" spans="6:48" x14ac:dyDescent="0.25"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</row>
    <row r="209" spans="6:48" x14ac:dyDescent="0.25"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</row>
    <row r="210" spans="6:48" x14ac:dyDescent="0.25"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</row>
    <row r="211" spans="6:48" x14ac:dyDescent="0.25"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</row>
    <row r="212" spans="6:48" x14ac:dyDescent="0.25"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</row>
    <row r="213" spans="6:48" x14ac:dyDescent="0.25"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</row>
    <row r="214" spans="6:48" x14ac:dyDescent="0.25"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</row>
    <row r="215" spans="6:48" x14ac:dyDescent="0.25"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</row>
    <row r="216" spans="6:48" x14ac:dyDescent="0.25"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</row>
    <row r="217" spans="6:48" x14ac:dyDescent="0.25"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</row>
    <row r="218" spans="6:48" x14ac:dyDescent="0.25"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</row>
    <row r="219" spans="6:48" x14ac:dyDescent="0.25"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</row>
    <row r="220" spans="6:48" x14ac:dyDescent="0.25"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</row>
    <row r="221" spans="6:48" x14ac:dyDescent="0.25"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</row>
    <row r="222" spans="6:48" x14ac:dyDescent="0.25"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</row>
    <row r="223" spans="6:48" x14ac:dyDescent="0.25"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</row>
    <row r="224" spans="6:48" x14ac:dyDescent="0.25"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</row>
    <row r="225" spans="6:48" x14ac:dyDescent="0.25"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</row>
    <row r="226" spans="6:48" x14ac:dyDescent="0.25"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</row>
    <row r="227" spans="6:48" x14ac:dyDescent="0.25"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</row>
    <row r="228" spans="6:48" x14ac:dyDescent="0.25"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</row>
    <row r="229" spans="6:48" x14ac:dyDescent="0.25"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</row>
    <row r="230" spans="6:48" x14ac:dyDescent="0.25"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</row>
    <row r="231" spans="6:48" x14ac:dyDescent="0.25"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</row>
    <row r="232" spans="6:48" x14ac:dyDescent="0.25"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</row>
    <row r="233" spans="6:48" x14ac:dyDescent="0.25"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</row>
    <row r="234" spans="6:48" x14ac:dyDescent="0.25"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</row>
    <row r="235" spans="6:48" x14ac:dyDescent="0.25"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</row>
    <row r="236" spans="6:48" x14ac:dyDescent="0.25"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</row>
    <row r="237" spans="6:48" x14ac:dyDescent="0.25"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</row>
    <row r="238" spans="6:48" x14ac:dyDescent="0.25"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</row>
    <row r="239" spans="6:48" x14ac:dyDescent="0.25"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</row>
    <row r="240" spans="6:48" x14ac:dyDescent="0.25"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</row>
    <row r="241" spans="6:48" x14ac:dyDescent="0.25"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</row>
    <row r="242" spans="6:48" x14ac:dyDescent="0.25"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</row>
    <row r="243" spans="6:48" x14ac:dyDescent="0.25"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</row>
    <row r="244" spans="6:48" x14ac:dyDescent="0.25"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</row>
    <row r="245" spans="6:48" x14ac:dyDescent="0.25"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</row>
    <row r="246" spans="6:48" x14ac:dyDescent="0.25"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</row>
    <row r="247" spans="6:48" x14ac:dyDescent="0.25"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</row>
    <row r="248" spans="6:48" x14ac:dyDescent="0.25"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</row>
    <row r="249" spans="6:48" x14ac:dyDescent="0.25"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</row>
    <row r="250" spans="6:48" x14ac:dyDescent="0.25"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</row>
    <row r="251" spans="6:48" x14ac:dyDescent="0.25"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</row>
    <row r="252" spans="6:48" x14ac:dyDescent="0.25"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</row>
    <row r="253" spans="6:48" x14ac:dyDescent="0.25"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</row>
    <row r="254" spans="6:48" x14ac:dyDescent="0.25"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</row>
    <row r="255" spans="6:48" x14ac:dyDescent="0.25"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</row>
    <row r="256" spans="6:48" x14ac:dyDescent="0.25"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</row>
    <row r="257" spans="6:48" x14ac:dyDescent="0.25"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</row>
    <row r="258" spans="6:48" x14ac:dyDescent="0.25"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</row>
    <row r="259" spans="6:48" x14ac:dyDescent="0.25"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</row>
    <row r="260" spans="6:48" x14ac:dyDescent="0.25"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</row>
    <row r="261" spans="6:48" x14ac:dyDescent="0.25"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</row>
    <row r="262" spans="6:48" x14ac:dyDescent="0.25"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</row>
    <row r="263" spans="6:48" x14ac:dyDescent="0.25"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</row>
    <row r="264" spans="6:48" x14ac:dyDescent="0.25"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</row>
    <row r="265" spans="6:48" x14ac:dyDescent="0.25"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</row>
    <row r="266" spans="6:48" x14ac:dyDescent="0.25"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</row>
    <row r="267" spans="6:48" x14ac:dyDescent="0.25"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</row>
    <row r="268" spans="6:48" x14ac:dyDescent="0.25"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</row>
    <row r="269" spans="6:48" x14ac:dyDescent="0.25"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</row>
    <row r="270" spans="6:48" x14ac:dyDescent="0.25"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</row>
    <row r="271" spans="6:48" x14ac:dyDescent="0.25"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</row>
    <row r="272" spans="6:48" x14ac:dyDescent="0.25"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</row>
    <row r="273" spans="6:48" x14ac:dyDescent="0.25"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</row>
    <row r="274" spans="6:48" x14ac:dyDescent="0.25"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</row>
    <row r="275" spans="6:48" x14ac:dyDescent="0.25"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</row>
    <row r="276" spans="6:48" x14ac:dyDescent="0.25"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</row>
    <row r="277" spans="6:48" x14ac:dyDescent="0.25"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</row>
    <row r="278" spans="6:48" x14ac:dyDescent="0.25"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</row>
    <row r="279" spans="6:48" x14ac:dyDescent="0.25"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</row>
    <row r="280" spans="6:48" x14ac:dyDescent="0.25"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</row>
    <row r="281" spans="6:48" x14ac:dyDescent="0.25"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</row>
    <row r="282" spans="6:48" x14ac:dyDescent="0.25"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</row>
    <row r="283" spans="6:48" x14ac:dyDescent="0.25"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</row>
    <row r="284" spans="6:48" x14ac:dyDescent="0.25"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</row>
    <row r="285" spans="6:48" x14ac:dyDescent="0.25"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</row>
    <row r="286" spans="6:48" x14ac:dyDescent="0.25"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</row>
    <row r="287" spans="6:48" x14ac:dyDescent="0.25"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</row>
    <row r="288" spans="6:48" x14ac:dyDescent="0.25"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</row>
    <row r="289" spans="6:48" x14ac:dyDescent="0.25"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</row>
    <row r="290" spans="6:48" x14ac:dyDescent="0.25"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</row>
    <row r="291" spans="6:48" x14ac:dyDescent="0.25"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</row>
    <row r="292" spans="6:48" x14ac:dyDescent="0.25"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</row>
    <row r="293" spans="6:48" x14ac:dyDescent="0.25"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</row>
    <row r="294" spans="6:48" x14ac:dyDescent="0.25"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</row>
    <row r="295" spans="6:48" x14ac:dyDescent="0.25"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</row>
    <row r="296" spans="6:48" x14ac:dyDescent="0.25"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</row>
    <row r="297" spans="6:48" x14ac:dyDescent="0.25"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</row>
    <row r="298" spans="6:48" x14ac:dyDescent="0.25"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</row>
    <row r="299" spans="6:48" x14ac:dyDescent="0.25"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</row>
    <row r="300" spans="6:48" x14ac:dyDescent="0.25"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</row>
    <row r="301" spans="6:48" x14ac:dyDescent="0.25"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</row>
    <row r="302" spans="6:48" x14ac:dyDescent="0.25"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</row>
    <row r="303" spans="6:48" x14ac:dyDescent="0.25"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</row>
    <row r="304" spans="6:48" x14ac:dyDescent="0.25"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</row>
    <row r="305" spans="6:48" x14ac:dyDescent="0.25"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</row>
    <row r="306" spans="6:48" x14ac:dyDescent="0.25"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</row>
    <row r="307" spans="6:48" x14ac:dyDescent="0.25"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</row>
    <row r="308" spans="6:48" x14ac:dyDescent="0.25"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</row>
    <row r="309" spans="6:48" x14ac:dyDescent="0.25"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</row>
    <row r="310" spans="6:48" x14ac:dyDescent="0.25"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</row>
    <row r="311" spans="6:48" x14ac:dyDescent="0.25"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</row>
    <row r="312" spans="6:48" x14ac:dyDescent="0.25"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</row>
    <row r="313" spans="6:48" x14ac:dyDescent="0.25"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</row>
    <row r="314" spans="6:48" x14ac:dyDescent="0.25"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</row>
    <row r="315" spans="6:48" x14ac:dyDescent="0.25"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</row>
    <row r="316" spans="6:48" x14ac:dyDescent="0.25"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</row>
    <row r="317" spans="6:48" x14ac:dyDescent="0.25"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</row>
    <row r="318" spans="6:48" x14ac:dyDescent="0.25"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</row>
    <row r="319" spans="6:48" x14ac:dyDescent="0.25"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</row>
    <row r="320" spans="6:48" x14ac:dyDescent="0.25"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</row>
    <row r="321" spans="6:48" x14ac:dyDescent="0.25"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</row>
    <row r="322" spans="6:48" x14ac:dyDescent="0.25"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</row>
    <row r="323" spans="6:48" x14ac:dyDescent="0.25"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</row>
    <row r="324" spans="6:48" x14ac:dyDescent="0.25"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</row>
    <row r="325" spans="6:48" x14ac:dyDescent="0.25"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</row>
    <row r="326" spans="6:48" x14ac:dyDescent="0.25"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</row>
    <row r="327" spans="6:48" x14ac:dyDescent="0.25"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</row>
    <row r="328" spans="6:48" x14ac:dyDescent="0.25"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</row>
    <row r="329" spans="6:48" x14ac:dyDescent="0.25"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</row>
    <row r="330" spans="6:48" x14ac:dyDescent="0.25"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</row>
    <row r="331" spans="6:48" x14ac:dyDescent="0.25"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</row>
    <row r="332" spans="6:48" x14ac:dyDescent="0.25"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</row>
    <row r="333" spans="6:48" x14ac:dyDescent="0.25"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</row>
    <row r="334" spans="6:48" x14ac:dyDescent="0.25"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</row>
    <row r="335" spans="6:48" x14ac:dyDescent="0.25"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</row>
    <row r="336" spans="6:48" x14ac:dyDescent="0.25"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</row>
    <row r="337" spans="6:48" x14ac:dyDescent="0.25"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</row>
    <row r="338" spans="6:48" x14ac:dyDescent="0.25"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</row>
    <row r="339" spans="6:48" x14ac:dyDescent="0.25"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</row>
    <row r="340" spans="6:48" x14ac:dyDescent="0.25"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</row>
    <row r="341" spans="6:48" x14ac:dyDescent="0.25"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</row>
    <row r="342" spans="6:48" x14ac:dyDescent="0.25"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</row>
    <row r="343" spans="6:48" x14ac:dyDescent="0.25"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</row>
    <row r="344" spans="6:48" x14ac:dyDescent="0.25"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</row>
    <row r="345" spans="6:48" x14ac:dyDescent="0.25"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</row>
    <row r="346" spans="6:48" x14ac:dyDescent="0.25"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</row>
    <row r="347" spans="6:48" x14ac:dyDescent="0.25"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</row>
    <row r="348" spans="6:48" x14ac:dyDescent="0.25"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</row>
    <row r="349" spans="6:48" x14ac:dyDescent="0.25"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</row>
    <row r="350" spans="6:48" x14ac:dyDescent="0.25"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</row>
    <row r="351" spans="6:48" x14ac:dyDescent="0.25"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</row>
    <row r="352" spans="6:48" x14ac:dyDescent="0.25"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</row>
    <row r="353" spans="6:48" x14ac:dyDescent="0.25"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</row>
    <row r="354" spans="6:48" x14ac:dyDescent="0.25"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</row>
    <row r="355" spans="6:48" x14ac:dyDescent="0.25"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</row>
    <row r="356" spans="6:48" x14ac:dyDescent="0.25"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</row>
    <row r="357" spans="6:48" x14ac:dyDescent="0.25"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</row>
    <row r="358" spans="6:48" x14ac:dyDescent="0.25"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</row>
    <row r="359" spans="6:48" x14ac:dyDescent="0.25"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</row>
    <row r="360" spans="6:48" x14ac:dyDescent="0.25"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6:48" x14ac:dyDescent="0.25"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6:48" x14ac:dyDescent="0.25"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6:48" x14ac:dyDescent="0.25"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6:48" x14ac:dyDescent="0.25"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6:48" x14ac:dyDescent="0.25"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6:48" x14ac:dyDescent="0.25"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6:48" x14ac:dyDescent="0.25"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6:48" x14ac:dyDescent="0.25"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6:33" x14ac:dyDescent="0.25"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6:33" x14ac:dyDescent="0.25"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6:33" x14ac:dyDescent="0.25"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6:33" x14ac:dyDescent="0.25"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6:33" x14ac:dyDescent="0.25"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6:33" x14ac:dyDescent="0.25"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6:33" x14ac:dyDescent="0.25"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</row>
    <row r="376" spans="6:33" x14ac:dyDescent="0.25"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</row>
    <row r="377" spans="6:33" x14ac:dyDescent="0.25"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</row>
    <row r="378" spans="6:33" x14ac:dyDescent="0.25"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</row>
    <row r="379" spans="6:33" x14ac:dyDescent="0.25"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</row>
    <row r="380" spans="6:33" x14ac:dyDescent="0.25"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</row>
    <row r="381" spans="6:33" x14ac:dyDescent="0.25"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</row>
    <row r="382" spans="6:33" x14ac:dyDescent="0.25"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</row>
    <row r="383" spans="6:33" x14ac:dyDescent="0.25"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</row>
    <row r="384" spans="6:33" x14ac:dyDescent="0.25"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</row>
    <row r="385" spans="6:23" x14ac:dyDescent="0.25"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</row>
    <row r="386" spans="6:23" x14ac:dyDescent="0.25"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</row>
    <row r="387" spans="6:23" x14ac:dyDescent="0.25"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</row>
    <row r="388" spans="6:23" x14ac:dyDescent="0.25"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</row>
    <row r="389" spans="6:23" x14ac:dyDescent="0.25"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</row>
    <row r="390" spans="6:23" x14ac:dyDescent="0.25"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</row>
    <row r="391" spans="6:23" x14ac:dyDescent="0.25"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</row>
    <row r="392" spans="6:23" x14ac:dyDescent="0.25"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</row>
    <row r="393" spans="6:23" x14ac:dyDescent="0.25"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</row>
    <row r="394" spans="6:23" x14ac:dyDescent="0.25"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</row>
    <row r="395" spans="6:23" x14ac:dyDescent="0.25"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</row>
    <row r="396" spans="6:23" x14ac:dyDescent="0.25"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</row>
    <row r="397" spans="6:23" x14ac:dyDescent="0.25"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</row>
    <row r="398" spans="6:23" x14ac:dyDescent="0.25"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</row>
    <row r="399" spans="6:23" x14ac:dyDescent="0.25"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</row>
    <row r="400" spans="6:23" x14ac:dyDescent="0.25"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</row>
    <row r="401" spans="6:23" x14ac:dyDescent="0.25"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</row>
    <row r="402" spans="6:23" x14ac:dyDescent="0.25"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</row>
    <row r="403" spans="6:23" x14ac:dyDescent="0.25"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</row>
    <row r="404" spans="6:23" x14ac:dyDescent="0.25"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</row>
    <row r="405" spans="6:23" x14ac:dyDescent="0.25"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</row>
    <row r="406" spans="6:23" x14ac:dyDescent="0.25"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</row>
    <row r="407" spans="6:23" x14ac:dyDescent="0.25"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</row>
    <row r="408" spans="6:23" x14ac:dyDescent="0.25"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</row>
    <row r="409" spans="6:23" x14ac:dyDescent="0.25"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</row>
    <row r="410" spans="6:23" x14ac:dyDescent="0.25"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</row>
    <row r="411" spans="6:23" x14ac:dyDescent="0.25"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</row>
    <row r="412" spans="6:23" x14ac:dyDescent="0.25"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</row>
    <row r="413" spans="6:23" x14ac:dyDescent="0.25"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</row>
    <row r="414" spans="6:23" x14ac:dyDescent="0.25"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</row>
    <row r="415" spans="6:23" x14ac:dyDescent="0.25"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</row>
    <row r="416" spans="6:23" x14ac:dyDescent="0.25"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</row>
    <row r="417" spans="6:23" x14ac:dyDescent="0.25"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</row>
    <row r="418" spans="6:23" x14ac:dyDescent="0.25"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</row>
    <row r="419" spans="6:23" x14ac:dyDescent="0.25"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</row>
    <row r="420" spans="6:23" x14ac:dyDescent="0.25"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</row>
    <row r="421" spans="6:23" x14ac:dyDescent="0.25"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</row>
    <row r="422" spans="6:23" x14ac:dyDescent="0.25"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</row>
    <row r="423" spans="6:23" x14ac:dyDescent="0.25"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</row>
    <row r="424" spans="6:23" x14ac:dyDescent="0.25"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</row>
    <row r="425" spans="6:23" x14ac:dyDescent="0.25"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</row>
    <row r="426" spans="6:23" x14ac:dyDescent="0.25"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</row>
    <row r="427" spans="6:23" x14ac:dyDescent="0.25"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</row>
    <row r="428" spans="6:23" x14ac:dyDescent="0.25"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</row>
    <row r="429" spans="6:23" x14ac:dyDescent="0.25"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</row>
    <row r="430" spans="6:23" x14ac:dyDescent="0.25"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</row>
    <row r="431" spans="6:23" x14ac:dyDescent="0.25"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</row>
    <row r="432" spans="6:23" x14ac:dyDescent="0.25"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</row>
    <row r="433" spans="6:23" x14ac:dyDescent="0.25"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</row>
    <row r="434" spans="6:23" x14ac:dyDescent="0.25"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</row>
    <row r="435" spans="6:23" x14ac:dyDescent="0.25"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</row>
    <row r="436" spans="6:23" x14ac:dyDescent="0.25"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</row>
    <row r="437" spans="6:23" x14ac:dyDescent="0.25"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</row>
    <row r="438" spans="6:23" x14ac:dyDescent="0.25"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</row>
    <row r="439" spans="6:23" x14ac:dyDescent="0.25"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</row>
    <row r="440" spans="6:23" x14ac:dyDescent="0.25"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</row>
    <row r="441" spans="6:23" x14ac:dyDescent="0.25"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</row>
    <row r="442" spans="6:23" x14ac:dyDescent="0.25"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</row>
    <row r="443" spans="6:23" x14ac:dyDescent="0.25"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</row>
    <row r="444" spans="6:23" x14ac:dyDescent="0.25"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</row>
    <row r="445" spans="6:23" x14ac:dyDescent="0.25"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</row>
    <row r="446" spans="6:23" x14ac:dyDescent="0.25"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</row>
    <row r="447" spans="6:23" x14ac:dyDescent="0.25"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</row>
    <row r="448" spans="6:23" x14ac:dyDescent="0.25"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</row>
    <row r="449" spans="6:23" x14ac:dyDescent="0.25"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</row>
    <row r="450" spans="6:23" x14ac:dyDescent="0.25"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</row>
    <row r="451" spans="6:23" x14ac:dyDescent="0.25"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</row>
    <row r="452" spans="6:23" x14ac:dyDescent="0.25"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</row>
    <row r="453" spans="6:23" x14ac:dyDescent="0.25"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</row>
    <row r="454" spans="6:23" x14ac:dyDescent="0.25"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</row>
    <row r="455" spans="6:23" x14ac:dyDescent="0.25"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</row>
    <row r="456" spans="6:23" x14ac:dyDescent="0.25"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</row>
    <row r="457" spans="6:23" x14ac:dyDescent="0.25"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</row>
    <row r="458" spans="6:23" x14ac:dyDescent="0.25"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</row>
    <row r="459" spans="6:23" x14ac:dyDescent="0.25"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</row>
    <row r="460" spans="6:23" x14ac:dyDescent="0.25"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</row>
    <row r="461" spans="6:23" x14ac:dyDescent="0.25"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</row>
    <row r="462" spans="6:23" x14ac:dyDescent="0.25"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</row>
    <row r="463" spans="6:23" x14ac:dyDescent="0.25"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</row>
    <row r="464" spans="6:23" x14ac:dyDescent="0.25"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</row>
    <row r="465" spans="6:23" x14ac:dyDescent="0.25"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</row>
    <row r="466" spans="6:23" x14ac:dyDescent="0.25"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</row>
    <row r="467" spans="6:23" x14ac:dyDescent="0.25"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</row>
    <row r="468" spans="6:23" x14ac:dyDescent="0.25"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</row>
    <row r="469" spans="6:23" x14ac:dyDescent="0.25"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</row>
    <row r="470" spans="6:23" x14ac:dyDescent="0.25"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</row>
    <row r="471" spans="6:23" x14ac:dyDescent="0.25"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</row>
    <row r="472" spans="6:23" x14ac:dyDescent="0.25"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</row>
    <row r="473" spans="6:23" x14ac:dyDescent="0.25"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</row>
    <row r="474" spans="6:23" x14ac:dyDescent="0.25"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</row>
    <row r="475" spans="6:23" x14ac:dyDescent="0.25"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</row>
    <row r="476" spans="6:23" x14ac:dyDescent="0.25"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</row>
    <row r="477" spans="6:23" x14ac:dyDescent="0.25"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</row>
    <row r="478" spans="6:23" x14ac:dyDescent="0.25"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</row>
    <row r="479" spans="6:23" x14ac:dyDescent="0.25"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</row>
    <row r="480" spans="6:23" x14ac:dyDescent="0.25"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</row>
    <row r="481" spans="6:23" x14ac:dyDescent="0.25"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</row>
    <row r="482" spans="6:23" x14ac:dyDescent="0.25"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</row>
    <row r="483" spans="6:23" x14ac:dyDescent="0.25"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</row>
    <row r="484" spans="6:23" x14ac:dyDescent="0.25"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</row>
    <row r="485" spans="6:23" x14ac:dyDescent="0.25"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</row>
    <row r="486" spans="6:23" x14ac:dyDescent="0.25"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</row>
    <row r="487" spans="6:23" x14ac:dyDescent="0.25"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</row>
    <row r="488" spans="6:23" x14ac:dyDescent="0.25"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</row>
    <row r="489" spans="6:23" x14ac:dyDescent="0.25"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</row>
    <row r="490" spans="6:23" x14ac:dyDescent="0.25"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</row>
    <row r="491" spans="6:23" x14ac:dyDescent="0.25"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</row>
    <row r="492" spans="6:23" x14ac:dyDescent="0.25"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</row>
    <row r="493" spans="6:23" x14ac:dyDescent="0.25"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</row>
    <row r="494" spans="6:23" x14ac:dyDescent="0.25"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</row>
    <row r="495" spans="6:23" x14ac:dyDescent="0.25"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</row>
    <row r="496" spans="6:23" x14ac:dyDescent="0.25"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</row>
    <row r="497" spans="6:23" x14ac:dyDescent="0.25"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</row>
    <row r="498" spans="6:23" x14ac:dyDescent="0.25"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</row>
    <row r="499" spans="6:23" x14ac:dyDescent="0.25"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</row>
    <row r="500" spans="6:23" x14ac:dyDescent="0.25"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</row>
    <row r="501" spans="6:23" x14ac:dyDescent="0.25"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</row>
    <row r="502" spans="6:23" x14ac:dyDescent="0.25"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</row>
    <row r="503" spans="6:23" x14ac:dyDescent="0.25"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</row>
    <row r="504" spans="6:23" x14ac:dyDescent="0.25"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</row>
    <row r="505" spans="6:23" x14ac:dyDescent="0.25"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</row>
    <row r="506" spans="6:23" x14ac:dyDescent="0.25"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</row>
    <row r="507" spans="6:23" x14ac:dyDescent="0.25"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</row>
    <row r="508" spans="6:23" x14ac:dyDescent="0.25"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</row>
    <row r="509" spans="6:23" x14ac:dyDescent="0.25"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</row>
    <row r="510" spans="6:23" x14ac:dyDescent="0.25"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</row>
    <row r="511" spans="6:23" x14ac:dyDescent="0.25"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</row>
    <row r="512" spans="6:23" x14ac:dyDescent="0.25"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</row>
    <row r="513" spans="6:23" x14ac:dyDescent="0.25"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</row>
    <row r="514" spans="6:23" x14ac:dyDescent="0.25"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</row>
    <row r="515" spans="6:23" x14ac:dyDescent="0.25"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</row>
    <row r="516" spans="6:23" x14ac:dyDescent="0.25"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</row>
    <row r="517" spans="6:23" x14ac:dyDescent="0.25"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</row>
    <row r="518" spans="6:23" x14ac:dyDescent="0.25"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</row>
    <row r="519" spans="6:23" x14ac:dyDescent="0.25"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</row>
    <row r="520" spans="6:23" x14ac:dyDescent="0.25"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</row>
    <row r="521" spans="6:23" x14ac:dyDescent="0.25"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</row>
    <row r="522" spans="6:23" x14ac:dyDescent="0.25"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</row>
    <row r="523" spans="6:23" x14ac:dyDescent="0.25"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</row>
    <row r="524" spans="6:23" x14ac:dyDescent="0.25"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</row>
    <row r="525" spans="6:23" x14ac:dyDescent="0.25"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</row>
    <row r="526" spans="6:23" x14ac:dyDescent="0.25"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</row>
    <row r="527" spans="6:23" x14ac:dyDescent="0.25"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</row>
    <row r="528" spans="6:23" x14ac:dyDescent="0.25"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</row>
    <row r="529" spans="6:23" x14ac:dyDescent="0.25"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</row>
    <row r="530" spans="6:23" x14ac:dyDescent="0.25"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</row>
    <row r="531" spans="6:23" x14ac:dyDescent="0.25"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</row>
    <row r="532" spans="6:23" x14ac:dyDescent="0.25"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</row>
    <row r="533" spans="6:23" x14ac:dyDescent="0.25"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</row>
    <row r="534" spans="6:23" x14ac:dyDescent="0.25"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</row>
    <row r="535" spans="6:23" x14ac:dyDescent="0.25"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</row>
    <row r="536" spans="6:23" x14ac:dyDescent="0.25"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</row>
    <row r="537" spans="6:23" x14ac:dyDescent="0.25"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</row>
    <row r="538" spans="6:23" x14ac:dyDescent="0.25"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</row>
    <row r="539" spans="6:23" x14ac:dyDescent="0.25"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</row>
    <row r="540" spans="6:23" x14ac:dyDescent="0.25"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</row>
    <row r="541" spans="6:23" x14ac:dyDescent="0.25"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</row>
    <row r="542" spans="6:23" x14ac:dyDescent="0.25"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</row>
    <row r="543" spans="6:23" x14ac:dyDescent="0.25"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</row>
    <row r="544" spans="6:23" x14ac:dyDescent="0.25"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</row>
    <row r="545" spans="6:23" x14ac:dyDescent="0.25"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</row>
    <row r="546" spans="6:23" x14ac:dyDescent="0.25"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</row>
    <row r="547" spans="6:23" x14ac:dyDescent="0.25"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</row>
    <row r="548" spans="6:23" x14ac:dyDescent="0.25"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</row>
    <row r="549" spans="6:23" x14ac:dyDescent="0.25"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</row>
    <row r="550" spans="6:23" x14ac:dyDescent="0.25"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</row>
    <row r="551" spans="6:23" x14ac:dyDescent="0.25"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</row>
    <row r="552" spans="6:23" x14ac:dyDescent="0.25"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</row>
    <row r="553" spans="6:23" x14ac:dyDescent="0.25"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</row>
    <row r="554" spans="6:23" x14ac:dyDescent="0.25"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</row>
    <row r="555" spans="6:23" x14ac:dyDescent="0.25"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</row>
    <row r="556" spans="6:23" x14ac:dyDescent="0.25"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</row>
    <row r="557" spans="6:23" x14ac:dyDescent="0.25"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</row>
    <row r="558" spans="6:23" x14ac:dyDescent="0.25"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</row>
    <row r="559" spans="6:23" x14ac:dyDescent="0.25"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</row>
    <row r="560" spans="6:23" x14ac:dyDescent="0.25"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</row>
    <row r="561" spans="6:23" x14ac:dyDescent="0.25"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</row>
    <row r="562" spans="6:23" x14ac:dyDescent="0.25"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</row>
    <row r="563" spans="6:23" x14ac:dyDescent="0.25"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</row>
    <row r="564" spans="6:23" x14ac:dyDescent="0.25"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</row>
    <row r="565" spans="6:23" x14ac:dyDescent="0.25"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</row>
    <row r="566" spans="6:23" x14ac:dyDescent="0.25"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</row>
    <row r="567" spans="6:23" x14ac:dyDescent="0.25"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</row>
    <row r="568" spans="6:23" x14ac:dyDescent="0.25"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</row>
    <row r="569" spans="6:23" x14ac:dyDescent="0.25"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</row>
    <row r="570" spans="6:23" x14ac:dyDescent="0.25"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</row>
    <row r="571" spans="6:23" x14ac:dyDescent="0.25"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</row>
    <row r="572" spans="6:23" x14ac:dyDescent="0.25"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</row>
    <row r="573" spans="6:23" x14ac:dyDescent="0.25"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</row>
    <row r="574" spans="6:23" x14ac:dyDescent="0.25"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</row>
    <row r="575" spans="6:23" x14ac:dyDescent="0.25"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</row>
    <row r="576" spans="6:23" x14ac:dyDescent="0.25"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</row>
    <row r="577" spans="6:23" x14ac:dyDescent="0.25"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</row>
    <row r="578" spans="6:23" x14ac:dyDescent="0.25"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</row>
    <row r="579" spans="6:23" x14ac:dyDescent="0.25"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</row>
    <row r="580" spans="6:23" x14ac:dyDescent="0.25"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</row>
    <row r="581" spans="6:23" x14ac:dyDescent="0.25"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</row>
    <row r="582" spans="6:23" x14ac:dyDescent="0.25"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</row>
    <row r="583" spans="6:23" x14ac:dyDescent="0.25"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</row>
    <row r="584" spans="6:23" x14ac:dyDescent="0.25"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</row>
    <row r="585" spans="6:23" x14ac:dyDescent="0.25"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</row>
    <row r="586" spans="6:23" x14ac:dyDescent="0.25"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</row>
    <row r="587" spans="6:23" x14ac:dyDescent="0.25"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</row>
    <row r="588" spans="6:23" x14ac:dyDescent="0.25"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</row>
    <row r="589" spans="6:23" x14ac:dyDescent="0.25"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</row>
    <row r="590" spans="6:23" x14ac:dyDescent="0.25"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</row>
    <row r="591" spans="6:23" x14ac:dyDescent="0.25"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</row>
    <row r="592" spans="6:23" x14ac:dyDescent="0.25"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</row>
    <row r="593" spans="6:23" x14ac:dyDescent="0.25"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</row>
    <row r="594" spans="6:23" x14ac:dyDescent="0.25"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</row>
    <row r="595" spans="6:23" x14ac:dyDescent="0.25"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</row>
    <row r="596" spans="6:23" x14ac:dyDescent="0.25"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</row>
    <row r="597" spans="6:23" x14ac:dyDescent="0.25"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</row>
    <row r="598" spans="6:23" x14ac:dyDescent="0.25"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</row>
    <row r="599" spans="6:23" x14ac:dyDescent="0.25"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</row>
    <row r="600" spans="6:23" x14ac:dyDescent="0.25"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</row>
    <row r="601" spans="6:23" x14ac:dyDescent="0.25"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</row>
    <row r="602" spans="6:23" x14ac:dyDescent="0.25"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</row>
    <row r="603" spans="6:23" x14ac:dyDescent="0.25"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</row>
    <row r="604" spans="6:23" x14ac:dyDescent="0.25"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</row>
    <row r="605" spans="6:23" x14ac:dyDescent="0.25"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</row>
    <row r="606" spans="6:23" x14ac:dyDescent="0.25"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</row>
    <row r="607" spans="6:23" x14ac:dyDescent="0.25"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</row>
    <row r="608" spans="6:23" x14ac:dyDescent="0.25"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</row>
    <row r="609" spans="6:23" x14ac:dyDescent="0.25"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</row>
    <row r="610" spans="6:23" x14ac:dyDescent="0.25"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</row>
    <row r="611" spans="6:23" x14ac:dyDescent="0.25"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</row>
    <row r="612" spans="6:23" x14ac:dyDescent="0.25"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</row>
    <row r="613" spans="6:23" x14ac:dyDescent="0.25"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</row>
    <row r="614" spans="6:23" x14ac:dyDescent="0.25"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</row>
    <row r="615" spans="6:23" x14ac:dyDescent="0.25"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</row>
    <row r="616" spans="6:23" x14ac:dyDescent="0.25"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</row>
    <row r="617" spans="6:23" x14ac:dyDescent="0.25"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</row>
    <row r="618" spans="6:23" x14ac:dyDescent="0.25"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</row>
    <row r="619" spans="6:23" x14ac:dyDescent="0.25"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</row>
    <row r="620" spans="6:23" x14ac:dyDescent="0.25"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</row>
    <row r="621" spans="6:23" x14ac:dyDescent="0.25"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</row>
    <row r="622" spans="6:23" x14ac:dyDescent="0.25"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</row>
    <row r="623" spans="6:23" x14ac:dyDescent="0.25"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</row>
    <row r="624" spans="6:23" x14ac:dyDescent="0.25"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</row>
    <row r="625" spans="6:23" x14ac:dyDescent="0.25"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</row>
    <row r="626" spans="6:23" x14ac:dyDescent="0.25"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</row>
    <row r="627" spans="6:23" x14ac:dyDescent="0.25"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</row>
    <row r="628" spans="6:23" x14ac:dyDescent="0.25"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</row>
    <row r="629" spans="6:23" x14ac:dyDescent="0.25"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</row>
    <row r="630" spans="6:23" x14ac:dyDescent="0.25"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</row>
    <row r="631" spans="6:23" x14ac:dyDescent="0.25"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</row>
    <row r="632" spans="6:23" x14ac:dyDescent="0.25"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</row>
    <row r="633" spans="6:23" x14ac:dyDescent="0.25"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</row>
    <row r="634" spans="6:23" x14ac:dyDescent="0.25"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</row>
    <row r="635" spans="6:23" x14ac:dyDescent="0.25"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</row>
    <row r="636" spans="6:23" x14ac:dyDescent="0.25"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</row>
    <row r="637" spans="6:23" x14ac:dyDescent="0.25"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</row>
    <row r="638" spans="6:23" x14ac:dyDescent="0.25"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</row>
    <row r="639" spans="6:23" x14ac:dyDescent="0.25"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</row>
    <row r="640" spans="6:23" x14ac:dyDescent="0.25"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</row>
    <row r="641" spans="6:23" x14ac:dyDescent="0.25"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</row>
    <row r="642" spans="6:23" x14ac:dyDescent="0.25"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</row>
    <row r="643" spans="6:23" x14ac:dyDescent="0.25"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</row>
    <row r="644" spans="6:23" x14ac:dyDescent="0.25"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</row>
    <row r="645" spans="6:23" x14ac:dyDescent="0.25"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</row>
    <row r="646" spans="6:23" x14ac:dyDescent="0.25"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</row>
    <row r="647" spans="6:23" x14ac:dyDescent="0.25"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</row>
    <row r="648" spans="6:23" x14ac:dyDescent="0.25"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</row>
    <row r="649" spans="6:23" x14ac:dyDescent="0.25"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</row>
    <row r="650" spans="6:23" x14ac:dyDescent="0.25"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</row>
    <row r="651" spans="6:23" x14ac:dyDescent="0.25"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</row>
    <row r="652" spans="6:23" x14ac:dyDescent="0.25"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</row>
    <row r="653" spans="6:23" x14ac:dyDescent="0.25"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</row>
    <row r="654" spans="6:23" x14ac:dyDescent="0.25"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</row>
    <row r="655" spans="6:23" x14ac:dyDescent="0.25"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</row>
    <row r="656" spans="6:23" x14ac:dyDescent="0.25"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</row>
    <row r="657" spans="6:23" x14ac:dyDescent="0.25"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</row>
    <row r="658" spans="6:23" x14ac:dyDescent="0.25"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</row>
    <row r="659" spans="6:23" x14ac:dyDescent="0.25"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</row>
    <row r="660" spans="6:23" x14ac:dyDescent="0.25"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</row>
    <row r="661" spans="6:23" x14ac:dyDescent="0.25"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</row>
    <row r="662" spans="6:23" x14ac:dyDescent="0.25"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</row>
    <row r="663" spans="6:23" x14ac:dyDescent="0.25"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</row>
    <row r="664" spans="6:23" x14ac:dyDescent="0.25"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</row>
    <row r="665" spans="6:23" x14ac:dyDescent="0.25"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</row>
    <row r="666" spans="6:23" x14ac:dyDescent="0.25"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</row>
    <row r="667" spans="6:23" x14ac:dyDescent="0.25"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</row>
    <row r="668" spans="6:23" x14ac:dyDescent="0.25"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</row>
    <row r="669" spans="6:23" x14ac:dyDescent="0.25"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</row>
    <row r="670" spans="6:23" x14ac:dyDescent="0.25"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</row>
    <row r="671" spans="6:23" x14ac:dyDescent="0.25"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</row>
    <row r="672" spans="6:23" x14ac:dyDescent="0.25"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</row>
    <row r="673" spans="6:23" x14ac:dyDescent="0.25"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</row>
    <row r="674" spans="6:23" x14ac:dyDescent="0.25"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</row>
    <row r="675" spans="6:23" x14ac:dyDescent="0.25"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</row>
    <row r="676" spans="6:23" x14ac:dyDescent="0.25"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</row>
    <row r="677" spans="6:23" x14ac:dyDescent="0.25"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</row>
    <row r="678" spans="6:23" x14ac:dyDescent="0.25"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</row>
    <row r="679" spans="6:23" x14ac:dyDescent="0.25"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</row>
    <row r="680" spans="6:23" x14ac:dyDescent="0.25"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</row>
    <row r="681" spans="6:23" x14ac:dyDescent="0.25"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</row>
    <row r="682" spans="6:23" x14ac:dyDescent="0.25"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</row>
    <row r="683" spans="6:23" x14ac:dyDescent="0.25"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</row>
    <row r="684" spans="6:23" x14ac:dyDescent="0.25"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</row>
    <row r="685" spans="6:23" x14ac:dyDescent="0.25"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</row>
    <row r="686" spans="6:23" x14ac:dyDescent="0.25"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</row>
    <row r="687" spans="6:23" x14ac:dyDescent="0.25"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</row>
    <row r="688" spans="6:23" x14ac:dyDescent="0.25"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</row>
    <row r="689" spans="6:23" x14ac:dyDescent="0.25"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</row>
    <row r="690" spans="6:23" x14ac:dyDescent="0.25"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</row>
    <row r="691" spans="6:23" x14ac:dyDescent="0.25"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</row>
    <row r="692" spans="6:23" x14ac:dyDescent="0.25"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</row>
    <row r="693" spans="6:23" x14ac:dyDescent="0.25"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</row>
    <row r="694" spans="6:23" x14ac:dyDescent="0.25"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</row>
    <row r="695" spans="6:23" x14ac:dyDescent="0.25"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</row>
    <row r="696" spans="6:23" x14ac:dyDescent="0.25"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</row>
    <row r="697" spans="6:23" x14ac:dyDescent="0.25"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</row>
    <row r="698" spans="6:23" x14ac:dyDescent="0.25"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</row>
    <row r="699" spans="6:23" x14ac:dyDescent="0.25"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</row>
    <row r="700" spans="6:23" x14ac:dyDescent="0.25"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</row>
    <row r="701" spans="6:23" x14ac:dyDescent="0.25"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</row>
    <row r="702" spans="6:23" x14ac:dyDescent="0.25"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</row>
    <row r="703" spans="6:23" x14ac:dyDescent="0.25"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</row>
    <row r="704" spans="6:23" x14ac:dyDescent="0.25"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</row>
    <row r="705" spans="6:23" x14ac:dyDescent="0.25"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</row>
    <row r="706" spans="6:23" x14ac:dyDescent="0.25"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</row>
    <row r="707" spans="6:23" x14ac:dyDescent="0.25"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</row>
    <row r="708" spans="6:23" x14ac:dyDescent="0.25"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</row>
    <row r="709" spans="6:23" x14ac:dyDescent="0.25"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</row>
    <row r="710" spans="6:23" x14ac:dyDescent="0.25"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</row>
    <row r="711" spans="6:23" x14ac:dyDescent="0.25"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</row>
    <row r="712" spans="6:23" x14ac:dyDescent="0.25"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</row>
    <row r="713" spans="6:23" x14ac:dyDescent="0.25"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</row>
    <row r="714" spans="6:23" x14ac:dyDescent="0.25"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</row>
    <row r="715" spans="6:23" x14ac:dyDescent="0.25"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</row>
    <row r="716" spans="6:23" x14ac:dyDescent="0.25"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</row>
    <row r="717" spans="6:23" x14ac:dyDescent="0.25"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</row>
    <row r="718" spans="6:23" x14ac:dyDescent="0.25"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</row>
    <row r="719" spans="6:23" x14ac:dyDescent="0.25"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</row>
    <row r="720" spans="6:23" x14ac:dyDescent="0.25"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</row>
    <row r="721" spans="6:23" x14ac:dyDescent="0.25"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</row>
    <row r="722" spans="6:23" x14ac:dyDescent="0.25"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</row>
    <row r="723" spans="6:23" x14ac:dyDescent="0.25"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</row>
    <row r="724" spans="6:23" x14ac:dyDescent="0.25"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</row>
    <row r="725" spans="6:23" x14ac:dyDescent="0.25"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</row>
    <row r="726" spans="6:23" x14ac:dyDescent="0.25"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</row>
    <row r="727" spans="6:23" x14ac:dyDescent="0.25"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</row>
    <row r="728" spans="6:23" x14ac:dyDescent="0.25"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</row>
    <row r="729" spans="6:23" x14ac:dyDescent="0.25"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</row>
    <row r="730" spans="6:23" x14ac:dyDescent="0.25"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</row>
    <row r="731" spans="6:23" x14ac:dyDescent="0.25"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</row>
    <row r="732" spans="6:23" x14ac:dyDescent="0.25"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</row>
    <row r="733" spans="6:23" x14ac:dyDescent="0.25"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</row>
    <row r="734" spans="6:23" x14ac:dyDescent="0.25"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</row>
    <row r="735" spans="6:23" x14ac:dyDescent="0.25"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</row>
    <row r="736" spans="6:23" x14ac:dyDescent="0.25"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</row>
    <row r="737" spans="6:23" x14ac:dyDescent="0.25"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</row>
    <row r="738" spans="6:23" x14ac:dyDescent="0.25"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</row>
    <row r="739" spans="6:23" x14ac:dyDescent="0.25"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</row>
    <row r="740" spans="6:23" x14ac:dyDescent="0.25"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</row>
    <row r="741" spans="6:23" x14ac:dyDescent="0.25"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</row>
    <row r="742" spans="6:23" x14ac:dyDescent="0.25"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</row>
    <row r="743" spans="6:23" x14ac:dyDescent="0.25"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</row>
    <row r="744" spans="6:23" x14ac:dyDescent="0.25"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</row>
    <row r="745" spans="6:23" x14ac:dyDescent="0.25"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</row>
    <row r="746" spans="6:23" x14ac:dyDescent="0.25"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</row>
    <row r="747" spans="6:23" x14ac:dyDescent="0.25"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</row>
    <row r="748" spans="6:23" x14ac:dyDescent="0.25"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</row>
    <row r="749" spans="6:23" x14ac:dyDescent="0.25"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</row>
    <row r="750" spans="6:23" x14ac:dyDescent="0.25"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</row>
    <row r="751" spans="6:23" x14ac:dyDescent="0.25"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</row>
    <row r="752" spans="6:23" x14ac:dyDescent="0.25"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</row>
    <row r="753" spans="6:23" x14ac:dyDescent="0.25"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</row>
    <row r="754" spans="6:23" x14ac:dyDescent="0.25"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</row>
    <row r="755" spans="6:23" x14ac:dyDescent="0.25"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</row>
    <row r="756" spans="6:23" x14ac:dyDescent="0.25"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</row>
    <row r="757" spans="6:23" x14ac:dyDescent="0.25"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</row>
    <row r="758" spans="6:23" x14ac:dyDescent="0.25"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</row>
    <row r="759" spans="6:23" x14ac:dyDescent="0.25"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</row>
    <row r="760" spans="6:23" x14ac:dyDescent="0.25"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</row>
    <row r="761" spans="6:23" x14ac:dyDescent="0.25"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</row>
    <row r="762" spans="6:23" x14ac:dyDescent="0.25"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</row>
    <row r="763" spans="6:23" x14ac:dyDescent="0.25"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</row>
    <row r="764" spans="6:23" x14ac:dyDescent="0.25"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</row>
    <row r="765" spans="6:23" x14ac:dyDescent="0.25"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</row>
    <row r="766" spans="6:23" x14ac:dyDescent="0.25"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</row>
    <row r="767" spans="6:23" x14ac:dyDescent="0.25"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</row>
    <row r="768" spans="6:23" x14ac:dyDescent="0.25"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</row>
    <row r="769" spans="6:23" x14ac:dyDescent="0.25"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</row>
    <row r="770" spans="6:23" x14ac:dyDescent="0.25"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</row>
    <row r="771" spans="6:23" x14ac:dyDescent="0.25"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</row>
    <row r="772" spans="6:23" x14ac:dyDescent="0.25"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</row>
    <row r="773" spans="6:23" x14ac:dyDescent="0.25"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</row>
    <row r="774" spans="6:23" x14ac:dyDescent="0.25"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</row>
    <row r="775" spans="6:23" x14ac:dyDescent="0.25"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</row>
    <row r="776" spans="6:23" x14ac:dyDescent="0.25"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</row>
    <row r="777" spans="6:23" x14ac:dyDescent="0.25"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</row>
    <row r="778" spans="6:23" x14ac:dyDescent="0.25"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</row>
    <row r="779" spans="6:23" x14ac:dyDescent="0.25"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</row>
    <row r="780" spans="6:23" x14ac:dyDescent="0.25"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</row>
    <row r="781" spans="6:23" x14ac:dyDescent="0.25"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</row>
    <row r="782" spans="6:23" x14ac:dyDescent="0.25"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</row>
    <row r="783" spans="6:23" x14ac:dyDescent="0.25"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</row>
    <row r="784" spans="6:23" x14ac:dyDescent="0.25"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</row>
    <row r="785" spans="6:23" x14ac:dyDescent="0.25"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</row>
    <row r="786" spans="6:23" x14ac:dyDescent="0.25"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</row>
    <row r="787" spans="6:23" x14ac:dyDescent="0.25"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</row>
    <row r="788" spans="6:23" x14ac:dyDescent="0.25"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</row>
    <row r="789" spans="6:23" x14ac:dyDescent="0.25"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</row>
    <row r="790" spans="6:23" x14ac:dyDescent="0.25"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</row>
    <row r="791" spans="6:23" x14ac:dyDescent="0.25"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</row>
    <row r="792" spans="6:23" x14ac:dyDescent="0.25"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</row>
    <row r="793" spans="6:23" x14ac:dyDescent="0.25"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</row>
    <row r="794" spans="6:23" x14ac:dyDescent="0.25"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</row>
    <row r="795" spans="6:23" x14ac:dyDescent="0.25"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</row>
    <row r="796" spans="6:23" x14ac:dyDescent="0.25"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</row>
    <row r="797" spans="6:23" x14ac:dyDescent="0.25"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</row>
    <row r="798" spans="6:23" x14ac:dyDescent="0.25"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</row>
    <row r="799" spans="6:23" x14ac:dyDescent="0.25"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</row>
    <row r="800" spans="6:23" x14ac:dyDescent="0.25"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</row>
    <row r="801" spans="6:23" x14ac:dyDescent="0.25"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</row>
    <row r="802" spans="6:23" x14ac:dyDescent="0.25"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</row>
    <row r="803" spans="6:23" x14ac:dyDescent="0.25"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</row>
    <row r="804" spans="6:23" x14ac:dyDescent="0.25"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</row>
    <row r="805" spans="6:23" x14ac:dyDescent="0.25"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</row>
    <row r="806" spans="6:23" x14ac:dyDescent="0.25"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</row>
    <row r="807" spans="6:23" x14ac:dyDescent="0.25"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</row>
    <row r="808" spans="6:23" x14ac:dyDescent="0.25"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</row>
    <row r="809" spans="6:23" x14ac:dyDescent="0.25"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</row>
    <row r="810" spans="6:23" x14ac:dyDescent="0.25"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</row>
    <row r="811" spans="6:23" x14ac:dyDescent="0.25"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</row>
    <row r="812" spans="6:23" x14ac:dyDescent="0.25"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</row>
    <row r="813" spans="6:23" x14ac:dyDescent="0.25"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</row>
    <row r="814" spans="6:23" x14ac:dyDescent="0.25"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</row>
    <row r="815" spans="6:23" x14ac:dyDescent="0.25"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</row>
    <row r="816" spans="6:23" x14ac:dyDescent="0.25"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</row>
    <row r="817" spans="6:23" x14ac:dyDescent="0.25"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</row>
    <row r="818" spans="6:23" x14ac:dyDescent="0.25"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</row>
    <row r="819" spans="6:23" x14ac:dyDescent="0.25"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</row>
    <row r="820" spans="6:23" x14ac:dyDescent="0.25"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</row>
    <row r="821" spans="6:23" x14ac:dyDescent="0.25"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</row>
    <row r="822" spans="6:23" x14ac:dyDescent="0.25"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</row>
    <row r="823" spans="6:23" x14ac:dyDescent="0.25"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</row>
    <row r="824" spans="6:23" x14ac:dyDescent="0.25"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</row>
    <row r="825" spans="6:23" x14ac:dyDescent="0.25"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</row>
    <row r="826" spans="6:23" x14ac:dyDescent="0.25"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</row>
    <row r="827" spans="6:23" x14ac:dyDescent="0.25"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</row>
    <row r="828" spans="6:23" x14ac:dyDescent="0.25"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</row>
    <row r="829" spans="6:23" x14ac:dyDescent="0.25"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</row>
    <row r="830" spans="6:23" x14ac:dyDescent="0.25"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</row>
    <row r="831" spans="6:23" x14ac:dyDescent="0.25"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</row>
    <row r="832" spans="6:23" x14ac:dyDescent="0.25"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</row>
    <row r="833" spans="6:23" x14ac:dyDescent="0.25"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</row>
    <row r="834" spans="6:23" x14ac:dyDescent="0.25"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</row>
    <row r="835" spans="6:23" x14ac:dyDescent="0.25"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</row>
    <row r="836" spans="6:23" x14ac:dyDescent="0.25"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</row>
    <row r="837" spans="6:23" x14ac:dyDescent="0.25"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</row>
    <row r="838" spans="6:23" x14ac:dyDescent="0.25"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</row>
    <row r="839" spans="6:23" x14ac:dyDescent="0.25"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</row>
    <row r="840" spans="6:23" x14ac:dyDescent="0.25"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</row>
    <row r="841" spans="6:23" x14ac:dyDescent="0.25"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</row>
    <row r="842" spans="6:23" x14ac:dyDescent="0.25"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</row>
    <row r="843" spans="6:23" x14ac:dyDescent="0.25"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</row>
    <row r="844" spans="6:23" x14ac:dyDescent="0.25"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</row>
    <row r="845" spans="6:23" x14ac:dyDescent="0.25"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</row>
    <row r="846" spans="6:23" x14ac:dyDescent="0.25"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</row>
    <row r="847" spans="6:23" x14ac:dyDescent="0.25"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</row>
    <row r="848" spans="6:23" x14ac:dyDescent="0.25"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</row>
    <row r="849" spans="6:23" x14ac:dyDescent="0.25"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</row>
    <row r="850" spans="6:23" x14ac:dyDescent="0.25"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</row>
    <row r="851" spans="6:23" x14ac:dyDescent="0.25"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</row>
    <row r="852" spans="6:23" x14ac:dyDescent="0.25"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</row>
    <row r="853" spans="6:23" x14ac:dyDescent="0.25"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</row>
    <row r="854" spans="6:23" x14ac:dyDescent="0.25"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</row>
    <row r="855" spans="6:23" x14ac:dyDescent="0.25"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</row>
    <row r="856" spans="6:23" x14ac:dyDescent="0.25"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</row>
    <row r="857" spans="6:23" x14ac:dyDescent="0.25"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</row>
    <row r="858" spans="6:23" x14ac:dyDescent="0.25"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</row>
    <row r="859" spans="6:23" x14ac:dyDescent="0.25"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</row>
    <row r="860" spans="6:23" x14ac:dyDescent="0.25"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</row>
    <row r="861" spans="6:23" x14ac:dyDescent="0.25"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</row>
    <row r="862" spans="6:23" x14ac:dyDescent="0.25"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</row>
    <row r="863" spans="6:23" x14ac:dyDescent="0.25"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</row>
    <row r="864" spans="6:23" x14ac:dyDescent="0.25"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</row>
    <row r="865" spans="6:23" x14ac:dyDescent="0.25"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</row>
    <row r="866" spans="6:23" x14ac:dyDescent="0.25"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</row>
    <row r="867" spans="6:23" x14ac:dyDescent="0.25"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</row>
    <row r="868" spans="6:23" x14ac:dyDescent="0.25"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</row>
    <row r="869" spans="6:23" x14ac:dyDescent="0.25"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</row>
    <row r="870" spans="6:23" x14ac:dyDescent="0.25"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</row>
    <row r="871" spans="6:23" x14ac:dyDescent="0.25"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</row>
    <row r="872" spans="6:23" x14ac:dyDescent="0.25"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</row>
    <row r="873" spans="6:23" x14ac:dyDescent="0.25"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</row>
    <row r="874" spans="6:23" x14ac:dyDescent="0.25"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</row>
    <row r="875" spans="6:23" x14ac:dyDescent="0.25"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</row>
    <row r="876" spans="6:23" x14ac:dyDescent="0.25"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</row>
    <row r="877" spans="6:23" x14ac:dyDescent="0.25"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</row>
    <row r="878" spans="6:23" x14ac:dyDescent="0.25"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</row>
    <row r="879" spans="6:23" x14ac:dyDescent="0.25"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</row>
    <row r="880" spans="6:23" x14ac:dyDescent="0.25"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</row>
    <row r="881" spans="6:23" x14ac:dyDescent="0.25"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</row>
    <row r="882" spans="6:23" x14ac:dyDescent="0.25"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</row>
    <row r="883" spans="6:23" x14ac:dyDescent="0.25"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</row>
    <row r="884" spans="6:23" x14ac:dyDescent="0.25"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</row>
    <row r="885" spans="6:23" x14ac:dyDescent="0.25"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</row>
    <row r="886" spans="6:23" x14ac:dyDescent="0.25"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</row>
    <row r="887" spans="6:23" x14ac:dyDescent="0.25"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</row>
    <row r="888" spans="6:23" x14ac:dyDescent="0.25"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</row>
    <row r="889" spans="6:23" x14ac:dyDescent="0.25"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</row>
    <row r="890" spans="6:23" x14ac:dyDescent="0.25"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</row>
    <row r="891" spans="6:23" x14ac:dyDescent="0.25"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</row>
    <row r="892" spans="6:23" x14ac:dyDescent="0.25"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</row>
    <row r="893" spans="6:23" x14ac:dyDescent="0.25"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</row>
    <row r="894" spans="6:23" x14ac:dyDescent="0.25"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</row>
    <row r="895" spans="6:23" x14ac:dyDescent="0.25"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</row>
    <row r="896" spans="6:23" x14ac:dyDescent="0.25"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</row>
    <row r="897" spans="6:23" x14ac:dyDescent="0.25"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</row>
    <row r="898" spans="6:23" x14ac:dyDescent="0.25"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</row>
    <row r="899" spans="6:23" x14ac:dyDescent="0.25"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</row>
    <row r="900" spans="6:23" x14ac:dyDescent="0.25"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</row>
    <row r="901" spans="6:23" x14ac:dyDescent="0.25"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</row>
    <row r="902" spans="6:23" x14ac:dyDescent="0.25"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</row>
    <row r="903" spans="6:23" x14ac:dyDescent="0.25"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</row>
    <row r="904" spans="6:23" x14ac:dyDescent="0.25"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</row>
    <row r="905" spans="6:23" x14ac:dyDescent="0.25"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</row>
    <row r="906" spans="6:23" x14ac:dyDescent="0.25"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</row>
    <row r="907" spans="6:23" x14ac:dyDescent="0.25"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</row>
    <row r="908" spans="6:23" x14ac:dyDescent="0.25"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</row>
    <row r="909" spans="6:23" x14ac:dyDescent="0.25"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</row>
    <row r="910" spans="6:23" x14ac:dyDescent="0.25"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</row>
    <row r="911" spans="6:23" x14ac:dyDescent="0.25"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</row>
    <row r="912" spans="6:23" x14ac:dyDescent="0.25"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</row>
    <row r="913" spans="6:23" x14ac:dyDescent="0.25"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</row>
    <row r="914" spans="6:23" x14ac:dyDescent="0.25"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</row>
    <row r="915" spans="6:23" x14ac:dyDescent="0.25"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</row>
    <row r="916" spans="6:23" x14ac:dyDescent="0.25"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</row>
    <row r="917" spans="6:23" x14ac:dyDescent="0.25"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</row>
    <row r="918" spans="6:23" x14ac:dyDescent="0.25"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</row>
    <row r="919" spans="6:23" x14ac:dyDescent="0.25"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</row>
    <row r="920" spans="6:23" x14ac:dyDescent="0.25"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</row>
    <row r="921" spans="6:23" x14ac:dyDescent="0.25"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</row>
    <row r="922" spans="6:23" x14ac:dyDescent="0.25"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</row>
    <row r="923" spans="6:23" x14ac:dyDescent="0.25"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</row>
    <row r="924" spans="6:23" x14ac:dyDescent="0.25"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</row>
    <row r="925" spans="6:23" x14ac:dyDescent="0.25"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</row>
    <row r="926" spans="6:23" x14ac:dyDescent="0.25"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</row>
    <row r="927" spans="6:23" x14ac:dyDescent="0.25"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</row>
    <row r="928" spans="6:23" x14ac:dyDescent="0.25"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</row>
    <row r="929" spans="6:23" x14ac:dyDescent="0.25"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</row>
    <row r="930" spans="6:23" x14ac:dyDescent="0.25"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</row>
    <row r="931" spans="6:23" x14ac:dyDescent="0.25"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</row>
    <row r="932" spans="6:23" x14ac:dyDescent="0.25"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</row>
    <row r="933" spans="6:23" x14ac:dyDescent="0.25"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</row>
    <row r="934" spans="6:23" x14ac:dyDescent="0.25"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</row>
    <row r="935" spans="6:23" x14ac:dyDescent="0.25"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</row>
    <row r="936" spans="6:23" x14ac:dyDescent="0.25"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</row>
    <row r="937" spans="6:23" x14ac:dyDescent="0.25"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</row>
    <row r="938" spans="6:23" x14ac:dyDescent="0.25"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</row>
    <row r="939" spans="6:23" x14ac:dyDescent="0.25"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</row>
    <row r="940" spans="6:23" x14ac:dyDescent="0.25"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</row>
    <row r="941" spans="6:23" x14ac:dyDescent="0.25"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</row>
    <row r="942" spans="6:23" x14ac:dyDescent="0.25"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</row>
    <row r="943" spans="6:23" x14ac:dyDescent="0.25"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</row>
    <row r="944" spans="6:23" x14ac:dyDescent="0.25"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</row>
    <row r="945" spans="6:23" x14ac:dyDescent="0.25"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</row>
    <row r="946" spans="6:23" x14ac:dyDescent="0.25"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</row>
    <row r="947" spans="6:23" x14ac:dyDescent="0.25"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</row>
    <row r="948" spans="6:23" x14ac:dyDescent="0.25"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</row>
    <row r="949" spans="6:23" x14ac:dyDescent="0.25"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</row>
    <row r="950" spans="6:23" x14ac:dyDescent="0.25"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</row>
    <row r="951" spans="6:23" x14ac:dyDescent="0.25"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</row>
    <row r="952" spans="6:23" x14ac:dyDescent="0.25"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</row>
    <row r="953" spans="6:23" x14ac:dyDescent="0.25"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</row>
    <row r="954" spans="6:23" x14ac:dyDescent="0.25"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</row>
    <row r="955" spans="6:23" x14ac:dyDescent="0.25"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</row>
    <row r="956" spans="6:23" x14ac:dyDescent="0.25"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</row>
    <row r="957" spans="6:23" x14ac:dyDescent="0.25"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</row>
    <row r="958" spans="6:23" x14ac:dyDescent="0.25"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</row>
    <row r="959" spans="6:23" x14ac:dyDescent="0.25"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</row>
    <row r="960" spans="6:23" x14ac:dyDescent="0.25"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</row>
    <row r="961" spans="6:23" x14ac:dyDescent="0.25"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</row>
    <row r="962" spans="6:23" x14ac:dyDescent="0.25"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</row>
    <row r="963" spans="6:23" x14ac:dyDescent="0.25"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</row>
    <row r="964" spans="6:23" x14ac:dyDescent="0.25"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</row>
    <row r="965" spans="6:23" x14ac:dyDescent="0.25"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</row>
    <row r="966" spans="6:23" x14ac:dyDescent="0.25"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</row>
    <row r="967" spans="6:23" x14ac:dyDescent="0.25"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</row>
    <row r="968" spans="6:23" x14ac:dyDescent="0.25"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</row>
    <row r="969" spans="6:23" x14ac:dyDescent="0.25"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</row>
    <row r="970" spans="6:23" x14ac:dyDescent="0.25"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</row>
    <row r="971" spans="6:23" x14ac:dyDescent="0.25"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</row>
    <row r="972" spans="6:23" x14ac:dyDescent="0.25"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</row>
    <row r="973" spans="6:23" x14ac:dyDescent="0.25"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</row>
    <row r="974" spans="6:23" x14ac:dyDescent="0.25"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</row>
    <row r="975" spans="6:23" x14ac:dyDescent="0.25"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</row>
    <row r="976" spans="6:23" x14ac:dyDescent="0.25"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</row>
    <row r="977" spans="6:23" x14ac:dyDescent="0.25"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</row>
    <row r="978" spans="6:23" x14ac:dyDescent="0.25"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</row>
    <row r="979" spans="6:23" x14ac:dyDescent="0.25"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</row>
    <row r="980" spans="6:23" x14ac:dyDescent="0.25"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</row>
    <row r="981" spans="6:23" x14ac:dyDescent="0.25"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</row>
    <row r="982" spans="6:23" x14ac:dyDescent="0.25"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</row>
    <row r="983" spans="6:23" x14ac:dyDescent="0.25"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</row>
    <row r="984" spans="6:23" x14ac:dyDescent="0.25"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</row>
    <row r="985" spans="6:23" x14ac:dyDescent="0.25"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</row>
    <row r="986" spans="6:23" x14ac:dyDescent="0.25"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</row>
    <row r="987" spans="6:23" x14ac:dyDescent="0.25"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</row>
    <row r="988" spans="6:23" x14ac:dyDescent="0.25"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</row>
    <row r="989" spans="6:23" x14ac:dyDescent="0.25"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</row>
    <row r="990" spans="6:23" x14ac:dyDescent="0.25"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</row>
    <row r="991" spans="6:23" x14ac:dyDescent="0.25"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</row>
    <row r="992" spans="6:23" x14ac:dyDescent="0.25"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</row>
    <row r="993" spans="6:23" x14ac:dyDescent="0.25"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</row>
    <row r="994" spans="6:23" x14ac:dyDescent="0.25"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</row>
    <row r="995" spans="6:23" x14ac:dyDescent="0.25"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</row>
    <row r="996" spans="6:23" x14ac:dyDescent="0.25"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</row>
    <row r="997" spans="6:23" x14ac:dyDescent="0.25"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</row>
    <row r="998" spans="6:23" x14ac:dyDescent="0.25"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</row>
    <row r="999" spans="6:23" x14ac:dyDescent="0.25"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</row>
    <row r="1000" spans="6:23" x14ac:dyDescent="0.25"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</row>
    <row r="1001" spans="6:23" x14ac:dyDescent="0.25"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</row>
    <row r="1002" spans="6:23" x14ac:dyDescent="0.25"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</row>
    <row r="1003" spans="6:23" x14ac:dyDescent="0.25"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</row>
    <row r="1004" spans="6:23" x14ac:dyDescent="0.25"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</row>
    <row r="1005" spans="6:23" x14ac:dyDescent="0.25"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</row>
    <row r="1006" spans="6:23" x14ac:dyDescent="0.25"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</row>
    <row r="1007" spans="6:23" x14ac:dyDescent="0.25"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</row>
    <row r="1008" spans="6:23" x14ac:dyDescent="0.25"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</row>
    <row r="1009" spans="6:23" x14ac:dyDescent="0.25"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</row>
    <row r="1010" spans="6:23" x14ac:dyDescent="0.25"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</row>
    <row r="1011" spans="6:23" x14ac:dyDescent="0.25"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</row>
    <row r="1012" spans="6:23" x14ac:dyDescent="0.25"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</row>
    <row r="1013" spans="6:23" x14ac:dyDescent="0.25"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</row>
    <row r="1014" spans="6:23" x14ac:dyDescent="0.25"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</row>
    <row r="1015" spans="6:23" x14ac:dyDescent="0.25"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</row>
    <row r="1016" spans="6:23" x14ac:dyDescent="0.25"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</row>
    <row r="1017" spans="6:23" x14ac:dyDescent="0.25"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</row>
    <row r="1018" spans="6:23" x14ac:dyDescent="0.25"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</row>
    <row r="1019" spans="6:23" x14ac:dyDescent="0.25"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</row>
    <row r="1020" spans="6:23" x14ac:dyDescent="0.25"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</row>
    <row r="1021" spans="6:23" x14ac:dyDescent="0.25"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</row>
    <row r="1022" spans="6:23" x14ac:dyDescent="0.25"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</row>
    <row r="1023" spans="6:23" x14ac:dyDescent="0.25"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</row>
    <row r="1024" spans="6:23" x14ac:dyDescent="0.25"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</row>
    <row r="1025" spans="6:23" x14ac:dyDescent="0.25"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</row>
    <row r="1026" spans="6:23" x14ac:dyDescent="0.25"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</row>
    <row r="1027" spans="6:23" x14ac:dyDescent="0.25"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</row>
    <row r="1028" spans="6:23" x14ac:dyDescent="0.25"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</row>
    <row r="1029" spans="6:23" x14ac:dyDescent="0.25"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</row>
    <row r="1030" spans="6:23" x14ac:dyDescent="0.25"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</row>
    <row r="1031" spans="6:23" x14ac:dyDescent="0.25"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</row>
    <row r="1032" spans="6:23" x14ac:dyDescent="0.25"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</row>
    <row r="1033" spans="6:23" x14ac:dyDescent="0.25"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</row>
    <row r="1034" spans="6:23" x14ac:dyDescent="0.25"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</row>
    <row r="1035" spans="6:23" x14ac:dyDescent="0.25"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</row>
    <row r="1036" spans="6:23" x14ac:dyDescent="0.25"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</row>
    <row r="1037" spans="6:23" x14ac:dyDescent="0.25"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</row>
    <row r="1038" spans="6:23" x14ac:dyDescent="0.25"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</row>
    <row r="1039" spans="6:23" x14ac:dyDescent="0.25"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</row>
    <row r="1040" spans="6:23" x14ac:dyDescent="0.25"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</row>
    <row r="1041" spans="6:23" x14ac:dyDescent="0.25"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</row>
    <row r="1042" spans="6:23" x14ac:dyDescent="0.25"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</row>
    <row r="1043" spans="6:23" x14ac:dyDescent="0.25"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</row>
    <row r="1044" spans="6:23" x14ac:dyDescent="0.25"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</row>
    <row r="1045" spans="6:23" x14ac:dyDescent="0.25"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</row>
    <row r="1046" spans="6:23" x14ac:dyDescent="0.25"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</row>
    <row r="1047" spans="6:23" x14ac:dyDescent="0.25"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</row>
    <row r="1048" spans="6:23" x14ac:dyDescent="0.25"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</row>
    <row r="1049" spans="6:23" x14ac:dyDescent="0.25"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</row>
    <row r="1050" spans="6:23" x14ac:dyDescent="0.25"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</row>
    <row r="1051" spans="6:23" x14ac:dyDescent="0.25"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</row>
    <row r="1052" spans="6:23" x14ac:dyDescent="0.25"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</row>
    <row r="1053" spans="6:23" x14ac:dyDescent="0.25"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</row>
    <row r="1054" spans="6:23" x14ac:dyDescent="0.25"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</row>
    <row r="1055" spans="6:23" x14ac:dyDescent="0.25"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</row>
    <row r="1056" spans="6:23" x14ac:dyDescent="0.25"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</row>
    <row r="1057" spans="6:23" x14ac:dyDescent="0.25"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</row>
    <row r="1058" spans="6:23" x14ac:dyDescent="0.25"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</row>
    <row r="1059" spans="6:23" x14ac:dyDescent="0.25"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</row>
    <row r="1060" spans="6:23" x14ac:dyDescent="0.25"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</row>
    <row r="1061" spans="6:23" x14ac:dyDescent="0.25"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</row>
    <row r="1062" spans="6:23" x14ac:dyDescent="0.25"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</row>
    <row r="1063" spans="6:23" x14ac:dyDescent="0.25"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</row>
    <row r="1064" spans="6:23" x14ac:dyDescent="0.25"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</row>
    <row r="1065" spans="6:23" x14ac:dyDescent="0.25"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</row>
    <row r="1066" spans="6:23" x14ac:dyDescent="0.25"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</row>
    <row r="1067" spans="6:23" x14ac:dyDescent="0.25"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</row>
    <row r="1068" spans="6:23" x14ac:dyDescent="0.25"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</row>
    <row r="1069" spans="6:23" x14ac:dyDescent="0.25"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</row>
    <row r="1070" spans="6:23" x14ac:dyDescent="0.25"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</row>
    <row r="1071" spans="6:23" x14ac:dyDescent="0.25"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</row>
    <row r="1072" spans="6:23" x14ac:dyDescent="0.25"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</row>
    <row r="1073" spans="6:23" x14ac:dyDescent="0.25"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</row>
    <row r="1074" spans="6:23" x14ac:dyDescent="0.25"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</row>
    <row r="1075" spans="6:23" x14ac:dyDescent="0.25"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</row>
    <row r="1076" spans="6:23" x14ac:dyDescent="0.25"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</row>
    <row r="1077" spans="6:23" x14ac:dyDescent="0.25"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</row>
    <row r="1078" spans="6:23" x14ac:dyDescent="0.25"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</row>
    <row r="1079" spans="6:23" x14ac:dyDescent="0.25"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</row>
    <row r="1080" spans="6:23" x14ac:dyDescent="0.25"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</row>
    <row r="1081" spans="6:23" x14ac:dyDescent="0.25"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</row>
    <row r="1082" spans="6:23" x14ac:dyDescent="0.25"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</row>
    <row r="1083" spans="6:23" x14ac:dyDescent="0.25"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</row>
    <row r="1084" spans="6:23" x14ac:dyDescent="0.25"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</row>
    <row r="1085" spans="6:23" x14ac:dyDescent="0.25"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</row>
    <row r="1086" spans="6:23" x14ac:dyDescent="0.25"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</row>
    <row r="1087" spans="6:23" x14ac:dyDescent="0.25"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</row>
    <row r="1088" spans="6:23" x14ac:dyDescent="0.25"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</row>
    <row r="1089" spans="6:23" x14ac:dyDescent="0.25"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</row>
    <row r="1090" spans="6:23" x14ac:dyDescent="0.25"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</row>
    <row r="1091" spans="6:23" x14ac:dyDescent="0.25"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</row>
    <row r="1092" spans="6:23" x14ac:dyDescent="0.25"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</row>
    <row r="1093" spans="6:23" x14ac:dyDescent="0.25"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</row>
    <row r="1094" spans="6:23" x14ac:dyDescent="0.25"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</row>
    <row r="1095" spans="6:23" x14ac:dyDescent="0.25"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</row>
    <row r="1096" spans="6:23" x14ac:dyDescent="0.25"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</row>
    <row r="1097" spans="6:23" x14ac:dyDescent="0.25"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</row>
    <row r="1098" spans="6:23" x14ac:dyDescent="0.25"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</row>
    <row r="1099" spans="6:23" x14ac:dyDescent="0.25"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</row>
    <row r="1100" spans="6:23" x14ac:dyDescent="0.25"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</row>
    <row r="1101" spans="6:23" x14ac:dyDescent="0.25"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</row>
    <row r="1102" spans="6:23" x14ac:dyDescent="0.25"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</row>
    <row r="1103" spans="6:23" x14ac:dyDescent="0.25"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</row>
    <row r="1104" spans="6:23" x14ac:dyDescent="0.25"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</row>
    <row r="1105" spans="6:23" x14ac:dyDescent="0.25"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</row>
    <row r="1106" spans="6:23" x14ac:dyDescent="0.25"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</row>
    <row r="1107" spans="6:23" x14ac:dyDescent="0.25"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</row>
    <row r="1108" spans="6:23" x14ac:dyDescent="0.25"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</row>
    <row r="1109" spans="6:23" x14ac:dyDescent="0.25"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</row>
    <row r="1110" spans="6:23" x14ac:dyDescent="0.25"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</row>
    <row r="1111" spans="6:23" x14ac:dyDescent="0.25"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</row>
    <row r="1112" spans="6:23" x14ac:dyDescent="0.25"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</row>
    <row r="1113" spans="6:23" x14ac:dyDescent="0.25"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</row>
    <row r="1114" spans="6:23" x14ac:dyDescent="0.25"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</row>
    <row r="1115" spans="6:23" x14ac:dyDescent="0.25"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</row>
    <row r="1116" spans="6:23" x14ac:dyDescent="0.25"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</row>
    <row r="1117" spans="6:23" x14ac:dyDescent="0.25"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</row>
    <row r="1118" spans="6:23" x14ac:dyDescent="0.25"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</row>
    <row r="1119" spans="6:23" x14ac:dyDescent="0.25"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</row>
    <row r="1120" spans="6:23" x14ac:dyDescent="0.25"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</row>
    <row r="1121" spans="6:23" x14ac:dyDescent="0.25"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</row>
    <row r="1122" spans="6:23" x14ac:dyDescent="0.25"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</row>
    <row r="1123" spans="6:23" x14ac:dyDescent="0.25"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</row>
    <row r="1124" spans="6:23" x14ac:dyDescent="0.25"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</row>
    <row r="1125" spans="6:23" x14ac:dyDescent="0.25"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</row>
    <row r="1126" spans="6:23" x14ac:dyDescent="0.25"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</row>
    <row r="1127" spans="6:23" x14ac:dyDescent="0.25"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</row>
    <row r="1128" spans="6:23" x14ac:dyDescent="0.25"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</row>
    <row r="1129" spans="6:23" x14ac:dyDescent="0.25"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</row>
    <row r="1130" spans="6:23" x14ac:dyDescent="0.25"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</row>
    <row r="1131" spans="6:23" x14ac:dyDescent="0.25"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</row>
    <row r="1132" spans="6:23" x14ac:dyDescent="0.25"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</row>
    <row r="1133" spans="6:23" x14ac:dyDescent="0.25"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</row>
    <row r="1134" spans="6:23" x14ac:dyDescent="0.25"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</row>
    <row r="1135" spans="6:23" x14ac:dyDescent="0.25"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</row>
    <row r="1136" spans="6:23" x14ac:dyDescent="0.25"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</row>
    <row r="1137" spans="6:23" x14ac:dyDescent="0.25"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</row>
    <row r="1138" spans="6:23" x14ac:dyDescent="0.25"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</row>
    <row r="1139" spans="6:23" x14ac:dyDescent="0.25"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</row>
    <row r="1140" spans="6:23" x14ac:dyDescent="0.25"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</row>
    <row r="1141" spans="6:23" x14ac:dyDescent="0.25"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</row>
    <row r="1142" spans="6:23" x14ac:dyDescent="0.25"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</row>
    <row r="1143" spans="6:23" x14ac:dyDescent="0.25"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</row>
    <row r="1144" spans="6:23" x14ac:dyDescent="0.25"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</row>
    <row r="1145" spans="6:23" x14ac:dyDescent="0.25"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</row>
    <row r="1146" spans="6:23" x14ac:dyDescent="0.25"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</row>
    <row r="1147" spans="6:23" x14ac:dyDescent="0.25"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</row>
    <row r="1148" spans="6:23" x14ac:dyDescent="0.25"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</row>
    <row r="1149" spans="6:23" x14ac:dyDescent="0.25"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</row>
    <row r="1150" spans="6:23" x14ac:dyDescent="0.25"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</row>
    <row r="1151" spans="6:23" x14ac:dyDescent="0.25"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</row>
    <row r="1152" spans="6:23" x14ac:dyDescent="0.25"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</row>
    <row r="1153" spans="6:23" x14ac:dyDescent="0.25"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</row>
    <row r="1154" spans="6:23" x14ac:dyDescent="0.25"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</row>
    <row r="1155" spans="6:23" x14ac:dyDescent="0.25"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</row>
    <row r="1156" spans="6:23" x14ac:dyDescent="0.25"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</row>
    <row r="1157" spans="6:23" x14ac:dyDescent="0.25"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</row>
    <row r="1158" spans="6:23" x14ac:dyDescent="0.25"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</row>
    <row r="1159" spans="6:23" x14ac:dyDescent="0.25"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</row>
    <row r="1160" spans="6:23" x14ac:dyDescent="0.25"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</row>
    <row r="1161" spans="6:23" x14ac:dyDescent="0.25"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</row>
    <row r="1162" spans="6:23" x14ac:dyDescent="0.25"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</row>
    <row r="1163" spans="6:23" x14ac:dyDescent="0.25"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</row>
    <row r="1164" spans="6:23" x14ac:dyDescent="0.25"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</row>
    <row r="1165" spans="6:23" x14ac:dyDescent="0.25"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</row>
    <row r="1166" spans="6:23" x14ac:dyDescent="0.25"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</row>
    <row r="1167" spans="6:23" x14ac:dyDescent="0.25"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</row>
    <row r="1168" spans="6:23" x14ac:dyDescent="0.25"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</row>
    <row r="1169" spans="6:23" x14ac:dyDescent="0.25"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</row>
    <row r="1170" spans="6:23" x14ac:dyDescent="0.25"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</row>
    <row r="1171" spans="6:23" x14ac:dyDescent="0.25"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</row>
    <row r="1172" spans="6:23" x14ac:dyDescent="0.25"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</row>
    <row r="1173" spans="6:23" x14ac:dyDescent="0.25"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</row>
    <row r="1174" spans="6:23" x14ac:dyDescent="0.25"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</row>
    <row r="1175" spans="6:23" x14ac:dyDescent="0.25"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</row>
    <row r="1176" spans="6:23" x14ac:dyDescent="0.25"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</row>
    <row r="1177" spans="6:23" x14ac:dyDescent="0.25"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</row>
    <row r="1178" spans="6:23" x14ac:dyDescent="0.25"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</row>
    <row r="1179" spans="6:23" x14ac:dyDescent="0.25"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</row>
    <row r="1180" spans="6:23" x14ac:dyDescent="0.25"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</row>
    <row r="1181" spans="6:23" x14ac:dyDescent="0.25"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</row>
    <row r="1182" spans="6:23" x14ac:dyDescent="0.25"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</row>
    <row r="1183" spans="6:23" x14ac:dyDescent="0.25"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</row>
    <row r="1184" spans="6:23" x14ac:dyDescent="0.25"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</row>
    <row r="1185" spans="6:23" x14ac:dyDescent="0.25"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</row>
    <row r="1186" spans="6:23" x14ac:dyDescent="0.25"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</row>
    <row r="1187" spans="6:23" x14ac:dyDescent="0.25"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</row>
    <row r="1188" spans="6:23" x14ac:dyDescent="0.25"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</row>
    <row r="1189" spans="6:23" x14ac:dyDescent="0.25"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</row>
    <row r="1190" spans="6:23" x14ac:dyDescent="0.25"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</row>
    <row r="1191" spans="6:23" x14ac:dyDescent="0.25"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</row>
    <row r="1192" spans="6:23" x14ac:dyDescent="0.25"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</row>
    <row r="1193" spans="6:23" x14ac:dyDescent="0.25"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</row>
    <row r="1194" spans="6:23" x14ac:dyDescent="0.25"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</row>
    <row r="1195" spans="6:23" x14ac:dyDescent="0.25"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</row>
    <row r="1196" spans="6:23" x14ac:dyDescent="0.25"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</row>
    <row r="1197" spans="6:23" x14ac:dyDescent="0.25"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</row>
    <row r="1198" spans="6:23" x14ac:dyDescent="0.25"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</row>
    <row r="1199" spans="6:23" x14ac:dyDescent="0.25"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</row>
    <row r="1200" spans="6:23" x14ac:dyDescent="0.25"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</row>
    <row r="1201" spans="6:23" x14ac:dyDescent="0.25"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</row>
    <row r="1202" spans="6:23" x14ac:dyDescent="0.25"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</row>
    <row r="1203" spans="6:23" x14ac:dyDescent="0.25"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</row>
    <row r="1204" spans="6:23" x14ac:dyDescent="0.25"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</row>
    <row r="1205" spans="6:23" x14ac:dyDescent="0.25"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</row>
    <row r="1206" spans="6:23" x14ac:dyDescent="0.25"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</row>
    <row r="1207" spans="6:23" x14ac:dyDescent="0.25"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</row>
    <row r="1208" spans="6:23" x14ac:dyDescent="0.25"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</row>
    <row r="1209" spans="6:23" x14ac:dyDescent="0.25"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</row>
    <row r="1210" spans="6:23" x14ac:dyDescent="0.25"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</row>
    <row r="1211" spans="6:23" x14ac:dyDescent="0.25"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</row>
    <row r="1212" spans="6:23" x14ac:dyDescent="0.25"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</row>
    <row r="1213" spans="6:23" x14ac:dyDescent="0.25"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</row>
    <row r="1214" spans="6:23" x14ac:dyDescent="0.25"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</row>
    <row r="1215" spans="6:23" x14ac:dyDescent="0.25"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</row>
    <row r="1216" spans="6:23" x14ac:dyDescent="0.25"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</row>
    <row r="1217" spans="6:23" x14ac:dyDescent="0.25"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</row>
    <row r="1218" spans="6:23" x14ac:dyDescent="0.25"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</row>
    <row r="1219" spans="6:23" x14ac:dyDescent="0.25"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</row>
    <row r="1220" spans="6:23" x14ac:dyDescent="0.25"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</row>
    <row r="1221" spans="6:23" x14ac:dyDescent="0.25"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</row>
    <row r="1222" spans="6:23" x14ac:dyDescent="0.25"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</row>
    <row r="1223" spans="6:23" x14ac:dyDescent="0.25"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</row>
    <row r="1224" spans="6:23" x14ac:dyDescent="0.25"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</row>
    <row r="1225" spans="6:23" x14ac:dyDescent="0.25"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</row>
    <row r="1226" spans="6:23" x14ac:dyDescent="0.25"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</row>
    <row r="1227" spans="6:23" x14ac:dyDescent="0.25"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</row>
    <row r="1228" spans="6:23" x14ac:dyDescent="0.25"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</row>
    <row r="1229" spans="6:23" x14ac:dyDescent="0.25"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</row>
    <row r="1230" spans="6:23" x14ac:dyDescent="0.25"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</row>
    <row r="1231" spans="6:23" x14ac:dyDescent="0.25"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</row>
    <row r="1232" spans="6:23" x14ac:dyDescent="0.25"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</row>
    <row r="1233" spans="6:23" x14ac:dyDescent="0.25"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</row>
    <row r="1234" spans="6:23" x14ac:dyDescent="0.25"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</row>
    <row r="1235" spans="6:23" x14ac:dyDescent="0.25"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</row>
    <row r="1236" spans="6:23" x14ac:dyDescent="0.25"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</row>
    <row r="1237" spans="6:23" x14ac:dyDescent="0.25"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</row>
    <row r="1238" spans="6:23" x14ac:dyDescent="0.25"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</row>
    <row r="1239" spans="6:23" x14ac:dyDescent="0.25"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</row>
    <row r="1240" spans="6:23" x14ac:dyDescent="0.25"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</row>
    <row r="1241" spans="6:23" x14ac:dyDescent="0.25"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</row>
    <row r="1242" spans="6:23" x14ac:dyDescent="0.25"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</row>
    <row r="1243" spans="6:23" x14ac:dyDescent="0.25"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</row>
    <row r="1244" spans="6:23" x14ac:dyDescent="0.25"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</row>
    <row r="1245" spans="6:23" x14ac:dyDescent="0.25"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</row>
    <row r="1246" spans="6:23" x14ac:dyDescent="0.25"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</row>
    <row r="1247" spans="6:23" x14ac:dyDescent="0.25"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</row>
    <row r="1248" spans="6:23" x14ac:dyDescent="0.25"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</row>
    <row r="1249" spans="6:23" x14ac:dyDescent="0.25"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</row>
    <row r="1250" spans="6:23" x14ac:dyDescent="0.25"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</row>
    <row r="1251" spans="6:23" x14ac:dyDescent="0.25"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</row>
    <row r="1252" spans="6:23" x14ac:dyDescent="0.25"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</row>
    <row r="1253" spans="6:23" x14ac:dyDescent="0.25"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</row>
    <row r="1254" spans="6:23" x14ac:dyDescent="0.25"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</row>
    <row r="1255" spans="6:23" x14ac:dyDescent="0.25"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</row>
    <row r="1256" spans="6:23" x14ac:dyDescent="0.25"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</row>
    <row r="1257" spans="6:23" x14ac:dyDescent="0.25"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</row>
    <row r="1258" spans="6:23" x14ac:dyDescent="0.25"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</row>
    <row r="1259" spans="6:23" x14ac:dyDescent="0.25"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</row>
    <row r="1260" spans="6:23" x14ac:dyDescent="0.25"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</row>
    <row r="1261" spans="6:23" x14ac:dyDescent="0.25"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</row>
    <row r="1262" spans="6:23" x14ac:dyDescent="0.25"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</row>
    <row r="1263" spans="6:23" x14ac:dyDescent="0.25"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</row>
    <row r="1264" spans="6:23" x14ac:dyDescent="0.25"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</row>
    <row r="1265" spans="6:23" x14ac:dyDescent="0.25"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</row>
    <row r="1266" spans="6:23" x14ac:dyDescent="0.25"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</row>
    <row r="1267" spans="6:23" x14ac:dyDescent="0.25"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</row>
    <row r="1268" spans="6:23" x14ac:dyDescent="0.25"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</row>
    <row r="1269" spans="6:23" x14ac:dyDescent="0.25"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</row>
    <row r="1270" spans="6:23" x14ac:dyDescent="0.25"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</row>
    <row r="1271" spans="6:23" x14ac:dyDescent="0.25"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</row>
    <row r="1272" spans="6:23" x14ac:dyDescent="0.25"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</row>
    <row r="1273" spans="6:23" x14ac:dyDescent="0.25"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</row>
    <row r="1274" spans="6:23" x14ac:dyDescent="0.25"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</row>
    <row r="1275" spans="6:23" x14ac:dyDescent="0.25"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</row>
    <row r="1276" spans="6:23" x14ac:dyDescent="0.25"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</row>
    <row r="1277" spans="6:23" x14ac:dyDescent="0.25"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</row>
    <row r="1278" spans="6:23" x14ac:dyDescent="0.25"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</row>
    <row r="1279" spans="6:23" x14ac:dyDescent="0.25"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</row>
    <row r="1280" spans="6:23" x14ac:dyDescent="0.25"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</row>
    <row r="1281" spans="6:23" x14ac:dyDescent="0.25"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</row>
    <row r="1282" spans="6:23" x14ac:dyDescent="0.25"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</row>
    <row r="1283" spans="6:23" x14ac:dyDescent="0.25"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</row>
    <row r="1284" spans="6:23" x14ac:dyDescent="0.25"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</row>
    <row r="1285" spans="6:23" x14ac:dyDescent="0.25"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</row>
    <row r="1286" spans="6:23" x14ac:dyDescent="0.25"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</row>
    <row r="1287" spans="6:23" x14ac:dyDescent="0.25"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</row>
    <row r="1288" spans="6:23" x14ac:dyDescent="0.25"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</row>
    <row r="1289" spans="6:23" x14ac:dyDescent="0.25"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</row>
    <row r="1290" spans="6:23" x14ac:dyDescent="0.25"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</row>
    <row r="1291" spans="6:23" x14ac:dyDescent="0.25"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</row>
    <row r="1292" spans="6:23" x14ac:dyDescent="0.25"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</row>
    <row r="1293" spans="6:23" x14ac:dyDescent="0.25"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</row>
    <row r="1294" spans="6:23" x14ac:dyDescent="0.25"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</row>
    <row r="1295" spans="6:23" x14ac:dyDescent="0.25"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</row>
    <row r="1296" spans="6:23" x14ac:dyDescent="0.25"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</row>
    <row r="1297" spans="6:23" x14ac:dyDescent="0.25"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</row>
    <row r="1298" spans="6:23" x14ac:dyDescent="0.25"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</row>
    <row r="1299" spans="6:23" x14ac:dyDescent="0.25"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</row>
    <row r="1300" spans="6:23" x14ac:dyDescent="0.25"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</row>
    <row r="1301" spans="6:23" x14ac:dyDescent="0.25"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</row>
    <row r="1302" spans="6:23" x14ac:dyDescent="0.25"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</row>
    <row r="1303" spans="6:23" x14ac:dyDescent="0.25"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</row>
    <row r="1304" spans="6:23" x14ac:dyDescent="0.25"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</row>
    <row r="1305" spans="6:23" x14ac:dyDescent="0.25"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</row>
    <row r="1306" spans="6:23" x14ac:dyDescent="0.25"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</row>
    <row r="1307" spans="6:23" x14ac:dyDescent="0.25"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</row>
    <row r="1308" spans="6:23" x14ac:dyDescent="0.25"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</row>
    <row r="1309" spans="6:23" x14ac:dyDescent="0.25"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</row>
    <row r="1310" spans="6:23" x14ac:dyDescent="0.25"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</row>
    <row r="1311" spans="6:23" x14ac:dyDescent="0.25"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</row>
    <row r="1312" spans="6:23" x14ac:dyDescent="0.25"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</row>
    <row r="1313" spans="6:23" x14ac:dyDescent="0.25"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</row>
    <row r="1314" spans="6:23" x14ac:dyDescent="0.25"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</row>
    <row r="1315" spans="6:23" x14ac:dyDescent="0.25"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</row>
    <row r="1316" spans="6:23" x14ac:dyDescent="0.25"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</row>
    <row r="1317" spans="6:23" x14ac:dyDescent="0.25"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</row>
    <row r="1318" spans="6:23" x14ac:dyDescent="0.25"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</row>
    <row r="1319" spans="6:23" x14ac:dyDescent="0.25"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</row>
    <row r="1320" spans="6:23" x14ac:dyDescent="0.25"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</row>
    <row r="1321" spans="6:23" x14ac:dyDescent="0.25"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</row>
    <row r="1322" spans="6:23" x14ac:dyDescent="0.25"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</row>
    <row r="1323" spans="6:23" x14ac:dyDescent="0.25"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</row>
    <row r="1324" spans="6:23" x14ac:dyDescent="0.25"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</row>
    <row r="1325" spans="6:23" x14ac:dyDescent="0.25"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</row>
    <row r="1326" spans="6:23" x14ac:dyDescent="0.25"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</row>
    <row r="1327" spans="6:23" x14ac:dyDescent="0.25"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</row>
    <row r="1328" spans="6:23" x14ac:dyDescent="0.25"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</row>
    <row r="1329" spans="6:23" x14ac:dyDescent="0.25"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</row>
    <row r="1330" spans="6:23" x14ac:dyDescent="0.25"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</row>
    <row r="1331" spans="6:23" x14ac:dyDescent="0.25"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</row>
    <row r="1332" spans="6:23" x14ac:dyDescent="0.25"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</row>
    <row r="1333" spans="6:23" x14ac:dyDescent="0.25"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</row>
    <row r="1334" spans="6:23" x14ac:dyDescent="0.25"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</row>
    <row r="1335" spans="6:23" x14ac:dyDescent="0.25"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</row>
    <row r="1336" spans="6:23" x14ac:dyDescent="0.25"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</row>
    <row r="1337" spans="6:23" x14ac:dyDescent="0.25"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</row>
    <row r="1338" spans="6:23" x14ac:dyDescent="0.25"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</row>
    <row r="1339" spans="6:23" x14ac:dyDescent="0.25"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</row>
    <row r="1340" spans="6:23" x14ac:dyDescent="0.25"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</row>
    <row r="1341" spans="6:23" x14ac:dyDescent="0.25"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</row>
    <row r="1342" spans="6:23" x14ac:dyDescent="0.25"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</row>
    <row r="1343" spans="6:23" x14ac:dyDescent="0.25"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</row>
    <row r="1344" spans="6:23" x14ac:dyDescent="0.25"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</row>
    <row r="1345" spans="6:23" x14ac:dyDescent="0.25"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</row>
    <row r="1346" spans="6:23" x14ac:dyDescent="0.25"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</row>
    <row r="1347" spans="6:23" x14ac:dyDescent="0.25"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</row>
    <row r="1348" spans="6:23" x14ac:dyDescent="0.25"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</row>
    <row r="1349" spans="6:23" x14ac:dyDescent="0.25"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</row>
    <row r="1350" spans="6:23" x14ac:dyDescent="0.25"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</row>
    <row r="1351" spans="6:23" x14ac:dyDescent="0.25"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</row>
    <row r="1352" spans="6:23" x14ac:dyDescent="0.25"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</row>
    <row r="1353" spans="6:23" x14ac:dyDescent="0.25"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</row>
    <row r="1354" spans="6:23" x14ac:dyDescent="0.25"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</row>
    <row r="1355" spans="6:23" x14ac:dyDescent="0.25"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</row>
    <row r="1356" spans="6:23" x14ac:dyDescent="0.25"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</row>
    <row r="1357" spans="6:23" x14ac:dyDescent="0.25"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</row>
    <row r="1358" spans="6:23" x14ac:dyDescent="0.25"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</row>
    <row r="1359" spans="6:23" x14ac:dyDescent="0.25"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</row>
    <row r="1360" spans="6:23" x14ac:dyDescent="0.25"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</row>
    <row r="1361" spans="6:23" x14ac:dyDescent="0.25"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</row>
    <row r="1362" spans="6:23" x14ac:dyDescent="0.25"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</row>
    <row r="1363" spans="6:23" x14ac:dyDescent="0.25"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</row>
    <row r="1364" spans="6:23" x14ac:dyDescent="0.25"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</row>
    <row r="1365" spans="6:23" x14ac:dyDescent="0.25"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</row>
    <row r="1366" spans="6:23" x14ac:dyDescent="0.25"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</row>
    <row r="1367" spans="6:23" x14ac:dyDescent="0.25"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</row>
    <row r="1368" spans="6:23" x14ac:dyDescent="0.25"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</row>
    <row r="1369" spans="6:23" x14ac:dyDescent="0.25"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</row>
    <row r="1370" spans="6:23" x14ac:dyDescent="0.25"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</row>
    <row r="1371" spans="6:23" x14ac:dyDescent="0.25"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</row>
    <row r="1372" spans="6:23" x14ac:dyDescent="0.25"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</row>
    <row r="1373" spans="6:23" x14ac:dyDescent="0.25"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</row>
    <row r="1374" spans="6:23" x14ac:dyDescent="0.25"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</row>
    <row r="1375" spans="6:23" x14ac:dyDescent="0.25"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</row>
    <row r="1376" spans="6:23" x14ac:dyDescent="0.25"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</row>
    <row r="1377" spans="6:23" x14ac:dyDescent="0.25"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</row>
    <row r="1378" spans="6:23" x14ac:dyDescent="0.25"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</row>
    <row r="1379" spans="6:23" x14ac:dyDescent="0.25"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</row>
    <row r="1380" spans="6:23" x14ac:dyDescent="0.25"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</row>
    <row r="1381" spans="6:23" x14ac:dyDescent="0.25"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</row>
    <row r="1382" spans="6:23" x14ac:dyDescent="0.25"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</row>
    <row r="1383" spans="6:23" x14ac:dyDescent="0.25"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</row>
    <row r="1384" spans="6:23" x14ac:dyDescent="0.25"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</row>
    <row r="1385" spans="6:23" x14ac:dyDescent="0.25"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</row>
    <row r="1386" spans="6:23" x14ac:dyDescent="0.25"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</row>
    <row r="1387" spans="6:23" x14ac:dyDescent="0.25"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</row>
    <row r="1388" spans="6:23" x14ac:dyDescent="0.25"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</row>
    <row r="1389" spans="6:23" x14ac:dyDescent="0.25"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</row>
    <row r="1390" spans="6:23" x14ac:dyDescent="0.25"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</row>
    <row r="1391" spans="6:23" x14ac:dyDescent="0.25"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</row>
    <row r="1392" spans="6:23" x14ac:dyDescent="0.25"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</row>
    <row r="1393" spans="6:23" x14ac:dyDescent="0.25"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</row>
    <row r="1394" spans="6:23" x14ac:dyDescent="0.25"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</row>
    <row r="1395" spans="6:23" x14ac:dyDescent="0.25"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</row>
    <row r="1396" spans="6:23" x14ac:dyDescent="0.25"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</row>
    <row r="1397" spans="6:23" x14ac:dyDescent="0.25"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</row>
    <row r="1398" spans="6:23" x14ac:dyDescent="0.25"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</row>
    <row r="1399" spans="6:23" x14ac:dyDescent="0.25"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</row>
    <row r="1400" spans="6:23" x14ac:dyDescent="0.25"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</row>
    <row r="1401" spans="6:23" x14ac:dyDescent="0.25"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</row>
    <row r="1402" spans="6:23" x14ac:dyDescent="0.25"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</row>
    <row r="1403" spans="6:23" x14ac:dyDescent="0.25"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</row>
    <row r="1404" spans="6:23" x14ac:dyDescent="0.25"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</row>
    <row r="1405" spans="6:23" x14ac:dyDescent="0.25"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</row>
    <row r="1406" spans="6:23" x14ac:dyDescent="0.25"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</row>
    <row r="1407" spans="6:23" x14ac:dyDescent="0.25"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</row>
    <row r="1408" spans="6:23" x14ac:dyDescent="0.25"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</row>
    <row r="1409" spans="6:23" x14ac:dyDescent="0.25"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</row>
    <row r="1410" spans="6:23" x14ac:dyDescent="0.25"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</row>
    <row r="1411" spans="6:23" x14ac:dyDescent="0.25"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</row>
    <row r="1412" spans="6:23" x14ac:dyDescent="0.25"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</row>
    <row r="1413" spans="6:23" x14ac:dyDescent="0.25"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</row>
    <row r="1414" spans="6:23" x14ac:dyDescent="0.25"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</row>
    <row r="1415" spans="6:23" x14ac:dyDescent="0.25"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</row>
    <row r="1416" spans="6:23" x14ac:dyDescent="0.25"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</row>
    <row r="1417" spans="6:23" x14ac:dyDescent="0.25"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</row>
    <row r="1418" spans="6:23" x14ac:dyDescent="0.25"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</row>
    <row r="1419" spans="6:23" x14ac:dyDescent="0.25"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</row>
    <row r="1420" spans="6:23" x14ac:dyDescent="0.25"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</row>
    <row r="1421" spans="6:23" x14ac:dyDescent="0.25"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</row>
    <row r="1422" spans="6:23" x14ac:dyDescent="0.25"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</row>
    <row r="1423" spans="6:23" x14ac:dyDescent="0.25"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</row>
    <row r="1424" spans="6:23" x14ac:dyDescent="0.25"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</row>
    <row r="1425" spans="6:23" x14ac:dyDescent="0.25"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</row>
    <row r="1426" spans="6:23" x14ac:dyDescent="0.25"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</row>
    <row r="1427" spans="6:23" x14ac:dyDescent="0.25"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</row>
    <row r="1428" spans="6:23" x14ac:dyDescent="0.25"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</row>
    <row r="1429" spans="6:23" x14ac:dyDescent="0.25"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</row>
    <row r="1430" spans="6:23" x14ac:dyDescent="0.25"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</row>
    <row r="1431" spans="6:23" x14ac:dyDescent="0.25"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</row>
    <row r="1432" spans="6:23" x14ac:dyDescent="0.25"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</row>
    <row r="1433" spans="6:23" x14ac:dyDescent="0.25"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</row>
    <row r="1434" spans="6:23" x14ac:dyDescent="0.25"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</row>
    <row r="1435" spans="6:23" x14ac:dyDescent="0.25"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</row>
    <row r="1436" spans="6:23" x14ac:dyDescent="0.25"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</row>
    <row r="1437" spans="6:23" x14ac:dyDescent="0.25"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</row>
    <row r="1438" spans="6:23" x14ac:dyDescent="0.25"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</row>
    <row r="1439" spans="6:23" x14ac:dyDescent="0.25"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</row>
    <row r="1440" spans="6:23" x14ac:dyDescent="0.25"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</row>
    <row r="1441" spans="6:23" x14ac:dyDescent="0.25"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</row>
    <row r="1442" spans="6:23" x14ac:dyDescent="0.25"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</row>
    <row r="1443" spans="6:23" x14ac:dyDescent="0.25"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</row>
    <row r="1444" spans="6:23" x14ac:dyDescent="0.25"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</row>
    <row r="1445" spans="6:23" x14ac:dyDescent="0.25"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</row>
    <row r="1446" spans="6:23" x14ac:dyDescent="0.25"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</row>
    <row r="1447" spans="6:23" x14ac:dyDescent="0.25"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</row>
    <row r="1448" spans="6:23" x14ac:dyDescent="0.25"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</row>
    <row r="1449" spans="6:23" x14ac:dyDescent="0.25"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</row>
    <row r="1450" spans="6:23" x14ac:dyDescent="0.25"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</row>
    <row r="1451" spans="6:23" x14ac:dyDescent="0.25"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</row>
    <row r="1452" spans="6:23" x14ac:dyDescent="0.25"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</row>
    <row r="1453" spans="6:23" x14ac:dyDescent="0.25"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</row>
    <row r="1454" spans="6:23" x14ac:dyDescent="0.25"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</row>
    <row r="1455" spans="6:23" x14ac:dyDescent="0.25"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</row>
    <row r="1456" spans="6:23" x14ac:dyDescent="0.25"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</row>
    <row r="1457" spans="6:23" x14ac:dyDescent="0.25"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</row>
    <row r="1458" spans="6:23" x14ac:dyDescent="0.25"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</row>
    <row r="1459" spans="6:23" x14ac:dyDescent="0.25"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</row>
    <row r="1460" spans="6:23" x14ac:dyDescent="0.25"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</row>
    <row r="1461" spans="6:23" x14ac:dyDescent="0.25"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</row>
    <row r="1462" spans="6:23" x14ac:dyDescent="0.25"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</row>
    <row r="1463" spans="6:23" x14ac:dyDescent="0.25"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</row>
    <row r="1464" spans="6:23" x14ac:dyDescent="0.25"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</row>
    <row r="1465" spans="6:23" x14ac:dyDescent="0.25"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</row>
    <row r="1466" spans="6:23" x14ac:dyDescent="0.25"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</row>
    <row r="1467" spans="6:23" x14ac:dyDescent="0.25"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</row>
    <row r="1468" spans="6:23" x14ac:dyDescent="0.25"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</row>
    <row r="1469" spans="6:23" x14ac:dyDescent="0.25"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</row>
    <row r="1470" spans="6:23" x14ac:dyDescent="0.25"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</row>
    <row r="1471" spans="6:23" x14ac:dyDescent="0.25"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</row>
    <row r="1472" spans="6:23" x14ac:dyDescent="0.25"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</row>
    <row r="1473" spans="6:23" x14ac:dyDescent="0.25"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</row>
    <row r="1474" spans="6:23" x14ac:dyDescent="0.25"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</row>
    <row r="1475" spans="6:23" x14ac:dyDescent="0.25"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</row>
    <row r="1476" spans="6:23" x14ac:dyDescent="0.25"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</row>
    <row r="1477" spans="6:23" x14ac:dyDescent="0.25"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</row>
    <row r="1478" spans="6:23" x14ac:dyDescent="0.25"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</row>
    <row r="1479" spans="6:23" x14ac:dyDescent="0.25"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</row>
    <row r="1480" spans="6:23" x14ac:dyDescent="0.25"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</row>
    <row r="1481" spans="6:23" x14ac:dyDescent="0.25"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</row>
    <row r="1482" spans="6:23" x14ac:dyDescent="0.25"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</row>
    <row r="1483" spans="6:23" x14ac:dyDescent="0.25"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</row>
    <row r="1484" spans="6:23" x14ac:dyDescent="0.25"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</row>
    <row r="1485" spans="6:23" x14ac:dyDescent="0.25"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</row>
    <row r="1486" spans="6:23" x14ac:dyDescent="0.25"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</row>
    <row r="1487" spans="6:23" x14ac:dyDescent="0.25"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</row>
    <row r="1488" spans="6:23" x14ac:dyDescent="0.25"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</row>
    <row r="1489" spans="6:23" x14ac:dyDescent="0.25"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</row>
    <row r="1490" spans="6:23" x14ac:dyDescent="0.25"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</row>
    <row r="1491" spans="6:23" x14ac:dyDescent="0.25"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</row>
    <row r="1492" spans="6:23" x14ac:dyDescent="0.25"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</row>
    <row r="1493" spans="6:23" x14ac:dyDescent="0.25"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</row>
    <row r="1494" spans="6:23" x14ac:dyDescent="0.25"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</row>
    <row r="1495" spans="6:23" x14ac:dyDescent="0.25"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</row>
    <row r="1496" spans="6:23" x14ac:dyDescent="0.25"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</row>
    <row r="1497" spans="6:23" x14ac:dyDescent="0.25"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</row>
    <row r="1498" spans="6:23" x14ac:dyDescent="0.25"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</row>
    <row r="1499" spans="6:23" x14ac:dyDescent="0.25"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</row>
    <row r="1500" spans="6:23" x14ac:dyDescent="0.25"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</row>
    <row r="1501" spans="6:23" x14ac:dyDescent="0.25"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</row>
    <row r="1502" spans="6:23" x14ac:dyDescent="0.25"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</row>
    <row r="1503" spans="6:23" x14ac:dyDescent="0.25"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</row>
    <row r="1504" spans="6:23" x14ac:dyDescent="0.25"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</row>
    <row r="1505" spans="6:23" x14ac:dyDescent="0.25"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</row>
    <row r="1506" spans="6:23" x14ac:dyDescent="0.25"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</row>
    <row r="1507" spans="6:23" x14ac:dyDescent="0.25"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</row>
    <row r="1508" spans="6:23" x14ac:dyDescent="0.25"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</row>
    <row r="1509" spans="6:23" x14ac:dyDescent="0.25"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</row>
    <row r="1510" spans="6:23" x14ac:dyDescent="0.25"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</row>
    <row r="1511" spans="6:23" x14ac:dyDescent="0.25"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</row>
    <row r="1512" spans="6:23" x14ac:dyDescent="0.25"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</row>
    <row r="1513" spans="6:23" x14ac:dyDescent="0.25"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</row>
    <row r="1514" spans="6:23" x14ac:dyDescent="0.25"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</row>
    <row r="1515" spans="6:23" x14ac:dyDescent="0.25"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</row>
    <row r="1516" spans="6:23" x14ac:dyDescent="0.25"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</row>
    <row r="1517" spans="6:23" x14ac:dyDescent="0.25"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</row>
    <row r="1518" spans="6:23" x14ac:dyDescent="0.25"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</row>
    <row r="1519" spans="6:23" x14ac:dyDescent="0.25"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</row>
    <row r="1520" spans="6:23" x14ac:dyDescent="0.25"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</row>
    <row r="1521" spans="6:23" x14ac:dyDescent="0.25"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</row>
    <row r="1522" spans="6:23" x14ac:dyDescent="0.25"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</row>
    <row r="1523" spans="6:23" x14ac:dyDescent="0.25"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</row>
    <row r="1524" spans="6:23" x14ac:dyDescent="0.25"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</row>
    <row r="1525" spans="6:23" x14ac:dyDescent="0.25"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</row>
    <row r="1526" spans="6:23" x14ac:dyDescent="0.25"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</row>
    <row r="1527" spans="6:23" x14ac:dyDescent="0.25"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</row>
    <row r="1528" spans="6:23" x14ac:dyDescent="0.25"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</row>
    <row r="1529" spans="6:23" x14ac:dyDescent="0.25"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</row>
    <row r="1530" spans="6:23" x14ac:dyDescent="0.25"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</row>
    <row r="1531" spans="6:23" x14ac:dyDescent="0.25"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</row>
    <row r="1532" spans="6:23" x14ac:dyDescent="0.25"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</row>
    <row r="1533" spans="6:23" x14ac:dyDescent="0.25"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</row>
    <row r="1534" spans="6:23" x14ac:dyDescent="0.25"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</row>
    <row r="1535" spans="6:23" x14ac:dyDescent="0.25"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</row>
    <row r="1536" spans="6:23" x14ac:dyDescent="0.25"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</row>
    <row r="1537" spans="6:23" x14ac:dyDescent="0.25"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</row>
    <row r="1538" spans="6:23" x14ac:dyDescent="0.25"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</row>
    <row r="1539" spans="6:23" x14ac:dyDescent="0.25"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</row>
    <row r="1540" spans="6:23" x14ac:dyDescent="0.25"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</row>
    <row r="1541" spans="6:23" x14ac:dyDescent="0.25"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</row>
    <row r="1542" spans="6:23" x14ac:dyDescent="0.25"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</row>
    <row r="1543" spans="6:23" x14ac:dyDescent="0.25"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</row>
    <row r="1544" spans="6:23" x14ac:dyDescent="0.25"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</row>
    <row r="1545" spans="6:23" x14ac:dyDescent="0.25"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</row>
    <row r="1546" spans="6:23" x14ac:dyDescent="0.25"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</row>
    <row r="1547" spans="6:23" x14ac:dyDescent="0.25"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</row>
    <row r="1548" spans="6:23" x14ac:dyDescent="0.25"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</row>
    <row r="1549" spans="6:23" x14ac:dyDescent="0.25"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</row>
    <row r="1550" spans="6:23" x14ac:dyDescent="0.25"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</row>
    <row r="1551" spans="6:23" x14ac:dyDescent="0.25"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</row>
    <row r="1552" spans="6:23" x14ac:dyDescent="0.25"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</row>
    <row r="1553" spans="6:23" x14ac:dyDescent="0.25"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</row>
    <row r="1554" spans="6:23" x14ac:dyDescent="0.25"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</row>
    <row r="1555" spans="6:23" x14ac:dyDescent="0.25"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</row>
    <row r="1556" spans="6:23" x14ac:dyDescent="0.25"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</row>
    <row r="1557" spans="6:23" x14ac:dyDescent="0.25"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</row>
    <row r="1558" spans="6:23" x14ac:dyDescent="0.25"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</row>
    <row r="1559" spans="6:23" x14ac:dyDescent="0.25"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</row>
    <row r="1560" spans="6:23" x14ac:dyDescent="0.25"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</row>
    <row r="1561" spans="6:23" x14ac:dyDescent="0.25"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</row>
    <row r="1562" spans="6:23" x14ac:dyDescent="0.25"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</row>
    <row r="1563" spans="6:23" x14ac:dyDescent="0.25"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</row>
    <row r="1564" spans="6:23" x14ac:dyDescent="0.25"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</row>
    <row r="1565" spans="6:23" x14ac:dyDescent="0.25"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</row>
    <row r="1566" spans="6:23" x14ac:dyDescent="0.25"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</row>
    <row r="1567" spans="6:23" x14ac:dyDescent="0.25"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</row>
    <row r="1568" spans="6:23" x14ac:dyDescent="0.25"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</row>
    <row r="1569" spans="6:23" x14ac:dyDescent="0.25"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</row>
    <row r="1570" spans="6:23" x14ac:dyDescent="0.25"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</row>
    <row r="1571" spans="6:23" x14ac:dyDescent="0.25"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</row>
    <row r="1572" spans="6:23" x14ac:dyDescent="0.25"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</row>
    <row r="1573" spans="6:23" x14ac:dyDescent="0.25"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</row>
    <row r="1574" spans="6:23" x14ac:dyDescent="0.25"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</row>
    <row r="1575" spans="6:23" x14ac:dyDescent="0.25"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</row>
    <row r="1576" spans="6:23" x14ac:dyDescent="0.25"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</row>
    <row r="1577" spans="6:23" x14ac:dyDescent="0.25"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</row>
    <row r="1578" spans="6:23" x14ac:dyDescent="0.25"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</row>
    <row r="1579" spans="6:23" x14ac:dyDescent="0.25"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</row>
    <row r="1580" spans="6:23" x14ac:dyDescent="0.25"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</row>
    <row r="1581" spans="6:23" x14ac:dyDescent="0.25"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</row>
    <row r="1582" spans="6:23" x14ac:dyDescent="0.25"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</row>
    <row r="1583" spans="6:23" x14ac:dyDescent="0.25"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</row>
    <row r="1584" spans="6:23" x14ac:dyDescent="0.25"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</row>
    <row r="1585" spans="6:23" x14ac:dyDescent="0.25"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</row>
    <row r="1586" spans="6:23" x14ac:dyDescent="0.25"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</row>
    <row r="1587" spans="6:23" x14ac:dyDescent="0.25"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</row>
    <row r="1588" spans="6:23" x14ac:dyDescent="0.25"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</row>
    <row r="1589" spans="6:23" x14ac:dyDescent="0.25"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</row>
    <row r="1590" spans="6:23" x14ac:dyDescent="0.25"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</row>
    <row r="1591" spans="6:23" x14ac:dyDescent="0.25"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</row>
    <row r="1592" spans="6:23" x14ac:dyDescent="0.25"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</row>
    <row r="1593" spans="6:23" x14ac:dyDescent="0.25"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</row>
    <row r="1594" spans="6:23" x14ac:dyDescent="0.25"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</row>
    <row r="1595" spans="6:23" x14ac:dyDescent="0.25"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</row>
    <row r="1596" spans="6:23" x14ac:dyDescent="0.25"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</row>
    <row r="1597" spans="6:23" x14ac:dyDescent="0.25"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</row>
    <row r="1598" spans="6:23" x14ac:dyDescent="0.25"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</row>
    <row r="1599" spans="6:23" x14ac:dyDescent="0.25"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</row>
    <row r="1600" spans="6:23" x14ac:dyDescent="0.25"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</row>
    <row r="1601" spans="6:23" x14ac:dyDescent="0.25"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</row>
    <row r="1602" spans="6:23" x14ac:dyDescent="0.25"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</row>
    <row r="1603" spans="6:23" x14ac:dyDescent="0.25"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</row>
    <row r="1604" spans="6:23" x14ac:dyDescent="0.25"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</row>
    <row r="1605" spans="6:23" x14ac:dyDescent="0.25"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</row>
    <row r="1606" spans="6:23" x14ac:dyDescent="0.25"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</row>
    <row r="1607" spans="6:23" x14ac:dyDescent="0.25"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</row>
    <row r="1608" spans="6:23" x14ac:dyDescent="0.25"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</row>
    <row r="1609" spans="6:23" x14ac:dyDescent="0.25"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</row>
    <row r="1610" spans="6:23" x14ac:dyDescent="0.25"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</row>
    <row r="1611" spans="6:23" x14ac:dyDescent="0.25"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</row>
    <row r="1612" spans="6:23" x14ac:dyDescent="0.25"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</row>
    <row r="1613" spans="6:23" x14ac:dyDescent="0.25"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</row>
    <row r="1614" spans="6:23" x14ac:dyDescent="0.25"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</row>
    <row r="1615" spans="6:23" x14ac:dyDescent="0.25"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</row>
    <row r="1616" spans="6:23" x14ac:dyDescent="0.25"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</row>
    <row r="1617" spans="6:23" x14ac:dyDescent="0.25"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</row>
    <row r="1618" spans="6:23" x14ac:dyDescent="0.25"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</row>
    <row r="1619" spans="6:23" x14ac:dyDescent="0.25"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</row>
    <row r="1620" spans="6:23" x14ac:dyDescent="0.25"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</row>
    <row r="1621" spans="6:23" x14ac:dyDescent="0.25"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</row>
    <row r="1622" spans="6:23" x14ac:dyDescent="0.25"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</row>
    <row r="1623" spans="6:23" x14ac:dyDescent="0.25"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</row>
    <row r="1624" spans="6:23" x14ac:dyDescent="0.25"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</row>
    <row r="1625" spans="6:23" x14ac:dyDescent="0.25"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</row>
    <row r="1626" spans="6:23" x14ac:dyDescent="0.25"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</row>
    <row r="1627" spans="6:23" x14ac:dyDescent="0.25"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</row>
    <row r="1628" spans="6:23" x14ac:dyDescent="0.25"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</row>
    <row r="1629" spans="6:23" x14ac:dyDescent="0.25"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</row>
    <row r="1630" spans="6:23" x14ac:dyDescent="0.25"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</row>
    <row r="1631" spans="6:23" x14ac:dyDescent="0.25"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</row>
    <row r="1632" spans="6:23" x14ac:dyDescent="0.25"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</row>
    <row r="1633" spans="6:23" x14ac:dyDescent="0.25"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</row>
    <row r="1634" spans="6:23" x14ac:dyDescent="0.25"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</row>
    <row r="1635" spans="6:23" x14ac:dyDescent="0.25"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</row>
    <row r="1636" spans="6:23" x14ac:dyDescent="0.25"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</row>
    <row r="1637" spans="6:23" x14ac:dyDescent="0.25"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</row>
    <row r="1638" spans="6:23" x14ac:dyDescent="0.25"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</row>
    <row r="1639" spans="6:23" x14ac:dyDescent="0.25"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</row>
    <row r="1640" spans="6:23" x14ac:dyDescent="0.25"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</row>
    <row r="1641" spans="6:23" x14ac:dyDescent="0.25"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</row>
    <row r="1642" spans="6:23" x14ac:dyDescent="0.25"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</row>
    <row r="1643" spans="6:23" x14ac:dyDescent="0.25"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</row>
    <row r="1644" spans="6:23" x14ac:dyDescent="0.25"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</row>
    <row r="1645" spans="6:23" x14ac:dyDescent="0.25"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</row>
    <row r="1646" spans="6:23" x14ac:dyDescent="0.25"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</row>
    <row r="1647" spans="6:23" x14ac:dyDescent="0.25"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</row>
    <row r="1648" spans="6:23" x14ac:dyDescent="0.25"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</row>
    <row r="1649" spans="6:23" x14ac:dyDescent="0.25"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</row>
    <row r="1650" spans="6:23" x14ac:dyDescent="0.25"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</row>
    <row r="1651" spans="6:23" x14ac:dyDescent="0.25"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</row>
    <row r="1652" spans="6:23" x14ac:dyDescent="0.25"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</row>
    <row r="1653" spans="6:23" x14ac:dyDescent="0.25"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</row>
    <row r="1654" spans="6:23" x14ac:dyDescent="0.25"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</row>
    <row r="1655" spans="6:23" x14ac:dyDescent="0.25"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</row>
    <row r="1656" spans="6:23" x14ac:dyDescent="0.25"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</row>
    <row r="1657" spans="6:23" x14ac:dyDescent="0.25"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</row>
    <row r="1658" spans="6:23" x14ac:dyDescent="0.25"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</row>
    <row r="1659" spans="6:23" x14ac:dyDescent="0.25"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</row>
    <row r="1660" spans="6:23" x14ac:dyDescent="0.25"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</row>
    <row r="1661" spans="6:23" x14ac:dyDescent="0.25"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</row>
    <row r="1662" spans="6:23" x14ac:dyDescent="0.25"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</row>
    <row r="1663" spans="6:23" x14ac:dyDescent="0.25"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</row>
    <row r="1664" spans="6:23" x14ac:dyDescent="0.25"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</row>
    <row r="1665" spans="6:23" x14ac:dyDescent="0.25"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</row>
    <row r="1666" spans="6:23" x14ac:dyDescent="0.25"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</row>
    <row r="1667" spans="6:23" x14ac:dyDescent="0.25"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</row>
    <row r="1668" spans="6:23" x14ac:dyDescent="0.25"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</row>
    <row r="1669" spans="6:23" x14ac:dyDescent="0.25"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</row>
    <row r="1670" spans="6:23" x14ac:dyDescent="0.25"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</row>
    <row r="1671" spans="6:23" x14ac:dyDescent="0.25"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</row>
    <row r="1672" spans="6:23" x14ac:dyDescent="0.25"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</row>
    <row r="1673" spans="6:23" x14ac:dyDescent="0.25"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</row>
    <row r="1674" spans="6:23" x14ac:dyDescent="0.25"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</row>
    <row r="1675" spans="6:23" x14ac:dyDescent="0.25"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</row>
    <row r="1676" spans="6:23" x14ac:dyDescent="0.25"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</row>
    <row r="1677" spans="6:23" x14ac:dyDescent="0.25"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</row>
    <row r="1678" spans="6:23" x14ac:dyDescent="0.25"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</row>
    <row r="1679" spans="6:23" x14ac:dyDescent="0.25"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</row>
    <row r="1680" spans="6:23" x14ac:dyDescent="0.25"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</row>
    <row r="1681" spans="6:23" x14ac:dyDescent="0.25"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</row>
    <row r="1682" spans="6:23" x14ac:dyDescent="0.25"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</row>
    <row r="1683" spans="6:23" x14ac:dyDescent="0.25"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</row>
    <row r="1684" spans="6:23" x14ac:dyDescent="0.25"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</row>
    <row r="1685" spans="6:23" x14ac:dyDescent="0.25"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</row>
    <row r="1686" spans="6:23" x14ac:dyDescent="0.25"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</row>
    <row r="1687" spans="6:23" x14ac:dyDescent="0.25"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</row>
    <row r="1688" spans="6:23" x14ac:dyDescent="0.25"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</row>
    <row r="1689" spans="6:23" x14ac:dyDescent="0.25"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</row>
    <row r="1690" spans="6:23" x14ac:dyDescent="0.25"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</row>
    <row r="1691" spans="6:23" x14ac:dyDescent="0.25"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</row>
    <row r="1692" spans="6:23" x14ac:dyDescent="0.25"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</row>
    <row r="1693" spans="6:23" x14ac:dyDescent="0.25"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</row>
    <row r="1694" spans="6:23" x14ac:dyDescent="0.25"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</row>
    <row r="1695" spans="6:23" x14ac:dyDescent="0.25"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</row>
    <row r="1696" spans="6:23" x14ac:dyDescent="0.25"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</row>
    <row r="1697" spans="6:23" x14ac:dyDescent="0.25"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</row>
    <row r="1698" spans="6:23" x14ac:dyDescent="0.25"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</row>
    <row r="1699" spans="6:23" x14ac:dyDescent="0.25"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</row>
    <row r="1700" spans="6:23" x14ac:dyDescent="0.25"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</row>
    <row r="1701" spans="6:23" x14ac:dyDescent="0.25"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</row>
    <row r="1702" spans="6:23" x14ac:dyDescent="0.25"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</row>
    <row r="1703" spans="6:23" x14ac:dyDescent="0.25"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</row>
    <row r="1704" spans="6:23" x14ac:dyDescent="0.25"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</row>
    <row r="1705" spans="6:23" x14ac:dyDescent="0.25"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</row>
    <row r="1706" spans="6:23" x14ac:dyDescent="0.25"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</row>
    <row r="1707" spans="6:23" x14ac:dyDescent="0.25"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</row>
    <row r="1708" spans="6:23" x14ac:dyDescent="0.25"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</row>
    <row r="1709" spans="6:23" x14ac:dyDescent="0.25"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</row>
    <row r="1710" spans="6:23" x14ac:dyDescent="0.25"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</row>
    <row r="1711" spans="6:23" x14ac:dyDescent="0.25"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</row>
    <row r="1712" spans="6:23" x14ac:dyDescent="0.25"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</row>
    <row r="1713" spans="6:23" x14ac:dyDescent="0.25"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</row>
    <row r="1714" spans="6:23" x14ac:dyDescent="0.25"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</row>
    <row r="1715" spans="6:23" x14ac:dyDescent="0.25"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</row>
    <row r="1716" spans="6:23" x14ac:dyDescent="0.25"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</row>
    <row r="1717" spans="6:23" x14ac:dyDescent="0.25"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</row>
    <row r="1718" spans="6:23" x14ac:dyDescent="0.25"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</row>
    <row r="1719" spans="6:23" x14ac:dyDescent="0.25"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</row>
    <row r="1720" spans="6:23" x14ac:dyDescent="0.25"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</row>
    <row r="1721" spans="6:23" x14ac:dyDescent="0.25"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</row>
    <row r="1722" spans="6:23" x14ac:dyDescent="0.25"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</row>
    <row r="1723" spans="6:23" x14ac:dyDescent="0.25"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</row>
    <row r="1724" spans="6:23" x14ac:dyDescent="0.25"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</row>
    <row r="1725" spans="6:23" x14ac:dyDescent="0.25"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</row>
    <row r="1726" spans="6:23" x14ac:dyDescent="0.25"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</row>
    <row r="1727" spans="6:23" x14ac:dyDescent="0.25"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</row>
    <row r="1728" spans="6:23" x14ac:dyDescent="0.25"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</row>
    <row r="1729" spans="6:23" x14ac:dyDescent="0.25"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</row>
    <row r="1730" spans="6:23" x14ac:dyDescent="0.25"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</row>
    <row r="1731" spans="6:23" x14ac:dyDescent="0.25"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</row>
    <row r="1732" spans="6:23" x14ac:dyDescent="0.25"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</row>
    <row r="1733" spans="6:23" x14ac:dyDescent="0.25"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</row>
    <row r="1734" spans="6:23" x14ac:dyDescent="0.25"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</row>
    <row r="1735" spans="6:23" x14ac:dyDescent="0.25"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</row>
    <row r="1736" spans="6:23" x14ac:dyDescent="0.25"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</row>
    <row r="1737" spans="6:23" x14ac:dyDescent="0.25"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</row>
    <row r="1738" spans="6:23" x14ac:dyDescent="0.25"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</row>
    <row r="1739" spans="6:23" x14ac:dyDescent="0.25"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</row>
    <row r="1740" spans="6:23" x14ac:dyDescent="0.25"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</row>
    <row r="1741" spans="6:23" x14ac:dyDescent="0.25"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</row>
    <row r="1742" spans="6:23" x14ac:dyDescent="0.25"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</row>
    <row r="1743" spans="6:23" x14ac:dyDescent="0.25"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</row>
    <row r="1744" spans="6:23" x14ac:dyDescent="0.25"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</row>
    <row r="1745" spans="6:23" x14ac:dyDescent="0.25"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</row>
    <row r="1746" spans="6:23" x14ac:dyDescent="0.25"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</row>
    <row r="1747" spans="6:23" x14ac:dyDescent="0.25"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</row>
    <row r="1748" spans="6:23" x14ac:dyDescent="0.25"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</row>
    <row r="1749" spans="6:23" x14ac:dyDescent="0.25"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</row>
    <row r="1750" spans="6:23" x14ac:dyDescent="0.25"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</row>
    <row r="1751" spans="6:23" x14ac:dyDescent="0.25"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</row>
    <row r="1752" spans="6:23" x14ac:dyDescent="0.25"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</row>
    <row r="1753" spans="6:23" x14ac:dyDescent="0.25"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</row>
    <row r="1754" spans="6:23" x14ac:dyDescent="0.25"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</row>
    <row r="1755" spans="6:23" x14ac:dyDescent="0.25"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</row>
    <row r="1756" spans="6:23" x14ac:dyDescent="0.25"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</row>
    <row r="1757" spans="6:23" x14ac:dyDescent="0.25"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</row>
    <row r="1758" spans="6:23" x14ac:dyDescent="0.25"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</row>
    <row r="1759" spans="6:23" x14ac:dyDescent="0.25"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</row>
    <row r="1760" spans="6:23" x14ac:dyDescent="0.25"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</row>
    <row r="1761" spans="6:23" x14ac:dyDescent="0.25"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</row>
    <row r="1762" spans="6:23" x14ac:dyDescent="0.25"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</row>
    <row r="1763" spans="6:23" x14ac:dyDescent="0.25"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</row>
    <row r="1764" spans="6:23" x14ac:dyDescent="0.25"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</row>
    <row r="1765" spans="6:23" x14ac:dyDescent="0.25"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</row>
    <row r="1766" spans="6:23" x14ac:dyDescent="0.25"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</row>
    <row r="1767" spans="6:23" x14ac:dyDescent="0.25"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</row>
    <row r="1768" spans="6:23" x14ac:dyDescent="0.25"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</row>
    <row r="1769" spans="6:23" x14ac:dyDescent="0.25"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</row>
    <row r="1770" spans="6:23" x14ac:dyDescent="0.25"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</row>
    <row r="1771" spans="6:23" x14ac:dyDescent="0.25"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</row>
    <row r="1772" spans="6:23" x14ac:dyDescent="0.25"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</row>
    <row r="1773" spans="6:23" x14ac:dyDescent="0.25"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</row>
    <row r="1774" spans="6:23" x14ac:dyDescent="0.25"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</row>
    <row r="1775" spans="6:23" x14ac:dyDescent="0.25"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</row>
    <row r="1776" spans="6:23" x14ac:dyDescent="0.25"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</row>
    <row r="1777" spans="6:23" x14ac:dyDescent="0.25"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</row>
    <row r="1778" spans="6:23" x14ac:dyDescent="0.25"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</row>
    <row r="1779" spans="6:23" x14ac:dyDescent="0.25"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</row>
    <row r="1780" spans="6:23" x14ac:dyDescent="0.25"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</row>
    <row r="1781" spans="6:23" x14ac:dyDescent="0.25"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</row>
    <row r="1782" spans="6:23" x14ac:dyDescent="0.25"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</row>
    <row r="1783" spans="6:23" x14ac:dyDescent="0.25"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</row>
    <row r="1784" spans="6:23" x14ac:dyDescent="0.25"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</row>
    <row r="1785" spans="6:23" x14ac:dyDescent="0.25"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</row>
    <row r="1786" spans="6:23" x14ac:dyDescent="0.25"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</row>
    <row r="1787" spans="6:23" x14ac:dyDescent="0.25"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</row>
    <row r="1788" spans="6:23" x14ac:dyDescent="0.25"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</row>
    <row r="1789" spans="6:23" x14ac:dyDescent="0.25"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</row>
    <row r="1790" spans="6:23" x14ac:dyDescent="0.25"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</row>
    <row r="1791" spans="6:23" x14ac:dyDescent="0.25"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</row>
    <row r="1792" spans="6:23" x14ac:dyDescent="0.25"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</row>
    <row r="1793" spans="6:23" x14ac:dyDescent="0.25"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</row>
    <row r="1794" spans="6:23" x14ac:dyDescent="0.25"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</row>
    <row r="1795" spans="6:23" x14ac:dyDescent="0.25"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</row>
    <row r="1796" spans="6:23" x14ac:dyDescent="0.25"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</row>
    <row r="1797" spans="6:23" x14ac:dyDescent="0.25"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</row>
    <row r="1798" spans="6:23" x14ac:dyDescent="0.25"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</row>
    <row r="1799" spans="6:23" x14ac:dyDescent="0.25"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</row>
    <row r="1800" spans="6:23" x14ac:dyDescent="0.25"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</row>
    <row r="1801" spans="6:23" x14ac:dyDescent="0.25"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</row>
    <row r="1802" spans="6:23" x14ac:dyDescent="0.25"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</row>
    <row r="1803" spans="6:23" x14ac:dyDescent="0.25"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</row>
    <row r="1804" spans="6:23" x14ac:dyDescent="0.25"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</row>
    <row r="1805" spans="6:23" x14ac:dyDescent="0.25"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</row>
    <row r="1806" spans="6:23" x14ac:dyDescent="0.25"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</row>
    <row r="1807" spans="6:23" x14ac:dyDescent="0.25"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</row>
    <row r="1808" spans="6:23" x14ac:dyDescent="0.25"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</row>
    <row r="1809" spans="6:23" x14ac:dyDescent="0.25"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</row>
    <row r="1810" spans="6:23" x14ac:dyDescent="0.25"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</row>
    <row r="1811" spans="6:23" x14ac:dyDescent="0.25"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</row>
    <row r="1812" spans="6:23" x14ac:dyDescent="0.25"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</row>
    <row r="1813" spans="6:23" x14ac:dyDescent="0.25"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</row>
    <row r="1814" spans="6:23" x14ac:dyDescent="0.25"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/>
      <c r="W1814"/>
    </row>
    <row r="1815" spans="6:23" x14ac:dyDescent="0.25"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</row>
    <row r="1816" spans="6:23" x14ac:dyDescent="0.25"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</row>
    <row r="1817" spans="6:23" x14ac:dyDescent="0.25"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/>
      <c r="W1817"/>
    </row>
    <row r="1818" spans="6:23" x14ac:dyDescent="0.25"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</row>
    <row r="1819" spans="6:23" x14ac:dyDescent="0.25"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</row>
    <row r="1820" spans="6:23" x14ac:dyDescent="0.25"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  <c r="U1820"/>
      <c r="V1820"/>
      <c r="W1820"/>
    </row>
    <row r="1821" spans="6:23" x14ac:dyDescent="0.25"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</row>
    <row r="1822" spans="6:23" x14ac:dyDescent="0.25"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</row>
    <row r="1823" spans="6:23" x14ac:dyDescent="0.25"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/>
      <c r="W1823"/>
    </row>
    <row r="1824" spans="6:23" x14ac:dyDescent="0.25"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</row>
    <row r="1825" spans="6:23" x14ac:dyDescent="0.25"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</row>
    <row r="1826" spans="6:23" x14ac:dyDescent="0.25"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/>
      <c r="W1826"/>
    </row>
    <row r="1827" spans="6:23" x14ac:dyDescent="0.25"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</row>
    <row r="1828" spans="6:23" x14ac:dyDescent="0.25"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</row>
    <row r="1829" spans="6:23" x14ac:dyDescent="0.25"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  <c r="U1829"/>
      <c r="V1829"/>
      <c r="W1829"/>
    </row>
    <row r="1830" spans="6:23" x14ac:dyDescent="0.25"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</row>
    <row r="1831" spans="6:23" x14ac:dyDescent="0.25"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</row>
    <row r="1832" spans="6:23" x14ac:dyDescent="0.25"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  <c r="U1832"/>
      <c r="V1832"/>
      <c r="W1832"/>
    </row>
    <row r="1833" spans="6:23" x14ac:dyDescent="0.25"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</row>
    <row r="1834" spans="6:23" x14ac:dyDescent="0.25"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</row>
    <row r="1835" spans="6:23" x14ac:dyDescent="0.25"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/>
      <c r="W1835"/>
    </row>
    <row r="1836" spans="6:23" x14ac:dyDescent="0.25"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</row>
    <row r="1837" spans="6:23" x14ac:dyDescent="0.25"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</row>
    <row r="1838" spans="6:23" x14ac:dyDescent="0.25"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  <c r="V1838"/>
      <c r="W1838"/>
    </row>
    <row r="1839" spans="6:23" x14ac:dyDescent="0.25"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</row>
    <row r="1840" spans="6:23" x14ac:dyDescent="0.25"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</row>
    <row r="1841" spans="6:23" x14ac:dyDescent="0.25"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/>
      <c r="W1841"/>
    </row>
    <row r="1842" spans="6:23" x14ac:dyDescent="0.25"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</row>
    <row r="1843" spans="6:23" x14ac:dyDescent="0.25"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</row>
    <row r="1844" spans="6:23" x14ac:dyDescent="0.25"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  <c r="V1844"/>
      <c r="W1844"/>
    </row>
    <row r="1845" spans="6:23" x14ac:dyDescent="0.25"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</row>
    <row r="1846" spans="6:23" x14ac:dyDescent="0.25"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</row>
    <row r="1847" spans="6:23" x14ac:dyDescent="0.25"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  <c r="V1847"/>
      <c r="W1847"/>
    </row>
    <row r="1848" spans="6:23" x14ac:dyDescent="0.25"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</row>
    <row r="1849" spans="6:23" x14ac:dyDescent="0.25"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</row>
    <row r="1850" spans="6:23" x14ac:dyDescent="0.25"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  <c r="V1850"/>
      <c r="W1850"/>
    </row>
    <row r="1851" spans="6:23" x14ac:dyDescent="0.25"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</row>
    <row r="1852" spans="6:23" x14ac:dyDescent="0.25"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</row>
    <row r="1853" spans="6:23" x14ac:dyDescent="0.25"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/>
      <c r="W1853"/>
    </row>
    <row r="1854" spans="6:23" x14ac:dyDescent="0.25"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</row>
    <row r="1855" spans="6:23" x14ac:dyDescent="0.25"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</row>
    <row r="1856" spans="6:23" x14ac:dyDescent="0.25"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/>
      <c r="W1856"/>
    </row>
    <row r="1857" spans="6:23" x14ac:dyDescent="0.25"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</row>
    <row r="1858" spans="6:23" x14ac:dyDescent="0.25"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</row>
    <row r="1859" spans="6:23" x14ac:dyDescent="0.25"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  <c r="U1859"/>
      <c r="V1859"/>
      <c r="W1859"/>
    </row>
    <row r="1860" spans="6:23" x14ac:dyDescent="0.25"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</row>
    <row r="1861" spans="6:23" x14ac:dyDescent="0.25"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</row>
    <row r="1862" spans="6:23" x14ac:dyDescent="0.25"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/>
      <c r="W1862"/>
    </row>
    <row r="1863" spans="6:23" x14ac:dyDescent="0.25"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</row>
    <row r="1864" spans="6:23" x14ac:dyDescent="0.25"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</row>
    <row r="1865" spans="6:23" x14ac:dyDescent="0.25"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  <c r="V1865"/>
      <c r="W1865"/>
    </row>
    <row r="1866" spans="6:23" x14ac:dyDescent="0.25"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</row>
    <row r="1867" spans="6:23" x14ac:dyDescent="0.25"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</row>
    <row r="1868" spans="6:23" x14ac:dyDescent="0.25"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/>
      <c r="W1868"/>
    </row>
    <row r="1869" spans="6:23" x14ac:dyDescent="0.25"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</row>
    <row r="1870" spans="6:23" x14ac:dyDescent="0.25"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</row>
    <row r="1871" spans="6:23" x14ac:dyDescent="0.25"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/>
      <c r="W1871"/>
    </row>
    <row r="1872" spans="6:23" x14ac:dyDescent="0.25"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</row>
    <row r="1873" spans="6:23" x14ac:dyDescent="0.25"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</row>
    <row r="1874" spans="6:23" x14ac:dyDescent="0.25"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/>
      <c r="W1874"/>
    </row>
    <row r="1875" spans="6:23" x14ac:dyDescent="0.25"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</row>
    <row r="1876" spans="6:23" x14ac:dyDescent="0.25"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</row>
    <row r="1877" spans="6:23" x14ac:dyDescent="0.25"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  <c r="U1877"/>
      <c r="V1877"/>
      <c r="W1877"/>
    </row>
    <row r="1878" spans="6:23" x14ac:dyDescent="0.25"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</row>
    <row r="1879" spans="6:23" x14ac:dyDescent="0.25"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</row>
    <row r="1880" spans="6:23" x14ac:dyDescent="0.25"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/>
      <c r="W1880"/>
    </row>
    <row r="1881" spans="6:23" x14ac:dyDescent="0.25"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</row>
    <row r="1882" spans="6:23" x14ac:dyDescent="0.25"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</row>
    <row r="1883" spans="6:23" x14ac:dyDescent="0.25"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/>
      <c r="W1883"/>
    </row>
    <row r="1884" spans="6:23" x14ac:dyDescent="0.25"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</row>
    <row r="1885" spans="6:23" x14ac:dyDescent="0.25"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</row>
    <row r="1886" spans="6:23" x14ac:dyDescent="0.25"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  <c r="U1886"/>
      <c r="V1886"/>
      <c r="W1886"/>
    </row>
    <row r="1887" spans="6:23" x14ac:dyDescent="0.25"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</row>
    <row r="1888" spans="6:23" x14ac:dyDescent="0.25"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</row>
    <row r="1889" spans="6:23" x14ac:dyDescent="0.25"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/>
      <c r="W1889"/>
    </row>
    <row r="1890" spans="6:23" x14ac:dyDescent="0.25"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</row>
    <row r="1891" spans="6:23" x14ac:dyDescent="0.25"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</row>
    <row r="1892" spans="6:23" x14ac:dyDescent="0.25"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/>
      <c r="W1892"/>
    </row>
    <row r="1893" spans="6:23" x14ac:dyDescent="0.25"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</row>
    <row r="1894" spans="6:23" x14ac:dyDescent="0.25"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</row>
    <row r="1895" spans="6:23" x14ac:dyDescent="0.25"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</row>
    <row r="1896" spans="6:23" x14ac:dyDescent="0.25"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</row>
    <row r="1897" spans="6:23" x14ac:dyDescent="0.25"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</row>
    <row r="1898" spans="6:23" x14ac:dyDescent="0.25"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/>
      <c r="W1898"/>
    </row>
    <row r="1899" spans="6:23" x14ac:dyDescent="0.25"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</row>
    <row r="1900" spans="6:23" x14ac:dyDescent="0.25"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</row>
    <row r="1901" spans="6:23" x14ac:dyDescent="0.25"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/>
      <c r="W1901"/>
    </row>
    <row r="1902" spans="6:23" x14ac:dyDescent="0.25"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</row>
    <row r="1903" spans="6:23" x14ac:dyDescent="0.25"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</row>
    <row r="1904" spans="6:23" x14ac:dyDescent="0.25"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  <c r="U1904"/>
      <c r="V1904"/>
      <c r="W1904"/>
    </row>
    <row r="1905" spans="6:23" x14ac:dyDescent="0.25"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</row>
    <row r="1906" spans="6:23" x14ac:dyDescent="0.25"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</row>
    <row r="1907" spans="6:23" x14ac:dyDescent="0.25"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/>
      <c r="W1907"/>
    </row>
    <row r="1908" spans="6:23" x14ac:dyDescent="0.25"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</row>
    <row r="1909" spans="6:23" x14ac:dyDescent="0.25"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</row>
    <row r="1910" spans="6:23" x14ac:dyDescent="0.25"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/>
      <c r="W1910"/>
    </row>
    <row r="1911" spans="6:23" x14ac:dyDescent="0.25"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</row>
    <row r="1912" spans="6:23" x14ac:dyDescent="0.25"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</row>
    <row r="1913" spans="6:23" x14ac:dyDescent="0.25"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  <c r="U1913"/>
      <c r="V1913"/>
      <c r="W1913"/>
    </row>
    <row r="1914" spans="6:23" x14ac:dyDescent="0.25"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</row>
    <row r="1915" spans="6:23" x14ac:dyDescent="0.25"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</row>
    <row r="1916" spans="6:23" x14ac:dyDescent="0.25"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  <c r="U1916"/>
      <c r="V1916"/>
      <c r="W1916"/>
    </row>
    <row r="1917" spans="6:23" x14ac:dyDescent="0.25"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</row>
    <row r="1918" spans="6:23" x14ac:dyDescent="0.25"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</row>
    <row r="1919" spans="6:23" x14ac:dyDescent="0.25"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  <c r="U1919"/>
      <c r="V1919"/>
      <c r="W1919"/>
    </row>
    <row r="1920" spans="6:23" x14ac:dyDescent="0.25"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</row>
    <row r="1921" spans="6:23" x14ac:dyDescent="0.25"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</row>
    <row r="1922" spans="6:23" x14ac:dyDescent="0.25"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  <c r="U1922"/>
      <c r="V1922"/>
      <c r="W1922"/>
    </row>
    <row r="1923" spans="6:23" x14ac:dyDescent="0.25"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</row>
    <row r="1924" spans="6:23" x14ac:dyDescent="0.25"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</row>
    <row r="1925" spans="6:23" x14ac:dyDescent="0.25"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  <c r="U1925"/>
      <c r="V1925"/>
      <c r="W1925"/>
    </row>
    <row r="1926" spans="6:23" x14ac:dyDescent="0.25"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</row>
    <row r="1927" spans="6:23" x14ac:dyDescent="0.25"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</row>
    <row r="1928" spans="6:23" x14ac:dyDescent="0.25"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  <c r="U1928"/>
      <c r="V1928"/>
      <c r="W1928"/>
    </row>
    <row r="1929" spans="6:23" x14ac:dyDescent="0.25"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</row>
    <row r="1930" spans="6:23" x14ac:dyDescent="0.25"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</row>
    <row r="1931" spans="6:23" x14ac:dyDescent="0.25"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  <c r="V1931"/>
      <c r="W1931"/>
    </row>
    <row r="1932" spans="6:23" x14ac:dyDescent="0.25"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</row>
    <row r="1933" spans="6:23" x14ac:dyDescent="0.25"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</row>
    <row r="1934" spans="6:23" x14ac:dyDescent="0.25"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</row>
    <row r="1935" spans="6:23" x14ac:dyDescent="0.25"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</row>
    <row r="1936" spans="6:23" x14ac:dyDescent="0.25"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</row>
    <row r="1937" spans="6:23" x14ac:dyDescent="0.25"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</row>
    <row r="1938" spans="6:23" x14ac:dyDescent="0.25"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</row>
    <row r="1939" spans="6:23" x14ac:dyDescent="0.25"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</row>
    <row r="1940" spans="6:23" x14ac:dyDescent="0.25"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</row>
    <row r="1941" spans="6:23" x14ac:dyDescent="0.25"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</row>
    <row r="1942" spans="6:23" x14ac:dyDescent="0.25"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</row>
    <row r="1943" spans="6:23" x14ac:dyDescent="0.25"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</row>
    <row r="1944" spans="6:23" x14ac:dyDescent="0.25"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</row>
    <row r="1945" spans="6:23" x14ac:dyDescent="0.25"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</row>
    <row r="1946" spans="6:23" x14ac:dyDescent="0.25"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</row>
    <row r="1947" spans="6:23" x14ac:dyDescent="0.25"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</row>
    <row r="1948" spans="6:23" x14ac:dyDescent="0.25"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</row>
    <row r="1949" spans="6:23" x14ac:dyDescent="0.25"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</row>
    <row r="1950" spans="6:23" x14ac:dyDescent="0.25"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</row>
    <row r="1951" spans="6:23" x14ac:dyDescent="0.25"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</row>
    <row r="1952" spans="6:23" x14ac:dyDescent="0.25"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</row>
    <row r="1953" spans="6:23" x14ac:dyDescent="0.25"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</row>
    <row r="1954" spans="6:23" x14ac:dyDescent="0.25"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</row>
    <row r="1955" spans="6:23" x14ac:dyDescent="0.25"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</row>
    <row r="1956" spans="6:23" x14ac:dyDescent="0.25"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</row>
    <row r="1957" spans="6:23" x14ac:dyDescent="0.25"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</row>
    <row r="1958" spans="6:23" x14ac:dyDescent="0.25"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</row>
    <row r="1959" spans="6:23" x14ac:dyDescent="0.25"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</row>
    <row r="1960" spans="6:23" x14ac:dyDescent="0.25"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</row>
    <row r="1961" spans="6:23" x14ac:dyDescent="0.25"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</row>
    <row r="1962" spans="6:23" x14ac:dyDescent="0.25"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</row>
    <row r="1963" spans="6:23" x14ac:dyDescent="0.25"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</row>
    <row r="1964" spans="6:23" x14ac:dyDescent="0.25"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</row>
    <row r="1965" spans="6:23" x14ac:dyDescent="0.25"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</row>
    <row r="1966" spans="6:23" x14ac:dyDescent="0.25"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</row>
    <row r="1967" spans="6:23" x14ac:dyDescent="0.25"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</row>
    <row r="1968" spans="6:23" x14ac:dyDescent="0.25"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</row>
    <row r="1969" spans="6:23" x14ac:dyDescent="0.25"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</row>
    <row r="1970" spans="6:23" x14ac:dyDescent="0.25"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</row>
    <row r="1971" spans="6:23" x14ac:dyDescent="0.25"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</row>
    <row r="1972" spans="6:23" x14ac:dyDescent="0.25"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</row>
    <row r="1973" spans="6:23" x14ac:dyDescent="0.25"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</row>
    <row r="1974" spans="6:23" x14ac:dyDescent="0.25"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</row>
    <row r="1975" spans="6:23" x14ac:dyDescent="0.25"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</row>
    <row r="1976" spans="6:23" x14ac:dyDescent="0.25"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</row>
    <row r="1977" spans="6:23" x14ac:dyDescent="0.25"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</row>
    <row r="1978" spans="6:23" x14ac:dyDescent="0.25"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</row>
    <row r="1979" spans="6:23" x14ac:dyDescent="0.25"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</row>
    <row r="1980" spans="6:23" x14ac:dyDescent="0.25"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</row>
    <row r="1981" spans="6:23" x14ac:dyDescent="0.25"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</row>
    <row r="1982" spans="6:23" x14ac:dyDescent="0.25"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</row>
    <row r="1983" spans="6:23" x14ac:dyDescent="0.25"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</row>
    <row r="1984" spans="6:23" x14ac:dyDescent="0.25"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</row>
    <row r="1985" spans="6:23" x14ac:dyDescent="0.25"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</row>
    <row r="1986" spans="6:23" x14ac:dyDescent="0.25"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</row>
    <row r="1987" spans="6:23" x14ac:dyDescent="0.25"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</row>
    <row r="1988" spans="6:23" x14ac:dyDescent="0.25"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</row>
    <row r="1989" spans="6:23" x14ac:dyDescent="0.25"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</row>
    <row r="1990" spans="6:23" x14ac:dyDescent="0.25"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</row>
    <row r="1991" spans="6:23" x14ac:dyDescent="0.25"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</row>
    <row r="1992" spans="6:23" x14ac:dyDescent="0.25"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</row>
    <row r="1993" spans="6:23" x14ac:dyDescent="0.25"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</row>
    <row r="1994" spans="6:23" x14ac:dyDescent="0.25"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</row>
    <row r="1995" spans="6:23" x14ac:dyDescent="0.25"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</row>
    <row r="1996" spans="6:23" x14ac:dyDescent="0.25"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</row>
    <row r="1997" spans="6:23" x14ac:dyDescent="0.25"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/>
      <c r="W1997"/>
    </row>
    <row r="1998" spans="6:23" x14ac:dyDescent="0.25"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</row>
    <row r="1999" spans="6:23" x14ac:dyDescent="0.25"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</row>
    <row r="2000" spans="6:23" x14ac:dyDescent="0.25"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  <c r="W2000"/>
    </row>
    <row r="2001" spans="6:23" x14ac:dyDescent="0.25"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</row>
    <row r="2002" spans="6:23" x14ac:dyDescent="0.25"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</row>
    <row r="2003" spans="6:23" x14ac:dyDescent="0.25"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  <c r="W2003"/>
    </row>
    <row r="2004" spans="6:23" x14ac:dyDescent="0.25"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</row>
    <row r="2005" spans="6:23" x14ac:dyDescent="0.25"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</row>
    <row r="2006" spans="6:23" x14ac:dyDescent="0.25"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</row>
    <row r="2007" spans="6:23" x14ac:dyDescent="0.25"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</row>
    <row r="2008" spans="6:23" x14ac:dyDescent="0.25"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</row>
    <row r="2009" spans="6:23" x14ac:dyDescent="0.25"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</row>
    <row r="2010" spans="6:23" x14ac:dyDescent="0.25"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</row>
    <row r="2011" spans="6:23" x14ac:dyDescent="0.25"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</row>
    <row r="2012" spans="6:23" x14ac:dyDescent="0.25"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</row>
    <row r="2013" spans="6:23" x14ac:dyDescent="0.25"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</row>
    <row r="2014" spans="6:23" x14ac:dyDescent="0.25"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</row>
    <row r="2015" spans="6:23" x14ac:dyDescent="0.25"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</row>
    <row r="2016" spans="6:23" x14ac:dyDescent="0.25"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</row>
    <row r="2017" spans="6:21" x14ac:dyDescent="0.25"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</row>
    <row r="2018" spans="6:21" x14ac:dyDescent="0.25"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</row>
    <row r="2019" spans="6:21" x14ac:dyDescent="0.25"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</row>
    <row r="2020" spans="6:21" x14ac:dyDescent="0.25"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</row>
    <row r="2021" spans="6:21" x14ac:dyDescent="0.25"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</row>
    <row r="2022" spans="6:21" x14ac:dyDescent="0.25"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</row>
    <row r="2023" spans="6:21" x14ac:dyDescent="0.25"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</row>
    <row r="2024" spans="6:21" x14ac:dyDescent="0.25"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</row>
    <row r="2025" spans="6:21" x14ac:dyDescent="0.25"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</row>
    <row r="2026" spans="6:21" x14ac:dyDescent="0.25"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</row>
    <row r="2027" spans="6:21" x14ac:dyDescent="0.25"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</row>
    <row r="2028" spans="6:21" x14ac:dyDescent="0.25"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</row>
    <row r="2029" spans="6:21" x14ac:dyDescent="0.25"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</row>
    <row r="2030" spans="6:21" x14ac:dyDescent="0.25"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</row>
    <row r="2031" spans="6:21" x14ac:dyDescent="0.25"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</row>
    <row r="2032" spans="6:21" x14ac:dyDescent="0.25"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</row>
    <row r="2033" spans="6:21" x14ac:dyDescent="0.25"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</row>
    <row r="2034" spans="6:21" x14ac:dyDescent="0.25"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</row>
    <row r="2035" spans="6:21" x14ac:dyDescent="0.25"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</row>
    <row r="2036" spans="6:21" x14ac:dyDescent="0.25"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</row>
    <row r="2037" spans="6:21" x14ac:dyDescent="0.25"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</row>
    <row r="2038" spans="6:21" x14ac:dyDescent="0.25"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</row>
    <row r="2039" spans="6:21" x14ac:dyDescent="0.25"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</row>
    <row r="2040" spans="6:21" x14ac:dyDescent="0.25"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</row>
    <row r="2041" spans="6:21" x14ac:dyDescent="0.25"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</row>
    <row r="2042" spans="6:21" x14ac:dyDescent="0.25"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</row>
    <row r="2043" spans="6:21" x14ac:dyDescent="0.25"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</row>
    <row r="2044" spans="6:21" x14ac:dyDescent="0.25"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</row>
    <row r="2045" spans="6:21" x14ac:dyDescent="0.25"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</row>
    <row r="2046" spans="6:21" x14ac:dyDescent="0.25"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</row>
    <row r="2047" spans="6:21" x14ac:dyDescent="0.25"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</row>
    <row r="2048" spans="6:21" x14ac:dyDescent="0.25"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</row>
    <row r="2049" spans="6:21" x14ac:dyDescent="0.25"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</row>
    <row r="2050" spans="6:21" x14ac:dyDescent="0.25"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</row>
    <row r="2051" spans="6:21" x14ac:dyDescent="0.25"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</row>
    <row r="2052" spans="6:21" x14ac:dyDescent="0.25"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</row>
    <row r="2053" spans="6:21" x14ac:dyDescent="0.25"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</row>
    <row r="2054" spans="6:21" x14ac:dyDescent="0.25"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</row>
    <row r="2055" spans="6:21" x14ac:dyDescent="0.25"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</row>
    <row r="2056" spans="6:21" x14ac:dyDescent="0.25"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</row>
    <row r="2057" spans="6:21" x14ac:dyDescent="0.25"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</row>
    <row r="2058" spans="6:21" x14ac:dyDescent="0.25"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</row>
    <row r="2059" spans="6:21" x14ac:dyDescent="0.25"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</row>
    <row r="2060" spans="6:21" x14ac:dyDescent="0.25"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</row>
    <row r="2061" spans="6:21" x14ac:dyDescent="0.25"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</row>
    <row r="2062" spans="6:21" x14ac:dyDescent="0.25"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</row>
    <row r="2063" spans="6:21" x14ac:dyDescent="0.25"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</row>
    <row r="2064" spans="6:21" x14ac:dyDescent="0.25"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</row>
    <row r="2065" spans="6:21" x14ac:dyDescent="0.25"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</row>
    <row r="2066" spans="6:21" x14ac:dyDescent="0.25"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</row>
    <row r="2067" spans="6:21" x14ac:dyDescent="0.25"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</row>
    <row r="2068" spans="6:21" x14ac:dyDescent="0.25"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</row>
    <row r="2069" spans="6:21" x14ac:dyDescent="0.25"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</row>
    <row r="2070" spans="6:21" x14ac:dyDescent="0.25"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</row>
    <row r="2071" spans="6:21" x14ac:dyDescent="0.25"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</row>
    <row r="2072" spans="6:21" x14ac:dyDescent="0.25"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  <c r="U2072"/>
    </row>
    <row r="2073" spans="6:21" x14ac:dyDescent="0.25"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</row>
    <row r="2074" spans="6:21" x14ac:dyDescent="0.25"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</row>
    <row r="2075" spans="6:21" x14ac:dyDescent="0.25"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</row>
    <row r="2076" spans="6:21" x14ac:dyDescent="0.25"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</row>
    <row r="2077" spans="6:21" x14ac:dyDescent="0.25"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</row>
    <row r="2078" spans="6:21" x14ac:dyDescent="0.25"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</row>
    <row r="2079" spans="6:21" x14ac:dyDescent="0.25"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</row>
    <row r="2080" spans="6:21" x14ac:dyDescent="0.25"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</row>
    <row r="2081" spans="6:21" x14ac:dyDescent="0.25"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</row>
    <row r="2082" spans="6:21" x14ac:dyDescent="0.25"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</row>
    <row r="2083" spans="6:21" x14ac:dyDescent="0.25"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</row>
    <row r="2084" spans="6:21" x14ac:dyDescent="0.25"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  <c r="U2084"/>
    </row>
    <row r="2085" spans="6:21" x14ac:dyDescent="0.25"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</row>
    <row r="2086" spans="6:21" x14ac:dyDescent="0.25"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</row>
    <row r="2087" spans="6:21" x14ac:dyDescent="0.25"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</row>
    <row r="2088" spans="6:21" x14ac:dyDescent="0.25"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</row>
    <row r="2089" spans="6:21" x14ac:dyDescent="0.25"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</row>
    <row r="2090" spans="6:21" x14ac:dyDescent="0.25"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</row>
    <row r="2091" spans="6:21" x14ac:dyDescent="0.25"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</row>
    <row r="2092" spans="6:21" x14ac:dyDescent="0.25"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</row>
    <row r="2093" spans="6:21" x14ac:dyDescent="0.25"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</row>
    <row r="2094" spans="6:21" x14ac:dyDescent="0.25"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</row>
    <row r="2095" spans="6:21" x14ac:dyDescent="0.25"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</row>
    <row r="2096" spans="6:21" x14ac:dyDescent="0.25"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</row>
    <row r="2097" spans="6:21" x14ac:dyDescent="0.25"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</row>
    <row r="2098" spans="6:21" x14ac:dyDescent="0.25"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</row>
    <row r="2099" spans="6:21" x14ac:dyDescent="0.25"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</row>
    <row r="2100" spans="6:21" x14ac:dyDescent="0.25"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</row>
    <row r="2101" spans="6:21" x14ac:dyDescent="0.25"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</row>
    <row r="2102" spans="6:21" x14ac:dyDescent="0.25"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</row>
    <row r="2103" spans="6:21" x14ac:dyDescent="0.25"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</row>
    <row r="2104" spans="6:21" x14ac:dyDescent="0.25"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</row>
    <row r="2105" spans="6:21" x14ac:dyDescent="0.25"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</row>
    <row r="2106" spans="6:21" x14ac:dyDescent="0.25"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</row>
    <row r="2107" spans="6:21" x14ac:dyDescent="0.25"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</row>
    <row r="2108" spans="6:21" x14ac:dyDescent="0.25"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</row>
    <row r="2109" spans="6:21" x14ac:dyDescent="0.25"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</row>
    <row r="2110" spans="6:21" x14ac:dyDescent="0.25"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</row>
    <row r="2111" spans="6:21" x14ac:dyDescent="0.25"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</row>
    <row r="2112" spans="6:21" x14ac:dyDescent="0.25"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</row>
    <row r="2113" spans="6:21" x14ac:dyDescent="0.25"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</row>
    <row r="2114" spans="6:21" x14ac:dyDescent="0.25"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</row>
    <row r="2115" spans="6:21" x14ac:dyDescent="0.25"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</row>
    <row r="2116" spans="6:21" x14ac:dyDescent="0.25"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</row>
    <row r="2117" spans="6:21" x14ac:dyDescent="0.25"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</row>
    <row r="2118" spans="6:21" x14ac:dyDescent="0.25"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</row>
    <row r="2119" spans="6:21" x14ac:dyDescent="0.25"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</row>
    <row r="2120" spans="6:21" x14ac:dyDescent="0.25"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  <c r="U2120"/>
    </row>
    <row r="2121" spans="6:21" x14ac:dyDescent="0.25"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</row>
    <row r="2122" spans="6:21" x14ac:dyDescent="0.25"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</row>
    <row r="2123" spans="6:21" x14ac:dyDescent="0.25"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  <c r="U2123"/>
    </row>
    <row r="2124" spans="6:21" x14ac:dyDescent="0.25"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</row>
    <row r="2125" spans="6:21" x14ac:dyDescent="0.25"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</row>
    <row r="2126" spans="6:21" x14ac:dyDescent="0.25"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  <c r="U2126"/>
    </row>
    <row r="2127" spans="6:21" x14ac:dyDescent="0.25"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</row>
    <row r="2128" spans="6:21" x14ac:dyDescent="0.25"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</row>
    <row r="2129" spans="6:21" x14ac:dyDescent="0.25"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  <c r="U2129"/>
    </row>
    <row r="2130" spans="6:21" x14ac:dyDescent="0.25"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</row>
    <row r="2131" spans="6:21" x14ac:dyDescent="0.25"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</row>
    <row r="2132" spans="6:21" x14ac:dyDescent="0.25"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  <c r="U2132"/>
    </row>
    <row r="2133" spans="6:21" x14ac:dyDescent="0.25"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</row>
    <row r="2134" spans="6:21" x14ac:dyDescent="0.25"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</row>
    <row r="2135" spans="6:21" x14ac:dyDescent="0.25"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</row>
    <row r="2136" spans="6:21" x14ac:dyDescent="0.25"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</row>
    <row r="2137" spans="6:21" x14ac:dyDescent="0.25"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</row>
    <row r="2138" spans="6:21" x14ac:dyDescent="0.25"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</row>
    <row r="2139" spans="6:21" x14ac:dyDescent="0.25"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</row>
    <row r="2140" spans="6:21" x14ac:dyDescent="0.25"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</row>
    <row r="2141" spans="6:21" x14ac:dyDescent="0.25"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  <c r="U2141"/>
    </row>
    <row r="2142" spans="6:21" x14ac:dyDescent="0.25"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</row>
    <row r="2143" spans="6:21" x14ac:dyDescent="0.25"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</row>
    <row r="2144" spans="6:21" x14ac:dyDescent="0.25"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</row>
    <row r="2145" spans="6:21" x14ac:dyDescent="0.25"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</row>
    <row r="2146" spans="6:21" x14ac:dyDescent="0.25"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</row>
    <row r="2147" spans="6:21" x14ac:dyDescent="0.25"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</row>
    <row r="2148" spans="6:21" x14ac:dyDescent="0.25"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</row>
    <row r="2149" spans="6:21" x14ac:dyDescent="0.25"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</row>
    <row r="2150" spans="6:21" x14ac:dyDescent="0.25"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</row>
    <row r="2151" spans="6:21" x14ac:dyDescent="0.25"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</row>
    <row r="2152" spans="6:21" x14ac:dyDescent="0.25"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</row>
    <row r="2153" spans="6:21" x14ac:dyDescent="0.25"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</row>
    <row r="2154" spans="6:21" x14ac:dyDescent="0.25"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</row>
    <row r="2155" spans="6:21" x14ac:dyDescent="0.25"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</row>
    <row r="2156" spans="6:21" x14ac:dyDescent="0.25"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</row>
    <row r="2157" spans="6:21" x14ac:dyDescent="0.25"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</row>
    <row r="2158" spans="6:21" x14ac:dyDescent="0.25"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</row>
    <row r="2159" spans="6:21" x14ac:dyDescent="0.25"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</row>
    <row r="2160" spans="6:21" x14ac:dyDescent="0.25"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</row>
    <row r="2161" spans="6:21" x14ac:dyDescent="0.25"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</row>
    <row r="2162" spans="6:21" x14ac:dyDescent="0.25"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</row>
    <row r="2163" spans="6:21" x14ac:dyDescent="0.25"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</row>
    <row r="2164" spans="6:21" x14ac:dyDescent="0.25"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</row>
    <row r="2165" spans="6:21" x14ac:dyDescent="0.25"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</row>
    <row r="2166" spans="6:21" x14ac:dyDescent="0.25"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</row>
    <row r="2167" spans="6:21" x14ac:dyDescent="0.25"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</row>
    <row r="2168" spans="6:21" x14ac:dyDescent="0.25"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  <c r="U2168"/>
    </row>
    <row r="2169" spans="6:21" x14ac:dyDescent="0.25"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</row>
    <row r="2170" spans="6:21" x14ac:dyDescent="0.25"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</row>
    <row r="2171" spans="6:21" x14ac:dyDescent="0.25"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  <c r="U2171"/>
    </row>
    <row r="2172" spans="6:21" x14ac:dyDescent="0.25"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</row>
    <row r="2173" spans="6:21" x14ac:dyDescent="0.25"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</row>
    <row r="2174" spans="6:21" x14ac:dyDescent="0.25"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  <c r="U2174"/>
    </row>
    <row r="2175" spans="6:21" x14ac:dyDescent="0.25"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</row>
    <row r="2176" spans="6:21" x14ac:dyDescent="0.25"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</row>
    <row r="2177" spans="6:21" x14ac:dyDescent="0.25"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</row>
    <row r="2178" spans="6:21" x14ac:dyDescent="0.25"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</row>
    <row r="2179" spans="6:21" x14ac:dyDescent="0.25"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</row>
    <row r="2180" spans="6:21" x14ac:dyDescent="0.25"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</row>
    <row r="2181" spans="6:21" x14ac:dyDescent="0.25"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</row>
    <row r="2182" spans="6:21" x14ac:dyDescent="0.25"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</row>
    <row r="2183" spans="6:21" x14ac:dyDescent="0.25"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</row>
    <row r="2184" spans="6:21" x14ac:dyDescent="0.25"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</row>
    <row r="2185" spans="6:21" x14ac:dyDescent="0.25"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</row>
    <row r="2186" spans="6:21" x14ac:dyDescent="0.25"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  <c r="U2186"/>
    </row>
    <row r="2187" spans="6:21" x14ac:dyDescent="0.25"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</row>
    <row r="2188" spans="6:21" x14ac:dyDescent="0.25"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</row>
    <row r="2189" spans="6:21" x14ac:dyDescent="0.25"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</row>
    <row r="2190" spans="6:21" x14ac:dyDescent="0.25"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</row>
    <row r="2191" spans="6:21" x14ac:dyDescent="0.25"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</row>
    <row r="2192" spans="6:21" x14ac:dyDescent="0.25"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  <c r="U2192"/>
    </row>
    <row r="2193" spans="6:21" x14ac:dyDescent="0.25"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</row>
    <row r="2194" spans="6:21" x14ac:dyDescent="0.25"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</row>
    <row r="2195" spans="6:21" x14ac:dyDescent="0.25"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  <c r="U2195"/>
    </row>
    <row r="2196" spans="6:21" x14ac:dyDescent="0.25"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</row>
    <row r="2197" spans="6:21" x14ac:dyDescent="0.25"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</row>
    <row r="2198" spans="6:21" x14ac:dyDescent="0.25"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  <c r="U2198"/>
    </row>
    <row r="2199" spans="6:21" x14ac:dyDescent="0.25"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</row>
    <row r="2200" spans="6:21" x14ac:dyDescent="0.25"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</row>
    <row r="2201" spans="6:21" x14ac:dyDescent="0.25"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</row>
    <row r="2202" spans="6:21" x14ac:dyDescent="0.25"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</row>
    <row r="2203" spans="6:21" x14ac:dyDescent="0.25"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</row>
    <row r="2204" spans="6:21" x14ac:dyDescent="0.25"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</row>
    <row r="2205" spans="6:21" x14ac:dyDescent="0.25"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</row>
    <row r="2206" spans="6:21" x14ac:dyDescent="0.25"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</row>
    <row r="2207" spans="6:21" x14ac:dyDescent="0.25"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  <c r="U2207"/>
    </row>
    <row r="2208" spans="6:21" x14ac:dyDescent="0.25"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</row>
    <row r="2209" spans="6:21" x14ac:dyDescent="0.25"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</row>
    <row r="2210" spans="6:21" x14ac:dyDescent="0.25"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</row>
    <row r="2211" spans="6:21" x14ac:dyDescent="0.25"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</row>
    <row r="2212" spans="6:21" x14ac:dyDescent="0.25"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</row>
    <row r="2213" spans="6:21" x14ac:dyDescent="0.25"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</row>
    <row r="2214" spans="6:21" x14ac:dyDescent="0.25"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</row>
    <row r="2215" spans="6:21" x14ac:dyDescent="0.25"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</row>
    <row r="2216" spans="6:21" x14ac:dyDescent="0.25"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</row>
    <row r="2217" spans="6:21" x14ac:dyDescent="0.25"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</row>
    <row r="2218" spans="6:21" x14ac:dyDescent="0.25"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</row>
    <row r="2219" spans="6:21" x14ac:dyDescent="0.25"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</row>
    <row r="2220" spans="6:21" x14ac:dyDescent="0.25"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</row>
    <row r="2221" spans="6:21" x14ac:dyDescent="0.25"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</row>
    <row r="2222" spans="6:21" x14ac:dyDescent="0.25"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</row>
    <row r="2223" spans="6:21" x14ac:dyDescent="0.25"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</row>
    <row r="2224" spans="6:21" x14ac:dyDescent="0.25"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</row>
    <row r="2225" spans="6:21" x14ac:dyDescent="0.25"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</row>
    <row r="2226" spans="6:21" x14ac:dyDescent="0.25"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</row>
    <row r="2227" spans="6:21" x14ac:dyDescent="0.25"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</row>
    <row r="2228" spans="6:21" x14ac:dyDescent="0.25"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</row>
    <row r="2229" spans="6:21" x14ac:dyDescent="0.25"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</row>
    <row r="2230" spans="6:21" x14ac:dyDescent="0.25"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</row>
    <row r="2231" spans="6:21" x14ac:dyDescent="0.25"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</row>
    <row r="2232" spans="6:21" x14ac:dyDescent="0.25"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</row>
    <row r="2233" spans="6:21" x14ac:dyDescent="0.25"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</row>
    <row r="2234" spans="6:21" x14ac:dyDescent="0.25"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</row>
    <row r="2235" spans="6:21" x14ac:dyDescent="0.25"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</row>
    <row r="2236" spans="6:21" x14ac:dyDescent="0.25"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</row>
    <row r="2237" spans="6:21" x14ac:dyDescent="0.25"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</row>
    <row r="2238" spans="6:21" x14ac:dyDescent="0.25"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</row>
    <row r="2239" spans="6:21" x14ac:dyDescent="0.25"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</row>
    <row r="2240" spans="6:21" x14ac:dyDescent="0.25"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</row>
    <row r="2241" spans="6:21" x14ac:dyDescent="0.25"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</row>
    <row r="2242" spans="6:21" x14ac:dyDescent="0.25"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</row>
    <row r="2243" spans="6:21" x14ac:dyDescent="0.25"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</row>
    <row r="2244" spans="6:21" x14ac:dyDescent="0.25"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</row>
    <row r="2245" spans="6:21" x14ac:dyDescent="0.25"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</row>
    <row r="2246" spans="6:21" x14ac:dyDescent="0.25"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</row>
    <row r="2247" spans="6:21" x14ac:dyDescent="0.25"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</row>
    <row r="2248" spans="6:21" x14ac:dyDescent="0.25"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</row>
    <row r="2249" spans="6:21" x14ac:dyDescent="0.25"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</row>
    <row r="2250" spans="6:21" x14ac:dyDescent="0.25"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</row>
    <row r="2251" spans="6:21" x14ac:dyDescent="0.25"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</row>
    <row r="2252" spans="6:21" x14ac:dyDescent="0.25"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</row>
    <row r="2253" spans="6:21" x14ac:dyDescent="0.25"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</row>
    <row r="2254" spans="6:21" x14ac:dyDescent="0.25"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</row>
    <row r="2255" spans="6:21" x14ac:dyDescent="0.25"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  <c r="U2255"/>
    </row>
    <row r="2256" spans="6:21" x14ac:dyDescent="0.25"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</row>
    <row r="2257" spans="6:21" x14ac:dyDescent="0.25"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</row>
    <row r="2258" spans="6:21" x14ac:dyDescent="0.25"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</row>
    <row r="2259" spans="6:21" x14ac:dyDescent="0.25"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</row>
    <row r="2260" spans="6:21" x14ac:dyDescent="0.25"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</row>
    <row r="2261" spans="6:21" x14ac:dyDescent="0.25"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</row>
    <row r="2262" spans="6:21" x14ac:dyDescent="0.25"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</row>
    <row r="2263" spans="6:21" x14ac:dyDescent="0.25"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</row>
    <row r="2264" spans="6:21" x14ac:dyDescent="0.25"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</row>
    <row r="2265" spans="6:21" x14ac:dyDescent="0.25"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</row>
    <row r="2266" spans="6:21" x14ac:dyDescent="0.25"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</row>
    <row r="2267" spans="6:21" x14ac:dyDescent="0.25"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</row>
    <row r="2268" spans="6:21" x14ac:dyDescent="0.25"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</row>
    <row r="2269" spans="6:21" x14ac:dyDescent="0.25"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</row>
    <row r="2270" spans="6:21" x14ac:dyDescent="0.25"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</row>
    <row r="2271" spans="6:21" x14ac:dyDescent="0.25"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</row>
    <row r="2272" spans="6:21" x14ac:dyDescent="0.25"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</row>
    <row r="2273" spans="6:21" x14ac:dyDescent="0.25"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</row>
    <row r="2274" spans="6:21" x14ac:dyDescent="0.25"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</row>
    <row r="2275" spans="6:21" x14ac:dyDescent="0.25"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</row>
    <row r="2276" spans="6:21" x14ac:dyDescent="0.25"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</row>
    <row r="2277" spans="6:21" x14ac:dyDescent="0.25"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</row>
    <row r="2278" spans="6:21" x14ac:dyDescent="0.25"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</row>
    <row r="2279" spans="6:21" x14ac:dyDescent="0.25"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</row>
    <row r="2280" spans="6:21" x14ac:dyDescent="0.25"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</row>
    <row r="2281" spans="6:21" x14ac:dyDescent="0.25"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</row>
    <row r="2282" spans="6:21" x14ac:dyDescent="0.25"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</row>
    <row r="2283" spans="6:21" x14ac:dyDescent="0.25"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</row>
    <row r="2284" spans="6:21" x14ac:dyDescent="0.25"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</row>
    <row r="2285" spans="6:21" x14ac:dyDescent="0.25"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</row>
    <row r="2286" spans="6:21" x14ac:dyDescent="0.25"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</row>
    <row r="2287" spans="6:21" x14ac:dyDescent="0.25"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</row>
    <row r="2288" spans="6:21" x14ac:dyDescent="0.25"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</row>
    <row r="2289" spans="6:21" x14ac:dyDescent="0.25"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</row>
    <row r="2290" spans="6:21" x14ac:dyDescent="0.25"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</row>
    <row r="2291" spans="6:21" x14ac:dyDescent="0.25"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</row>
    <row r="2292" spans="6:21" x14ac:dyDescent="0.25"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</row>
    <row r="2293" spans="6:21" x14ac:dyDescent="0.25"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</row>
    <row r="2294" spans="6:21" x14ac:dyDescent="0.25"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</row>
    <row r="2295" spans="6:21" x14ac:dyDescent="0.25"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</row>
    <row r="2296" spans="6:21" x14ac:dyDescent="0.25"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</row>
    <row r="2297" spans="6:21" x14ac:dyDescent="0.25"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</row>
    <row r="2298" spans="6:21" x14ac:dyDescent="0.25"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</row>
    <row r="2299" spans="6:21" x14ac:dyDescent="0.25"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</row>
    <row r="2300" spans="6:21" x14ac:dyDescent="0.25"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  <c r="U2300"/>
    </row>
    <row r="2301" spans="6:21" x14ac:dyDescent="0.25"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</row>
    <row r="2302" spans="6:21" x14ac:dyDescent="0.25"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</row>
    <row r="2303" spans="6:21" x14ac:dyDescent="0.25"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</row>
    <row r="2304" spans="6:21" x14ac:dyDescent="0.25"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</row>
    <row r="2305" spans="6:21" x14ac:dyDescent="0.25"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</row>
    <row r="2306" spans="6:21" x14ac:dyDescent="0.25"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</row>
    <row r="2307" spans="6:21" x14ac:dyDescent="0.25"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</row>
    <row r="2308" spans="6:21" x14ac:dyDescent="0.25"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</row>
    <row r="2309" spans="6:21" x14ac:dyDescent="0.25"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  <c r="U2309"/>
    </row>
    <row r="2310" spans="6:21" x14ac:dyDescent="0.25"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</row>
    <row r="2311" spans="6:21" x14ac:dyDescent="0.25"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</row>
    <row r="2312" spans="6:21" x14ac:dyDescent="0.25"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</row>
    <row r="2313" spans="6:21" x14ac:dyDescent="0.25"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</row>
    <row r="2314" spans="6:21" x14ac:dyDescent="0.25"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</row>
    <row r="2315" spans="6:21" x14ac:dyDescent="0.25"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  <c r="U2315"/>
    </row>
    <row r="2316" spans="6:21" x14ac:dyDescent="0.25"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</row>
    <row r="2317" spans="6:21" x14ac:dyDescent="0.25"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</row>
    <row r="2318" spans="6:21" x14ac:dyDescent="0.25"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  <c r="U2318"/>
    </row>
    <row r="2319" spans="6:21" x14ac:dyDescent="0.25"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</row>
    <row r="2320" spans="6:21" x14ac:dyDescent="0.25"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</row>
    <row r="2321" spans="6:21" x14ac:dyDescent="0.25"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</row>
    <row r="2322" spans="6:21" x14ac:dyDescent="0.25"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</row>
    <row r="2323" spans="6:21" x14ac:dyDescent="0.25"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</row>
    <row r="2324" spans="6:21" x14ac:dyDescent="0.25"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</row>
    <row r="2325" spans="6:21" x14ac:dyDescent="0.25"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</row>
    <row r="2326" spans="6:21" x14ac:dyDescent="0.25"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</row>
    <row r="2327" spans="6:21" x14ac:dyDescent="0.25"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</row>
    <row r="2328" spans="6:21" x14ac:dyDescent="0.25"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</row>
    <row r="2329" spans="6:21" x14ac:dyDescent="0.25"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</row>
    <row r="2330" spans="6:21" x14ac:dyDescent="0.25"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</row>
    <row r="2331" spans="6:21" x14ac:dyDescent="0.25"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</row>
    <row r="2332" spans="6:21" x14ac:dyDescent="0.25"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</row>
    <row r="2333" spans="6:21" x14ac:dyDescent="0.25"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</row>
    <row r="2334" spans="6:21" x14ac:dyDescent="0.25"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</row>
    <row r="2335" spans="6:21" x14ac:dyDescent="0.25"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</row>
    <row r="2336" spans="6:21" x14ac:dyDescent="0.25"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</row>
    <row r="2337" spans="6:21" x14ac:dyDescent="0.25"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</row>
    <row r="2338" spans="6:21" x14ac:dyDescent="0.25"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</row>
    <row r="2339" spans="6:21" x14ac:dyDescent="0.25"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</row>
    <row r="2340" spans="6:21" x14ac:dyDescent="0.25"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</row>
    <row r="2341" spans="6:21" x14ac:dyDescent="0.25"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</row>
    <row r="2342" spans="6:21" x14ac:dyDescent="0.25"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</row>
    <row r="2343" spans="6:21" x14ac:dyDescent="0.25"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</row>
    <row r="2344" spans="6:21" x14ac:dyDescent="0.25"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</row>
    <row r="2345" spans="6:21" x14ac:dyDescent="0.25"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</row>
    <row r="2346" spans="6:21" x14ac:dyDescent="0.25"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</row>
    <row r="2347" spans="6:21" x14ac:dyDescent="0.25"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</row>
    <row r="2348" spans="6:21" x14ac:dyDescent="0.25"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</row>
    <row r="2349" spans="6:21" x14ac:dyDescent="0.25"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</row>
    <row r="2350" spans="6:21" x14ac:dyDescent="0.25"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</row>
    <row r="2351" spans="6:21" x14ac:dyDescent="0.25"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</row>
    <row r="2352" spans="6:21" x14ac:dyDescent="0.25"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</row>
    <row r="2353" spans="6:21" x14ac:dyDescent="0.25"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</row>
    <row r="2354" spans="6:21" x14ac:dyDescent="0.25"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</row>
    <row r="2355" spans="6:21" x14ac:dyDescent="0.25"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</row>
    <row r="2356" spans="6:21" x14ac:dyDescent="0.25"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</row>
    <row r="2357" spans="6:21" x14ac:dyDescent="0.25"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</row>
    <row r="2358" spans="6:21" x14ac:dyDescent="0.25"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</row>
    <row r="2359" spans="6:21" x14ac:dyDescent="0.25"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</row>
    <row r="2360" spans="6:21" x14ac:dyDescent="0.25"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</row>
    <row r="2361" spans="6:21" x14ac:dyDescent="0.25"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</row>
    <row r="2362" spans="6:21" x14ac:dyDescent="0.25"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</row>
    <row r="2363" spans="6:21" x14ac:dyDescent="0.25"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</row>
    <row r="2364" spans="6:21" x14ac:dyDescent="0.25"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</row>
    <row r="2365" spans="6:21" x14ac:dyDescent="0.25"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</row>
    <row r="2366" spans="6:21" x14ac:dyDescent="0.25"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</row>
    <row r="2367" spans="6:21" x14ac:dyDescent="0.25"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</row>
    <row r="2368" spans="6:21" x14ac:dyDescent="0.25"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</row>
    <row r="2369" spans="6:21" x14ac:dyDescent="0.25"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  <c r="U2369"/>
    </row>
    <row r="2370" spans="6:21" x14ac:dyDescent="0.25"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</row>
    <row r="2371" spans="6:21" x14ac:dyDescent="0.25"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</row>
    <row r="2372" spans="6:21" x14ac:dyDescent="0.25"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  <c r="U2372"/>
    </row>
    <row r="2373" spans="6:21" x14ac:dyDescent="0.25"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</row>
    <row r="2374" spans="6:21" x14ac:dyDescent="0.25"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</row>
    <row r="2375" spans="6:21" x14ac:dyDescent="0.25"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  <c r="U2375"/>
    </row>
    <row r="2376" spans="6:21" x14ac:dyDescent="0.25"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</row>
    <row r="2377" spans="6:21" x14ac:dyDescent="0.25"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</row>
    <row r="2378" spans="6:21" x14ac:dyDescent="0.25"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</row>
    <row r="2379" spans="6:21" x14ac:dyDescent="0.25"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</row>
    <row r="2380" spans="6:21" x14ac:dyDescent="0.25"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</row>
    <row r="2381" spans="6:21" x14ac:dyDescent="0.25"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</row>
    <row r="2382" spans="6:21" x14ac:dyDescent="0.25"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</row>
    <row r="2383" spans="6:21" x14ac:dyDescent="0.25"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</row>
    <row r="2384" spans="6:21" x14ac:dyDescent="0.25"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  <c r="U2384"/>
    </row>
    <row r="2385" spans="6:21" x14ac:dyDescent="0.25"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</row>
    <row r="2386" spans="6:21" x14ac:dyDescent="0.25"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</row>
    <row r="2387" spans="6:21" x14ac:dyDescent="0.25"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  <c r="U2387"/>
    </row>
    <row r="2388" spans="6:21" x14ac:dyDescent="0.25"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</row>
    <row r="2389" spans="6:21" x14ac:dyDescent="0.25"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</row>
    <row r="2390" spans="6:21" x14ac:dyDescent="0.25"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  <c r="U2390"/>
    </row>
    <row r="2391" spans="6:21" x14ac:dyDescent="0.25"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</row>
    <row r="2392" spans="6:21" x14ac:dyDescent="0.25"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</row>
    <row r="2393" spans="6:21" x14ac:dyDescent="0.25"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  <c r="U2393"/>
    </row>
    <row r="2394" spans="6:21" x14ac:dyDescent="0.25"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</row>
    <row r="2395" spans="6:21" x14ac:dyDescent="0.25"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</row>
    <row r="2396" spans="6:21" x14ac:dyDescent="0.25"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  <c r="U2396"/>
    </row>
    <row r="2397" spans="6:21" x14ac:dyDescent="0.25"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</row>
    <row r="2398" spans="6:21" x14ac:dyDescent="0.25"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</row>
    <row r="2399" spans="6:21" x14ac:dyDescent="0.25"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  <c r="U2399"/>
    </row>
    <row r="2400" spans="6:21" x14ac:dyDescent="0.25"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</row>
    <row r="2401" spans="6:21" x14ac:dyDescent="0.25"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</row>
    <row r="2402" spans="6:21" x14ac:dyDescent="0.25"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  <c r="U2402"/>
    </row>
    <row r="2403" spans="6:21" x14ac:dyDescent="0.25"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</row>
    <row r="2404" spans="6:21" x14ac:dyDescent="0.25"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</row>
    <row r="2405" spans="6:21" x14ac:dyDescent="0.25"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</row>
    <row r="2406" spans="6:21" x14ac:dyDescent="0.25"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</row>
    <row r="2407" spans="6:21" x14ac:dyDescent="0.25"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</row>
    <row r="2408" spans="6:21" x14ac:dyDescent="0.25"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</row>
    <row r="2409" spans="6:21" x14ac:dyDescent="0.25"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</row>
    <row r="2410" spans="6:21" x14ac:dyDescent="0.25"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</row>
    <row r="2411" spans="6:21" x14ac:dyDescent="0.25"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  <c r="U2411"/>
    </row>
    <row r="2412" spans="6:21" x14ac:dyDescent="0.25"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</row>
    <row r="2413" spans="6:21" x14ac:dyDescent="0.25"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</row>
    <row r="2414" spans="6:21" x14ac:dyDescent="0.25"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  <c r="U2414"/>
    </row>
    <row r="2415" spans="6:21" x14ac:dyDescent="0.25"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</row>
    <row r="2416" spans="6:21" x14ac:dyDescent="0.25"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</row>
    <row r="2417" spans="6:21" x14ac:dyDescent="0.25"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  <c r="U2417"/>
    </row>
    <row r="2418" spans="6:21" x14ac:dyDescent="0.25"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</row>
    <row r="2419" spans="6:21" x14ac:dyDescent="0.25"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</row>
    <row r="2420" spans="6:21" x14ac:dyDescent="0.25"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  <c r="U2420"/>
    </row>
    <row r="2421" spans="6:21" x14ac:dyDescent="0.25"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</row>
    <row r="2422" spans="6:21" x14ac:dyDescent="0.25"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</row>
    <row r="2423" spans="6:21" x14ac:dyDescent="0.25"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  <c r="U2423"/>
    </row>
    <row r="2424" spans="6:21" x14ac:dyDescent="0.25"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</row>
    <row r="2425" spans="6:21" x14ac:dyDescent="0.25"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</row>
    <row r="2426" spans="6:21" x14ac:dyDescent="0.25"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  <c r="T2426"/>
      <c r="U2426"/>
    </row>
    <row r="2427" spans="6:21" x14ac:dyDescent="0.25"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</row>
    <row r="2428" spans="6:21" x14ac:dyDescent="0.25"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</row>
    <row r="2429" spans="6:21" x14ac:dyDescent="0.25"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  <c r="U2429"/>
    </row>
    <row r="2430" spans="6:21" x14ac:dyDescent="0.25"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</row>
    <row r="2431" spans="6:21" x14ac:dyDescent="0.25"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</row>
    <row r="2432" spans="6:21" x14ac:dyDescent="0.25"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  <c r="T2432"/>
      <c r="U2432"/>
    </row>
    <row r="2433" spans="6:21" x14ac:dyDescent="0.25"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</row>
    <row r="2434" spans="6:21" x14ac:dyDescent="0.25"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</row>
    <row r="2435" spans="6:21" x14ac:dyDescent="0.25"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  <c r="U2435"/>
    </row>
    <row r="2436" spans="6:21" x14ac:dyDescent="0.25"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</row>
    <row r="2437" spans="6:21" x14ac:dyDescent="0.25"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</row>
    <row r="2438" spans="6:21" x14ac:dyDescent="0.25"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</row>
    <row r="2439" spans="6:21" x14ac:dyDescent="0.25"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</row>
    <row r="2440" spans="6:21" x14ac:dyDescent="0.25"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</row>
    <row r="2441" spans="6:21" x14ac:dyDescent="0.25"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  <c r="U2441"/>
    </row>
    <row r="2442" spans="6:21" x14ac:dyDescent="0.25"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</row>
    <row r="2443" spans="6:21" x14ac:dyDescent="0.25"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</row>
    <row r="2444" spans="6:21" x14ac:dyDescent="0.25"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  <c r="U2444"/>
    </row>
    <row r="2445" spans="6:21" x14ac:dyDescent="0.25"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</row>
    <row r="2446" spans="6:21" x14ac:dyDescent="0.25"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</row>
    <row r="2447" spans="6:21" x14ac:dyDescent="0.25"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  <c r="U2447"/>
    </row>
    <row r="2448" spans="6:21" x14ac:dyDescent="0.25"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</row>
    <row r="2449" spans="6:21" x14ac:dyDescent="0.25"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</row>
    <row r="2450" spans="6:21" x14ac:dyDescent="0.25"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  <c r="U2450"/>
    </row>
    <row r="2451" spans="6:21" x14ac:dyDescent="0.25"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</row>
    <row r="2452" spans="6:21" x14ac:dyDescent="0.25"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</row>
    <row r="2453" spans="6:21" x14ac:dyDescent="0.25"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  <c r="U2453"/>
    </row>
    <row r="2454" spans="6:21" x14ac:dyDescent="0.25"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</row>
    <row r="2455" spans="6:21" x14ac:dyDescent="0.25"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</row>
    <row r="2456" spans="6:21" x14ac:dyDescent="0.25"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  <c r="U2456"/>
    </row>
    <row r="2457" spans="6:21" x14ac:dyDescent="0.25"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</row>
    <row r="2458" spans="6:21" x14ac:dyDescent="0.25"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</row>
    <row r="2459" spans="6:21" x14ac:dyDescent="0.25"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  <c r="T2459"/>
      <c r="U2459"/>
    </row>
    <row r="2460" spans="6:21" x14ac:dyDescent="0.25"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</row>
    <row r="2461" spans="6:21" x14ac:dyDescent="0.25"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</row>
    <row r="2462" spans="6:21" x14ac:dyDescent="0.25"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  <c r="U2462"/>
    </row>
    <row r="2463" spans="6:21" x14ac:dyDescent="0.25"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</row>
    <row r="2464" spans="6:21" x14ac:dyDescent="0.25"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</row>
    <row r="2465" spans="6:21" x14ac:dyDescent="0.25"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</row>
    <row r="2466" spans="6:21" x14ac:dyDescent="0.25"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</row>
    <row r="2467" spans="6:21" x14ac:dyDescent="0.25"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</row>
    <row r="2468" spans="6:21" x14ac:dyDescent="0.25"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  <c r="U2468"/>
    </row>
    <row r="2469" spans="6:21" x14ac:dyDescent="0.25"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</row>
    <row r="2470" spans="6:21" x14ac:dyDescent="0.25"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</row>
    <row r="2471" spans="6:21" x14ac:dyDescent="0.25"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  <c r="U2471"/>
    </row>
    <row r="2472" spans="6:21" x14ac:dyDescent="0.25"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</row>
    <row r="2473" spans="6:21" x14ac:dyDescent="0.25"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</row>
    <row r="2474" spans="6:21" x14ac:dyDescent="0.25"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  <c r="U2474"/>
    </row>
    <row r="2475" spans="6:21" x14ac:dyDescent="0.25"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</row>
    <row r="2476" spans="6:21" x14ac:dyDescent="0.25"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</row>
    <row r="2477" spans="6:21" x14ac:dyDescent="0.25"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  <c r="U2477"/>
    </row>
    <row r="2478" spans="6:21" x14ac:dyDescent="0.25"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</row>
    <row r="2479" spans="6:21" x14ac:dyDescent="0.25"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</row>
    <row r="2480" spans="6:21" x14ac:dyDescent="0.25"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</row>
    <row r="2481" spans="6:21" x14ac:dyDescent="0.25"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</row>
    <row r="2482" spans="6:21" x14ac:dyDescent="0.25"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</row>
    <row r="2483" spans="6:21" x14ac:dyDescent="0.25"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  <c r="U2483"/>
    </row>
    <row r="2484" spans="6:21" x14ac:dyDescent="0.25"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</row>
    <row r="2485" spans="6:21" x14ac:dyDescent="0.25"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</row>
    <row r="2486" spans="6:21" x14ac:dyDescent="0.25"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  <c r="T2486"/>
      <c r="U2486"/>
    </row>
    <row r="2487" spans="6:21" x14ac:dyDescent="0.25"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</row>
    <row r="2488" spans="6:21" x14ac:dyDescent="0.25"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</row>
    <row r="2489" spans="6:21" x14ac:dyDescent="0.25"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  <c r="U2489"/>
    </row>
    <row r="2490" spans="6:21" x14ac:dyDescent="0.25"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</row>
    <row r="2491" spans="6:21" x14ac:dyDescent="0.25"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</row>
    <row r="2492" spans="6:21" x14ac:dyDescent="0.25"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  <c r="U2492"/>
    </row>
    <row r="2493" spans="6:21" x14ac:dyDescent="0.25"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</row>
    <row r="2494" spans="6:21" x14ac:dyDescent="0.25"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</row>
    <row r="2495" spans="6:21" x14ac:dyDescent="0.25"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  <c r="U2495"/>
    </row>
    <row r="2496" spans="6:21" x14ac:dyDescent="0.25"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</row>
    <row r="2497" spans="6:21" x14ac:dyDescent="0.25"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</row>
    <row r="2498" spans="6:21" x14ac:dyDescent="0.25"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</row>
    <row r="2499" spans="6:21" x14ac:dyDescent="0.25"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</row>
    <row r="2500" spans="6:21" x14ac:dyDescent="0.25"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</row>
    <row r="2501" spans="6:21" x14ac:dyDescent="0.25"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  <c r="U2501"/>
    </row>
    <row r="2502" spans="6:21" x14ac:dyDescent="0.25"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</row>
    <row r="2503" spans="6:21" x14ac:dyDescent="0.25"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</row>
    <row r="2504" spans="6:21" x14ac:dyDescent="0.25"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  <c r="U2504"/>
    </row>
    <row r="2505" spans="6:21" x14ac:dyDescent="0.25"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</row>
    <row r="2506" spans="6:21" x14ac:dyDescent="0.25"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</row>
    <row r="2507" spans="6:21" x14ac:dyDescent="0.25"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  <c r="U2507"/>
    </row>
    <row r="2508" spans="6:21" x14ac:dyDescent="0.25"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</row>
    <row r="2509" spans="6:21" x14ac:dyDescent="0.25"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</row>
    <row r="2510" spans="6:21" x14ac:dyDescent="0.25"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  <c r="U2510"/>
    </row>
    <row r="2511" spans="6:21" x14ac:dyDescent="0.25"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</row>
    <row r="2512" spans="6:21" x14ac:dyDescent="0.25"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</row>
    <row r="2513" spans="6:21" x14ac:dyDescent="0.25"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  <c r="U2513"/>
    </row>
    <row r="2514" spans="6:21" x14ac:dyDescent="0.25"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</row>
    <row r="2515" spans="6:21" x14ac:dyDescent="0.25"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</row>
    <row r="2516" spans="6:21" x14ac:dyDescent="0.25"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  <c r="U2516"/>
    </row>
    <row r="2517" spans="6:21" x14ac:dyDescent="0.25"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</row>
    <row r="2518" spans="6:21" x14ac:dyDescent="0.25"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</row>
    <row r="2519" spans="6:21" x14ac:dyDescent="0.25"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  <c r="T2519"/>
      <c r="U2519"/>
    </row>
    <row r="2520" spans="6:21" x14ac:dyDescent="0.25"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</row>
    <row r="2521" spans="6:21" x14ac:dyDescent="0.25"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</row>
    <row r="2522" spans="6:21" x14ac:dyDescent="0.25"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  <c r="U2522"/>
    </row>
    <row r="2523" spans="6:21" x14ac:dyDescent="0.25"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</row>
    <row r="2524" spans="6:21" x14ac:dyDescent="0.25"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</row>
    <row r="2525" spans="6:21" x14ac:dyDescent="0.25"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</row>
    <row r="2526" spans="6:21" x14ac:dyDescent="0.25"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</row>
    <row r="2527" spans="6:21" x14ac:dyDescent="0.25"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</row>
    <row r="2528" spans="6:21" x14ac:dyDescent="0.25"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  <c r="U2528"/>
    </row>
    <row r="2529" spans="6:21" x14ac:dyDescent="0.25"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</row>
    <row r="2530" spans="6:21" x14ac:dyDescent="0.25"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</row>
    <row r="2531" spans="6:21" x14ac:dyDescent="0.25"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</row>
    <row r="2532" spans="6:21" x14ac:dyDescent="0.25"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</row>
    <row r="2533" spans="6:21" x14ac:dyDescent="0.25"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</row>
    <row r="2534" spans="6:21" x14ac:dyDescent="0.25"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  <c r="U2534"/>
    </row>
    <row r="2535" spans="6:21" x14ac:dyDescent="0.25"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</row>
    <row r="2536" spans="6:21" x14ac:dyDescent="0.25"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</row>
    <row r="2537" spans="6:21" x14ac:dyDescent="0.25"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  <c r="U2537"/>
    </row>
    <row r="2538" spans="6:21" x14ac:dyDescent="0.25"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</row>
    <row r="2539" spans="6:21" x14ac:dyDescent="0.25"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</row>
    <row r="2540" spans="6:21" x14ac:dyDescent="0.25"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  <c r="U2540"/>
    </row>
    <row r="2541" spans="6:21" x14ac:dyDescent="0.25"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</row>
    <row r="2542" spans="6:21" x14ac:dyDescent="0.25"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</row>
    <row r="2543" spans="6:21" x14ac:dyDescent="0.25"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  <c r="U2543"/>
    </row>
    <row r="2544" spans="6:21" x14ac:dyDescent="0.25"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</row>
    <row r="2545" spans="6:21" x14ac:dyDescent="0.25"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</row>
    <row r="2546" spans="6:21" x14ac:dyDescent="0.25"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  <c r="U2546"/>
    </row>
    <row r="2547" spans="6:21" x14ac:dyDescent="0.25"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</row>
    <row r="2548" spans="6:21" x14ac:dyDescent="0.25"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</row>
    <row r="2549" spans="6:21" x14ac:dyDescent="0.25"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  <c r="U2549"/>
    </row>
    <row r="2550" spans="6:21" x14ac:dyDescent="0.25"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</row>
    <row r="2551" spans="6:21" x14ac:dyDescent="0.25"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</row>
    <row r="2552" spans="6:21" x14ac:dyDescent="0.25"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  <c r="U2552"/>
    </row>
    <row r="2553" spans="6:21" x14ac:dyDescent="0.25"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</row>
    <row r="2554" spans="6:21" x14ac:dyDescent="0.25"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</row>
    <row r="2555" spans="6:21" x14ac:dyDescent="0.25"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  <c r="U2555"/>
    </row>
    <row r="2556" spans="6:21" x14ac:dyDescent="0.25"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</row>
    <row r="2557" spans="6:21" x14ac:dyDescent="0.25"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</row>
    <row r="2558" spans="6:21" x14ac:dyDescent="0.25"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</row>
    <row r="2559" spans="6:21" x14ac:dyDescent="0.25"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</row>
    <row r="2560" spans="6:21" x14ac:dyDescent="0.25"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</row>
    <row r="2561" spans="6:21" x14ac:dyDescent="0.25"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  <c r="U2561"/>
    </row>
    <row r="2562" spans="6:21" x14ac:dyDescent="0.25"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</row>
    <row r="2563" spans="6:21" x14ac:dyDescent="0.25"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</row>
    <row r="2564" spans="6:21" x14ac:dyDescent="0.25"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  <c r="U2564"/>
    </row>
    <row r="2565" spans="6:21" x14ac:dyDescent="0.25"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</row>
    <row r="2566" spans="6:21" x14ac:dyDescent="0.25"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</row>
    <row r="2567" spans="6:21" x14ac:dyDescent="0.25"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  <c r="U2567"/>
    </row>
    <row r="2568" spans="6:21" x14ac:dyDescent="0.25"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</row>
    <row r="2569" spans="6:21" x14ac:dyDescent="0.25"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</row>
    <row r="2570" spans="6:21" x14ac:dyDescent="0.25"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</row>
    <row r="2571" spans="6:21" x14ac:dyDescent="0.25"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</row>
    <row r="2572" spans="6:21" x14ac:dyDescent="0.25"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</row>
    <row r="2573" spans="6:21" x14ac:dyDescent="0.25"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</row>
    <row r="2574" spans="6:21" x14ac:dyDescent="0.25"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</row>
    <row r="2575" spans="6:21" x14ac:dyDescent="0.25"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</row>
    <row r="2576" spans="6:21" x14ac:dyDescent="0.25"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  <c r="U2576"/>
    </row>
    <row r="2577" spans="6:21" x14ac:dyDescent="0.25"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</row>
    <row r="2578" spans="6:21" x14ac:dyDescent="0.25"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</row>
    <row r="2579" spans="6:21" x14ac:dyDescent="0.25"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  <c r="U2579"/>
    </row>
    <row r="2580" spans="6:21" x14ac:dyDescent="0.25"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</row>
    <row r="2581" spans="6:21" x14ac:dyDescent="0.25"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</row>
    <row r="2582" spans="6:21" x14ac:dyDescent="0.25"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  <c r="U2582"/>
    </row>
    <row r="2583" spans="6:21" x14ac:dyDescent="0.25"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</row>
    <row r="2584" spans="6:21" x14ac:dyDescent="0.25"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</row>
    <row r="2585" spans="6:21" x14ac:dyDescent="0.25"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  <c r="U2585"/>
    </row>
    <row r="2586" spans="6:21" x14ac:dyDescent="0.25"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</row>
    <row r="2587" spans="6:21" x14ac:dyDescent="0.25"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</row>
    <row r="2588" spans="6:21" x14ac:dyDescent="0.25"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  <c r="U2588"/>
    </row>
    <row r="2589" spans="6:21" x14ac:dyDescent="0.25"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</row>
    <row r="2590" spans="6:21" x14ac:dyDescent="0.25"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</row>
    <row r="2591" spans="6:21" x14ac:dyDescent="0.25"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  <c r="U2591"/>
    </row>
    <row r="2592" spans="6:21" x14ac:dyDescent="0.25"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</row>
    <row r="2593" spans="6:21" x14ac:dyDescent="0.25"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</row>
    <row r="2594" spans="6:21" x14ac:dyDescent="0.25"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  <c r="U2594"/>
    </row>
    <row r="2595" spans="6:21" x14ac:dyDescent="0.25"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</row>
    <row r="2596" spans="6:21" x14ac:dyDescent="0.25"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</row>
    <row r="2597" spans="6:21" x14ac:dyDescent="0.25"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  <c r="U2597"/>
    </row>
    <row r="2598" spans="6:21" x14ac:dyDescent="0.25"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</row>
    <row r="2599" spans="6:21" x14ac:dyDescent="0.25"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</row>
    <row r="2600" spans="6:21" x14ac:dyDescent="0.25"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  <c r="U2600"/>
    </row>
    <row r="2601" spans="6:21" x14ac:dyDescent="0.25"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</row>
    <row r="2602" spans="6:21" x14ac:dyDescent="0.25"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</row>
    <row r="2603" spans="6:21" x14ac:dyDescent="0.25"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  <c r="U2603"/>
    </row>
    <row r="2604" spans="6:21" x14ac:dyDescent="0.25"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</row>
    <row r="2605" spans="6:21" x14ac:dyDescent="0.25"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</row>
    <row r="2606" spans="6:21" x14ac:dyDescent="0.25"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  <c r="U2606"/>
    </row>
    <row r="2607" spans="6:21" x14ac:dyDescent="0.25"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</row>
    <row r="2608" spans="6:21" x14ac:dyDescent="0.25"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</row>
    <row r="2609" spans="6:21" x14ac:dyDescent="0.25"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  <c r="U2609"/>
    </row>
    <row r="2610" spans="6:21" x14ac:dyDescent="0.25"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</row>
    <row r="2611" spans="6:21" x14ac:dyDescent="0.25"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</row>
    <row r="2612" spans="6:21" x14ac:dyDescent="0.25"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  <c r="U2612"/>
    </row>
    <row r="2613" spans="6:21" x14ac:dyDescent="0.25"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</row>
    <row r="2614" spans="6:21" x14ac:dyDescent="0.25"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</row>
    <row r="2615" spans="6:21" x14ac:dyDescent="0.25"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  <c r="U2615"/>
    </row>
    <row r="2616" spans="6:21" x14ac:dyDescent="0.25"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</row>
    <row r="2617" spans="6:21" x14ac:dyDescent="0.25"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</row>
    <row r="2618" spans="6:21" x14ac:dyDescent="0.25"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  <c r="T2618"/>
      <c r="U2618"/>
    </row>
    <row r="2619" spans="6:21" x14ac:dyDescent="0.25"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</row>
    <row r="2620" spans="6:21" x14ac:dyDescent="0.25"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</row>
    <row r="2621" spans="6:21" x14ac:dyDescent="0.25"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  <c r="T2621"/>
      <c r="U2621"/>
    </row>
    <row r="2622" spans="6:21" x14ac:dyDescent="0.25"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</row>
    <row r="2623" spans="6:21" x14ac:dyDescent="0.25"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</row>
    <row r="2624" spans="6:21" x14ac:dyDescent="0.25"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  <c r="T2624"/>
      <c r="U2624"/>
    </row>
    <row r="2625" spans="6:21" x14ac:dyDescent="0.25"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</row>
    <row r="2626" spans="6:21" x14ac:dyDescent="0.25"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</row>
    <row r="2627" spans="6:21" x14ac:dyDescent="0.25"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  <c r="U2627"/>
    </row>
    <row r="2628" spans="6:21" x14ac:dyDescent="0.25"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</row>
    <row r="2629" spans="6:21" x14ac:dyDescent="0.25"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</row>
    <row r="2630" spans="6:21" x14ac:dyDescent="0.25"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  <c r="U2630"/>
    </row>
    <row r="2631" spans="6:21" x14ac:dyDescent="0.25"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</row>
    <row r="2632" spans="6:21" x14ac:dyDescent="0.25"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</row>
    <row r="2633" spans="6:21" x14ac:dyDescent="0.25"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  <c r="U2633"/>
    </row>
    <row r="2634" spans="6:21" x14ac:dyDescent="0.25"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</row>
    <row r="2635" spans="6:21" x14ac:dyDescent="0.25"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</row>
    <row r="2636" spans="6:21" x14ac:dyDescent="0.25"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  <c r="T2636"/>
      <c r="U2636"/>
    </row>
    <row r="2637" spans="6:21" x14ac:dyDescent="0.25"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</row>
    <row r="2638" spans="6:21" x14ac:dyDescent="0.25"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</row>
    <row r="2639" spans="6:21" x14ac:dyDescent="0.25"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  <c r="T2639"/>
      <c r="U2639"/>
    </row>
    <row r="2640" spans="6:21" x14ac:dyDescent="0.25"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</row>
    <row r="2641" spans="6:21" x14ac:dyDescent="0.25"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</row>
    <row r="2642" spans="6:21" x14ac:dyDescent="0.25"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  <c r="T2642"/>
      <c r="U2642"/>
    </row>
    <row r="2643" spans="6:21" x14ac:dyDescent="0.25"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</row>
    <row r="2644" spans="6:21" x14ac:dyDescent="0.25"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</row>
    <row r="2645" spans="6:21" x14ac:dyDescent="0.25"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  <c r="U2645"/>
    </row>
    <row r="2646" spans="6:21" x14ac:dyDescent="0.25"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</row>
    <row r="2647" spans="6:21" x14ac:dyDescent="0.25"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</row>
    <row r="2648" spans="6:21" x14ac:dyDescent="0.25"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  <c r="T2648"/>
      <c r="U2648"/>
    </row>
    <row r="2649" spans="6:21" x14ac:dyDescent="0.25"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</row>
    <row r="2650" spans="6:21" x14ac:dyDescent="0.25"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</row>
    <row r="2651" spans="6:21" x14ac:dyDescent="0.25"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  <c r="T2651"/>
      <c r="U2651"/>
    </row>
    <row r="2652" spans="6:21" x14ac:dyDescent="0.25"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</row>
    <row r="2653" spans="6:21" x14ac:dyDescent="0.25"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</row>
    <row r="2654" spans="6:21" x14ac:dyDescent="0.25"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  <c r="T2654"/>
      <c r="U2654"/>
    </row>
    <row r="2655" spans="6:21" x14ac:dyDescent="0.25"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</row>
    <row r="2656" spans="6:21" x14ac:dyDescent="0.25"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</row>
    <row r="2657" spans="6:21" x14ac:dyDescent="0.25"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  <c r="T2657"/>
      <c r="U2657"/>
    </row>
    <row r="2658" spans="6:21" x14ac:dyDescent="0.25"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</row>
    <row r="2659" spans="6:21" x14ac:dyDescent="0.25"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</row>
    <row r="2660" spans="6:21" x14ac:dyDescent="0.25"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  <c r="T2660"/>
      <c r="U2660"/>
    </row>
    <row r="2661" spans="6:21" x14ac:dyDescent="0.25"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</row>
    <row r="2662" spans="6:21" x14ac:dyDescent="0.25"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</row>
    <row r="2663" spans="6:21" x14ac:dyDescent="0.25"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  <c r="T2663"/>
      <c r="U2663"/>
    </row>
    <row r="2664" spans="6:21" x14ac:dyDescent="0.25"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</row>
    <row r="2665" spans="6:21" x14ac:dyDescent="0.25"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</row>
    <row r="2666" spans="6:21" x14ac:dyDescent="0.25"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  <c r="U2666"/>
    </row>
    <row r="2667" spans="6:21" x14ac:dyDescent="0.25"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</row>
    <row r="2668" spans="6:21" x14ac:dyDescent="0.25"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</row>
    <row r="2669" spans="6:21" x14ac:dyDescent="0.25"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  <c r="T2669"/>
      <c r="U2669"/>
    </row>
    <row r="2670" spans="6:21" x14ac:dyDescent="0.25"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</row>
    <row r="2671" spans="6:21" x14ac:dyDescent="0.25"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</row>
    <row r="2672" spans="6:21" x14ac:dyDescent="0.25"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  <c r="T2672"/>
      <c r="U2672"/>
    </row>
    <row r="2673" spans="6:21" x14ac:dyDescent="0.25"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</row>
    <row r="2674" spans="6:21" x14ac:dyDescent="0.25"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</row>
    <row r="2675" spans="6:21" x14ac:dyDescent="0.25"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  <c r="U2675"/>
    </row>
    <row r="2676" spans="6:21" x14ac:dyDescent="0.25"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</row>
    <row r="2677" spans="6:21" x14ac:dyDescent="0.25"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</row>
    <row r="2678" spans="6:21" x14ac:dyDescent="0.25"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  <c r="T2678"/>
      <c r="U2678"/>
    </row>
    <row r="2679" spans="6:21" x14ac:dyDescent="0.25"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</row>
    <row r="2680" spans="6:21" x14ac:dyDescent="0.25"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</row>
    <row r="2681" spans="6:21" x14ac:dyDescent="0.25"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  <c r="U2681"/>
    </row>
    <row r="2682" spans="6:21" x14ac:dyDescent="0.25"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</row>
    <row r="2683" spans="6:21" x14ac:dyDescent="0.25"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</row>
    <row r="2684" spans="6:21" x14ac:dyDescent="0.25"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  <c r="T2684"/>
      <c r="U2684"/>
    </row>
    <row r="2685" spans="6:21" x14ac:dyDescent="0.25"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</row>
    <row r="2686" spans="6:21" x14ac:dyDescent="0.25"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</row>
    <row r="2687" spans="6:21" x14ac:dyDescent="0.25"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  <c r="T2687"/>
      <c r="U2687"/>
    </row>
    <row r="2688" spans="6:21" x14ac:dyDescent="0.25"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</row>
    <row r="2689" spans="6:21" x14ac:dyDescent="0.25"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</row>
    <row r="2690" spans="6:21" x14ac:dyDescent="0.25"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  <c r="T2690"/>
      <c r="U2690"/>
    </row>
    <row r="2691" spans="6:21" x14ac:dyDescent="0.25"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</row>
    <row r="2692" spans="6:21" x14ac:dyDescent="0.25"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</row>
    <row r="2693" spans="6:21" x14ac:dyDescent="0.25"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  <c r="T2693"/>
      <c r="U2693"/>
    </row>
    <row r="2694" spans="6:21" x14ac:dyDescent="0.25"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</row>
    <row r="2695" spans="6:21" x14ac:dyDescent="0.25"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</row>
    <row r="2696" spans="6:21" x14ac:dyDescent="0.25"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  <c r="U2696"/>
    </row>
    <row r="2697" spans="6:21" x14ac:dyDescent="0.25"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</row>
    <row r="2698" spans="6:21" x14ac:dyDescent="0.25"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</row>
    <row r="2699" spans="6:21" x14ac:dyDescent="0.25"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  <c r="U2699"/>
    </row>
    <row r="2700" spans="6:21" x14ac:dyDescent="0.25"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</row>
    <row r="2701" spans="6:21" x14ac:dyDescent="0.25"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</row>
    <row r="2702" spans="6:21" x14ac:dyDescent="0.25"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  <c r="U2702"/>
    </row>
    <row r="2703" spans="6:21" x14ac:dyDescent="0.25"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</row>
    <row r="2704" spans="6:21" x14ac:dyDescent="0.25"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</row>
    <row r="2705" spans="6:21" x14ac:dyDescent="0.25"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  <c r="T2705"/>
      <c r="U2705"/>
    </row>
    <row r="2706" spans="6:21" x14ac:dyDescent="0.25"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</row>
    <row r="2707" spans="6:21" x14ac:dyDescent="0.25"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</row>
    <row r="2708" spans="6:21" x14ac:dyDescent="0.25"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  <c r="U2708"/>
    </row>
    <row r="2709" spans="6:21" x14ac:dyDescent="0.25"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</row>
    <row r="2710" spans="6:21" x14ac:dyDescent="0.25"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</row>
    <row r="2711" spans="6:21" x14ac:dyDescent="0.25"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  <c r="U2711"/>
    </row>
    <row r="2712" spans="6:21" x14ac:dyDescent="0.25"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</row>
    <row r="2713" spans="6:21" x14ac:dyDescent="0.25"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</row>
    <row r="2714" spans="6:21" x14ac:dyDescent="0.25"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  <c r="U2714"/>
    </row>
    <row r="2715" spans="6:21" x14ac:dyDescent="0.25"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</row>
    <row r="2716" spans="6:21" x14ac:dyDescent="0.25"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</row>
    <row r="2717" spans="6:21" x14ac:dyDescent="0.25"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  <c r="U2717"/>
    </row>
    <row r="2718" spans="6:21" x14ac:dyDescent="0.25"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</row>
    <row r="2719" spans="6:21" x14ac:dyDescent="0.25"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</row>
    <row r="2720" spans="6:21" x14ac:dyDescent="0.25"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  <c r="U2720"/>
    </row>
    <row r="2721" spans="6:21" x14ac:dyDescent="0.25"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</row>
    <row r="2722" spans="6:21" x14ac:dyDescent="0.25"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</row>
    <row r="2723" spans="6:21" x14ac:dyDescent="0.25"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  <c r="T2723"/>
      <c r="U2723"/>
    </row>
    <row r="2724" spans="6:21" x14ac:dyDescent="0.25"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</row>
    <row r="2725" spans="6:21" x14ac:dyDescent="0.25"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</row>
    <row r="2726" spans="6:21" x14ac:dyDescent="0.25"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  <c r="U2726"/>
    </row>
    <row r="2727" spans="6:21" x14ac:dyDescent="0.25"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</row>
    <row r="2728" spans="6:21" x14ac:dyDescent="0.25"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</row>
    <row r="2729" spans="6:21" x14ac:dyDescent="0.25"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  <c r="U2729"/>
    </row>
    <row r="2730" spans="6:21" x14ac:dyDescent="0.25"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</row>
    <row r="2731" spans="6:21" x14ac:dyDescent="0.25"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</row>
    <row r="2732" spans="6:21" x14ac:dyDescent="0.25"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  <c r="T2732"/>
      <c r="U2732"/>
    </row>
    <row r="2733" spans="6:21" x14ac:dyDescent="0.25"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</row>
    <row r="2734" spans="6:21" x14ac:dyDescent="0.25"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</row>
    <row r="2735" spans="6:21" x14ac:dyDescent="0.25"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  <c r="T2735"/>
      <c r="U2735"/>
    </row>
    <row r="2736" spans="6:21" x14ac:dyDescent="0.25"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</row>
    <row r="2737" spans="6:21" x14ac:dyDescent="0.25"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</row>
    <row r="2738" spans="6:21" x14ac:dyDescent="0.25"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  <c r="T2738"/>
      <c r="U2738"/>
    </row>
    <row r="2739" spans="6:21" x14ac:dyDescent="0.25"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</row>
    <row r="2740" spans="6:21" x14ac:dyDescent="0.25"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</row>
    <row r="2741" spans="6:21" x14ac:dyDescent="0.25"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  <c r="T2741"/>
      <c r="U2741"/>
    </row>
    <row r="2742" spans="6:21" x14ac:dyDescent="0.25"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</row>
    <row r="2743" spans="6:21" x14ac:dyDescent="0.25"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</row>
    <row r="2744" spans="6:21" x14ac:dyDescent="0.25"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  <c r="U2744"/>
    </row>
    <row r="2745" spans="6:21" x14ac:dyDescent="0.25"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</row>
    <row r="2746" spans="6:21" x14ac:dyDescent="0.25"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</row>
    <row r="2747" spans="6:21" x14ac:dyDescent="0.25"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  <c r="U2747"/>
    </row>
    <row r="2748" spans="6:21" x14ac:dyDescent="0.25"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</row>
    <row r="2749" spans="6:21" x14ac:dyDescent="0.25"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</row>
    <row r="2750" spans="6:21" x14ac:dyDescent="0.25"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  <c r="U2750"/>
    </row>
    <row r="2751" spans="6:21" x14ac:dyDescent="0.25"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</row>
    <row r="2752" spans="6:21" x14ac:dyDescent="0.25"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</row>
    <row r="2753" spans="6:21" x14ac:dyDescent="0.25"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  <c r="U2753"/>
    </row>
    <row r="2754" spans="6:21" x14ac:dyDescent="0.25"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</row>
    <row r="2755" spans="6:21" x14ac:dyDescent="0.25"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</row>
    <row r="2756" spans="6:21" x14ac:dyDescent="0.25"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  <c r="U2756"/>
    </row>
    <row r="2757" spans="6:21" x14ac:dyDescent="0.25"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</row>
    <row r="2758" spans="6:21" x14ac:dyDescent="0.25"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</row>
    <row r="2759" spans="6:21" x14ac:dyDescent="0.25"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  <c r="T2759"/>
      <c r="U2759"/>
    </row>
    <row r="2760" spans="6:21" x14ac:dyDescent="0.25"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</row>
    <row r="2761" spans="6:21" x14ac:dyDescent="0.25"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</row>
    <row r="2762" spans="6:21" x14ac:dyDescent="0.25"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  <c r="T2762"/>
      <c r="U2762"/>
    </row>
    <row r="2763" spans="6:21" x14ac:dyDescent="0.25"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</row>
    <row r="2764" spans="6:21" x14ac:dyDescent="0.25"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</row>
    <row r="2765" spans="6:21" x14ac:dyDescent="0.25"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  <c r="T2765"/>
      <c r="U2765"/>
    </row>
    <row r="2766" spans="6:21" x14ac:dyDescent="0.25"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</row>
    <row r="2767" spans="6:21" x14ac:dyDescent="0.25"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</row>
    <row r="2768" spans="6:21" x14ac:dyDescent="0.25"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  <c r="T2768"/>
      <c r="U2768"/>
    </row>
    <row r="2769" spans="6:21" x14ac:dyDescent="0.25"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</row>
    <row r="2770" spans="6:21" x14ac:dyDescent="0.25"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</row>
    <row r="2771" spans="6:21" x14ac:dyDescent="0.25"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  <c r="T2771"/>
      <c r="U2771"/>
    </row>
    <row r="2772" spans="6:21" x14ac:dyDescent="0.25"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</row>
    <row r="2773" spans="6:21" x14ac:dyDescent="0.25"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</row>
    <row r="2774" spans="6:21" x14ac:dyDescent="0.25"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  <c r="T2774"/>
      <c r="U2774"/>
    </row>
    <row r="2775" spans="6:21" x14ac:dyDescent="0.25"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</row>
    <row r="2776" spans="6:21" x14ac:dyDescent="0.25"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</row>
    <row r="2777" spans="6:21" x14ac:dyDescent="0.25"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  <c r="U2777"/>
    </row>
    <row r="2778" spans="6:21" x14ac:dyDescent="0.25"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</row>
    <row r="2779" spans="6:21" x14ac:dyDescent="0.25"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</row>
    <row r="2780" spans="6:21" x14ac:dyDescent="0.25"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  <c r="T2780"/>
      <c r="U2780"/>
    </row>
    <row r="2781" spans="6:21" x14ac:dyDescent="0.25"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</row>
    <row r="2782" spans="6:21" x14ac:dyDescent="0.25"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</row>
    <row r="2783" spans="6:21" x14ac:dyDescent="0.25"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  <c r="T2783"/>
      <c r="U2783"/>
    </row>
    <row r="2784" spans="6:21" x14ac:dyDescent="0.25"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</row>
    <row r="2785" spans="6:21" x14ac:dyDescent="0.25"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</row>
    <row r="2786" spans="6:21" x14ac:dyDescent="0.25"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  <c r="T2786"/>
      <c r="U2786"/>
    </row>
    <row r="2787" spans="6:21" x14ac:dyDescent="0.25"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</row>
    <row r="2788" spans="6:21" x14ac:dyDescent="0.25"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</row>
    <row r="2789" spans="6:21" x14ac:dyDescent="0.25"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  <c r="T2789"/>
      <c r="U2789"/>
    </row>
    <row r="2790" spans="6:21" x14ac:dyDescent="0.25"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</row>
    <row r="2791" spans="6:21" x14ac:dyDescent="0.25"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</row>
    <row r="2792" spans="6:21" x14ac:dyDescent="0.25"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  <c r="T2792"/>
      <c r="U2792"/>
    </row>
    <row r="2793" spans="6:21" x14ac:dyDescent="0.25"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</row>
    <row r="2794" spans="6:21" x14ac:dyDescent="0.25"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</row>
    <row r="2795" spans="6:21" x14ac:dyDescent="0.25"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  <c r="T2795"/>
      <c r="U2795"/>
    </row>
    <row r="2796" spans="6:21" x14ac:dyDescent="0.25"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</row>
    <row r="2797" spans="6:21" x14ac:dyDescent="0.25"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</row>
    <row r="2798" spans="6:21" x14ac:dyDescent="0.25"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  <c r="U2798"/>
    </row>
    <row r="2799" spans="6:21" x14ac:dyDescent="0.25"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</row>
    <row r="2800" spans="6:21" x14ac:dyDescent="0.25"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</row>
    <row r="2801" spans="6:21" x14ac:dyDescent="0.25"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  <c r="T2801"/>
      <c r="U2801"/>
    </row>
    <row r="2802" spans="6:21" x14ac:dyDescent="0.25"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</row>
    <row r="2803" spans="6:21" x14ac:dyDescent="0.25"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</row>
    <row r="2804" spans="6:21" x14ac:dyDescent="0.25"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  <c r="T2804"/>
      <c r="U2804"/>
    </row>
    <row r="2805" spans="6:21" x14ac:dyDescent="0.25"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</row>
    <row r="2806" spans="6:21" x14ac:dyDescent="0.25"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</row>
    <row r="2807" spans="6:21" x14ac:dyDescent="0.25"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  <c r="U2807"/>
    </row>
    <row r="2808" spans="6:21" x14ac:dyDescent="0.25"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</row>
    <row r="2809" spans="6:21" x14ac:dyDescent="0.25"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</row>
    <row r="2810" spans="6:21" x14ac:dyDescent="0.25"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  <c r="U2810"/>
    </row>
    <row r="2811" spans="6:21" x14ac:dyDescent="0.25"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</row>
    <row r="2812" spans="6:21" x14ac:dyDescent="0.25"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</row>
    <row r="2813" spans="6:21" x14ac:dyDescent="0.25"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  <c r="U2813"/>
    </row>
    <row r="2814" spans="6:21" x14ac:dyDescent="0.25"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</row>
    <row r="2815" spans="6:21" x14ac:dyDescent="0.25"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</row>
    <row r="2816" spans="6:21" x14ac:dyDescent="0.25"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  <c r="T2816"/>
      <c r="U2816"/>
    </row>
    <row r="2817" spans="6:21" x14ac:dyDescent="0.25"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</row>
    <row r="2818" spans="6:21" x14ac:dyDescent="0.25"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</row>
    <row r="2819" spans="6:21" x14ac:dyDescent="0.25"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  <c r="U2819"/>
    </row>
    <row r="2820" spans="6:21" x14ac:dyDescent="0.25"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</row>
    <row r="2821" spans="6:21" x14ac:dyDescent="0.25"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</row>
    <row r="2822" spans="6:21" x14ac:dyDescent="0.25"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  <c r="U2822"/>
    </row>
    <row r="2823" spans="6:21" x14ac:dyDescent="0.25"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</row>
    <row r="2824" spans="6:21" x14ac:dyDescent="0.25"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</row>
    <row r="2825" spans="6:21" x14ac:dyDescent="0.25"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  <c r="U2825"/>
    </row>
    <row r="2826" spans="6:21" x14ac:dyDescent="0.25"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</row>
    <row r="2827" spans="6:21" x14ac:dyDescent="0.25"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</row>
    <row r="2828" spans="6:21" x14ac:dyDescent="0.25"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  <c r="U2828"/>
    </row>
    <row r="2829" spans="6:21" x14ac:dyDescent="0.25"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</row>
    <row r="2830" spans="6:21" x14ac:dyDescent="0.25"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</row>
    <row r="2831" spans="6:21" x14ac:dyDescent="0.25"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  <c r="U2831"/>
    </row>
    <row r="2832" spans="6:21" x14ac:dyDescent="0.25"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</row>
    <row r="2833" spans="6:21" x14ac:dyDescent="0.25"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</row>
    <row r="2834" spans="6:21" x14ac:dyDescent="0.25"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  <c r="U2834"/>
    </row>
    <row r="2835" spans="6:21" x14ac:dyDescent="0.25"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</row>
    <row r="2836" spans="6:21" x14ac:dyDescent="0.25"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</row>
    <row r="2837" spans="6:21" x14ac:dyDescent="0.25"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  <c r="T2837"/>
      <c r="U2837"/>
    </row>
    <row r="2838" spans="6:21" x14ac:dyDescent="0.25"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</row>
    <row r="2839" spans="6:21" x14ac:dyDescent="0.25"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</row>
    <row r="2840" spans="6:21" x14ac:dyDescent="0.25"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  <c r="T2840"/>
      <c r="U2840"/>
    </row>
    <row r="2841" spans="6:21" x14ac:dyDescent="0.25"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</row>
    <row r="2842" spans="6:21" x14ac:dyDescent="0.25"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</row>
    <row r="2843" spans="6:21" x14ac:dyDescent="0.25"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  <c r="U2843"/>
    </row>
    <row r="2844" spans="6:21" x14ac:dyDescent="0.25"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</row>
    <row r="2845" spans="6:21" x14ac:dyDescent="0.25"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</row>
    <row r="2846" spans="6:21" x14ac:dyDescent="0.25"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  <c r="U2846"/>
    </row>
    <row r="2847" spans="6:21" x14ac:dyDescent="0.25"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</row>
    <row r="2848" spans="6:21" x14ac:dyDescent="0.25"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</row>
    <row r="2849" spans="6:21" x14ac:dyDescent="0.25"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  <c r="U2849"/>
    </row>
    <row r="2850" spans="6:21" x14ac:dyDescent="0.25"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</row>
    <row r="2851" spans="6:21" x14ac:dyDescent="0.25"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</row>
    <row r="2852" spans="6:21" x14ac:dyDescent="0.25"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  <c r="U2852"/>
    </row>
    <row r="2853" spans="6:21" x14ac:dyDescent="0.25"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</row>
    <row r="2854" spans="6:21" x14ac:dyDescent="0.25"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</row>
    <row r="2855" spans="6:21" x14ac:dyDescent="0.25"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  <c r="U2855"/>
    </row>
    <row r="2856" spans="6:21" x14ac:dyDescent="0.25"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</row>
    <row r="2857" spans="6:21" x14ac:dyDescent="0.25"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</row>
    <row r="2858" spans="6:21" x14ac:dyDescent="0.25"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  <c r="U2858"/>
    </row>
    <row r="2859" spans="6:21" x14ac:dyDescent="0.25"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</row>
    <row r="2860" spans="6:21" x14ac:dyDescent="0.25"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</row>
    <row r="2861" spans="6:21" x14ac:dyDescent="0.25"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  <c r="T2861"/>
      <c r="U2861"/>
    </row>
    <row r="2862" spans="6:21" x14ac:dyDescent="0.25"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</row>
    <row r="2863" spans="6:21" x14ac:dyDescent="0.25"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</row>
    <row r="2864" spans="6:21" x14ac:dyDescent="0.25"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  <c r="U2864"/>
    </row>
    <row r="2865" spans="6:21" x14ac:dyDescent="0.25"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</row>
    <row r="2866" spans="6:21" x14ac:dyDescent="0.25"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</row>
    <row r="2867" spans="6:21" x14ac:dyDescent="0.25"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  <c r="U2867"/>
    </row>
    <row r="2868" spans="6:21" x14ac:dyDescent="0.25"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</row>
    <row r="2869" spans="6:21" x14ac:dyDescent="0.25"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</row>
    <row r="2870" spans="6:21" x14ac:dyDescent="0.25"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  <c r="U2870"/>
    </row>
    <row r="2871" spans="6:21" x14ac:dyDescent="0.25"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</row>
    <row r="2872" spans="6:21" x14ac:dyDescent="0.25"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</row>
    <row r="2873" spans="6:21" x14ac:dyDescent="0.25"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  <c r="U2873"/>
    </row>
    <row r="2874" spans="6:21" x14ac:dyDescent="0.25"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</row>
    <row r="2875" spans="6:21" x14ac:dyDescent="0.25"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</row>
    <row r="2876" spans="6:21" x14ac:dyDescent="0.25"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  <c r="U2876"/>
    </row>
    <row r="2877" spans="6:21" x14ac:dyDescent="0.25"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</row>
    <row r="2878" spans="6:21" x14ac:dyDescent="0.25"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</row>
    <row r="2879" spans="6:21" x14ac:dyDescent="0.25"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  <c r="U2879"/>
    </row>
    <row r="2880" spans="6:21" x14ac:dyDescent="0.25"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</row>
    <row r="2881" spans="6:21" x14ac:dyDescent="0.25"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</row>
    <row r="2882" spans="6:21" x14ac:dyDescent="0.25"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  <c r="T2882"/>
      <c r="U2882"/>
    </row>
    <row r="2883" spans="6:21" x14ac:dyDescent="0.25"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</row>
    <row r="2884" spans="6:21" x14ac:dyDescent="0.25"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</row>
    <row r="2885" spans="6:21" x14ac:dyDescent="0.25"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  <c r="T2885"/>
      <c r="U2885"/>
    </row>
    <row r="2886" spans="6:21" x14ac:dyDescent="0.25"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</row>
    <row r="2887" spans="6:21" x14ac:dyDescent="0.25"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</row>
    <row r="2888" spans="6:21" x14ac:dyDescent="0.25"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  <c r="U2888"/>
    </row>
    <row r="2889" spans="6:21" x14ac:dyDescent="0.25"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</row>
    <row r="2890" spans="6:21" x14ac:dyDescent="0.25"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</row>
    <row r="2891" spans="6:21" x14ac:dyDescent="0.25"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  <c r="T2891"/>
      <c r="U2891"/>
    </row>
    <row r="2892" spans="6:21" x14ac:dyDescent="0.25"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</row>
    <row r="2893" spans="6:21" x14ac:dyDescent="0.25"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</row>
    <row r="2894" spans="6:21" x14ac:dyDescent="0.25"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  <c r="U2894"/>
    </row>
    <row r="2895" spans="6:21" x14ac:dyDescent="0.25"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</row>
    <row r="2896" spans="6:21" x14ac:dyDescent="0.25"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</row>
    <row r="2897" spans="6:21" x14ac:dyDescent="0.25"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  <c r="U2897"/>
    </row>
    <row r="2898" spans="6:21" x14ac:dyDescent="0.25"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</row>
    <row r="2899" spans="6:21" x14ac:dyDescent="0.25"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</row>
    <row r="2900" spans="6:21" x14ac:dyDescent="0.25"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  <c r="U2900"/>
    </row>
    <row r="2901" spans="6:21" x14ac:dyDescent="0.25"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</row>
    <row r="2902" spans="6:21" x14ac:dyDescent="0.25"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</row>
    <row r="2903" spans="6:21" x14ac:dyDescent="0.25"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  <c r="U2903"/>
    </row>
    <row r="2904" spans="6:21" x14ac:dyDescent="0.25"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</row>
    <row r="2905" spans="6:21" x14ac:dyDescent="0.25"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</row>
    <row r="2906" spans="6:21" x14ac:dyDescent="0.25"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  <c r="U2906"/>
    </row>
    <row r="2907" spans="6:21" x14ac:dyDescent="0.25"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</row>
    <row r="2908" spans="6:21" x14ac:dyDescent="0.25"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</row>
    <row r="2909" spans="6:21" x14ac:dyDescent="0.25"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  <c r="T2909"/>
      <c r="U2909"/>
    </row>
    <row r="2910" spans="6:21" x14ac:dyDescent="0.25"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</row>
    <row r="2911" spans="6:21" x14ac:dyDescent="0.25"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</row>
    <row r="2912" spans="6:21" x14ac:dyDescent="0.25"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  <c r="T2912"/>
      <c r="U2912"/>
    </row>
    <row r="2913" spans="6:21" x14ac:dyDescent="0.25"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</row>
    <row r="2914" spans="6:21" x14ac:dyDescent="0.25"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</row>
    <row r="2915" spans="6:21" x14ac:dyDescent="0.25"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  <c r="T2915"/>
      <c r="U2915"/>
    </row>
    <row r="2916" spans="6:21" x14ac:dyDescent="0.25"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</row>
    <row r="2917" spans="6:21" x14ac:dyDescent="0.25"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</row>
    <row r="2918" spans="6:21" x14ac:dyDescent="0.25"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  <c r="U2918"/>
    </row>
    <row r="2919" spans="6:21" x14ac:dyDescent="0.25"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</row>
    <row r="2920" spans="6:21" x14ac:dyDescent="0.25"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</row>
    <row r="2921" spans="6:21" x14ac:dyDescent="0.25"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  <c r="T2921"/>
      <c r="U2921"/>
    </row>
    <row r="2922" spans="6:21" x14ac:dyDescent="0.25"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</row>
    <row r="2923" spans="6:21" x14ac:dyDescent="0.25"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</row>
    <row r="2924" spans="6:21" x14ac:dyDescent="0.25"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  <c r="T2924"/>
      <c r="U2924"/>
    </row>
    <row r="2925" spans="6:21" x14ac:dyDescent="0.25"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</row>
    <row r="2926" spans="6:21" x14ac:dyDescent="0.25"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</row>
    <row r="2927" spans="6:21" x14ac:dyDescent="0.25"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  <c r="T2927"/>
      <c r="U2927"/>
    </row>
    <row r="2928" spans="6:21" x14ac:dyDescent="0.25"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</row>
    <row r="2929" spans="6:21" x14ac:dyDescent="0.25"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</row>
    <row r="2930" spans="6:21" x14ac:dyDescent="0.25"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  <c r="U2930"/>
    </row>
    <row r="2931" spans="6:21" x14ac:dyDescent="0.25"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</row>
    <row r="2932" spans="6:21" x14ac:dyDescent="0.25"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</row>
    <row r="2933" spans="6:21" x14ac:dyDescent="0.25"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  <c r="U2933"/>
    </row>
    <row r="2934" spans="6:21" x14ac:dyDescent="0.25"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</row>
    <row r="2935" spans="6:21" x14ac:dyDescent="0.25"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</row>
    <row r="2936" spans="6:21" x14ac:dyDescent="0.25"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  <c r="U2936"/>
    </row>
    <row r="2937" spans="6:21" x14ac:dyDescent="0.25"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</row>
    <row r="2938" spans="6:21" x14ac:dyDescent="0.25"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</row>
    <row r="2939" spans="6:21" x14ac:dyDescent="0.25"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  <c r="U2939"/>
    </row>
    <row r="2940" spans="6:21" x14ac:dyDescent="0.25"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</row>
    <row r="2941" spans="6:21" x14ac:dyDescent="0.25"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</row>
    <row r="2942" spans="6:21" x14ac:dyDescent="0.25"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  <c r="U2942"/>
    </row>
    <row r="2943" spans="6:21" x14ac:dyDescent="0.25"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</row>
    <row r="2944" spans="6:21" x14ac:dyDescent="0.25"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</row>
    <row r="2945" spans="6:21" x14ac:dyDescent="0.25"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  <c r="U2945"/>
    </row>
    <row r="2946" spans="6:21" x14ac:dyDescent="0.25"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</row>
    <row r="2947" spans="6:21" x14ac:dyDescent="0.25"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</row>
    <row r="2948" spans="6:21" x14ac:dyDescent="0.25"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  <c r="T2948"/>
      <c r="U2948"/>
    </row>
    <row r="2949" spans="6:21" x14ac:dyDescent="0.25"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</row>
    <row r="2950" spans="6:21" x14ac:dyDescent="0.25"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</row>
    <row r="2951" spans="6:21" x14ac:dyDescent="0.25"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  <c r="T2951"/>
      <c r="U2951"/>
    </row>
    <row r="2952" spans="6:21" x14ac:dyDescent="0.25"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</row>
    <row r="2953" spans="6:21" x14ac:dyDescent="0.25"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</row>
    <row r="2954" spans="6:21" x14ac:dyDescent="0.25"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  <c r="T2954"/>
      <c r="U2954"/>
    </row>
    <row r="2955" spans="6:21" x14ac:dyDescent="0.25"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</row>
    <row r="2956" spans="6:21" x14ac:dyDescent="0.25"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</row>
    <row r="2957" spans="6:21" x14ac:dyDescent="0.25"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  <c r="T2957"/>
      <c r="U2957"/>
    </row>
    <row r="2958" spans="6:21" x14ac:dyDescent="0.25"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</row>
    <row r="2959" spans="6:21" x14ac:dyDescent="0.25"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</row>
    <row r="2960" spans="6:21" x14ac:dyDescent="0.25"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  <c r="T2960"/>
      <c r="U2960"/>
    </row>
    <row r="2961" spans="6:21" x14ac:dyDescent="0.25"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</row>
    <row r="2962" spans="6:21" x14ac:dyDescent="0.25"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</row>
    <row r="2963" spans="6:21" x14ac:dyDescent="0.25"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  <c r="T2963"/>
      <c r="U2963"/>
    </row>
    <row r="2964" spans="6:21" x14ac:dyDescent="0.25"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</row>
    <row r="2965" spans="6:21" x14ac:dyDescent="0.25"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</row>
    <row r="2966" spans="6:21" x14ac:dyDescent="0.25"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  <c r="T2966"/>
      <c r="U2966"/>
    </row>
    <row r="2967" spans="6:21" x14ac:dyDescent="0.25"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</row>
    <row r="2968" spans="6:21" x14ac:dyDescent="0.25"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</row>
    <row r="2969" spans="6:21" x14ac:dyDescent="0.25"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  <c r="U2969"/>
    </row>
    <row r="2970" spans="6:21" x14ac:dyDescent="0.25"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</row>
    <row r="2971" spans="6:21" x14ac:dyDescent="0.25"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</row>
    <row r="2972" spans="6:21" x14ac:dyDescent="0.25"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  <c r="T2972"/>
      <c r="U2972"/>
    </row>
    <row r="2973" spans="6:21" x14ac:dyDescent="0.25"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</row>
    <row r="2974" spans="6:21" x14ac:dyDescent="0.25"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</row>
    <row r="2975" spans="6:21" x14ac:dyDescent="0.25"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  <c r="U2975"/>
    </row>
    <row r="2976" spans="6:21" x14ac:dyDescent="0.25"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</row>
    <row r="2977" spans="6:21" x14ac:dyDescent="0.25"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</row>
    <row r="2978" spans="6:21" x14ac:dyDescent="0.25"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  <c r="T2978"/>
      <c r="U2978"/>
    </row>
    <row r="2979" spans="6:21" x14ac:dyDescent="0.25"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</row>
    <row r="2980" spans="6:21" x14ac:dyDescent="0.25"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</row>
    <row r="2981" spans="6:21" x14ac:dyDescent="0.25"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  <c r="U2981"/>
    </row>
    <row r="2982" spans="6:21" x14ac:dyDescent="0.25"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</row>
    <row r="2983" spans="6:21" x14ac:dyDescent="0.25"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</row>
    <row r="2984" spans="6:21" x14ac:dyDescent="0.25"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  <c r="T2984"/>
      <c r="U2984"/>
    </row>
    <row r="2985" spans="6:21" x14ac:dyDescent="0.25"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</row>
    <row r="2986" spans="6:21" x14ac:dyDescent="0.25"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</row>
    <row r="2987" spans="6:21" x14ac:dyDescent="0.25"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  <c r="T2987"/>
      <c r="U2987"/>
    </row>
    <row r="2988" spans="6:21" x14ac:dyDescent="0.25"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</row>
    <row r="2989" spans="6:21" x14ac:dyDescent="0.25"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</row>
    <row r="2990" spans="6:21" x14ac:dyDescent="0.25"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  <c r="T2990"/>
      <c r="U2990"/>
    </row>
    <row r="2991" spans="6:21" x14ac:dyDescent="0.25"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</row>
    <row r="2992" spans="6:21" x14ac:dyDescent="0.25"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</row>
    <row r="2993" spans="6:21" x14ac:dyDescent="0.25"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  <c r="T2993"/>
      <c r="U2993"/>
    </row>
    <row r="2994" spans="6:21" x14ac:dyDescent="0.25"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</row>
    <row r="2995" spans="6:21" x14ac:dyDescent="0.25"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</row>
    <row r="2996" spans="6:21" x14ac:dyDescent="0.25"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  <c r="T2996"/>
      <c r="U2996"/>
    </row>
    <row r="2997" spans="6:21" x14ac:dyDescent="0.25"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</row>
    <row r="2998" spans="6:21" x14ac:dyDescent="0.25"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</row>
    <row r="2999" spans="6:21" x14ac:dyDescent="0.25"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  <c r="T2999"/>
      <c r="U2999"/>
    </row>
    <row r="3000" spans="6:21" x14ac:dyDescent="0.25"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</row>
    <row r="3001" spans="6:21" x14ac:dyDescent="0.25"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</row>
    <row r="3002" spans="6:21" x14ac:dyDescent="0.25"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  <c r="T3002"/>
      <c r="U3002"/>
    </row>
    <row r="3003" spans="6:21" x14ac:dyDescent="0.25"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</row>
    <row r="3004" spans="6:21" x14ac:dyDescent="0.25"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</row>
    <row r="3005" spans="6:21" x14ac:dyDescent="0.25"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  <c r="T3005"/>
      <c r="U3005"/>
    </row>
    <row r="3006" spans="6:21" x14ac:dyDescent="0.25"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</row>
    <row r="3007" spans="6:21" x14ac:dyDescent="0.25"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</row>
    <row r="3008" spans="6:21" x14ac:dyDescent="0.25"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  <c r="T3008"/>
      <c r="U3008"/>
    </row>
    <row r="3009" spans="6:21" x14ac:dyDescent="0.25"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</row>
    <row r="3010" spans="6:21" x14ac:dyDescent="0.25"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</row>
    <row r="3011" spans="6:21" x14ac:dyDescent="0.25"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  <c r="T3011"/>
      <c r="U3011"/>
    </row>
    <row r="3012" spans="6:21" x14ac:dyDescent="0.25"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</row>
    <row r="3013" spans="6:21" x14ac:dyDescent="0.25"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</row>
    <row r="3014" spans="6:21" x14ac:dyDescent="0.25"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  <c r="U3014"/>
    </row>
    <row r="3015" spans="6:21" x14ac:dyDescent="0.25"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</row>
    <row r="3016" spans="6:21" x14ac:dyDescent="0.25"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</row>
    <row r="3017" spans="6:21" x14ac:dyDescent="0.25"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  <c r="T3017"/>
      <c r="U3017"/>
    </row>
    <row r="3018" spans="6:21" x14ac:dyDescent="0.25"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</row>
    <row r="3019" spans="6:21" x14ac:dyDescent="0.25"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</row>
    <row r="3020" spans="6:21" x14ac:dyDescent="0.25"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  <c r="U3020"/>
    </row>
    <row r="3021" spans="6:21" x14ac:dyDescent="0.25"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</row>
    <row r="3022" spans="6:21" x14ac:dyDescent="0.25"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</row>
    <row r="3023" spans="6:21" x14ac:dyDescent="0.25"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  <c r="T3023"/>
      <c r="U3023"/>
    </row>
    <row r="3024" spans="6:21" x14ac:dyDescent="0.25"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</row>
    <row r="3025" spans="6:21" x14ac:dyDescent="0.25"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</row>
    <row r="3026" spans="6:21" x14ac:dyDescent="0.25"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  <c r="T3026"/>
      <c r="U3026"/>
    </row>
    <row r="3027" spans="6:21" x14ac:dyDescent="0.25"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</row>
    <row r="3028" spans="6:21" x14ac:dyDescent="0.25"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</row>
    <row r="3029" spans="6:21" x14ac:dyDescent="0.25"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  <c r="T3029"/>
      <c r="U3029"/>
    </row>
    <row r="3030" spans="6:21" x14ac:dyDescent="0.25"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</row>
    <row r="3031" spans="6:21" x14ac:dyDescent="0.25"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</row>
    <row r="3032" spans="6:21" x14ac:dyDescent="0.25"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  <c r="U3032"/>
    </row>
    <row r="3033" spans="6:21" x14ac:dyDescent="0.25"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</row>
    <row r="3034" spans="6:21" x14ac:dyDescent="0.25"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</row>
    <row r="3035" spans="6:21" x14ac:dyDescent="0.25"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  <c r="U3035"/>
    </row>
    <row r="3036" spans="6:21" x14ac:dyDescent="0.25"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</row>
    <row r="3037" spans="6:21" x14ac:dyDescent="0.25"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</row>
    <row r="3038" spans="6:21" x14ac:dyDescent="0.25"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  <c r="T3038"/>
      <c r="U3038"/>
    </row>
    <row r="3039" spans="6:21" x14ac:dyDescent="0.25"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</row>
    <row r="3040" spans="6:21" x14ac:dyDescent="0.25"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</row>
    <row r="3041" spans="6:21" x14ac:dyDescent="0.25"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  <c r="T3041"/>
      <c r="U3041"/>
    </row>
    <row r="3042" spans="6:21" x14ac:dyDescent="0.25"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</row>
    <row r="3043" spans="6:21" x14ac:dyDescent="0.25"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</row>
    <row r="3044" spans="6:21" x14ac:dyDescent="0.25"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  <c r="T3044"/>
      <c r="U3044"/>
    </row>
    <row r="3045" spans="6:21" x14ac:dyDescent="0.25"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</row>
    <row r="3046" spans="6:21" x14ac:dyDescent="0.25"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</row>
    <row r="3047" spans="6:21" x14ac:dyDescent="0.25"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  <c r="T3047"/>
      <c r="U3047"/>
    </row>
    <row r="3048" spans="6:21" x14ac:dyDescent="0.25"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</row>
    <row r="3049" spans="6:21" x14ac:dyDescent="0.25"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</row>
    <row r="3050" spans="6:21" x14ac:dyDescent="0.25"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  <c r="U3050"/>
    </row>
    <row r="3051" spans="6:21" x14ac:dyDescent="0.25"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</row>
    <row r="3052" spans="6:21" x14ac:dyDescent="0.25"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</row>
    <row r="3053" spans="6:21" x14ac:dyDescent="0.25"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  <c r="T3053"/>
      <c r="U3053"/>
    </row>
    <row r="3054" spans="6:21" x14ac:dyDescent="0.25"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</row>
    <row r="3055" spans="6:21" x14ac:dyDescent="0.25"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</row>
    <row r="3056" spans="6:21" x14ac:dyDescent="0.25"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  <c r="T3056"/>
      <c r="U3056"/>
    </row>
    <row r="3057" spans="6:21" x14ac:dyDescent="0.25"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</row>
    <row r="3058" spans="6:21" x14ac:dyDescent="0.25"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</row>
    <row r="3059" spans="6:21" x14ac:dyDescent="0.25"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  <c r="U3059"/>
    </row>
    <row r="3060" spans="6:21" x14ac:dyDescent="0.25"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</row>
    <row r="3061" spans="6:21" x14ac:dyDescent="0.25"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</row>
    <row r="3062" spans="6:21" x14ac:dyDescent="0.25"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  <c r="T3062"/>
      <c r="U3062"/>
    </row>
    <row r="3063" spans="6:21" x14ac:dyDescent="0.25"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</row>
    <row r="3064" spans="6:21" x14ac:dyDescent="0.25"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</row>
    <row r="3065" spans="6:21" x14ac:dyDescent="0.25"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  <c r="T3065"/>
      <c r="U3065"/>
    </row>
    <row r="3066" spans="6:21" x14ac:dyDescent="0.25"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</row>
    <row r="3067" spans="6:21" x14ac:dyDescent="0.25"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</row>
    <row r="3068" spans="6:21" x14ac:dyDescent="0.25"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  <c r="T3068"/>
      <c r="U3068"/>
    </row>
    <row r="3069" spans="6:21" x14ac:dyDescent="0.25"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</row>
    <row r="3070" spans="6:21" x14ac:dyDescent="0.25"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</row>
    <row r="3071" spans="6:21" x14ac:dyDescent="0.25"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  <c r="U3071"/>
    </row>
    <row r="3072" spans="6:21" x14ac:dyDescent="0.25"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</row>
    <row r="3073" spans="6:21" x14ac:dyDescent="0.25"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</row>
    <row r="3074" spans="6:21" x14ac:dyDescent="0.25"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  <c r="T3074"/>
      <c r="U3074"/>
    </row>
    <row r="3075" spans="6:21" x14ac:dyDescent="0.25"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</row>
    <row r="3076" spans="6:21" x14ac:dyDescent="0.25"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</row>
    <row r="3077" spans="6:21" x14ac:dyDescent="0.25"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  <c r="U3077"/>
    </row>
    <row r="3078" spans="6:21" x14ac:dyDescent="0.25"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</row>
    <row r="3079" spans="6:21" x14ac:dyDescent="0.25"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</row>
    <row r="3080" spans="6:21" x14ac:dyDescent="0.25"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  <c r="U3080"/>
    </row>
    <row r="3081" spans="6:21" x14ac:dyDescent="0.25"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</row>
    <row r="3082" spans="6:21" x14ac:dyDescent="0.25"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</row>
    <row r="3083" spans="6:21" x14ac:dyDescent="0.25"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  <c r="T3083"/>
      <c r="U3083"/>
    </row>
    <row r="3084" spans="6:21" x14ac:dyDescent="0.25"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</row>
    <row r="3085" spans="6:21" x14ac:dyDescent="0.25"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</row>
    <row r="3086" spans="6:21" x14ac:dyDescent="0.25"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  <c r="U3086"/>
    </row>
    <row r="3087" spans="6:21" x14ac:dyDescent="0.25"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</row>
    <row r="3088" spans="6:21" x14ac:dyDescent="0.25"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</row>
    <row r="3089" spans="6:21" x14ac:dyDescent="0.25"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  <c r="U3089"/>
    </row>
    <row r="3090" spans="6:21" x14ac:dyDescent="0.25"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</row>
    <row r="3091" spans="6:21" x14ac:dyDescent="0.25"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</row>
    <row r="3092" spans="6:21" x14ac:dyDescent="0.25"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  <c r="U3092"/>
    </row>
    <row r="3093" spans="6:21" x14ac:dyDescent="0.25"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</row>
    <row r="3094" spans="6:21" x14ac:dyDescent="0.25"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</row>
    <row r="3095" spans="6:21" x14ac:dyDescent="0.25"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  <c r="U3095"/>
    </row>
    <row r="3096" spans="6:21" x14ac:dyDescent="0.25"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</row>
    <row r="3097" spans="6:21" x14ac:dyDescent="0.25"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</row>
    <row r="3098" spans="6:21" x14ac:dyDescent="0.25"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  <c r="U3098"/>
    </row>
    <row r="3099" spans="6:21" x14ac:dyDescent="0.25"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</row>
    <row r="3100" spans="6:21" x14ac:dyDescent="0.25"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</row>
    <row r="3101" spans="6:21" x14ac:dyDescent="0.25"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  <c r="U3101"/>
    </row>
    <row r="3102" spans="6:21" x14ac:dyDescent="0.25"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</row>
    <row r="3103" spans="6:21" x14ac:dyDescent="0.25"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</row>
    <row r="3104" spans="6:21" x14ac:dyDescent="0.25"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  <c r="U3104"/>
    </row>
    <row r="3105" spans="6:21" x14ac:dyDescent="0.25"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</row>
    <row r="3106" spans="6:21" x14ac:dyDescent="0.25"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</row>
    <row r="3107" spans="6:21" x14ac:dyDescent="0.25"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  <c r="U3107"/>
    </row>
    <row r="3108" spans="6:21" x14ac:dyDescent="0.25"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</row>
    <row r="3109" spans="6:21" x14ac:dyDescent="0.25"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</row>
    <row r="3110" spans="6:21" x14ac:dyDescent="0.25"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  <c r="U3110"/>
    </row>
    <row r="3111" spans="6:21" x14ac:dyDescent="0.25"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</row>
    <row r="3112" spans="6:21" x14ac:dyDescent="0.25"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</row>
    <row r="3113" spans="6:21" x14ac:dyDescent="0.25"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  <c r="U3113"/>
    </row>
    <row r="3114" spans="6:21" x14ac:dyDescent="0.25"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</row>
    <row r="3115" spans="6:21" x14ac:dyDescent="0.25"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</row>
    <row r="3116" spans="6:21" x14ac:dyDescent="0.25"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  <c r="T3116"/>
      <c r="U3116"/>
    </row>
    <row r="3117" spans="6:21" x14ac:dyDescent="0.25"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</row>
    <row r="3118" spans="6:21" x14ac:dyDescent="0.25"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</row>
    <row r="3119" spans="6:21" x14ac:dyDescent="0.25"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  <c r="T3119"/>
      <c r="U3119"/>
    </row>
    <row r="3120" spans="6:21" x14ac:dyDescent="0.25"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</row>
    <row r="3121" spans="6:21" x14ac:dyDescent="0.25"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</row>
    <row r="3122" spans="6:21" x14ac:dyDescent="0.25"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  <c r="T3122"/>
      <c r="U3122"/>
    </row>
    <row r="3123" spans="6:21" x14ac:dyDescent="0.25"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</row>
    <row r="3124" spans="6:21" x14ac:dyDescent="0.25"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</row>
    <row r="3125" spans="6:21" x14ac:dyDescent="0.25"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  <c r="T3125"/>
      <c r="U3125"/>
    </row>
    <row r="3126" spans="6:21" x14ac:dyDescent="0.25"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</row>
    <row r="3127" spans="6:21" x14ac:dyDescent="0.25"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</row>
    <row r="3128" spans="6:21" x14ac:dyDescent="0.25">
      <c r="F3128"/>
      <c r="G3128"/>
      <c r="H3128"/>
      <c r="I3128"/>
      <c r="J3128"/>
      <c r="K3128"/>
      <c r="L3128"/>
      <c r="M3128"/>
      <c r="N3128"/>
      <c r="O3128"/>
      <c r="P3128"/>
      <c r="Q3128"/>
      <c r="R3128"/>
      <c r="S3128"/>
      <c r="T3128"/>
      <c r="U3128"/>
    </row>
    <row r="3129" spans="6:21" x14ac:dyDescent="0.25"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</row>
    <row r="3130" spans="6:21" x14ac:dyDescent="0.25"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</row>
    <row r="3131" spans="6:21" x14ac:dyDescent="0.25">
      <c r="F3131"/>
      <c r="G3131"/>
      <c r="H3131"/>
      <c r="I3131"/>
      <c r="J3131"/>
      <c r="K3131"/>
      <c r="L3131"/>
      <c r="M3131"/>
      <c r="N3131"/>
      <c r="O3131"/>
      <c r="P3131"/>
      <c r="Q3131"/>
      <c r="R3131"/>
      <c r="S3131"/>
      <c r="T3131"/>
      <c r="U3131"/>
    </row>
    <row r="3132" spans="6:21" x14ac:dyDescent="0.25"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</row>
    <row r="3133" spans="6:21" x14ac:dyDescent="0.25"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</row>
    <row r="3134" spans="6:21" x14ac:dyDescent="0.25">
      <c r="F3134"/>
      <c r="G3134"/>
      <c r="H3134"/>
      <c r="I3134"/>
      <c r="J3134"/>
      <c r="K3134"/>
      <c r="L3134"/>
      <c r="M3134"/>
      <c r="N3134"/>
      <c r="O3134"/>
      <c r="P3134"/>
      <c r="Q3134"/>
      <c r="R3134"/>
      <c r="S3134"/>
      <c r="T3134"/>
      <c r="U3134"/>
    </row>
    <row r="3135" spans="6:21" x14ac:dyDescent="0.25"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</row>
    <row r="3136" spans="6:21" x14ac:dyDescent="0.25"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</row>
    <row r="3137" spans="6:21" x14ac:dyDescent="0.25">
      <c r="F3137"/>
      <c r="G3137"/>
      <c r="H3137"/>
      <c r="I3137"/>
      <c r="J3137"/>
      <c r="K3137"/>
      <c r="L3137"/>
      <c r="M3137"/>
      <c r="N3137"/>
      <c r="O3137"/>
      <c r="P3137"/>
      <c r="Q3137"/>
      <c r="R3137"/>
      <c r="S3137"/>
      <c r="T3137"/>
      <c r="U3137"/>
    </row>
    <row r="3138" spans="6:21" x14ac:dyDescent="0.25"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</row>
    <row r="3139" spans="6:21" x14ac:dyDescent="0.25"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</row>
    <row r="3140" spans="6:21" x14ac:dyDescent="0.25">
      <c r="F3140"/>
      <c r="G3140"/>
      <c r="H3140"/>
      <c r="I3140"/>
      <c r="J3140"/>
      <c r="K3140"/>
      <c r="L3140"/>
      <c r="M3140"/>
      <c r="N3140"/>
      <c r="O3140"/>
      <c r="P3140"/>
      <c r="Q3140"/>
      <c r="R3140"/>
      <c r="S3140"/>
      <c r="T3140"/>
      <c r="U3140"/>
    </row>
    <row r="3141" spans="6:21" x14ac:dyDescent="0.25"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</row>
    <row r="3142" spans="6:21" x14ac:dyDescent="0.25"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</row>
    <row r="3143" spans="6:21" x14ac:dyDescent="0.25">
      <c r="F3143"/>
      <c r="G3143"/>
      <c r="H3143"/>
      <c r="I3143"/>
      <c r="J3143"/>
      <c r="K3143"/>
      <c r="L3143"/>
      <c r="M3143"/>
      <c r="N3143"/>
      <c r="O3143"/>
      <c r="P3143"/>
      <c r="Q3143"/>
      <c r="R3143"/>
      <c r="S3143"/>
      <c r="T3143"/>
      <c r="U3143"/>
    </row>
    <row r="3144" spans="6:21" x14ac:dyDescent="0.25"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</row>
    <row r="3145" spans="6:21" x14ac:dyDescent="0.25"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</row>
    <row r="3146" spans="6:21" x14ac:dyDescent="0.25">
      <c r="F3146"/>
      <c r="G3146"/>
      <c r="H3146"/>
      <c r="I3146"/>
      <c r="J3146"/>
      <c r="K3146"/>
      <c r="L3146"/>
      <c r="M3146"/>
      <c r="N3146"/>
      <c r="O3146"/>
      <c r="P3146"/>
      <c r="Q3146"/>
      <c r="R3146"/>
      <c r="S3146"/>
      <c r="T3146"/>
      <c r="U3146"/>
    </row>
    <row r="3147" spans="6:21" x14ac:dyDescent="0.25"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</row>
    <row r="3148" spans="6:21" x14ac:dyDescent="0.25"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</row>
    <row r="3149" spans="6:21" x14ac:dyDescent="0.25">
      <c r="F3149"/>
      <c r="G3149"/>
      <c r="H3149"/>
      <c r="I3149"/>
      <c r="J3149"/>
      <c r="K3149"/>
      <c r="L3149"/>
      <c r="M3149"/>
      <c r="N3149"/>
      <c r="O3149"/>
      <c r="P3149"/>
      <c r="Q3149"/>
      <c r="R3149"/>
      <c r="S3149"/>
      <c r="T3149"/>
      <c r="U3149"/>
    </row>
    <row r="3150" spans="6:21" x14ac:dyDescent="0.25"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</row>
    <row r="3151" spans="6:21" x14ac:dyDescent="0.25"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</row>
    <row r="3152" spans="6:21" x14ac:dyDescent="0.25">
      <c r="F3152"/>
      <c r="G3152"/>
      <c r="H3152"/>
      <c r="I3152"/>
      <c r="J3152"/>
      <c r="K3152"/>
      <c r="L3152"/>
      <c r="M3152"/>
      <c r="N3152"/>
      <c r="O3152"/>
      <c r="P3152"/>
      <c r="Q3152"/>
      <c r="R3152"/>
      <c r="S3152"/>
      <c r="T3152"/>
      <c r="U3152"/>
    </row>
    <row r="3153" spans="6:21" x14ac:dyDescent="0.25"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</row>
    <row r="3154" spans="6:21" x14ac:dyDescent="0.25"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</row>
    <row r="3155" spans="6:21" x14ac:dyDescent="0.25">
      <c r="F3155"/>
      <c r="G3155"/>
      <c r="H3155"/>
      <c r="I3155"/>
      <c r="J3155"/>
      <c r="K3155"/>
      <c r="L3155"/>
      <c r="M3155"/>
      <c r="N3155"/>
      <c r="O3155"/>
      <c r="P3155"/>
      <c r="Q3155"/>
      <c r="R3155"/>
      <c r="S3155"/>
      <c r="T3155"/>
      <c r="U3155"/>
    </row>
    <row r="3156" spans="6:21" x14ac:dyDescent="0.25"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</row>
    <row r="3157" spans="6:21" x14ac:dyDescent="0.25"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</row>
    <row r="3158" spans="6:21" x14ac:dyDescent="0.25">
      <c r="F3158"/>
      <c r="G3158"/>
      <c r="H3158"/>
      <c r="I3158"/>
      <c r="J3158"/>
      <c r="K3158"/>
      <c r="L3158"/>
      <c r="M3158"/>
      <c r="N3158"/>
      <c r="O3158"/>
      <c r="P3158"/>
      <c r="Q3158"/>
      <c r="R3158"/>
      <c r="S3158"/>
      <c r="T3158"/>
      <c r="U3158"/>
    </row>
    <row r="3159" spans="6:21" x14ac:dyDescent="0.25"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</row>
    <row r="3160" spans="6:21" x14ac:dyDescent="0.25"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</row>
    <row r="3161" spans="6:21" x14ac:dyDescent="0.25">
      <c r="F3161"/>
      <c r="G3161"/>
      <c r="H3161"/>
      <c r="I3161"/>
      <c r="J3161"/>
      <c r="K3161"/>
      <c r="L3161"/>
      <c r="M3161"/>
      <c r="N3161"/>
      <c r="O3161"/>
      <c r="P3161"/>
      <c r="Q3161"/>
      <c r="R3161"/>
      <c r="S3161"/>
      <c r="T3161"/>
      <c r="U3161"/>
    </row>
    <row r="3162" spans="6:21" x14ac:dyDescent="0.25"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</row>
    <row r="3163" spans="6:21" x14ac:dyDescent="0.25"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</row>
    <row r="3164" spans="6:21" x14ac:dyDescent="0.25">
      <c r="F3164"/>
      <c r="G3164"/>
      <c r="H3164"/>
      <c r="I3164"/>
      <c r="J3164"/>
      <c r="K3164"/>
      <c r="L3164"/>
      <c r="M3164"/>
      <c r="N3164"/>
      <c r="O3164"/>
      <c r="P3164"/>
      <c r="Q3164"/>
      <c r="R3164"/>
      <c r="S3164"/>
      <c r="T3164"/>
      <c r="U3164"/>
    </row>
    <row r="3165" spans="6:21" x14ac:dyDescent="0.25"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</row>
    <row r="3166" spans="6:21" x14ac:dyDescent="0.25"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</row>
    <row r="3167" spans="6:21" x14ac:dyDescent="0.25">
      <c r="F3167"/>
      <c r="G3167"/>
      <c r="H3167"/>
      <c r="I3167"/>
      <c r="J3167"/>
      <c r="K3167"/>
      <c r="L3167"/>
      <c r="M3167"/>
      <c r="N3167"/>
      <c r="O3167"/>
      <c r="P3167"/>
      <c r="Q3167"/>
      <c r="R3167"/>
      <c r="S3167"/>
      <c r="T3167"/>
      <c r="U3167"/>
    </row>
    <row r="3168" spans="6:21" x14ac:dyDescent="0.25"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</row>
    <row r="3169" spans="6:21" x14ac:dyDescent="0.25"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</row>
    <row r="3170" spans="6:21" x14ac:dyDescent="0.25">
      <c r="F3170"/>
      <c r="G3170"/>
      <c r="H3170"/>
      <c r="I3170"/>
      <c r="J3170"/>
      <c r="K3170"/>
      <c r="L3170"/>
      <c r="M3170"/>
      <c r="N3170"/>
      <c r="O3170"/>
      <c r="P3170"/>
      <c r="Q3170"/>
      <c r="R3170"/>
      <c r="S3170"/>
      <c r="T3170"/>
      <c r="U3170"/>
    </row>
    <row r="3171" spans="6:21" x14ac:dyDescent="0.25"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</row>
    <row r="3172" spans="6:21" x14ac:dyDescent="0.25"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</row>
    <row r="3173" spans="6:21" x14ac:dyDescent="0.25">
      <c r="F3173"/>
      <c r="G3173"/>
      <c r="H3173"/>
      <c r="I3173"/>
      <c r="J3173"/>
      <c r="K3173"/>
      <c r="L3173"/>
      <c r="M3173"/>
      <c r="N3173"/>
      <c r="O3173"/>
      <c r="P3173"/>
      <c r="Q3173"/>
      <c r="R3173"/>
      <c r="S3173"/>
      <c r="T3173"/>
      <c r="U3173"/>
    </row>
    <row r="3174" spans="6:21" x14ac:dyDescent="0.25"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</row>
    <row r="3175" spans="6:21" x14ac:dyDescent="0.25"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</row>
    <row r="3176" spans="6:21" x14ac:dyDescent="0.25">
      <c r="F3176"/>
      <c r="G3176"/>
      <c r="H3176"/>
      <c r="I3176"/>
      <c r="J3176"/>
      <c r="K3176"/>
      <c r="L3176"/>
      <c r="M3176"/>
      <c r="N3176"/>
      <c r="O3176"/>
      <c r="P3176"/>
      <c r="Q3176"/>
      <c r="R3176"/>
      <c r="S3176"/>
      <c r="T3176"/>
      <c r="U3176"/>
    </row>
    <row r="3177" spans="6:21" x14ac:dyDescent="0.25"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</row>
    <row r="3178" spans="6:21" x14ac:dyDescent="0.25"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</row>
    <row r="3179" spans="6:21" x14ac:dyDescent="0.25">
      <c r="F3179"/>
      <c r="G3179"/>
      <c r="H3179"/>
      <c r="I3179"/>
      <c r="J3179"/>
      <c r="K3179"/>
      <c r="L3179"/>
      <c r="M3179"/>
      <c r="N3179"/>
      <c r="O3179"/>
      <c r="P3179"/>
      <c r="Q3179"/>
      <c r="R3179"/>
      <c r="S3179"/>
      <c r="T3179"/>
      <c r="U3179"/>
    </row>
    <row r="3180" spans="6:21" x14ac:dyDescent="0.25"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</row>
    <row r="3181" spans="6:21" x14ac:dyDescent="0.25"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</row>
    <row r="3182" spans="6:21" x14ac:dyDescent="0.25">
      <c r="F3182"/>
      <c r="G3182"/>
      <c r="H3182"/>
      <c r="I3182"/>
      <c r="J3182"/>
      <c r="K3182"/>
      <c r="L3182"/>
      <c r="M3182"/>
      <c r="N3182"/>
      <c r="O3182"/>
      <c r="P3182"/>
      <c r="Q3182"/>
      <c r="R3182"/>
      <c r="S3182"/>
      <c r="T3182"/>
      <c r="U3182"/>
    </row>
    <row r="3183" spans="6:21" x14ac:dyDescent="0.25"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</row>
    <row r="3184" spans="6:21" x14ac:dyDescent="0.25"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</row>
    <row r="3185" spans="6:21" x14ac:dyDescent="0.25">
      <c r="F3185"/>
      <c r="G3185"/>
      <c r="H3185"/>
      <c r="I3185"/>
      <c r="J3185"/>
      <c r="K3185"/>
      <c r="L3185"/>
      <c r="M3185"/>
      <c r="N3185"/>
      <c r="O3185"/>
      <c r="P3185"/>
      <c r="Q3185"/>
      <c r="R3185"/>
      <c r="S3185"/>
      <c r="T3185"/>
      <c r="U3185"/>
    </row>
    <row r="3186" spans="6:21" x14ac:dyDescent="0.25"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</row>
    <row r="3187" spans="6:21" x14ac:dyDescent="0.25"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</row>
    <row r="3188" spans="6:21" x14ac:dyDescent="0.25">
      <c r="F3188"/>
      <c r="G3188"/>
      <c r="H3188"/>
      <c r="I3188"/>
      <c r="J3188"/>
      <c r="K3188"/>
      <c r="L3188"/>
      <c r="M3188"/>
      <c r="N3188"/>
      <c r="O3188"/>
      <c r="P3188"/>
      <c r="Q3188"/>
      <c r="R3188"/>
      <c r="S3188"/>
      <c r="T3188"/>
      <c r="U3188"/>
    </row>
    <row r="3189" spans="6:21" x14ac:dyDescent="0.25"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</row>
    <row r="3190" spans="6:21" x14ac:dyDescent="0.25"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</row>
    <row r="3191" spans="6:21" x14ac:dyDescent="0.25">
      <c r="F3191"/>
      <c r="G3191"/>
      <c r="H3191"/>
      <c r="I3191"/>
      <c r="J3191"/>
      <c r="K3191"/>
      <c r="L3191"/>
      <c r="M3191"/>
      <c r="N3191"/>
      <c r="O3191"/>
      <c r="P3191"/>
      <c r="Q3191"/>
      <c r="R3191"/>
      <c r="S3191"/>
      <c r="T3191"/>
      <c r="U3191"/>
    </row>
    <row r="3192" spans="6:21" x14ac:dyDescent="0.25"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</row>
    <row r="3193" spans="6:21" x14ac:dyDescent="0.25"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</row>
    <row r="3194" spans="6:21" x14ac:dyDescent="0.25">
      <c r="F3194"/>
      <c r="G3194"/>
      <c r="H3194"/>
      <c r="I3194"/>
      <c r="J3194"/>
      <c r="K3194"/>
      <c r="L3194"/>
      <c r="M3194"/>
      <c r="N3194"/>
      <c r="O3194"/>
      <c r="P3194"/>
      <c r="Q3194"/>
      <c r="R3194"/>
      <c r="S3194"/>
      <c r="T3194"/>
      <c r="U3194"/>
    </row>
    <row r="3195" spans="6:21" x14ac:dyDescent="0.25"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</row>
    <row r="3196" spans="6:21" x14ac:dyDescent="0.25"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</row>
    <row r="3197" spans="6:21" x14ac:dyDescent="0.25">
      <c r="F3197"/>
      <c r="G3197"/>
      <c r="H3197"/>
      <c r="I3197"/>
      <c r="J3197"/>
      <c r="K3197"/>
      <c r="L3197"/>
      <c r="M3197"/>
      <c r="N3197"/>
      <c r="O3197"/>
      <c r="P3197"/>
      <c r="Q3197"/>
      <c r="R3197"/>
      <c r="S3197"/>
      <c r="T3197"/>
      <c r="U3197"/>
    </row>
    <row r="3198" spans="6:21" x14ac:dyDescent="0.25"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</row>
    <row r="3199" spans="6:21" x14ac:dyDescent="0.25"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</row>
    <row r="3200" spans="6:21" x14ac:dyDescent="0.25">
      <c r="F3200"/>
      <c r="G3200"/>
      <c r="H3200"/>
      <c r="I3200"/>
      <c r="J3200"/>
      <c r="K3200"/>
      <c r="L3200"/>
      <c r="M3200"/>
      <c r="N3200"/>
      <c r="O3200"/>
      <c r="P3200"/>
      <c r="Q3200"/>
      <c r="R3200"/>
      <c r="S3200"/>
      <c r="T3200"/>
      <c r="U3200"/>
    </row>
    <row r="3201" spans="6:21" x14ac:dyDescent="0.25"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</row>
    <row r="3202" spans="6:21" x14ac:dyDescent="0.25"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</row>
    <row r="3203" spans="6:21" x14ac:dyDescent="0.25">
      <c r="F3203"/>
      <c r="G3203"/>
      <c r="H3203"/>
      <c r="I3203"/>
      <c r="J3203"/>
      <c r="K3203"/>
      <c r="L3203"/>
      <c r="M3203"/>
      <c r="N3203"/>
      <c r="O3203"/>
      <c r="P3203"/>
      <c r="Q3203"/>
      <c r="R3203"/>
      <c r="S3203"/>
      <c r="T3203"/>
      <c r="U3203"/>
    </row>
    <row r="3204" spans="6:21" x14ac:dyDescent="0.25"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</row>
    <row r="3205" spans="6:21" x14ac:dyDescent="0.25"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</row>
    <row r="3206" spans="6:21" x14ac:dyDescent="0.25">
      <c r="F3206"/>
      <c r="G3206"/>
      <c r="H3206"/>
      <c r="I3206"/>
      <c r="J3206"/>
      <c r="K3206"/>
      <c r="L3206"/>
      <c r="M3206"/>
      <c r="N3206"/>
      <c r="O3206"/>
      <c r="P3206"/>
      <c r="Q3206"/>
      <c r="R3206"/>
      <c r="S3206"/>
      <c r="T3206"/>
      <c r="U3206"/>
    </row>
    <row r="3207" spans="6:21" x14ac:dyDescent="0.25"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</row>
    <row r="3208" spans="6:21" x14ac:dyDescent="0.25"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</row>
    <row r="3209" spans="6:21" x14ac:dyDescent="0.25">
      <c r="F3209"/>
      <c r="G3209"/>
      <c r="H3209"/>
      <c r="I3209"/>
      <c r="J3209"/>
      <c r="K3209"/>
      <c r="L3209"/>
      <c r="M3209"/>
      <c r="N3209"/>
      <c r="O3209"/>
      <c r="P3209"/>
      <c r="Q3209"/>
      <c r="R3209"/>
      <c r="S3209"/>
      <c r="T3209"/>
      <c r="U3209"/>
    </row>
    <row r="3210" spans="6:21" x14ac:dyDescent="0.25"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</row>
    <row r="3211" spans="6:21" x14ac:dyDescent="0.25"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</row>
    <row r="3212" spans="6:21" x14ac:dyDescent="0.25">
      <c r="F3212"/>
      <c r="G3212"/>
      <c r="H3212"/>
      <c r="I3212"/>
      <c r="J3212"/>
      <c r="K3212"/>
      <c r="L3212"/>
      <c r="M3212"/>
      <c r="N3212"/>
      <c r="O3212"/>
      <c r="P3212"/>
      <c r="Q3212"/>
      <c r="R3212"/>
      <c r="S3212"/>
      <c r="T3212"/>
      <c r="U3212"/>
    </row>
    <row r="3213" spans="6:21" x14ac:dyDescent="0.25"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</row>
    <row r="3214" spans="6:21" x14ac:dyDescent="0.25"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</row>
    <row r="3215" spans="6:21" x14ac:dyDescent="0.25">
      <c r="F3215"/>
      <c r="G3215"/>
      <c r="H3215"/>
      <c r="I3215"/>
      <c r="J3215"/>
      <c r="K3215"/>
      <c r="L3215"/>
      <c r="M3215"/>
      <c r="N3215"/>
      <c r="O3215"/>
      <c r="P3215"/>
      <c r="Q3215"/>
      <c r="R3215"/>
      <c r="S3215"/>
      <c r="T3215"/>
      <c r="U3215"/>
    </row>
    <row r="3216" spans="6:21" x14ac:dyDescent="0.25"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</row>
    <row r="3217" spans="6:21" x14ac:dyDescent="0.25"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</row>
    <row r="3218" spans="6:21" x14ac:dyDescent="0.25">
      <c r="F3218"/>
      <c r="G3218"/>
      <c r="H3218"/>
      <c r="I3218"/>
      <c r="J3218"/>
      <c r="K3218"/>
      <c r="L3218"/>
      <c r="M3218"/>
      <c r="N3218"/>
      <c r="O3218"/>
      <c r="P3218"/>
      <c r="Q3218"/>
      <c r="R3218"/>
      <c r="S3218"/>
      <c r="T3218"/>
      <c r="U3218"/>
    </row>
    <row r="3219" spans="6:21" x14ac:dyDescent="0.25"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</row>
    <row r="3220" spans="6:21" x14ac:dyDescent="0.25"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</row>
    <row r="3221" spans="6:21" x14ac:dyDescent="0.25">
      <c r="F3221"/>
      <c r="G3221"/>
      <c r="H3221"/>
      <c r="I3221"/>
      <c r="J3221"/>
      <c r="K3221"/>
      <c r="L3221"/>
      <c r="M3221"/>
      <c r="N3221"/>
      <c r="O3221"/>
      <c r="P3221"/>
      <c r="Q3221"/>
      <c r="R3221"/>
      <c r="S3221"/>
      <c r="T3221"/>
      <c r="U3221"/>
    </row>
    <row r="3222" spans="6:21" x14ac:dyDescent="0.25"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</row>
    <row r="3223" spans="6:21" x14ac:dyDescent="0.25"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</row>
    <row r="3224" spans="6:21" x14ac:dyDescent="0.25">
      <c r="F3224"/>
      <c r="G3224"/>
      <c r="H3224"/>
      <c r="I3224"/>
      <c r="J3224"/>
      <c r="K3224"/>
      <c r="L3224"/>
      <c r="M3224"/>
      <c r="N3224"/>
      <c r="O3224"/>
      <c r="P3224"/>
      <c r="Q3224"/>
      <c r="R3224"/>
      <c r="S3224"/>
      <c r="T3224"/>
      <c r="U3224"/>
    </row>
    <row r="3225" spans="6:21" x14ac:dyDescent="0.25"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</row>
    <row r="3226" spans="6:21" x14ac:dyDescent="0.25"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</row>
    <row r="3227" spans="6:21" x14ac:dyDescent="0.25">
      <c r="F3227"/>
      <c r="G3227"/>
      <c r="H3227"/>
      <c r="I3227"/>
      <c r="J3227"/>
      <c r="K3227"/>
      <c r="L3227"/>
      <c r="M3227"/>
      <c r="N3227"/>
      <c r="O3227"/>
      <c r="P3227"/>
      <c r="Q3227"/>
      <c r="R3227"/>
      <c r="S3227"/>
      <c r="T3227"/>
      <c r="U3227"/>
    </row>
    <row r="3228" spans="6:21" x14ac:dyDescent="0.25"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</row>
    <row r="3229" spans="6:21" x14ac:dyDescent="0.25"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</row>
    <row r="3230" spans="6:21" x14ac:dyDescent="0.25">
      <c r="F3230"/>
      <c r="G3230"/>
      <c r="H3230"/>
      <c r="I3230"/>
      <c r="J3230"/>
      <c r="K3230"/>
      <c r="L3230"/>
      <c r="M3230"/>
      <c r="N3230"/>
      <c r="O3230"/>
      <c r="P3230"/>
      <c r="Q3230"/>
      <c r="R3230"/>
      <c r="S3230"/>
      <c r="T3230"/>
      <c r="U3230"/>
    </row>
    <row r="3231" spans="6:21" x14ac:dyDescent="0.25"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</row>
    <row r="3232" spans="6:21" x14ac:dyDescent="0.25"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</row>
    <row r="3233" spans="6:21" x14ac:dyDescent="0.25">
      <c r="F3233"/>
      <c r="G3233"/>
      <c r="H3233"/>
      <c r="I3233"/>
      <c r="J3233"/>
      <c r="K3233"/>
      <c r="L3233"/>
      <c r="M3233"/>
      <c r="N3233"/>
      <c r="O3233"/>
      <c r="P3233"/>
      <c r="Q3233"/>
      <c r="R3233"/>
      <c r="S3233"/>
      <c r="T3233"/>
      <c r="U3233"/>
    </row>
    <row r="3234" spans="6:21" x14ac:dyDescent="0.25"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</row>
    <row r="3235" spans="6:21" x14ac:dyDescent="0.25"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</row>
    <row r="3236" spans="6:21" x14ac:dyDescent="0.25">
      <c r="F3236"/>
      <c r="G3236"/>
      <c r="H3236"/>
      <c r="I3236"/>
      <c r="J3236"/>
      <c r="K3236"/>
      <c r="L3236"/>
      <c r="M3236"/>
      <c r="N3236"/>
      <c r="O3236"/>
      <c r="P3236"/>
      <c r="Q3236"/>
      <c r="R3236"/>
      <c r="S3236"/>
      <c r="T3236"/>
      <c r="U3236"/>
    </row>
    <row r="3237" spans="6:21" x14ac:dyDescent="0.25"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</row>
    <row r="3238" spans="6:21" x14ac:dyDescent="0.25"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</row>
    <row r="3239" spans="6:21" x14ac:dyDescent="0.25">
      <c r="F3239"/>
      <c r="G3239"/>
      <c r="H3239"/>
      <c r="I3239"/>
      <c r="J3239"/>
      <c r="K3239"/>
      <c r="L3239"/>
      <c r="M3239"/>
      <c r="N3239"/>
      <c r="O3239"/>
      <c r="P3239"/>
      <c r="Q3239"/>
      <c r="R3239"/>
      <c r="S3239"/>
      <c r="T3239"/>
      <c r="U3239"/>
    </row>
    <row r="3240" spans="6:21" x14ac:dyDescent="0.25"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</row>
    <row r="3241" spans="6:21" x14ac:dyDescent="0.25"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</row>
    <row r="3242" spans="6:21" x14ac:dyDescent="0.25">
      <c r="F3242"/>
      <c r="G3242"/>
      <c r="H3242"/>
      <c r="I3242"/>
      <c r="J3242"/>
      <c r="K3242"/>
      <c r="L3242"/>
      <c r="M3242"/>
      <c r="N3242"/>
      <c r="O3242"/>
      <c r="P3242"/>
      <c r="Q3242"/>
      <c r="R3242"/>
      <c r="S3242"/>
      <c r="T3242"/>
      <c r="U3242"/>
    </row>
    <row r="3243" spans="6:21" x14ac:dyDescent="0.25"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</row>
    <row r="3244" spans="6:21" x14ac:dyDescent="0.25"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</row>
    <row r="3245" spans="6:21" x14ac:dyDescent="0.25">
      <c r="F3245"/>
      <c r="G3245"/>
      <c r="H3245"/>
      <c r="I3245"/>
      <c r="J3245"/>
      <c r="K3245"/>
      <c r="L3245"/>
      <c r="M3245"/>
      <c r="N3245"/>
      <c r="O3245"/>
      <c r="P3245"/>
      <c r="Q3245"/>
      <c r="R3245"/>
      <c r="S3245"/>
      <c r="T3245"/>
      <c r="U3245"/>
    </row>
    <row r="3246" spans="6:21" x14ac:dyDescent="0.25"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</row>
    <row r="3247" spans="6:21" x14ac:dyDescent="0.25"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</row>
    <row r="3248" spans="6:21" x14ac:dyDescent="0.25">
      <c r="F3248"/>
      <c r="G3248"/>
      <c r="H3248"/>
      <c r="I3248"/>
      <c r="J3248"/>
      <c r="K3248"/>
      <c r="L3248"/>
      <c r="M3248"/>
      <c r="N3248"/>
      <c r="O3248"/>
      <c r="P3248"/>
      <c r="Q3248"/>
      <c r="R3248"/>
      <c r="S3248"/>
      <c r="T3248"/>
      <c r="U3248"/>
    </row>
    <row r="3249" spans="6:21" x14ac:dyDescent="0.25"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</row>
    <row r="3250" spans="6:21" x14ac:dyDescent="0.25"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</row>
    <row r="3251" spans="6:21" x14ac:dyDescent="0.25">
      <c r="F3251"/>
      <c r="G3251"/>
      <c r="H3251"/>
      <c r="I3251"/>
      <c r="J3251"/>
      <c r="K3251"/>
      <c r="L3251"/>
      <c r="M3251"/>
      <c r="N3251"/>
      <c r="O3251"/>
      <c r="P3251"/>
      <c r="Q3251"/>
      <c r="R3251"/>
      <c r="S3251"/>
      <c r="T3251"/>
      <c r="U3251"/>
    </row>
    <row r="3252" spans="6:21" x14ac:dyDescent="0.25"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</row>
    <row r="3253" spans="6:21" x14ac:dyDescent="0.25"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</row>
    <row r="3254" spans="6:21" x14ac:dyDescent="0.25">
      <c r="F3254"/>
      <c r="G3254"/>
      <c r="H3254"/>
      <c r="I3254"/>
      <c r="J3254"/>
      <c r="K3254"/>
      <c r="L3254"/>
      <c r="M3254"/>
      <c r="N3254"/>
      <c r="O3254"/>
      <c r="P3254"/>
      <c r="Q3254"/>
      <c r="R3254"/>
      <c r="S3254"/>
      <c r="T3254"/>
      <c r="U3254"/>
    </row>
    <row r="3255" spans="6:21" x14ac:dyDescent="0.25"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</row>
    <row r="3256" spans="6:21" x14ac:dyDescent="0.25"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</row>
    <row r="3257" spans="6:21" x14ac:dyDescent="0.25">
      <c r="F3257"/>
      <c r="G3257"/>
      <c r="H3257"/>
      <c r="I3257"/>
      <c r="J3257"/>
      <c r="K3257"/>
      <c r="L3257"/>
      <c r="M3257"/>
      <c r="N3257"/>
      <c r="O3257"/>
      <c r="P3257"/>
      <c r="Q3257"/>
      <c r="R3257"/>
      <c r="S3257"/>
      <c r="T3257"/>
      <c r="U3257"/>
    </row>
    <row r="3258" spans="6:21" x14ac:dyDescent="0.25"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</row>
    <row r="3259" spans="6:21" x14ac:dyDescent="0.25"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</row>
    <row r="3260" spans="6:21" x14ac:dyDescent="0.25">
      <c r="F3260"/>
      <c r="G3260"/>
      <c r="H3260"/>
      <c r="I3260"/>
      <c r="J3260"/>
      <c r="K3260"/>
      <c r="L3260"/>
      <c r="M3260"/>
      <c r="N3260"/>
      <c r="O3260"/>
      <c r="P3260"/>
      <c r="Q3260"/>
      <c r="R3260"/>
      <c r="S3260"/>
      <c r="T3260"/>
      <c r="U3260"/>
    </row>
    <row r="3261" spans="6:21" x14ac:dyDescent="0.25"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</row>
    <row r="3262" spans="6:21" x14ac:dyDescent="0.25"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</row>
    <row r="3263" spans="6:21" x14ac:dyDescent="0.25">
      <c r="F3263"/>
      <c r="G3263"/>
      <c r="H3263"/>
      <c r="I3263"/>
      <c r="J3263"/>
      <c r="K3263"/>
      <c r="L3263"/>
      <c r="M3263"/>
      <c r="N3263"/>
      <c r="O3263"/>
      <c r="P3263"/>
      <c r="Q3263"/>
      <c r="R3263"/>
      <c r="S3263"/>
      <c r="T3263"/>
      <c r="U3263"/>
    </row>
    <row r="3264" spans="6:21" x14ac:dyDescent="0.25"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</row>
    <row r="3265" spans="6:21" x14ac:dyDescent="0.25"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</row>
    <row r="3266" spans="6:21" x14ac:dyDescent="0.25">
      <c r="F3266"/>
      <c r="G3266"/>
      <c r="H3266"/>
      <c r="I3266"/>
      <c r="J3266"/>
      <c r="K3266"/>
      <c r="L3266"/>
      <c r="M3266"/>
      <c r="N3266"/>
      <c r="O3266"/>
      <c r="P3266"/>
      <c r="Q3266"/>
      <c r="R3266"/>
      <c r="S3266"/>
      <c r="T3266"/>
      <c r="U3266"/>
    </row>
    <row r="3267" spans="6:21" x14ac:dyDescent="0.25"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</row>
    <row r="3268" spans="6:21" x14ac:dyDescent="0.25"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</row>
    <row r="3269" spans="6:21" x14ac:dyDescent="0.25">
      <c r="F3269"/>
      <c r="G3269"/>
      <c r="H3269"/>
      <c r="I3269"/>
      <c r="J3269"/>
      <c r="K3269"/>
      <c r="L3269"/>
      <c r="M3269"/>
      <c r="N3269"/>
      <c r="O3269"/>
      <c r="P3269"/>
      <c r="Q3269"/>
      <c r="R3269"/>
      <c r="S3269"/>
      <c r="T3269"/>
      <c r="U3269"/>
    </row>
    <row r="3270" spans="6:21" x14ac:dyDescent="0.25"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</row>
    <row r="3271" spans="6:21" x14ac:dyDescent="0.25"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</row>
    <row r="3272" spans="6:21" x14ac:dyDescent="0.25">
      <c r="F3272"/>
      <c r="G3272"/>
      <c r="H3272"/>
      <c r="I3272"/>
      <c r="J3272"/>
      <c r="K3272"/>
      <c r="L3272"/>
      <c r="M3272"/>
      <c r="N3272"/>
      <c r="O3272"/>
      <c r="P3272"/>
      <c r="Q3272"/>
      <c r="R3272"/>
      <c r="S3272"/>
      <c r="T3272"/>
      <c r="U3272"/>
    </row>
    <row r="3273" spans="6:21" x14ac:dyDescent="0.25"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</row>
    <row r="3274" spans="6:21" x14ac:dyDescent="0.25"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</row>
    <row r="3275" spans="6:21" x14ac:dyDescent="0.25">
      <c r="F3275"/>
      <c r="G3275"/>
      <c r="H3275"/>
      <c r="I3275"/>
      <c r="J3275"/>
      <c r="K3275"/>
      <c r="L3275"/>
      <c r="M3275"/>
      <c r="N3275"/>
      <c r="O3275"/>
      <c r="P3275"/>
      <c r="Q3275"/>
      <c r="R3275"/>
      <c r="S3275"/>
      <c r="T3275"/>
      <c r="U3275"/>
    </row>
    <row r="3276" spans="6:21" x14ac:dyDescent="0.25"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</row>
    <row r="3277" spans="6:21" x14ac:dyDescent="0.25"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</row>
    <row r="3278" spans="6:21" x14ac:dyDescent="0.25">
      <c r="F3278"/>
      <c r="G3278"/>
      <c r="H3278"/>
      <c r="I3278"/>
      <c r="J3278"/>
      <c r="K3278"/>
      <c r="L3278"/>
      <c r="M3278"/>
      <c r="N3278"/>
      <c r="O3278"/>
      <c r="P3278"/>
      <c r="Q3278"/>
      <c r="R3278"/>
      <c r="S3278"/>
      <c r="T3278"/>
      <c r="U3278"/>
    </row>
    <row r="3279" spans="6:21" x14ac:dyDescent="0.25"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</row>
    <row r="3280" spans="6:21" x14ac:dyDescent="0.25"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</row>
    <row r="3281" spans="6:21" x14ac:dyDescent="0.25">
      <c r="F3281"/>
      <c r="G3281"/>
      <c r="H3281"/>
      <c r="I3281"/>
      <c r="J3281"/>
      <c r="K3281"/>
      <c r="L3281"/>
      <c r="M3281"/>
      <c r="N3281"/>
      <c r="O3281"/>
      <c r="P3281"/>
      <c r="Q3281"/>
      <c r="R3281"/>
      <c r="S3281"/>
      <c r="T3281"/>
      <c r="U3281"/>
    </row>
    <row r="3282" spans="6:21" x14ac:dyDescent="0.25"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</row>
    <row r="3283" spans="6:21" x14ac:dyDescent="0.25"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</row>
    <row r="3284" spans="6:21" x14ac:dyDescent="0.25">
      <c r="F3284"/>
      <c r="G3284"/>
      <c r="H3284"/>
      <c r="I3284"/>
      <c r="J3284"/>
      <c r="K3284"/>
      <c r="L3284"/>
      <c r="M3284"/>
      <c r="N3284"/>
      <c r="O3284"/>
      <c r="P3284"/>
      <c r="Q3284"/>
      <c r="R3284"/>
      <c r="S3284"/>
      <c r="T3284"/>
      <c r="U3284"/>
    </row>
    <row r="3285" spans="6:21" x14ac:dyDescent="0.25"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</row>
    <row r="3286" spans="6:21" x14ac:dyDescent="0.25"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</row>
    <row r="3287" spans="6:21" x14ac:dyDescent="0.25">
      <c r="F3287"/>
      <c r="G3287"/>
      <c r="H3287"/>
      <c r="I3287"/>
      <c r="J3287"/>
      <c r="K3287"/>
      <c r="L3287"/>
      <c r="M3287"/>
      <c r="N3287"/>
      <c r="O3287"/>
      <c r="P3287"/>
      <c r="Q3287"/>
      <c r="R3287"/>
      <c r="S3287"/>
      <c r="T3287"/>
      <c r="U3287"/>
    </row>
    <row r="3288" spans="6:21" x14ac:dyDescent="0.25"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</row>
    <row r="3289" spans="6:21" x14ac:dyDescent="0.25"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</row>
    <row r="3290" spans="6:21" x14ac:dyDescent="0.25">
      <c r="F3290"/>
      <c r="G3290"/>
      <c r="H3290"/>
      <c r="I3290"/>
      <c r="J3290"/>
      <c r="K3290"/>
      <c r="L3290"/>
      <c r="M3290"/>
      <c r="N3290"/>
      <c r="O3290"/>
      <c r="P3290"/>
      <c r="Q3290"/>
      <c r="R3290"/>
      <c r="S3290"/>
      <c r="T3290"/>
      <c r="U3290"/>
    </row>
    <row r="3291" spans="6:21" x14ac:dyDescent="0.25"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</row>
    <row r="3292" spans="6:21" x14ac:dyDescent="0.25"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</row>
    <row r="3293" spans="6:21" x14ac:dyDescent="0.25">
      <c r="F3293"/>
      <c r="G3293"/>
      <c r="H3293"/>
      <c r="I3293"/>
      <c r="J3293"/>
      <c r="K3293"/>
      <c r="L3293"/>
      <c r="M3293"/>
      <c r="N3293"/>
      <c r="O3293"/>
      <c r="P3293"/>
      <c r="Q3293"/>
      <c r="R3293"/>
      <c r="S3293"/>
      <c r="T3293"/>
      <c r="U3293"/>
    </row>
    <row r="3294" spans="6:21" x14ac:dyDescent="0.25"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</row>
    <row r="3295" spans="6:21" x14ac:dyDescent="0.25"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</row>
    <row r="3296" spans="6:21" x14ac:dyDescent="0.25">
      <c r="F3296"/>
      <c r="G3296"/>
      <c r="H3296"/>
      <c r="I3296"/>
      <c r="J3296"/>
      <c r="K3296"/>
      <c r="L3296"/>
      <c r="M3296"/>
      <c r="N3296"/>
      <c r="O3296"/>
      <c r="P3296"/>
      <c r="Q3296"/>
      <c r="R3296"/>
      <c r="S3296"/>
      <c r="T3296"/>
      <c r="U3296"/>
    </row>
    <row r="3297" spans="6:21" x14ac:dyDescent="0.25"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</row>
    <row r="3298" spans="6:21" x14ac:dyDescent="0.25"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</row>
    <row r="3299" spans="6:21" x14ac:dyDescent="0.25">
      <c r="F3299"/>
      <c r="G3299"/>
      <c r="H3299"/>
      <c r="I3299"/>
      <c r="J3299"/>
      <c r="K3299"/>
      <c r="L3299"/>
      <c r="M3299"/>
      <c r="N3299"/>
      <c r="O3299"/>
      <c r="P3299"/>
      <c r="Q3299"/>
      <c r="R3299"/>
      <c r="S3299"/>
      <c r="T3299"/>
      <c r="U3299"/>
    </row>
    <row r="3300" spans="6:21" x14ac:dyDescent="0.25"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</row>
    <row r="3301" spans="6:21" x14ac:dyDescent="0.25"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</row>
    <row r="3302" spans="6:21" x14ac:dyDescent="0.25">
      <c r="F3302"/>
      <c r="G3302"/>
      <c r="H3302"/>
      <c r="I3302"/>
      <c r="J3302"/>
      <c r="K3302"/>
      <c r="L3302"/>
      <c r="M3302"/>
      <c r="N3302"/>
      <c r="O3302"/>
      <c r="P3302"/>
      <c r="Q3302"/>
      <c r="R3302"/>
      <c r="S3302"/>
      <c r="T3302"/>
      <c r="U3302"/>
    </row>
    <row r="3303" spans="6:21" x14ac:dyDescent="0.25"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</row>
    <row r="3304" spans="6:21" x14ac:dyDescent="0.25"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</row>
    <row r="3305" spans="6:21" x14ac:dyDescent="0.25">
      <c r="F3305"/>
      <c r="G3305"/>
      <c r="H3305"/>
      <c r="I3305"/>
      <c r="J3305"/>
      <c r="K3305"/>
      <c r="L3305"/>
      <c r="M3305"/>
      <c r="N3305"/>
      <c r="O3305"/>
      <c r="P3305"/>
      <c r="Q3305"/>
      <c r="R3305"/>
      <c r="S3305"/>
      <c r="T3305"/>
      <c r="U3305"/>
    </row>
    <row r="3306" spans="6:21" x14ac:dyDescent="0.25"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</row>
    <row r="3307" spans="6:21" x14ac:dyDescent="0.25"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</row>
    <row r="3308" spans="6:21" x14ac:dyDescent="0.25">
      <c r="F3308"/>
      <c r="G3308"/>
      <c r="H3308"/>
      <c r="I3308"/>
      <c r="J3308"/>
      <c r="K3308"/>
      <c r="L3308"/>
      <c r="M3308"/>
      <c r="N3308"/>
      <c r="O3308"/>
      <c r="P3308"/>
      <c r="Q3308"/>
      <c r="R3308"/>
      <c r="S3308"/>
      <c r="T3308"/>
      <c r="U3308"/>
    </row>
    <row r="3309" spans="6:21" x14ac:dyDescent="0.25"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</row>
    <row r="3310" spans="6:21" x14ac:dyDescent="0.25"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</row>
    <row r="3311" spans="6:21" x14ac:dyDescent="0.25">
      <c r="F3311"/>
      <c r="G3311"/>
      <c r="H3311"/>
      <c r="I3311"/>
      <c r="J3311"/>
      <c r="K3311"/>
      <c r="L3311"/>
      <c r="M3311"/>
      <c r="N3311"/>
      <c r="O3311"/>
      <c r="P3311"/>
      <c r="Q3311"/>
      <c r="R3311"/>
      <c r="S3311"/>
      <c r="T3311"/>
      <c r="U3311"/>
    </row>
    <row r="3312" spans="6:21" x14ac:dyDescent="0.25"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</row>
    <row r="3313" spans="6:21" x14ac:dyDescent="0.25"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</row>
    <row r="3314" spans="6:21" x14ac:dyDescent="0.25">
      <c r="F3314"/>
      <c r="G3314"/>
      <c r="H3314"/>
      <c r="I3314"/>
      <c r="J3314"/>
      <c r="K3314"/>
      <c r="L3314"/>
      <c r="M3314"/>
      <c r="N3314"/>
      <c r="O3314"/>
      <c r="P3314"/>
      <c r="Q3314"/>
      <c r="R3314"/>
      <c r="S3314"/>
      <c r="T3314"/>
      <c r="U3314"/>
    </row>
    <row r="3315" spans="6:21" x14ac:dyDescent="0.25"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</row>
    <row r="3316" spans="6:21" x14ac:dyDescent="0.25"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</row>
    <row r="3317" spans="6:21" x14ac:dyDescent="0.25">
      <c r="F3317"/>
      <c r="G3317"/>
      <c r="H3317"/>
      <c r="I3317"/>
      <c r="J3317"/>
      <c r="K3317"/>
      <c r="L3317"/>
      <c r="M3317"/>
      <c r="N3317"/>
      <c r="O3317"/>
      <c r="P3317"/>
      <c r="Q3317"/>
      <c r="R3317"/>
      <c r="S3317"/>
      <c r="T3317"/>
      <c r="U3317"/>
    </row>
    <row r="3318" spans="6:21" x14ac:dyDescent="0.25"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</row>
    <row r="3319" spans="6:21" x14ac:dyDescent="0.25"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</row>
    <row r="3320" spans="6:21" x14ac:dyDescent="0.25">
      <c r="F3320"/>
      <c r="G3320"/>
      <c r="H3320"/>
      <c r="I3320"/>
      <c r="J3320"/>
      <c r="K3320"/>
      <c r="L3320"/>
      <c r="M3320"/>
      <c r="N3320"/>
      <c r="O3320"/>
      <c r="P3320"/>
      <c r="Q3320"/>
      <c r="R3320"/>
      <c r="S3320"/>
      <c r="T3320"/>
      <c r="U3320"/>
    </row>
    <row r="3321" spans="6:21" x14ac:dyDescent="0.25"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</row>
    <row r="3322" spans="6:21" x14ac:dyDescent="0.25"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</row>
    <row r="3323" spans="6:21" x14ac:dyDescent="0.25">
      <c r="F3323"/>
      <c r="G3323"/>
      <c r="H3323"/>
      <c r="I3323"/>
      <c r="J3323"/>
      <c r="K3323"/>
      <c r="L3323"/>
      <c r="M3323"/>
      <c r="N3323"/>
      <c r="O3323"/>
      <c r="P3323"/>
      <c r="Q3323"/>
      <c r="R3323"/>
      <c r="S3323"/>
      <c r="T3323"/>
      <c r="U3323"/>
    </row>
    <row r="3324" spans="6:21" x14ac:dyDescent="0.25"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</row>
    <row r="3325" spans="6:21" x14ac:dyDescent="0.25"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</row>
    <row r="3326" spans="6:21" x14ac:dyDescent="0.25">
      <c r="F3326"/>
      <c r="G3326"/>
      <c r="H3326"/>
      <c r="I3326"/>
      <c r="J3326"/>
      <c r="K3326"/>
      <c r="L3326"/>
      <c r="M3326"/>
      <c r="N3326"/>
      <c r="O3326"/>
      <c r="P3326"/>
      <c r="Q3326"/>
      <c r="R3326"/>
      <c r="S3326"/>
      <c r="T3326"/>
      <c r="U3326"/>
    </row>
    <row r="3327" spans="6:21" x14ac:dyDescent="0.25"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</row>
    <row r="3328" spans="6:21" x14ac:dyDescent="0.25"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</row>
    <row r="3329" spans="6:21" x14ac:dyDescent="0.25">
      <c r="F3329"/>
      <c r="G3329"/>
      <c r="H3329"/>
      <c r="I3329"/>
      <c r="J3329"/>
      <c r="K3329"/>
      <c r="L3329"/>
      <c r="M3329"/>
      <c r="N3329"/>
      <c r="O3329"/>
      <c r="P3329"/>
      <c r="Q3329"/>
      <c r="R3329"/>
      <c r="S3329"/>
      <c r="T3329"/>
      <c r="U3329"/>
    </row>
    <row r="3330" spans="6:21" x14ac:dyDescent="0.25"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</row>
    <row r="3331" spans="6:21" x14ac:dyDescent="0.25"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</row>
    <row r="3332" spans="6:21" x14ac:dyDescent="0.25">
      <c r="F3332"/>
      <c r="G3332"/>
      <c r="H3332"/>
      <c r="I3332"/>
      <c r="J3332"/>
      <c r="K3332"/>
      <c r="L3332"/>
      <c r="M3332"/>
      <c r="N3332"/>
      <c r="O3332"/>
      <c r="P3332"/>
      <c r="Q3332"/>
      <c r="R3332"/>
      <c r="S3332"/>
      <c r="T3332"/>
      <c r="U3332"/>
    </row>
    <row r="3333" spans="6:21" x14ac:dyDescent="0.25"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</row>
    <row r="3334" spans="6:21" x14ac:dyDescent="0.25"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</row>
    <row r="3335" spans="6:21" x14ac:dyDescent="0.25">
      <c r="F3335"/>
      <c r="G3335"/>
      <c r="H3335"/>
      <c r="I3335"/>
      <c r="J3335"/>
      <c r="K3335"/>
      <c r="L3335"/>
      <c r="M3335"/>
      <c r="N3335"/>
      <c r="O3335"/>
      <c r="P3335"/>
      <c r="Q3335"/>
      <c r="R3335"/>
      <c r="S3335"/>
      <c r="T3335"/>
      <c r="U3335"/>
    </row>
    <row r="3336" spans="6:21" x14ac:dyDescent="0.25"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</row>
    <row r="3337" spans="6:21" x14ac:dyDescent="0.25"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</row>
    <row r="3338" spans="6:21" x14ac:dyDescent="0.25">
      <c r="F3338"/>
      <c r="G3338"/>
      <c r="H3338"/>
      <c r="I3338"/>
      <c r="J3338"/>
      <c r="K3338"/>
      <c r="L3338"/>
      <c r="M3338"/>
      <c r="N3338"/>
      <c r="O3338"/>
      <c r="P3338"/>
      <c r="Q3338"/>
      <c r="R3338"/>
      <c r="S3338"/>
      <c r="T3338"/>
      <c r="U3338"/>
    </row>
    <row r="3339" spans="6:21" x14ac:dyDescent="0.25"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</row>
    <row r="3340" spans="6:21" x14ac:dyDescent="0.25"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</row>
    <row r="3341" spans="6:21" x14ac:dyDescent="0.25">
      <c r="F3341"/>
      <c r="G3341"/>
      <c r="H3341"/>
      <c r="I3341"/>
      <c r="J3341"/>
      <c r="K3341"/>
      <c r="L3341"/>
      <c r="M3341"/>
      <c r="N3341"/>
      <c r="O3341"/>
      <c r="P3341"/>
      <c r="Q3341"/>
      <c r="R3341"/>
      <c r="S3341"/>
      <c r="T3341"/>
      <c r="U3341"/>
    </row>
    <row r="3342" spans="6:21" x14ac:dyDescent="0.25"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</row>
    <row r="3343" spans="6:21" x14ac:dyDescent="0.25"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</row>
    <row r="3344" spans="6:21" x14ac:dyDescent="0.25">
      <c r="F3344"/>
      <c r="G3344"/>
      <c r="H3344"/>
      <c r="I3344"/>
      <c r="J3344"/>
      <c r="K3344"/>
      <c r="L3344"/>
      <c r="M3344"/>
      <c r="N3344"/>
      <c r="O3344"/>
      <c r="P3344"/>
      <c r="Q3344"/>
      <c r="R3344"/>
      <c r="S3344"/>
      <c r="T3344"/>
      <c r="U3344"/>
    </row>
    <row r="3345" spans="6:21" x14ac:dyDescent="0.25"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</row>
    <row r="3346" spans="6:21" x14ac:dyDescent="0.25"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</row>
    <row r="3347" spans="6:21" x14ac:dyDescent="0.25">
      <c r="F3347"/>
      <c r="G3347"/>
      <c r="H3347"/>
      <c r="I3347"/>
      <c r="J3347"/>
      <c r="K3347"/>
      <c r="L3347"/>
      <c r="M3347"/>
      <c r="N3347"/>
      <c r="O3347"/>
      <c r="P3347"/>
      <c r="Q3347"/>
      <c r="R3347"/>
      <c r="S3347"/>
      <c r="T3347"/>
      <c r="U3347"/>
    </row>
    <row r="3348" spans="6:21" x14ac:dyDescent="0.25"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</row>
    <row r="3349" spans="6:21" x14ac:dyDescent="0.25"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</row>
    <row r="3350" spans="6:21" x14ac:dyDescent="0.25">
      <c r="F3350"/>
      <c r="G3350"/>
      <c r="H3350"/>
      <c r="I3350"/>
      <c r="J3350"/>
      <c r="K3350"/>
      <c r="L3350"/>
      <c r="M3350"/>
      <c r="N3350"/>
      <c r="O3350"/>
      <c r="P3350"/>
      <c r="Q3350"/>
      <c r="R3350"/>
      <c r="S3350"/>
      <c r="T3350"/>
      <c r="U3350"/>
    </row>
    <row r="3351" spans="6:21" x14ac:dyDescent="0.25"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</row>
    <row r="3352" spans="6:21" x14ac:dyDescent="0.25"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</row>
    <row r="3353" spans="6:21" x14ac:dyDescent="0.25">
      <c r="F3353"/>
      <c r="G3353"/>
      <c r="H3353"/>
      <c r="I3353"/>
      <c r="J3353"/>
      <c r="K3353"/>
      <c r="L3353"/>
      <c r="M3353"/>
      <c r="N3353"/>
      <c r="O3353"/>
      <c r="P3353"/>
      <c r="Q3353"/>
      <c r="R3353"/>
      <c r="S3353"/>
      <c r="T3353"/>
      <c r="U3353"/>
    </row>
    <row r="3354" spans="6:21" x14ac:dyDescent="0.25"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</row>
    <row r="3355" spans="6:21" x14ac:dyDescent="0.25"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</row>
    <row r="3356" spans="6:21" x14ac:dyDescent="0.25">
      <c r="F3356"/>
      <c r="G3356"/>
      <c r="H3356"/>
      <c r="I3356"/>
      <c r="J3356"/>
      <c r="K3356"/>
      <c r="L3356"/>
      <c r="M3356"/>
      <c r="N3356"/>
      <c r="O3356"/>
      <c r="P3356"/>
      <c r="Q3356"/>
      <c r="R3356"/>
      <c r="S3356"/>
      <c r="T3356"/>
      <c r="U3356"/>
    </row>
    <row r="3357" spans="6:21" x14ac:dyDescent="0.25"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</row>
    <row r="3358" spans="6:21" x14ac:dyDescent="0.25"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</row>
    <row r="3359" spans="6:21" x14ac:dyDescent="0.25">
      <c r="F3359"/>
      <c r="G3359"/>
      <c r="H3359"/>
      <c r="I3359"/>
      <c r="J3359"/>
      <c r="K3359"/>
      <c r="L3359"/>
      <c r="M3359"/>
      <c r="N3359"/>
      <c r="O3359"/>
      <c r="P3359"/>
      <c r="Q3359"/>
      <c r="R3359"/>
      <c r="S3359"/>
      <c r="T3359"/>
      <c r="U3359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2095C-3568-4C39-A3A4-413A3E99993B}">
  <sheetPr>
    <outlinePr summaryBelow="0"/>
  </sheetPr>
  <dimension ref="A1:AX376"/>
  <sheetViews>
    <sheetView showGridLines="0" topLeftCell="E1" zoomScaleNormal="100" workbookViewId="0">
      <selection activeCell="F8" sqref="F8"/>
    </sheetView>
  </sheetViews>
  <sheetFormatPr defaultRowHeight="15" customHeight="1" outlineLevelRow="1" outlineLevelCol="1" x14ac:dyDescent="0.25"/>
  <cols>
    <col min="1" max="1" width="60" style="28" hidden="1" customWidth="1" outlineLevel="1"/>
    <col min="2" max="2" width="14.28515625" style="2" hidden="1" customWidth="1" outlineLevel="1"/>
    <col min="3" max="3" width="25.7109375" style="16" hidden="1" customWidth="1" outlineLevel="1"/>
    <col min="4" max="4" width="25.7109375" style="2" hidden="1" customWidth="1" outlineLevel="1"/>
    <col min="5" max="5" width="3.42578125" style="17" customWidth="1" collapsed="1"/>
    <col min="6" max="6" width="31.28515625" style="5" bestFit="1" customWidth="1"/>
    <col min="7" max="7" width="33.5703125" style="5" bestFit="1" customWidth="1"/>
    <col min="8" max="8" width="19.42578125" style="5" bestFit="1" customWidth="1"/>
    <col min="9" max="9" width="24.7109375" style="5" bestFit="1" customWidth="1"/>
    <col min="10" max="10" width="14.7109375" style="5" bestFit="1" customWidth="1"/>
    <col min="11" max="11" width="16.28515625" style="5" bestFit="1" customWidth="1"/>
    <col min="12" max="12" width="7.140625" style="5" bestFit="1" customWidth="1"/>
    <col min="13" max="13" width="16.85546875" style="5" bestFit="1" customWidth="1"/>
    <col min="14" max="14" width="13.5703125" style="5" bestFit="1" customWidth="1"/>
    <col min="15" max="15" width="42.28515625" style="5" bestFit="1" customWidth="1"/>
    <col min="16" max="16" width="18.28515625" style="5" bestFit="1" customWidth="1"/>
    <col min="17" max="17" width="48" style="5" bestFit="1" customWidth="1"/>
    <col min="18" max="18" width="4.85546875" style="5" bestFit="1" customWidth="1"/>
    <col min="19" max="19" width="21.5703125" style="5" bestFit="1" customWidth="1"/>
    <col min="20" max="22" width="12.85546875" style="5" bestFit="1" customWidth="1"/>
    <col min="23" max="23" width="23.28515625" style="5" bestFit="1" customWidth="1"/>
    <col min="24" max="26" width="25.140625" style="5" bestFit="1" customWidth="1"/>
    <col min="27" max="27" width="24" style="5" bestFit="1" customWidth="1"/>
    <col min="28" max="29" width="14.140625" style="5" bestFit="1" customWidth="1"/>
    <col min="30" max="30" width="24" style="5" bestFit="1" customWidth="1"/>
    <col min="31" max="32" width="14.140625" style="5" bestFit="1" customWidth="1"/>
    <col min="33" max="33" width="23.28515625" style="5" bestFit="1" customWidth="1"/>
    <col min="34" max="35" width="14.140625" style="5" bestFit="1" customWidth="1"/>
    <col min="36" max="36" width="23.28515625" style="5" bestFit="1" customWidth="1"/>
    <col min="37" max="38" width="14.140625" style="5" bestFit="1" customWidth="1"/>
    <col min="39" max="39" width="23.28515625" style="5" bestFit="1" customWidth="1"/>
    <col min="40" max="41" width="14.140625" style="5" bestFit="1" customWidth="1"/>
    <col min="42" max="42" width="25.140625" style="5" bestFit="1" customWidth="1"/>
    <col min="43" max="44" width="14.140625" style="5" bestFit="1" customWidth="1"/>
    <col min="45" max="45" width="25.140625" style="5" bestFit="1" customWidth="1"/>
    <col min="46" max="47" width="14.140625" style="5" bestFit="1" customWidth="1"/>
    <col min="48" max="48" width="25.140625" style="5" bestFit="1" customWidth="1"/>
    <col min="49" max="50" width="14.140625" style="5" bestFit="1" customWidth="1"/>
    <col min="51" max="16384" width="9.140625" style="5"/>
  </cols>
  <sheetData>
    <row r="1" spans="1:50" s="11" customFormat="1" ht="23.25" customHeight="1" x14ac:dyDescent="0.25">
      <c r="A1" s="13"/>
      <c r="B1" s="12"/>
      <c r="C1" s="19"/>
      <c r="D1" s="12"/>
      <c r="E1" s="80" t="s">
        <v>0</v>
      </c>
      <c r="F1" s="10" t="s">
        <v>4</v>
      </c>
    </row>
    <row r="2" spans="1:50" s="25" customFormat="1" ht="15.75" customHeight="1" collapsed="1" x14ac:dyDescent="0.3">
      <c r="A2" s="22"/>
      <c r="B2" s="23"/>
      <c r="C2" s="24"/>
      <c r="D2" s="23"/>
      <c r="E2" s="80"/>
      <c r="F2" s="26"/>
    </row>
    <row r="3" spans="1:50" ht="15" hidden="1" customHeight="1" outlineLevel="1" x14ac:dyDescent="0.25">
      <c r="A3" s="14"/>
      <c r="B3" s="1"/>
      <c r="E3" s="80"/>
      <c r="F3" s="3" t="str">
        <f>_xll.SAPGetInfoLabel("QueryTechName")</f>
        <v>Technische naam van query</v>
      </c>
      <c r="G3" s="4" t="str">
        <f>_xll.SAPGetSourceInfo("DS_Direct_Deliveries", "QueryTechName")</f>
        <v>A_SR_TO_SO_DIRECT_DEL_DETAIL</v>
      </c>
    </row>
    <row r="4" spans="1:50" ht="15" hidden="1" customHeight="1" outlineLevel="1" x14ac:dyDescent="0.25">
      <c r="A4" s="14"/>
      <c r="B4" s="1"/>
      <c r="E4" s="80"/>
      <c r="F4" s="3" t="str">
        <f>_xll.SAPGetInfoLabel("InfoProviderTechName")</f>
        <v>Technische naam InfoProvider</v>
      </c>
      <c r="G4" s="4" t="str">
        <f>_xll.SAPGetSourceInfo("DS_Direct_Deliveries", "InfoProviderTechName")</f>
        <v>SR_TO_SO</v>
      </c>
    </row>
    <row r="5" spans="1:50" ht="15" hidden="1" customHeight="1" outlineLevel="1" x14ac:dyDescent="0.25">
      <c r="A5" s="14"/>
      <c r="B5" s="1"/>
      <c r="E5" s="80"/>
      <c r="F5" s="3" t="str">
        <f>_xll.SAPGetInfoLabel("System")</f>
        <v>Systeem</v>
      </c>
      <c r="G5" s="4" t="str">
        <f>_xll.SAPGetSourceInfo("DS_Direct_Deliveries", "System")</f>
        <v>BIP</v>
      </c>
    </row>
    <row r="6" spans="1:50" ht="15" hidden="1" customHeight="1" outlineLevel="1" x14ac:dyDescent="0.25">
      <c r="A6" s="14"/>
      <c r="B6" s="1"/>
      <c r="E6" s="80"/>
      <c r="F6" s="3" t="str">
        <f>_xll.SAPGetInfoLabel("QueryLastRefreshedAt")</f>
        <v>Query laatst vernieuwd op</v>
      </c>
      <c r="G6" s="81">
        <f>_xll.SAPGetSourceInfo("DS_Direct_Deliveries", "QueryLastRefreshedAt")</f>
        <v>45506.573646076387</v>
      </c>
      <c r="H6" s="81"/>
      <c r="I6" s="81"/>
    </row>
    <row r="7" spans="1:50" s="11" customFormat="1" ht="7.5" hidden="1" customHeight="1" outlineLevel="1" x14ac:dyDescent="0.25">
      <c r="A7" s="13"/>
      <c r="B7" s="12"/>
      <c r="C7" s="19"/>
      <c r="D7" s="12"/>
      <c r="E7" s="80"/>
      <c r="F7" s="10"/>
    </row>
    <row r="8" spans="1:50" x14ac:dyDescent="0.25">
      <c r="A8" s="82" t="s">
        <v>1</v>
      </c>
      <c r="B8" s="83"/>
      <c r="C8" s="84" t="s">
        <v>2</v>
      </c>
      <c r="D8" s="83"/>
      <c r="E8" s="80"/>
      <c r="F8" s="31" t="s">
        <v>42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 x14ac:dyDescent="0.25">
      <c r="A9" s="29" t="str">
        <f t="array" ref="A9:B11">_xll.SAPListOfVariables("ALL")</f>
        <v>Period.Year from-to</v>
      </c>
      <c r="B9" s="6" t="str">
        <v>January 2022 - August 2024</v>
      </c>
      <c r="C9" s="16" t="str">
        <f t="array" ref="C9:D13">_xll.SAPListOfEffectiveFilters("DS_Direct_Deliveries")</f>
        <v>Delivery Location</v>
      </c>
      <c r="D9" s="2" t="str">
        <v>Gymzaal De Brug</v>
      </c>
      <c r="E9" s="80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0" x14ac:dyDescent="0.25">
      <c r="A10" s="28" t="str">
        <v>Legal Entity</v>
      </c>
      <c r="B10" s="2" t="str">
        <v>822</v>
      </c>
      <c r="C10" s="15" t="str">
        <v>Fiscal Year Variant</v>
      </c>
      <c r="D10" s="6" t="str">
        <v>K4</v>
      </c>
      <c r="E10" s="8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spans="1:50" x14ac:dyDescent="0.25">
      <c r="A11" s="28" t="str">
        <v>Location</v>
      </c>
      <c r="B11" s="2" t="str">
        <v>LO1000623688</v>
      </c>
      <c r="C11" s="16" t="str">
        <v>Fiscal year/period</v>
      </c>
      <c r="D11" s="2" t="str">
        <v>001.2022 - 008.2024</v>
      </c>
      <c r="E11" s="80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 x14ac:dyDescent="0.25">
      <c r="A12" s="29"/>
      <c r="B12" s="6"/>
      <c r="C12" s="15" t="str">
        <v>Legal Entity</v>
      </c>
      <c r="D12" s="6" t="str">
        <v>822</v>
      </c>
      <c r="E12" s="80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spans="1:50" x14ac:dyDescent="0.25">
      <c r="C13" s="15" t="str">
        <v>Line Status</v>
      </c>
      <c r="D13" s="6" t="str">
        <v>!1; !4</v>
      </c>
      <c r="E13" s="80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 x14ac:dyDescent="0.25">
      <c r="A14" s="29"/>
      <c r="B14" s="6"/>
      <c r="C14" s="15"/>
      <c r="D14" s="6"/>
      <c r="E14" s="27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1:50" x14ac:dyDescent="0.25">
      <c r="A15" s="29"/>
      <c r="B15" s="6"/>
      <c r="C15" s="15"/>
      <c r="D15" s="6"/>
      <c r="E15" s="18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 x14ac:dyDescent="0.25">
      <c r="A16" s="29"/>
      <c r="B16" s="6"/>
      <c r="C16" s="15"/>
      <c r="D16" s="6"/>
      <c r="E16" s="18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1:50" x14ac:dyDescent="0.25">
      <c r="A17" s="29"/>
      <c r="B17" s="6"/>
      <c r="C17" s="20"/>
      <c r="D17" s="7"/>
      <c r="E17" s="18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 x14ac:dyDescent="0.25">
      <c r="A18" s="29"/>
      <c r="B18" s="6"/>
      <c r="C18" s="21"/>
      <c r="D18" s="8"/>
      <c r="E18" s="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 x14ac:dyDescent="0.25">
      <c r="A19" s="29"/>
      <c r="B19" s="6"/>
      <c r="E19" s="18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 x14ac:dyDescent="0.25">
      <c r="A20" s="29"/>
      <c r="B20" s="6"/>
      <c r="D20" s="9"/>
      <c r="E20" s="4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 x14ac:dyDescent="0.25"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spans="1:50" x14ac:dyDescent="0.25"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 x14ac:dyDescent="0.25"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spans="1:50" x14ac:dyDescent="0.25"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50" x14ac:dyDescent="0.25"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50" x14ac:dyDescent="0.25"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50" x14ac:dyDescent="0.25"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50" x14ac:dyDescent="0.25"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50" x14ac:dyDescent="0.25"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50" x14ac:dyDescent="0.25"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50" x14ac:dyDescent="0.25"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50" x14ac:dyDescent="0.25"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6:48" x14ac:dyDescent="0.25"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6:48" x14ac:dyDescent="0.25"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6:48" x14ac:dyDescent="0.25"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6:48" x14ac:dyDescent="0.25"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6:48" x14ac:dyDescent="0.25"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6:48" x14ac:dyDescent="0.25"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6:48" x14ac:dyDescent="0.25"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6:48" x14ac:dyDescent="0.25"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6:48" x14ac:dyDescent="0.25"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6:48" x14ac:dyDescent="0.25"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6:48" x14ac:dyDescent="0.25"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6:48" x14ac:dyDescent="0.25"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6:48" x14ac:dyDescent="0.25"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6:48" x14ac:dyDescent="0.25"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6:48" x14ac:dyDescent="0.25"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6:48" x14ac:dyDescent="0.25"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6:48" x14ac:dyDescent="0.25"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6:48" x14ac:dyDescent="0.25"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6:48" x14ac:dyDescent="0.25"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6:48" x14ac:dyDescent="0.25"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6:48" x14ac:dyDescent="0.25"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6:48" x14ac:dyDescent="0.25"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6:48" x14ac:dyDescent="0.25"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6:48" x14ac:dyDescent="0.25"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6:48" x14ac:dyDescent="0.25"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6:48" x14ac:dyDescent="0.25"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6:48" x14ac:dyDescent="0.25"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6:48" x14ac:dyDescent="0.25"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6:48" x14ac:dyDescent="0.25"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6:48" x14ac:dyDescent="0.25"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6:48" x14ac:dyDescent="0.25"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6:48" x14ac:dyDescent="0.25"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6:48" x14ac:dyDescent="0.25"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6:48" x14ac:dyDescent="0.25"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6:48" x14ac:dyDescent="0.25"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6:48" x14ac:dyDescent="0.25"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6:48" x14ac:dyDescent="0.25"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6:48" x14ac:dyDescent="0.25"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6:48" x14ac:dyDescent="0.25"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6:48" x14ac:dyDescent="0.25"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6:48" x14ac:dyDescent="0.25"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6:48" x14ac:dyDescent="0.25"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6:48" x14ac:dyDescent="0.25"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6:48" x14ac:dyDescent="0.25"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  <row r="77" spans="6:48" x14ac:dyDescent="0.25"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</row>
    <row r="78" spans="6:48" x14ac:dyDescent="0.25"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</row>
    <row r="79" spans="6:48" x14ac:dyDescent="0.25"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</row>
    <row r="80" spans="6:48" x14ac:dyDescent="0.25"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</row>
    <row r="81" spans="6:48" x14ac:dyDescent="0.25"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</row>
    <row r="82" spans="6:48" x14ac:dyDescent="0.25"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</row>
    <row r="83" spans="6:48" x14ac:dyDescent="0.25"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</row>
    <row r="84" spans="6:48" x14ac:dyDescent="0.25"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</row>
    <row r="85" spans="6:48" x14ac:dyDescent="0.25"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</row>
    <row r="86" spans="6:48" x14ac:dyDescent="0.25"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</row>
    <row r="87" spans="6:48" x14ac:dyDescent="0.25"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</row>
    <row r="88" spans="6:48" x14ac:dyDescent="0.25"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</row>
    <row r="89" spans="6:48" x14ac:dyDescent="0.25"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</row>
    <row r="90" spans="6:48" x14ac:dyDescent="0.25"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</row>
    <row r="91" spans="6:48" x14ac:dyDescent="0.25"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</row>
    <row r="92" spans="6:48" x14ac:dyDescent="0.25"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</row>
    <row r="93" spans="6:48" x14ac:dyDescent="0.25"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</row>
    <row r="94" spans="6:48" x14ac:dyDescent="0.25"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</row>
    <row r="95" spans="6:48" x14ac:dyDescent="0.25"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</row>
    <row r="96" spans="6:48" x14ac:dyDescent="0.25"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</row>
    <row r="97" spans="6:48" x14ac:dyDescent="0.25"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</row>
    <row r="98" spans="6:48" x14ac:dyDescent="0.25"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</row>
    <row r="99" spans="6:48" x14ac:dyDescent="0.25"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</row>
    <row r="100" spans="6:48" x14ac:dyDescent="0.25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</row>
    <row r="101" spans="6:48" x14ac:dyDescent="0.25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</row>
    <row r="102" spans="6:48" x14ac:dyDescent="0.25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</row>
    <row r="103" spans="6:48" x14ac:dyDescent="0.25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</row>
    <row r="104" spans="6:48" x14ac:dyDescent="0.25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</row>
    <row r="105" spans="6:48" x14ac:dyDescent="0.2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</row>
    <row r="106" spans="6:48" x14ac:dyDescent="0.2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</row>
    <row r="107" spans="6:48" x14ac:dyDescent="0.25"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</row>
    <row r="108" spans="6:48" x14ac:dyDescent="0.25"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</row>
    <row r="109" spans="6:48" x14ac:dyDescent="0.25"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</row>
    <row r="110" spans="6:48" x14ac:dyDescent="0.25"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</row>
    <row r="111" spans="6:48" x14ac:dyDescent="0.25"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</row>
    <row r="112" spans="6:48" x14ac:dyDescent="0.25"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</row>
    <row r="113" spans="6:48" x14ac:dyDescent="0.25"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</row>
    <row r="114" spans="6:48" x14ac:dyDescent="0.25"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</row>
    <row r="115" spans="6:48" x14ac:dyDescent="0.25"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</row>
    <row r="116" spans="6:48" x14ac:dyDescent="0.25"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</row>
    <row r="117" spans="6:48" x14ac:dyDescent="0.25"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</row>
    <row r="118" spans="6:48" x14ac:dyDescent="0.25"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</row>
    <row r="119" spans="6:48" x14ac:dyDescent="0.25"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</row>
    <row r="120" spans="6:48" x14ac:dyDescent="0.25"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</row>
    <row r="121" spans="6:48" x14ac:dyDescent="0.25"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</row>
    <row r="122" spans="6:48" x14ac:dyDescent="0.25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</row>
    <row r="123" spans="6:48" x14ac:dyDescent="0.25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</row>
    <row r="124" spans="6:48" x14ac:dyDescent="0.25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</row>
    <row r="125" spans="6:48" x14ac:dyDescent="0.25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</row>
    <row r="126" spans="6:48" x14ac:dyDescent="0.25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</row>
    <row r="127" spans="6:48" x14ac:dyDescent="0.25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</row>
    <row r="128" spans="6:48" x14ac:dyDescent="0.25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spans="6:48" x14ac:dyDescent="0.25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</row>
    <row r="130" spans="6:48" x14ac:dyDescent="0.25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</row>
    <row r="131" spans="6:48" x14ac:dyDescent="0.25"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</row>
    <row r="132" spans="6:48" x14ac:dyDescent="0.25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</row>
    <row r="133" spans="6:48" x14ac:dyDescent="0.25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</row>
    <row r="134" spans="6:48" x14ac:dyDescent="0.25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</row>
    <row r="135" spans="6:48" x14ac:dyDescent="0.25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</row>
    <row r="136" spans="6:48" x14ac:dyDescent="0.25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</row>
    <row r="137" spans="6:48" x14ac:dyDescent="0.25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</row>
    <row r="138" spans="6:48" x14ac:dyDescent="0.25"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</row>
    <row r="139" spans="6:48" x14ac:dyDescent="0.25"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</row>
    <row r="140" spans="6:48" x14ac:dyDescent="0.25"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</row>
    <row r="141" spans="6:48" x14ac:dyDescent="0.25"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</row>
    <row r="142" spans="6:48" x14ac:dyDescent="0.25"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</row>
    <row r="143" spans="6:48" x14ac:dyDescent="0.25"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</row>
    <row r="144" spans="6:48" x14ac:dyDescent="0.25"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</row>
    <row r="145" spans="6:48" x14ac:dyDescent="0.25"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</row>
    <row r="146" spans="6:48" x14ac:dyDescent="0.25"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</row>
    <row r="147" spans="6:48" x14ac:dyDescent="0.25"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</row>
    <row r="148" spans="6:48" x14ac:dyDescent="0.25"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</row>
    <row r="149" spans="6:48" x14ac:dyDescent="0.25"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</row>
    <row r="150" spans="6:48" x14ac:dyDescent="0.25"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</row>
    <row r="151" spans="6:48" x14ac:dyDescent="0.25"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</row>
    <row r="152" spans="6:48" x14ac:dyDescent="0.25"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</row>
    <row r="153" spans="6:48" x14ac:dyDescent="0.25"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</row>
    <row r="154" spans="6:48" x14ac:dyDescent="0.25"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</row>
    <row r="155" spans="6:48" x14ac:dyDescent="0.25"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</row>
    <row r="156" spans="6:48" x14ac:dyDescent="0.25"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</row>
    <row r="157" spans="6:48" x14ac:dyDescent="0.25"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</row>
    <row r="158" spans="6:48" x14ac:dyDescent="0.25"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</row>
    <row r="159" spans="6:48" x14ac:dyDescent="0.25"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</row>
    <row r="160" spans="6:48" x14ac:dyDescent="0.25"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</row>
    <row r="161" spans="6:48" x14ac:dyDescent="0.25"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</row>
    <row r="162" spans="6:48" x14ac:dyDescent="0.25"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</row>
    <row r="163" spans="6:48" x14ac:dyDescent="0.25"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</row>
    <row r="164" spans="6:48" x14ac:dyDescent="0.25"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</row>
    <row r="165" spans="6:48" x14ac:dyDescent="0.25"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</row>
    <row r="166" spans="6:48" x14ac:dyDescent="0.25"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</row>
    <row r="167" spans="6:48" x14ac:dyDescent="0.25"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</row>
    <row r="168" spans="6:48" x14ac:dyDescent="0.25"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</row>
    <row r="169" spans="6:48" x14ac:dyDescent="0.25"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</row>
    <row r="170" spans="6:48" x14ac:dyDescent="0.25"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</row>
    <row r="171" spans="6:48" x14ac:dyDescent="0.25"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</row>
    <row r="172" spans="6:48" x14ac:dyDescent="0.25"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</row>
    <row r="173" spans="6:48" x14ac:dyDescent="0.25"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</row>
    <row r="174" spans="6:48" x14ac:dyDescent="0.25"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</row>
    <row r="175" spans="6:48" x14ac:dyDescent="0.25"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</row>
    <row r="176" spans="6:48" x14ac:dyDescent="0.25"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</row>
    <row r="177" spans="6:48" x14ac:dyDescent="0.25"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</row>
    <row r="178" spans="6:48" x14ac:dyDescent="0.25"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</row>
    <row r="179" spans="6:48" x14ac:dyDescent="0.25"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</row>
    <row r="180" spans="6:48" x14ac:dyDescent="0.25"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</row>
    <row r="181" spans="6:48" x14ac:dyDescent="0.25"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</row>
    <row r="182" spans="6:48" x14ac:dyDescent="0.25"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</row>
    <row r="183" spans="6:48" x14ac:dyDescent="0.25"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</row>
    <row r="184" spans="6:48" x14ac:dyDescent="0.25"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</row>
    <row r="185" spans="6:48" x14ac:dyDescent="0.25"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</row>
    <row r="186" spans="6:48" x14ac:dyDescent="0.25"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</row>
    <row r="187" spans="6:48" x14ac:dyDescent="0.25"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</row>
    <row r="188" spans="6:48" x14ac:dyDescent="0.25"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</row>
    <row r="189" spans="6:48" x14ac:dyDescent="0.25"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</row>
    <row r="190" spans="6:48" x14ac:dyDescent="0.25"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</row>
    <row r="191" spans="6:48" x14ac:dyDescent="0.25"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</row>
    <row r="192" spans="6:48" x14ac:dyDescent="0.25"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</row>
    <row r="193" spans="6:48" x14ac:dyDescent="0.25"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</row>
    <row r="194" spans="6:48" x14ac:dyDescent="0.25"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</row>
    <row r="195" spans="6:48" x14ac:dyDescent="0.25"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</row>
    <row r="196" spans="6:48" x14ac:dyDescent="0.25"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</row>
    <row r="197" spans="6:48" x14ac:dyDescent="0.25"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</row>
    <row r="198" spans="6:48" x14ac:dyDescent="0.25"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</row>
    <row r="199" spans="6:48" x14ac:dyDescent="0.25"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</row>
    <row r="200" spans="6:48" x14ac:dyDescent="0.25"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</row>
    <row r="201" spans="6:48" x14ac:dyDescent="0.25"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</row>
    <row r="202" spans="6:48" x14ac:dyDescent="0.25"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</row>
    <row r="203" spans="6:48" x14ac:dyDescent="0.25"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</row>
    <row r="204" spans="6:48" x14ac:dyDescent="0.25"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</row>
    <row r="205" spans="6:48" x14ac:dyDescent="0.25"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</row>
    <row r="206" spans="6:48" x14ac:dyDescent="0.25"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</row>
    <row r="207" spans="6:48" x14ac:dyDescent="0.25"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</row>
    <row r="208" spans="6:48" x14ac:dyDescent="0.25"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</row>
    <row r="209" spans="6:48" x14ac:dyDescent="0.25"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</row>
    <row r="210" spans="6:48" x14ac:dyDescent="0.25"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</row>
    <row r="211" spans="6:48" x14ac:dyDescent="0.25"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</row>
    <row r="212" spans="6:48" x14ac:dyDescent="0.25"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</row>
    <row r="213" spans="6:48" x14ac:dyDescent="0.25"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</row>
    <row r="214" spans="6:48" x14ac:dyDescent="0.25"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</row>
    <row r="215" spans="6:48" x14ac:dyDescent="0.25"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</row>
    <row r="216" spans="6:48" x14ac:dyDescent="0.25"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</row>
    <row r="217" spans="6:48" x14ac:dyDescent="0.25"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</row>
    <row r="218" spans="6:48" x14ac:dyDescent="0.25"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</row>
    <row r="219" spans="6:48" x14ac:dyDescent="0.25"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</row>
    <row r="220" spans="6:48" x14ac:dyDescent="0.25"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</row>
    <row r="221" spans="6:48" x14ac:dyDescent="0.25"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</row>
    <row r="222" spans="6:48" x14ac:dyDescent="0.25"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</row>
    <row r="223" spans="6:48" x14ac:dyDescent="0.25"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</row>
    <row r="224" spans="6:48" x14ac:dyDescent="0.25"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</row>
    <row r="225" spans="6:48" x14ac:dyDescent="0.25"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</row>
    <row r="226" spans="6:48" x14ac:dyDescent="0.25"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</row>
    <row r="227" spans="6:48" x14ac:dyDescent="0.25"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</row>
    <row r="228" spans="6:48" x14ac:dyDescent="0.25"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</row>
    <row r="229" spans="6:48" x14ac:dyDescent="0.25"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</row>
    <row r="230" spans="6:48" x14ac:dyDescent="0.25"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</row>
    <row r="231" spans="6:48" x14ac:dyDescent="0.25"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</row>
    <row r="232" spans="6:48" x14ac:dyDescent="0.25"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</row>
    <row r="233" spans="6:48" x14ac:dyDescent="0.25"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</row>
    <row r="234" spans="6:48" x14ac:dyDescent="0.25"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</row>
    <row r="235" spans="6:48" x14ac:dyDescent="0.25"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</row>
    <row r="236" spans="6:48" x14ac:dyDescent="0.25"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</row>
    <row r="237" spans="6:48" x14ac:dyDescent="0.25"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</row>
    <row r="238" spans="6:48" x14ac:dyDescent="0.25"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</row>
    <row r="239" spans="6:48" x14ac:dyDescent="0.25"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</row>
    <row r="240" spans="6:48" x14ac:dyDescent="0.25"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</row>
    <row r="241" spans="6:48" x14ac:dyDescent="0.25"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</row>
    <row r="242" spans="6:48" x14ac:dyDescent="0.25"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</row>
    <row r="243" spans="6:48" x14ac:dyDescent="0.25"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</row>
    <row r="244" spans="6:48" x14ac:dyDescent="0.25"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</row>
    <row r="245" spans="6:48" x14ac:dyDescent="0.25"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</row>
    <row r="246" spans="6:48" x14ac:dyDescent="0.25"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</row>
    <row r="247" spans="6:48" x14ac:dyDescent="0.25"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</row>
    <row r="248" spans="6:48" x14ac:dyDescent="0.25"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</row>
    <row r="249" spans="6:48" x14ac:dyDescent="0.25"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</row>
    <row r="250" spans="6:48" x14ac:dyDescent="0.25"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</row>
    <row r="251" spans="6:48" x14ac:dyDescent="0.25"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</row>
    <row r="252" spans="6:48" x14ac:dyDescent="0.25"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</row>
    <row r="253" spans="6:48" x14ac:dyDescent="0.25"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</row>
    <row r="254" spans="6:48" x14ac:dyDescent="0.25"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</row>
    <row r="255" spans="6:48" x14ac:dyDescent="0.25"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</row>
    <row r="256" spans="6:48" x14ac:dyDescent="0.25"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</row>
    <row r="257" spans="6:48" x14ac:dyDescent="0.25"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</row>
    <row r="258" spans="6:48" x14ac:dyDescent="0.25"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</row>
    <row r="259" spans="6:48" x14ac:dyDescent="0.25"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</row>
    <row r="260" spans="6:48" x14ac:dyDescent="0.25"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</row>
    <row r="261" spans="6:48" x14ac:dyDescent="0.25"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</row>
    <row r="262" spans="6:48" x14ac:dyDescent="0.25"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</row>
    <row r="263" spans="6:48" x14ac:dyDescent="0.25"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</row>
    <row r="264" spans="6:48" x14ac:dyDescent="0.25"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</row>
    <row r="265" spans="6:48" x14ac:dyDescent="0.25"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</row>
    <row r="266" spans="6:48" x14ac:dyDescent="0.25"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</row>
    <row r="267" spans="6:48" x14ac:dyDescent="0.25"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</row>
    <row r="268" spans="6:48" x14ac:dyDescent="0.25"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</row>
    <row r="269" spans="6:48" x14ac:dyDescent="0.25"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</row>
    <row r="270" spans="6:48" x14ac:dyDescent="0.25"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</row>
    <row r="271" spans="6:48" x14ac:dyDescent="0.25"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</row>
    <row r="272" spans="6:48" x14ac:dyDescent="0.25"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</row>
    <row r="273" spans="6:48" x14ac:dyDescent="0.25"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</row>
    <row r="274" spans="6:48" x14ac:dyDescent="0.25"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</row>
    <row r="275" spans="6:48" x14ac:dyDescent="0.25"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</row>
    <row r="276" spans="6:48" x14ac:dyDescent="0.25"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</row>
    <row r="277" spans="6:48" x14ac:dyDescent="0.25"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</row>
    <row r="278" spans="6:48" x14ac:dyDescent="0.25"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</row>
    <row r="279" spans="6:48" x14ac:dyDescent="0.25"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</row>
    <row r="280" spans="6:48" x14ac:dyDescent="0.25"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</row>
    <row r="281" spans="6:48" x14ac:dyDescent="0.25"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</row>
    <row r="282" spans="6:48" x14ac:dyDescent="0.25"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</row>
    <row r="283" spans="6:48" x14ac:dyDescent="0.25"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</row>
    <row r="284" spans="6:48" x14ac:dyDescent="0.25"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</row>
    <row r="285" spans="6:48" x14ac:dyDescent="0.25"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</row>
    <row r="286" spans="6:48" x14ac:dyDescent="0.25"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</row>
    <row r="287" spans="6:48" x14ac:dyDescent="0.25"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</row>
    <row r="288" spans="6:48" x14ac:dyDescent="0.25"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</row>
    <row r="289" spans="6:48" x14ac:dyDescent="0.25"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</row>
    <row r="290" spans="6:48" x14ac:dyDescent="0.25"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</row>
    <row r="291" spans="6:48" x14ac:dyDescent="0.25"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</row>
    <row r="292" spans="6:48" x14ac:dyDescent="0.25"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</row>
    <row r="293" spans="6:48" x14ac:dyDescent="0.25"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</row>
    <row r="294" spans="6:48" x14ac:dyDescent="0.25"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</row>
    <row r="295" spans="6:48" x14ac:dyDescent="0.25"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</row>
    <row r="296" spans="6:48" x14ac:dyDescent="0.25"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</row>
    <row r="297" spans="6:48" x14ac:dyDescent="0.25"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</row>
    <row r="298" spans="6:48" x14ac:dyDescent="0.25"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</row>
    <row r="299" spans="6:48" x14ac:dyDescent="0.25"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</row>
    <row r="300" spans="6:48" x14ac:dyDescent="0.25"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</row>
    <row r="301" spans="6:48" x14ac:dyDescent="0.25"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</row>
    <row r="302" spans="6:48" x14ac:dyDescent="0.25"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</row>
    <row r="303" spans="6:48" x14ac:dyDescent="0.25"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</row>
    <row r="304" spans="6:48" x14ac:dyDescent="0.25"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</row>
    <row r="305" spans="6:48" x14ac:dyDescent="0.25"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</row>
    <row r="306" spans="6:48" x14ac:dyDescent="0.25"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</row>
    <row r="307" spans="6:48" x14ac:dyDescent="0.25"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</row>
    <row r="308" spans="6:48" x14ac:dyDescent="0.25"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</row>
    <row r="309" spans="6:48" x14ac:dyDescent="0.25"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</row>
    <row r="310" spans="6:48" x14ac:dyDescent="0.25"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</row>
    <row r="311" spans="6:48" x14ac:dyDescent="0.25"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</row>
    <row r="312" spans="6:48" x14ac:dyDescent="0.25"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</row>
    <row r="313" spans="6:48" x14ac:dyDescent="0.25"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</row>
    <row r="314" spans="6:48" x14ac:dyDescent="0.25"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</row>
    <row r="315" spans="6:48" x14ac:dyDescent="0.25"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</row>
    <row r="316" spans="6:48" x14ac:dyDescent="0.25"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</row>
    <row r="317" spans="6:48" x14ac:dyDescent="0.25"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</row>
    <row r="318" spans="6:48" x14ac:dyDescent="0.25"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</row>
    <row r="319" spans="6:48" x14ac:dyDescent="0.25"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</row>
    <row r="320" spans="6:48" x14ac:dyDescent="0.25"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</row>
    <row r="321" spans="6:48" x14ac:dyDescent="0.25"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</row>
    <row r="322" spans="6:48" x14ac:dyDescent="0.25"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</row>
    <row r="323" spans="6:48" x14ac:dyDescent="0.25"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</row>
    <row r="324" spans="6:48" x14ac:dyDescent="0.25"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</row>
    <row r="325" spans="6:48" x14ac:dyDescent="0.25"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</row>
    <row r="326" spans="6:48" x14ac:dyDescent="0.25"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</row>
    <row r="327" spans="6:48" x14ac:dyDescent="0.25"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</row>
    <row r="328" spans="6:48" x14ac:dyDescent="0.25"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</row>
    <row r="329" spans="6:48" x14ac:dyDescent="0.25"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</row>
    <row r="330" spans="6:48" x14ac:dyDescent="0.25"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</row>
    <row r="331" spans="6:48" x14ac:dyDescent="0.25"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</row>
    <row r="332" spans="6:48" x14ac:dyDescent="0.25"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</row>
    <row r="333" spans="6:48" x14ac:dyDescent="0.25"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</row>
    <row r="334" spans="6:48" x14ac:dyDescent="0.25"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</row>
    <row r="335" spans="6:48" x14ac:dyDescent="0.25"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</row>
    <row r="336" spans="6:48" x14ac:dyDescent="0.25"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</row>
    <row r="337" spans="6:48" x14ac:dyDescent="0.25"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</row>
    <row r="338" spans="6:48" x14ac:dyDescent="0.25"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</row>
    <row r="339" spans="6:48" x14ac:dyDescent="0.25"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</row>
    <row r="340" spans="6:48" x14ac:dyDescent="0.25"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</row>
    <row r="341" spans="6:48" x14ac:dyDescent="0.25"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</row>
    <row r="342" spans="6:48" x14ac:dyDescent="0.25"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</row>
    <row r="343" spans="6:48" x14ac:dyDescent="0.25"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</row>
    <row r="344" spans="6:48" x14ac:dyDescent="0.25"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</row>
    <row r="345" spans="6:48" x14ac:dyDescent="0.25"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</row>
    <row r="346" spans="6:48" x14ac:dyDescent="0.25"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</row>
    <row r="347" spans="6:48" x14ac:dyDescent="0.25"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</row>
    <row r="348" spans="6:48" x14ac:dyDescent="0.25"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</row>
    <row r="349" spans="6:48" x14ac:dyDescent="0.25"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</row>
    <row r="350" spans="6:48" x14ac:dyDescent="0.25"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</row>
    <row r="351" spans="6:48" x14ac:dyDescent="0.25"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</row>
    <row r="352" spans="6:48" x14ac:dyDescent="0.25"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</row>
    <row r="353" spans="6:48" x14ac:dyDescent="0.25"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</row>
    <row r="354" spans="6:48" x14ac:dyDescent="0.25"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</row>
    <row r="355" spans="6:48" x14ac:dyDescent="0.25"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</row>
    <row r="356" spans="6:48" x14ac:dyDescent="0.25"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</row>
    <row r="357" spans="6:48" x14ac:dyDescent="0.25"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</row>
    <row r="358" spans="6:48" x14ac:dyDescent="0.25"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</row>
    <row r="359" spans="6:48" x14ac:dyDescent="0.25"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</row>
    <row r="360" spans="6:48" x14ac:dyDescent="0.25"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6:48" x14ac:dyDescent="0.25"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6:48" x14ac:dyDescent="0.25"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6:48" x14ac:dyDescent="0.25"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6:48" x14ac:dyDescent="0.25"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6:48" x14ac:dyDescent="0.25"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6:48" x14ac:dyDescent="0.25"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6:48" x14ac:dyDescent="0.25"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6:48" x14ac:dyDescent="0.25"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6:33" x14ac:dyDescent="0.25"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6:33" x14ac:dyDescent="0.25"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6:33" x14ac:dyDescent="0.25"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6:33" x14ac:dyDescent="0.25"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6:33" x14ac:dyDescent="0.25"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6:33" x14ac:dyDescent="0.25"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6:33" x14ac:dyDescent="0.25"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</row>
    <row r="376" spans="6:33" x14ac:dyDescent="0.25"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25429-8FDA-4C05-B6FA-7308E0606931}">
  <sheetPr>
    <outlinePr summaryBelow="0"/>
  </sheetPr>
  <dimension ref="A1:DF3127"/>
  <sheetViews>
    <sheetView showGridLines="0" topLeftCell="E1" zoomScaleNormal="100" workbookViewId="0">
      <selection activeCell="F8" sqref="F8"/>
    </sheetView>
  </sheetViews>
  <sheetFormatPr defaultRowHeight="15" customHeight="1" outlineLevelRow="1" outlineLevelCol="1" x14ac:dyDescent="0.25"/>
  <cols>
    <col min="1" max="1" width="60" style="28" hidden="1" customWidth="1" outlineLevel="1"/>
    <col min="2" max="2" width="14.28515625" style="2" hidden="1" customWidth="1" outlineLevel="1"/>
    <col min="3" max="3" width="25.7109375" style="16" hidden="1" customWidth="1" outlineLevel="1"/>
    <col min="4" max="4" width="25.7109375" style="2" hidden="1" customWidth="1" outlineLevel="1"/>
    <col min="5" max="5" width="3.42578125" style="17" customWidth="1" collapsed="1"/>
    <col min="6" max="6" width="34.85546875" style="5" bestFit="1" customWidth="1"/>
    <col min="7" max="7" width="33.5703125" style="5" bestFit="1" customWidth="1"/>
    <col min="8" max="8" width="15.5703125" style="5" bestFit="1" customWidth="1"/>
    <col min="9" max="9" width="10.42578125" style="5" bestFit="1" customWidth="1"/>
    <col min="10" max="10" width="14.7109375" style="5" bestFit="1" customWidth="1"/>
    <col min="11" max="11" width="16.28515625" style="5" bestFit="1" customWidth="1"/>
    <col min="12" max="12" width="7" style="5" bestFit="1" customWidth="1"/>
    <col min="13" max="13" width="18.28515625" style="5" bestFit="1" customWidth="1"/>
    <col min="14" max="14" width="48" style="5" bestFit="1" customWidth="1"/>
    <col min="15" max="15" width="18.7109375" style="5" bestFit="1" customWidth="1"/>
    <col min="16" max="16" width="22.5703125" style="5" bestFit="1" customWidth="1"/>
    <col min="17" max="17" width="12.85546875" style="5" bestFit="1" customWidth="1"/>
    <col min="18" max="18" width="14.5703125" style="5" bestFit="1" customWidth="1"/>
    <col min="19" max="19" width="16.85546875" style="5" bestFit="1" customWidth="1"/>
    <col min="20" max="20" width="20.85546875" style="5" bestFit="1" customWidth="1"/>
    <col min="21" max="21" width="22.5703125" style="5" bestFit="1" customWidth="1"/>
    <col min="22" max="22" width="10.42578125" style="5" bestFit="1" customWidth="1"/>
    <col min="23" max="23" width="14.5703125" style="5" bestFit="1" customWidth="1"/>
    <col min="24" max="24" width="16.85546875" style="5" bestFit="1" customWidth="1"/>
    <col min="25" max="25" width="20.85546875" style="5" bestFit="1" customWidth="1"/>
    <col min="26" max="26" width="22.5703125" style="5" bestFit="1" customWidth="1"/>
    <col min="27" max="27" width="9.28515625" style="5" bestFit="1" customWidth="1"/>
    <col min="28" max="28" width="14.5703125" style="5" bestFit="1" customWidth="1"/>
    <col min="29" max="29" width="16.85546875" style="5" bestFit="1" customWidth="1"/>
    <col min="30" max="30" width="20.85546875" style="5" bestFit="1" customWidth="1"/>
    <col min="31" max="31" width="22.5703125" style="5" bestFit="1" customWidth="1"/>
    <col min="32" max="32" width="8.85546875" style="5" bestFit="1" customWidth="1"/>
    <col min="33" max="33" width="14.5703125" style="5" bestFit="1" customWidth="1"/>
    <col min="34" max="34" width="16.85546875" style="5" bestFit="1" customWidth="1"/>
    <col min="35" max="35" width="20.85546875" style="5" bestFit="1" customWidth="1"/>
    <col min="36" max="36" width="22.5703125" style="5" bestFit="1" customWidth="1"/>
    <col min="37" max="37" width="9.28515625" style="5" bestFit="1" customWidth="1"/>
    <col min="38" max="38" width="14.5703125" style="5" bestFit="1" customWidth="1"/>
    <col min="39" max="39" width="16.85546875" style="5" bestFit="1" customWidth="1"/>
    <col min="40" max="40" width="20.85546875" style="5" bestFit="1" customWidth="1"/>
    <col min="41" max="41" width="22.5703125" style="5" bestFit="1" customWidth="1"/>
    <col min="42" max="42" width="8.7109375" style="5" bestFit="1" customWidth="1"/>
    <col min="43" max="43" width="14.5703125" style="5" bestFit="1" customWidth="1"/>
    <col min="44" max="44" width="16.85546875" style="5" bestFit="1" customWidth="1"/>
    <col min="45" max="45" width="20.85546875" style="5" bestFit="1" customWidth="1"/>
    <col min="46" max="46" width="22.5703125" style="5" bestFit="1" customWidth="1"/>
    <col min="47" max="47" width="11.140625" style="5" bestFit="1" customWidth="1"/>
    <col min="48" max="48" width="14.5703125" style="5" bestFit="1" customWidth="1"/>
    <col min="49" max="49" width="16.85546875" style="5" bestFit="1" customWidth="1"/>
    <col min="50" max="50" width="20.85546875" style="5" bestFit="1" customWidth="1"/>
    <col min="51" max="51" width="22.5703125" style="5" bestFit="1" customWidth="1"/>
    <col min="52" max="53" width="14.7109375" style="5" bestFit="1" customWidth="1"/>
    <col min="54" max="54" width="16.85546875" style="5" bestFit="1" customWidth="1"/>
    <col min="55" max="55" width="20.85546875" style="5" bestFit="1" customWidth="1"/>
    <col min="56" max="56" width="22.5703125" style="5" bestFit="1" customWidth="1"/>
    <col min="57" max="57" width="12" style="5" bestFit="1" customWidth="1"/>
    <col min="58" max="58" width="14.5703125" style="5" bestFit="1" customWidth="1"/>
    <col min="59" max="59" width="16.85546875" style="5" bestFit="1" customWidth="1"/>
    <col min="60" max="60" width="20.85546875" style="5" bestFit="1" customWidth="1"/>
    <col min="61" max="61" width="22.5703125" style="5" bestFit="1" customWidth="1"/>
    <col min="62" max="62" width="14.140625" style="5" bestFit="1" customWidth="1"/>
    <col min="63" max="63" width="14.5703125" style="5" bestFit="1" customWidth="1"/>
    <col min="64" max="64" width="16.85546875" style="5" bestFit="1" customWidth="1"/>
    <col min="65" max="65" width="20.85546875" style="5" bestFit="1" customWidth="1"/>
    <col min="66" max="66" width="22.5703125" style="5" bestFit="1" customWidth="1"/>
    <col min="67" max="67" width="14.140625" style="5" bestFit="1" customWidth="1"/>
    <col min="68" max="68" width="14.5703125" style="5" bestFit="1" customWidth="1"/>
    <col min="69" max="69" width="16.85546875" style="5" bestFit="1" customWidth="1"/>
    <col min="70" max="70" width="20.85546875" style="5" bestFit="1" customWidth="1"/>
    <col min="71" max="71" width="22.5703125" style="5" bestFit="1" customWidth="1"/>
    <col min="72" max="72" width="12" style="5" bestFit="1" customWidth="1"/>
    <col min="73" max="73" width="14.5703125" style="5" bestFit="1" customWidth="1"/>
    <col min="74" max="74" width="16.85546875" style="5" bestFit="1" customWidth="1"/>
    <col min="75" max="75" width="20.85546875" style="5" bestFit="1" customWidth="1"/>
    <col min="76" max="76" width="22.5703125" style="5" bestFit="1" customWidth="1"/>
    <col min="77" max="77" width="12.85546875" style="5" bestFit="1" customWidth="1"/>
    <col min="78" max="78" width="14.5703125" style="5" bestFit="1" customWidth="1"/>
    <col min="79" max="79" width="16.85546875" style="5" bestFit="1" customWidth="1"/>
    <col min="80" max="80" width="20.85546875" style="5" bestFit="1" customWidth="1"/>
    <col min="81" max="81" width="22.5703125" style="5" bestFit="1" customWidth="1"/>
    <col min="82" max="82" width="10.42578125" style="5" bestFit="1" customWidth="1"/>
    <col min="83" max="83" width="14.5703125" style="5" bestFit="1" customWidth="1"/>
    <col min="84" max="84" width="16.85546875" style="5" bestFit="1" customWidth="1"/>
    <col min="85" max="85" width="20.85546875" style="5" bestFit="1" customWidth="1"/>
    <col min="86" max="86" width="22.5703125" style="5" bestFit="1" customWidth="1"/>
    <col min="87" max="87" width="9.28515625" style="5" bestFit="1" customWidth="1"/>
    <col min="88" max="88" width="14.5703125" style="5" bestFit="1" customWidth="1"/>
    <col min="89" max="89" width="16.85546875" style="5" bestFit="1" customWidth="1"/>
    <col min="90" max="90" width="20.85546875" style="5" bestFit="1" customWidth="1"/>
    <col min="91" max="91" width="22.5703125" style="5" bestFit="1" customWidth="1"/>
    <col min="92" max="92" width="8.85546875" style="5" bestFit="1" customWidth="1"/>
    <col min="93" max="93" width="14.5703125" style="5" bestFit="1" customWidth="1"/>
    <col min="94" max="94" width="16.85546875" style="5" bestFit="1" customWidth="1"/>
    <col min="95" max="95" width="20.85546875" style="5" bestFit="1" customWidth="1"/>
    <col min="96" max="96" width="22.5703125" style="5" bestFit="1" customWidth="1"/>
    <col min="97" max="97" width="9.28515625" style="5" bestFit="1" customWidth="1"/>
    <col min="98" max="98" width="14.5703125" style="5" bestFit="1" customWidth="1"/>
    <col min="99" max="99" width="16.85546875" style="5" bestFit="1" customWidth="1"/>
    <col min="100" max="100" width="20.85546875" style="5" bestFit="1" customWidth="1"/>
    <col min="101" max="101" width="22.5703125" style="5" bestFit="1" customWidth="1"/>
    <col min="102" max="102" width="8.7109375" style="5" bestFit="1" customWidth="1"/>
    <col min="103" max="103" width="14.5703125" style="5" bestFit="1" customWidth="1"/>
    <col min="104" max="104" width="16.85546875" style="5" bestFit="1" customWidth="1"/>
    <col min="105" max="105" width="20.85546875" style="5" bestFit="1" customWidth="1"/>
    <col min="106" max="106" width="22.5703125" style="5" bestFit="1" customWidth="1"/>
    <col min="107" max="107" width="11.140625" style="5" bestFit="1" customWidth="1"/>
    <col min="108" max="108" width="14.5703125" style="5" bestFit="1" customWidth="1"/>
    <col min="109" max="109" width="16.85546875" style="5" bestFit="1" customWidth="1"/>
    <col min="110" max="110" width="20.85546875" style="5" bestFit="1" customWidth="1"/>
    <col min="111" max="16384" width="9.140625" style="5"/>
  </cols>
  <sheetData>
    <row r="1" spans="1:110" s="11" customFormat="1" ht="23.25" customHeight="1" x14ac:dyDescent="0.25">
      <c r="A1" s="13"/>
      <c r="B1" s="12"/>
      <c r="C1" s="19"/>
      <c r="D1" s="12"/>
      <c r="E1" s="80" t="s">
        <v>0</v>
      </c>
      <c r="F1" s="10" t="s">
        <v>5</v>
      </c>
    </row>
    <row r="2" spans="1:110" s="25" customFormat="1" ht="15.75" customHeight="1" collapsed="1" x14ac:dyDescent="0.3">
      <c r="A2" s="22"/>
      <c r="B2" s="23"/>
      <c r="C2" s="24"/>
      <c r="D2" s="23"/>
      <c r="E2" s="80"/>
      <c r="F2" s="26"/>
    </row>
    <row r="3" spans="1:110" ht="15" hidden="1" customHeight="1" outlineLevel="1" x14ac:dyDescent="0.25">
      <c r="A3" s="14"/>
      <c r="B3" s="1"/>
      <c r="E3" s="80"/>
      <c r="F3" s="3" t="str">
        <f>_xll.SAPGetInfoLabel("QueryTechName")</f>
        <v>Technische naam van query</v>
      </c>
      <c r="G3" s="4" t="str">
        <f>_xll.SAPGetSourceInfo("DS_Changes", "QueryTechName")</f>
        <v>A_SR_DCON01_CUSTREP2</v>
      </c>
    </row>
    <row r="4" spans="1:110" ht="15" hidden="1" customHeight="1" outlineLevel="1" x14ac:dyDescent="0.25">
      <c r="A4" s="14"/>
      <c r="B4" s="1"/>
      <c r="E4" s="80"/>
      <c r="F4" s="3" t="str">
        <f>_xll.SAPGetInfoLabel("InfoProviderTechName")</f>
        <v>Technische naam InfoProvider</v>
      </c>
      <c r="G4" s="4" t="str">
        <f>_xll.SAPGetSourceInfo("DS_Changes", "InfoProviderTechName")</f>
        <v>SR_DCON01</v>
      </c>
    </row>
    <row r="5" spans="1:110" ht="15" hidden="1" customHeight="1" outlineLevel="1" x14ac:dyDescent="0.25">
      <c r="A5" s="14"/>
      <c r="B5" s="1"/>
      <c r="E5" s="80"/>
      <c r="F5" s="3" t="str">
        <f>_xll.SAPGetInfoLabel("System")</f>
        <v>Systeem</v>
      </c>
      <c r="G5" s="4" t="str">
        <f>_xll.SAPGetSourceInfo("DS_Changes", "System")</f>
        <v>BIP</v>
      </c>
    </row>
    <row r="6" spans="1:110" ht="15" hidden="1" customHeight="1" outlineLevel="1" x14ac:dyDescent="0.25">
      <c r="A6" s="14"/>
      <c r="B6" s="1"/>
      <c r="E6" s="80"/>
      <c r="F6" s="3" t="str">
        <f>_xll.SAPGetInfoLabel("QueryLastRefreshedAt")</f>
        <v>Query laatst vernieuwd op</v>
      </c>
      <c r="G6" s="81">
        <f>_xll.SAPGetSourceInfo("DS_Changes", "QueryLastRefreshedAt")</f>
        <v>45506.573640868053</v>
      </c>
      <c r="H6" s="81"/>
      <c r="I6" s="81"/>
    </row>
    <row r="7" spans="1:110" s="11" customFormat="1" ht="7.5" hidden="1" customHeight="1" outlineLevel="1" x14ac:dyDescent="0.25">
      <c r="A7" s="13"/>
      <c r="B7" s="12"/>
      <c r="C7" s="19"/>
      <c r="D7" s="12"/>
      <c r="E7" s="80"/>
      <c r="F7" s="10"/>
    </row>
    <row r="8" spans="1:110" x14ac:dyDescent="0.15">
      <c r="A8" s="82" t="s">
        <v>1</v>
      </c>
      <c r="B8" s="83"/>
      <c r="C8" s="84" t="s">
        <v>2</v>
      </c>
      <c r="D8" s="83"/>
      <c r="E8" s="80"/>
      <c r="F8" s="35" t="s">
        <v>10</v>
      </c>
      <c r="G8" s="36" t="s">
        <v>10</v>
      </c>
      <c r="H8" s="36" t="s">
        <v>10</v>
      </c>
      <c r="I8" s="36" t="s">
        <v>10</v>
      </c>
      <c r="J8" s="36" t="s">
        <v>10</v>
      </c>
      <c r="K8" s="36" t="s">
        <v>10</v>
      </c>
      <c r="L8" s="36" t="s">
        <v>10</v>
      </c>
      <c r="M8" s="36" t="s">
        <v>10</v>
      </c>
      <c r="N8" s="36" t="s">
        <v>10</v>
      </c>
      <c r="O8" s="37" t="s">
        <v>11</v>
      </c>
      <c r="P8" s="38" t="s">
        <v>52</v>
      </c>
      <c r="Q8" s="38" t="s">
        <v>52</v>
      </c>
      <c r="R8" s="38" t="s">
        <v>52</v>
      </c>
      <c r="S8" s="38" t="s">
        <v>52</v>
      </c>
      <c r="T8" s="38" t="s">
        <v>52</v>
      </c>
      <c r="U8" s="38" t="s">
        <v>53</v>
      </c>
      <c r="V8" s="38" t="s">
        <v>53</v>
      </c>
      <c r="W8" s="38" t="s">
        <v>53</v>
      </c>
      <c r="X8" s="38" t="s">
        <v>53</v>
      </c>
      <c r="Y8" s="38" t="s">
        <v>53</v>
      </c>
      <c r="Z8" s="38" t="s">
        <v>54</v>
      </c>
      <c r="AA8" s="38" t="s">
        <v>54</v>
      </c>
      <c r="AB8" s="38" t="s">
        <v>54</v>
      </c>
      <c r="AC8" s="38" t="s">
        <v>54</v>
      </c>
      <c r="AD8" s="38" t="s">
        <v>54</v>
      </c>
      <c r="AE8" s="38" t="s">
        <v>55</v>
      </c>
      <c r="AF8" s="38" t="s">
        <v>55</v>
      </c>
      <c r="AG8" s="38" t="s">
        <v>55</v>
      </c>
      <c r="AH8" s="38" t="s">
        <v>55</v>
      </c>
      <c r="AI8" s="38" t="s">
        <v>55</v>
      </c>
      <c r="AJ8" s="38" t="s">
        <v>56</v>
      </c>
      <c r="AK8" s="38" t="s">
        <v>56</v>
      </c>
      <c r="AL8" s="38" t="s">
        <v>56</v>
      </c>
      <c r="AM8" s="38" t="s">
        <v>56</v>
      </c>
      <c r="AN8" s="38" t="s">
        <v>56</v>
      </c>
      <c r="AO8" s="38" t="s">
        <v>57</v>
      </c>
      <c r="AP8" s="38" t="s">
        <v>57</v>
      </c>
      <c r="AQ8" s="38" t="s">
        <v>57</v>
      </c>
      <c r="AR8" s="38" t="s">
        <v>57</v>
      </c>
      <c r="AS8" s="38" t="s">
        <v>57</v>
      </c>
      <c r="AT8" s="38" t="s">
        <v>58</v>
      </c>
      <c r="AU8" s="38" t="s">
        <v>58</v>
      </c>
      <c r="AV8" s="38" t="s">
        <v>58</v>
      </c>
      <c r="AW8" s="38" t="s">
        <v>58</v>
      </c>
      <c r="AX8" s="38" t="s">
        <v>58</v>
      </c>
      <c r="AY8" s="38" t="s">
        <v>59</v>
      </c>
      <c r="AZ8" s="38" t="s">
        <v>59</v>
      </c>
      <c r="BA8" s="38" t="s">
        <v>59</v>
      </c>
      <c r="BB8" s="38" t="s">
        <v>59</v>
      </c>
      <c r="BC8" s="38" t="s">
        <v>59</v>
      </c>
      <c r="BD8" s="38" t="s">
        <v>12</v>
      </c>
      <c r="BE8" s="38" t="s">
        <v>12</v>
      </c>
      <c r="BF8" s="38" t="s">
        <v>12</v>
      </c>
      <c r="BG8" s="38" t="s">
        <v>12</v>
      </c>
      <c r="BH8" s="38" t="s">
        <v>12</v>
      </c>
      <c r="BI8" s="38" t="s">
        <v>13</v>
      </c>
      <c r="BJ8" s="38" t="s">
        <v>13</v>
      </c>
      <c r="BK8" s="38" t="s">
        <v>13</v>
      </c>
      <c r="BL8" s="38" t="s">
        <v>13</v>
      </c>
      <c r="BM8" s="38" t="s">
        <v>13</v>
      </c>
      <c r="BN8" s="38" t="s">
        <v>14</v>
      </c>
      <c r="BO8" s="38" t="s">
        <v>14</v>
      </c>
      <c r="BP8" s="38" t="s">
        <v>14</v>
      </c>
      <c r="BQ8" s="38" t="s">
        <v>14</v>
      </c>
      <c r="BR8" s="38" t="s">
        <v>14</v>
      </c>
      <c r="BS8" s="38" t="s">
        <v>60</v>
      </c>
      <c r="BT8" s="38" t="s">
        <v>60</v>
      </c>
      <c r="BU8" s="38" t="s">
        <v>60</v>
      </c>
      <c r="BV8" s="38" t="s">
        <v>60</v>
      </c>
      <c r="BW8" s="38" t="s">
        <v>60</v>
      </c>
      <c r="BX8" s="38" t="s">
        <v>61</v>
      </c>
      <c r="BY8" s="38" t="s">
        <v>61</v>
      </c>
      <c r="BZ8" s="38" t="s">
        <v>61</v>
      </c>
      <c r="CA8" s="38" t="s">
        <v>61</v>
      </c>
      <c r="CB8" s="38" t="s">
        <v>61</v>
      </c>
      <c r="CC8" s="38" t="s">
        <v>62</v>
      </c>
      <c r="CD8" s="38" t="s">
        <v>62</v>
      </c>
      <c r="CE8" s="38" t="s">
        <v>62</v>
      </c>
      <c r="CF8" s="38" t="s">
        <v>62</v>
      </c>
      <c r="CG8" s="38" t="s">
        <v>62</v>
      </c>
      <c r="CH8" s="38" t="s">
        <v>63</v>
      </c>
      <c r="CI8" s="38" t="s">
        <v>63</v>
      </c>
      <c r="CJ8" s="38" t="s">
        <v>63</v>
      </c>
      <c r="CK8" s="38" t="s">
        <v>63</v>
      </c>
      <c r="CL8" s="38" t="s">
        <v>63</v>
      </c>
      <c r="CM8" s="38" t="s">
        <v>64</v>
      </c>
      <c r="CN8" s="38" t="s">
        <v>64</v>
      </c>
      <c r="CO8" s="38" t="s">
        <v>64</v>
      </c>
      <c r="CP8" s="38" t="s">
        <v>64</v>
      </c>
      <c r="CQ8" s="38" t="s">
        <v>64</v>
      </c>
      <c r="CR8" s="38" t="s">
        <v>65</v>
      </c>
      <c r="CS8" s="38" t="s">
        <v>65</v>
      </c>
      <c r="CT8" s="38" t="s">
        <v>65</v>
      </c>
      <c r="CU8" s="38" t="s">
        <v>65</v>
      </c>
      <c r="CV8" s="38" t="s">
        <v>65</v>
      </c>
      <c r="CW8" s="38" t="s">
        <v>66</v>
      </c>
      <c r="CX8" s="38" t="s">
        <v>66</v>
      </c>
      <c r="CY8" s="38" t="s">
        <v>66</v>
      </c>
      <c r="CZ8" s="38" t="s">
        <v>66</v>
      </c>
      <c r="DA8" s="38" t="s">
        <v>66</v>
      </c>
      <c r="DB8" s="38" t="s">
        <v>67</v>
      </c>
      <c r="DC8" s="38" t="s">
        <v>67</v>
      </c>
      <c r="DD8" s="38" t="s">
        <v>67</v>
      </c>
      <c r="DE8" s="38" t="s">
        <v>67</v>
      </c>
      <c r="DF8" s="39" t="s">
        <v>67</v>
      </c>
    </row>
    <row r="9" spans="1:110" x14ac:dyDescent="0.15">
      <c r="A9" s="29" t="str">
        <f t="array" ref="A9:B11">_xll.SAPListOfVariables("DS_Changes")</f>
        <v>Period.Year from-to</v>
      </c>
      <c r="B9" s="6" t="str">
        <v>January 2022 - August 2024</v>
      </c>
      <c r="C9" s="16" t="str">
        <f t="array" ref="C9:D12">_xll.SAPListOfEffectiveFilters("DS_Changes")</f>
        <v>Fiscal Year Variant</v>
      </c>
      <c r="D9" s="2" t="str">
        <v>Cal. Year, 4 Special Periods</v>
      </c>
      <c r="E9" s="80"/>
      <c r="F9" s="40" t="s">
        <v>10</v>
      </c>
      <c r="G9" s="41" t="s">
        <v>10</v>
      </c>
      <c r="H9" s="41" t="s">
        <v>10</v>
      </c>
      <c r="I9" s="41" t="s">
        <v>10</v>
      </c>
      <c r="J9" s="41" t="s">
        <v>10</v>
      </c>
      <c r="K9" s="41" t="s">
        <v>10</v>
      </c>
      <c r="L9" s="41" t="s">
        <v>10</v>
      </c>
      <c r="M9" s="41" t="s">
        <v>10</v>
      </c>
      <c r="N9" s="41" t="s">
        <v>10</v>
      </c>
      <c r="O9" s="42" t="s">
        <v>10</v>
      </c>
      <c r="P9" s="43" t="s">
        <v>15</v>
      </c>
      <c r="Q9" s="43" t="s">
        <v>16</v>
      </c>
      <c r="R9" s="43" t="s">
        <v>17</v>
      </c>
      <c r="S9" s="43" t="s">
        <v>18</v>
      </c>
      <c r="T9" s="43" t="s">
        <v>19</v>
      </c>
      <c r="U9" s="43" t="s">
        <v>15</v>
      </c>
      <c r="V9" s="43" t="s">
        <v>16</v>
      </c>
      <c r="W9" s="43" t="s">
        <v>17</v>
      </c>
      <c r="X9" s="43" t="s">
        <v>18</v>
      </c>
      <c r="Y9" s="43" t="s">
        <v>19</v>
      </c>
      <c r="Z9" s="43" t="s">
        <v>15</v>
      </c>
      <c r="AA9" s="43" t="s">
        <v>16</v>
      </c>
      <c r="AB9" s="43" t="s">
        <v>17</v>
      </c>
      <c r="AC9" s="43" t="s">
        <v>18</v>
      </c>
      <c r="AD9" s="43" t="s">
        <v>19</v>
      </c>
      <c r="AE9" s="43" t="s">
        <v>15</v>
      </c>
      <c r="AF9" s="43" t="s">
        <v>16</v>
      </c>
      <c r="AG9" s="43" t="s">
        <v>17</v>
      </c>
      <c r="AH9" s="43" t="s">
        <v>18</v>
      </c>
      <c r="AI9" s="43" t="s">
        <v>19</v>
      </c>
      <c r="AJ9" s="43" t="s">
        <v>15</v>
      </c>
      <c r="AK9" s="43" t="s">
        <v>16</v>
      </c>
      <c r="AL9" s="43" t="s">
        <v>17</v>
      </c>
      <c r="AM9" s="43" t="s">
        <v>18</v>
      </c>
      <c r="AN9" s="43" t="s">
        <v>19</v>
      </c>
      <c r="AO9" s="43" t="s">
        <v>15</v>
      </c>
      <c r="AP9" s="43" t="s">
        <v>16</v>
      </c>
      <c r="AQ9" s="43" t="s">
        <v>17</v>
      </c>
      <c r="AR9" s="43" t="s">
        <v>18</v>
      </c>
      <c r="AS9" s="43" t="s">
        <v>19</v>
      </c>
      <c r="AT9" s="43" t="s">
        <v>15</v>
      </c>
      <c r="AU9" s="43" t="s">
        <v>16</v>
      </c>
      <c r="AV9" s="43" t="s">
        <v>17</v>
      </c>
      <c r="AW9" s="43" t="s">
        <v>18</v>
      </c>
      <c r="AX9" s="43" t="s">
        <v>19</v>
      </c>
      <c r="AY9" s="43" t="s">
        <v>15</v>
      </c>
      <c r="AZ9" s="43" t="s">
        <v>16</v>
      </c>
      <c r="BA9" s="43" t="s">
        <v>17</v>
      </c>
      <c r="BB9" s="43" t="s">
        <v>18</v>
      </c>
      <c r="BC9" s="43" t="s">
        <v>19</v>
      </c>
      <c r="BD9" s="43" t="s">
        <v>15</v>
      </c>
      <c r="BE9" s="43" t="s">
        <v>16</v>
      </c>
      <c r="BF9" s="43" t="s">
        <v>17</v>
      </c>
      <c r="BG9" s="43" t="s">
        <v>18</v>
      </c>
      <c r="BH9" s="43" t="s">
        <v>19</v>
      </c>
      <c r="BI9" s="43" t="s">
        <v>15</v>
      </c>
      <c r="BJ9" s="43" t="s">
        <v>16</v>
      </c>
      <c r="BK9" s="43" t="s">
        <v>17</v>
      </c>
      <c r="BL9" s="43" t="s">
        <v>18</v>
      </c>
      <c r="BM9" s="43" t="s">
        <v>19</v>
      </c>
      <c r="BN9" s="43" t="s">
        <v>15</v>
      </c>
      <c r="BO9" s="43" t="s">
        <v>16</v>
      </c>
      <c r="BP9" s="43" t="s">
        <v>17</v>
      </c>
      <c r="BQ9" s="43" t="s">
        <v>18</v>
      </c>
      <c r="BR9" s="43" t="s">
        <v>19</v>
      </c>
      <c r="BS9" s="43" t="s">
        <v>15</v>
      </c>
      <c r="BT9" s="43" t="s">
        <v>16</v>
      </c>
      <c r="BU9" s="43" t="s">
        <v>17</v>
      </c>
      <c r="BV9" s="43" t="s">
        <v>18</v>
      </c>
      <c r="BW9" s="43" t="s">
        <v>19</v>
      </c>
      <c r="BX9" s="43" t="s">
        <v>15</v>
      </c>
      <c r="BY9" s="43" t="s">
        <v>16</v>
      </c>
      <c r="BZ9" s="43" t="s">
        <v>17</v>
      </c>
      <c r="CA9" s="43" t="s">
        <v>18</v>
      </c>
      <c r="CB9" s="43" t="s">
        <v>19</v>
      </c>
      <c r="CC9" s="43" t="s">
        <v>15</v>
      </c>
      <c r="CD9" s="43" t="s">
        <v>16</v>
      </c>
      <c r="CE9" s="43" t="s">
        <v>17</v>
      </c>
      <c r="CF9" s="43" t="s">
        <v>18</v>
      </c>
      <c r="CG9" s="43" t="s">
        <v>19</v>
      </c>
      <c r="CH9" s="43" t="s">
        <v>15</v>
      </c>
      <c r="CI9" s="43" t="s">
        <v>16</v>
      </c>
      <c r="CJ9" s="43" t="s">
        <v>17</v>
      </c>
      <c r="CK9" s="43" t="s">
        <v>18</v>
      </c>
      <c r="CL9" s="43" t="s">
        <v>19</v>
      </c>
      <c r="CM9" s="43" t="s">
        <v>15</v>
      </c>
      <c r="CN9" s="43" t="s">
        <v>16</v>
      </c>
      <c r="CO9" s="43" t="s">
        <v>17</v>
      </c>
      <c r="CP9" s="43" t="s">
        <v>18</v>
      </c>
      <c r="CQ9" s="43" t="s">
        <v>19</v>
      </c>
      <c r="CR9" s="43" t="s">
        <v>15</v>
      </c>
      <c r="CS9" s="43" t="s">
        <v>16</v>
      </c>
      <c r="CT9" s="43" t="s">
        <v>17</v>
      </c>
      <c r="CU9" s="43" t="s">
        <v>18</v>
      </c>
      <c r="CV9" s="43" t="s">
        <v>19</v>
      </c>
      <c r="CW9" s="43" t="s">
        <v>15</v>
      </c>
      <c r="CX9" s="43" t="s">
        <v>16</v>
      </c>
      <c r="CY9" s="43" t="s">
        <v>17</v>
      </c>
      <c r="CZ9" s="43" t="s">
        <v>18</v>
      </c>
      <c r="DA9" s="43" t="s">
        <v>19</v>
      </c>
      <c r="DB9" s="43" t="s">
        <v>15</v>
      </c>
      <c r="DC9" s="43" t="s">
        <v>16</v>
      </c>
      <c r="DD9" s="43" t="s">
        <v>17</v>
      </c>
      <c r="DE9" s="43" t="s">
        <v>18</v>
      </c>
      <c r="DF9" s="44" t="s">
        <v>19</v>
      </c>
    </row>
    <row r="10" spans="1:110" x14ac:dyDescent="0.15">
      <c r="A10" s="28" t="str">
        <v>Legal Entity</v>
      </c>
      <c r="B10" s="2" t="str">
        <v>822</v>
      </c>
      <c r="C10" s="15" t="str">
        <v>Fiscal year/period</v>
      </c>
      <c r="D10" s="6" t="str">
        <v>001.2022 - 008.2024</v>
      </c>
      <c r="E10" s="80"/>
      <c r="F10" s="45" t="s">
        <v>20</v>
      </c>
      <c r="G10" s="46" t="s">
        <v>21</v>
      </c>
      <c r="H10" s="46" t="s">
        <v>22</v>
      </c>
      <c r="I10" s="46" t="s">
        <v>23</v>
      </c>
      <c r="J10" s="46" t="s">
        <v>24</v>
      </c>
      <c r="K10" s="46" t="s">
        <v>25</v>
      </c>
      <c r="L10" s="46" t="s">
        <v>26</v>
      </c>
      <c r="M10" s="46" t="s">
        <v>27</v>
      </c>
      <c r="N10" s="34"/>
      <c r="O10" s="47" t="s">
        <v>28</v>
      </c>
      <c r="P10" s="48" t="s">
        <v>10</v>
      </c>
      <c r="Q10" s="48" t="s">
        <v>10</v>
      </c>
      <c r="R10" s="48" t="s">
        <v>10</v>
      </c>
      <c r="S10" s="48" t="s">
        <v>10</v>
      </c>
      <c r="T10" s="48" t="s">
        <v>10</v>
      </c>
      <c r="U10" s="48" t="s">
        <v>10</v>
      </c>
      <c r="V10" s="48" t="s">
        <v>10</v>
      </c>
      <c r="W10" s="48" t="s">
        <v>10</v>
      </c>
      <c r="X10" s="48" t="s">
        <v>10</v>
      </c>
      <c r="Y10" s="48" t="s">
        <v>10</v>
      </c>
      <c r="Z10" s="48" t="s">
        <v>10</v>
      </c>
      <c r="AA10" s="48" t="s">
        <v>10</v>
      </c>
      <c r="AB10" s="48" t="s">
        <v>10</v>
      </c>
      <c r="AC10" s="48" t="s">
        <v>10</v>
      </c>
      <c r="AD10" s="48" t="s">
        <v>10</v>
      </c>
      <c r="AE10" s="48" t="s">
        <v>10</v>
      </c>
      <c r="AF10" s="48" t="s">
        <v>10</v>
      </c>
      <c r="AG10" s="48" t="s">
        <v>10</v>
      </c>
      <c r="AH10" s="48" t="s">
        <v>10</v>
      </c>
      <c r="AI10" s="48" t="s">
        <v>10</v>
      </c>
      <c r="AJ10" s="48" t="s">
        <v>10</v>
      </c>
      <c r="AK10" s="48" t="s">
        <v>10</v>
      </c>
      <c r="AL10" s="48" t="s">
        <v>10</v>
      </c>
      <c r="AM10" s="48" t="s">
        <v>10</v>
      </c>
      <c r="AN10" s="48" t="s">
        <v>10</v>
      </c>
      <c r="AO10" s="48" t="s">
        <v>10</v>
      </c>
      <c r="AP10" s="48" t="s">
        <v>10</v>
      </c>
      <c r="AQ10" s="48" t="s">
        <v>10</v>
      </c>
      <c r="AR10" s="48" t="s">
        <v>29</v>
      </c>
      <c r="AS10" s="48" t="s">
        <v>10</v>
      </c>
      <c r="AT10" s="48" t="s">
        <v>10</v>
      </c>
      <c r="AU10" s="48" t="s">
        <v>10</v>
      </c>
      <c r="AV10" s="48" t="s">
        <v>10</v>
      </c>
      <c r="AW10" s="48" t="s">
        <v>29</v>
      </c>
      <c r="AX10" s="48" t="s">
        <v>10</v>
      </c>
      <c r="AY10" s="48" t="s">
        <v>10</v>
      </c>
      <c r="AZ10" s="48" t="s">
        <v>10</v>
      </c>
      <c r="BA10" s="48" t="s">
        <v>10</v>
      </c>
      <c r="BB10" s="48" t="s">
        <v>10</v>
      </c>
      <c r="BC10" s="48" t="s">
        <v>10</v>
      </c>
      <c r="BD10" s="48" t="s">
        <v>10</v>
      </c>
      <c r="BE10" s="48" t="s">
        <v>10</v>
      </c>
      <c r="BF10" s="48" t="s">
        <v>10</v>
      </c>
      <c r="BG10" s="48" t="s">
        <v>10</v>
      </c>
      <c r="BH10" s="48" t="s">
        <v>10</v>
      </c>
      <c r="BI10" s="48" t="s">
        <v>10</v>
      </c>
      <c r="BJ10" s="48" t="s">
        <v>10</v>
      </c>
      <c r="BK10" s="48" t="s">
        <v>10</v>
      </c>
      <c r="BL10" s="48" t="s">
        <v>10</v>
      </c>
      <c r="BM10" s="48" t="s">
        <v>10</v>
      </c>
      <c r="BN10" s="48" t="s">
        <v>10</v>
      </c>
      <c r="BO10" s="48" t="s">
        <v>10</v>
      </c>
      <c r="BP10" s="48" t="s">
        <v>10</v>
      </c>
      <c r="BQ10" s="48" t="s">
        <v>10</v>
      </c>
      <c r="BR10" s="48" t="s">
        <v>10</v>
      </c>
      <c r="BS10" s="48" t="s">
        <v>10</v>
      </c>
      <c r="BT10" s="48" t="s">
        <v>10</v>
      </c>
      <c r="BU10" s="48" t="s">
        <v>10</v>
      </c>
      <c r="BV10" s="48" t="s">
        <v>10</v>
      </c>
      <c r="BW10" s="48" t="s">
        <v>10</v>
      </c>
      <c r="BX10" s="48" t="s">
        <v>10</v>
      </c>
      <c r="BY10" s="48" t="s">
        <v>10</v>
      </c>
      <c r="BZ10" s="48" t="s">
        <v>10</v>
      </c>
      <c r="CA10" s="48" t="s">
        <v>10</v>
      </c>
      <c r="CB10" s="48" t="s">
        <v>10</v>
      </c>
      <c r="CC10" s="48" t="s">
        <v>10</v>
      </c>
      <c r="CD10" s="48" t="s">
        <v>10</v>
      </c>
      <c r="CE10" s="48" t="s">
        <v>10</v>
      </c>
      <c r="CF10" s="48" t="s">
        <v>10</v>
      </c>
      <c r="CG10" s="48" t="s">
        <v>10</v>
      </c>
      <c r="CH10" s="48" t="s">
        <v>10</v>
      </c>
      <c r="CI10" s="48" t="s">
        <v>10</v>
      </c>
      <c r="CJ10" s="48" t="s">
        <v>10</v>
      </c>
      <c r="CK10" s="48" t="s">
        <v>10</v>
      </c>
      <c r="CL10" s="48" t="s">
        <v>10</v>
      </c>
      <c r="CM10" s="48" t="s">
        <v>10</v>
      </c>
      <c r="CN10" s="48" t="s">
        <v>10</v>
      </c>
      <c r="CO10" s="48" t="s">
        <v>10</v>
      </c>
      <c r="CP10" s="48" t="s">
        <v>10</v>
      </c>
      <c r="CQ10" s="48" t="s">
        <v>10</v>
      </c>
      <c r="CR10" s="48" t="s">
        <v>10</v>
      </c>
      <c r="CS10" s="48" t="s">
        <v>10</v>
      </c>
      <c r="CT10" s="48" t="s">
        <v>10</v>
      </c>
      <c r="CU10" s="48" t="s">
        <v>10</v>
      </c>
      <c r="CV10" s="48" t="s">
        <v>10</v>
      </c>
      <c r="CW10" s="48" t="s">
        <v>10</v>
      </c>
      <c r="CX10" s="48" t="s">
        <v>10</v>
      </c>
      <c r="CY10" s="48" t="s">
        <v>10</v>
      </c>
      <c r="CZ10" s="48" t="s">
        <v>10</v>
      </c>
      <c r="DA10" s="48" t="s">
        <v>10</v>
      </c>
      <c r="DB10" s="48" t="s">
        <v>10</v>
      </c>
      <c r="DC10" s="48" t="s">
        <v>10</v>
      </c>
      <c r="DD10" s="48" t="s">
        <v>10</v>
      </c>
      <c r="DE10" s="48" t="s">
        <v>10</v>
      </c>
      <c r="DF10" s="49" t="s">
        <v>10</v>
      </c>
    </row>
    <row r="11" spans="1:110" x14ac:dyDescent="0.15">
      <c r="A11" s="28" t="str">
        <v>Location</v>
      </c>
      <c r="B11" s="2" t="str">
        <v>LO1000623688</v>
      </c>
      <c r="C11" s="16" t="str">
        <v>Legal Entity</v>
      </c>
      <c r="D11" s="2" t="str">
        <v>822</v>
      </c>
      <c r="E11" s="80"/>
      <c r="F11" s="50" t="s">
        <v>68</v>
      </c>
      <c r="G11" s="43" t="s">
        <v>132</v>
      </c>
      <c r="H11" s="43" t="s">
        <v>133</v>
      </c>
      <c r="I11" s="43" t="s">
        <v>134</v>
      </c>
      <c r="J11" s="43" t="s">
        <v>30</v>
      </c>
      <c r="K11" s="43" t="s">
        <v>135</v>
      </c>
      <c r="L11" s="43" t="s">
        <v>136</v>
      </c>
      <c r="M11" s="43" t="s">
        <v>69</v>
      </c>
      <c r="N11" s="43" t="s">
        <v>70</v>
      </c>
      <c r="O11" s="44" t="s">
        <v>30</v>
      </c>
      <c r="P11" s="58">
        <v>0</v>
      </c>
      <c r="Q11" s="58">
        <v>2</v>
      </c>
      <c r="R11" s="32"/>
      <c r="S11" s="32"/>
      <c r="T11" s="58">
        <v>6</v>
      </c>
      <c r="U11" s="58">
        <v>6</v>
      </c>
      <c r="V11" s="32"/>
      <c r="W11" s="32"/>
      <c r="X11" s="32"/>
      <c r="Y11" s="58">
        <v>6</v>
      </c>
      <c r="Z11" s="58">
        <v>6</v>
      </c>
      <c r="AA11" s="32"/>
      <c r="AB11" s="32"/>
      <c r="AC11" s="32"/>
      <c r="AD11" s="58">
        <v>6</v>
      </c>
      <c r="AE11" s="58">
        <v>6</v>
      </c>
      <c r="AF11" s="32"/>
      <c r="AG11" s="32"/>
      <c r="AH11" s="32"/>
      <c r="AI11" s="58">
        <v>6</v>
      </c>
      <c r="AJ11" s="58">
        <v>6</v>
      </c>
      <c r="AK11" s="32"/>
      <c r="AL11" s="32"/>
      <c r="AM11" s="32"/>
      <c r="AN11" s="58">
        <v>6</v>
      </c>
      <c r="AO11" s="58">
        <v>6</v>
      </c>
      <c r="AP11" s="32"/>
      <c r="AQ11" s="32"/>
      <c r="AR11" s="32">
        <v>0</v>
      </c>
      <c r="AS11" s="58">
        <v>4</v>
      </c>
      <c r="AT11" s="58">
        <v>4</v>
      </c>
      <c r="AU11" s="32"/>
      <c r="AV11" s="32"/>
      <c r="AW11" s="32">
        <v>0</v>
      </c>
      <c r="AX11" s="58">
        <v>2</v>
      </c>
      <c r="AY11" s="58">
        <v>2</v>
      </c>
      <c r="AZ11" s="32"/>
      <c r="BA11" s="32"/>
      <c r="BB11" s="32"/>
      <c r="BC11" s="58">
        <v>2</v>
      </c>
      <c r="BD11" s="58">
        <v>2</v>
      </c>
      <c r="BE11" s="32"/>
      <c r="BF11" s="32"/>
      <c r="BG11" s="32"/>
      <c r="BH11" s="58">
        <v>2</v>
      </c>
      <c r="BI11" s="58">
        <v>2</v>
      </c>
      <c r="BJ11" s="32"/>
      <c r="BK11" s="32"/>
      <c r="BL11" s="32"/>
      <c r="BM11" s="58">
        <v>2</v>
      </c>
      <c r="BN11" s="58">
        <v>2</v>
      </c>
      <c r="BO11" s="32"/>
      <c r="BP11" s="32"/>
      <c r="BQ11" s="32"/>
      <c r="BR11" s="58">
        <v>2</v>
      </c>
      <c r="BS11" s="58">
        <v>2</v>
      </c>
      <c r="BT11" s="32"/>
      <c r="BU11" s="32"/>
      <c r="BV11" s="32"/>
      <c r="BW11" s="58">
        <v>6</v>
      </c>
      <c r="BX11" s="58">
        <v>6</v>
      </c>
      <c r="BY11" s="32"/>
      <c r="BZ11" s="32"/>
      <c r="CA11" s="32"/>
      <c r="CB11" s="58">
        <v>6</v>
      </c>
      <c r="CC11" s="58">
        <v>6</v>
      </c>
      <c r="CD11" s="32"/>
      <c r="CE11" s="32"/>
      <c r="CF11" s="32"/>
      <c r="CG11" s="58">
        <v>6</v>
      </c>
      <c r="CH11" s="58">
        <v>6</v>
      </c>
      <c r="CI11" s="32"/>
      <c r="CJ11" s="32"/>
      <c r="CK11" s="32"/>
      <c r="CL11" s="58">
        <v>6</v>
      </c>
      <c r="CM11" s="58">
        <v>6</v>
      </c>
      <c r="CN11" s="32"/>
      <c r="CO11" s="32"/>
      <c r="CP11" s="32"/>
      <c r="CQ11" s="58">
        <v>6</v>
      </c>
      <c r="CR11" s="58">
        <v>6</v>
      </c>
      <c r="CS11" s="32"/>
      <c r="CT11" s="32"/>
      <c r="CU11" s="32"/>
      <c r="CV11" s="58">
        <v>6</v>
      </c>
      <c r="CW11" s="58">
        <v>6</v>
      </c>
      <c r="CX11" s="32"/>
      <c r="CY11" s="32"/>
      <c r="CZ11" s="32"/>
      <c r="DA11" s="58">
        <v>4</v>
      </c>
      <c r="DB11" s="58">
        <v>4</v>
      </c>
      <c r="DC11" s="32"/>
      <c r="DD11" s="32"/>
      <c r="DE11" s="32"/>
      <c r="DF11" s="62">
        <v>0</v>
      </c>
    </row>
    <row r="12" spans="1:110" x14ac:dyDescent="0.15">
      <c r="A12" s="29"/>
      <c r="B12" s="6"/>
      <c r="C12" s="15" t="str">
        <v>Location (AX)</v>
      </c>
      <c r="D12" s="6" t="str">
        <v>Gymzaal De Brug</v>
      </c>
      <c r="E12" s="80"/>
      <c r="F12" s="50" t="s">
        <v>68</v>
      </c>
      <c r="G12" s="43" t="s">
        <v>132</v>
      </c>
      <c r="H12" s="43" t="s">
        <v>133</v>
      </c>
      <c r="I12" s="43" t="s">
        <v>134</v>
      </c>
      <c r="J12" s="43" t="s">
        <v>30</v>
      </c>
      <c r="K12" s="43" t="s">
        <v>135</v>
      </c>
      <c r="L12" s="43" t="s">
        <v>136</v>
      </c>
      <c r="M12" s="43" t="s">
        <v>71</v>
      </c>
      <c r="N12" s="43" t="s">
        <v>72</v>
      </c>
      <c r="O12" s="44" t="s">
        <v>30</v>
      </c>
      <c r="P12" s="59">
        <v>0</v>
      </c>
      <c r="Q12" s="59">
        <v>10</v>
      </c>
      <c r="R12" s="32"/>
      <c r="S12" s="32"/>
      <c r="T12" s="59">
        <v>30</v>
      </c>
      <c r="U12" s="59">
        <v>30</v>
      </c>
      <c r="V12" s="32"/>
      <c r="W12" s="32"/>
      <c r="X12" s="32"/>
      <c r="Y12" s="59">
        <v>30</v>
      </c>
      <c r="Z12" s="59">
        <v>30</v>
      </c>
      <c r="AA12" s="32"/>
      <c r="AB12" s="32"/>
      <c r="AC12" s="32"/>
      <c r="AD12" s="59">
        <v>30</v>
      </c>
      <c r="AE12" s="59">
        <v>30</v>
      </c>
      <c r="AF12" s="32"/>
      <c r="AG12" s="32"/>
      <c r="AH12" s="32"/>
      <c r="AI12" s="59">
        <v>30</v>
      </c>
      <c r="AJ12" s="59">
        <v>30</v>
      </c>
      <c r="AK12" s="32"/>
      <c r="AL12" s="32"/>
      <c r="AM12" s="32"/>
      <c r="AN12" s="59">
        <v>30</v>
      </c>
      <c r="AO12" s="59">
        <v>30</v>
      </c>
      <c r="AP12" s="32"/>
      <c r="AQ12" s="32"/>
      <c r="AR12" s="32"/>
      <c r="AS12" s="59">
        <v>20</v>
      </c>
      <c r="AT12" s="59">
        <v>20</v>
      </c>
      <c r="AU12" s="32"/>
      <c r="AV12" s="32"/>
      <c r="AW12" s="32"/>
      <c r="AX12" s="59">
        <v>10</v>
      </c>
      <c r="AY12" s="59">
        <v>10</v>
      </c>
      <c r="AZ12" s="32"/>
      <c r="BA12" s="32"/>
      <c r="BB12" s="32"/>
      <c r="BC12" s="59">
        <v>10</v>
      </c>
      <c r="BD12" s="59">
        <v>10</v>
      </c>
      <c r="BE12" s="32"/>
      <c r="BF12" s="32"/>
      <c r="BG12" s="32"/>
      <c r="BH12" s="59">
        <v>10</v>
      </c>
      <c r="BI12" s="59">
        <v>10</v>
      </c>
      <c r="BJ12" s="32"/>
      <c r="BK12" s="32"/>
      <c r="BL12" s="32"/>
      <c r="BM12" s="59">
        <v>10</v>
      </c>
      <c r="BN12" s="59">
        <v>10</v>
      </c>
      <c r="BO12" s="32"/>
      <c r="BP12" s="32"/>
      <c r="BQ12" s="32"/>
      <c r="BR12" s="59">
        <v>10</v>
      </c>
      <c r="BS12" s="59">
        <v>10</v>
      </c>
      <c r="BT12" s="32"/>
      <c r="BU12" s="32"/>
      <c r="BV12" s="32"/>
      <c r="BW12" s="59">
        <v>30</v>
      </c>
      <c r="BX12" s="59">
        <v>30</v>
      </c>
      <c r="BY12" s="32"/>
      <c r="BZ12" s="32"/>
      <c r="CA12" s="32"/>
      <c r="CB12" s="59">
        <v>30</v>
      </c>
      <c r="CC12" s="59">
        <v>30</v>
      </c>
      <c r="CD12" s="32"/>
      <c r="CE12" s="32"/>
      <c r="CF12" s="32"/>
      <c r="CG12" s="59">
        <v>30</v>
      </c>
      <c r="CH12" s="59">
        <v>30</v>
      </c>
      <c r="CI12" s="32"/>
      <c r="CJ12" s="32"/>
      <c r="CK12" s="32"/>
      <c r="CL12" s="59">
        <v>30</v>
      </c>
      <c r="CM12" s="59">
        <v>30</v>
      </c>
      <c r="CN12" s="32"/>
      <c r="CO12" s="32"/>
      <c r="CP12" s="32"/>
      <c r="CQ12" s="59">
        <v>30</v>
      </c>
      <c r="CR12" s="59">
        <v>30</v>
      </c>
      <c r="CS12" s="32"/>
      <c r="CT12" s="32"/>
      <c r="CU12" s="32"/>
      <c r="CV12" s="59">
        <v>30</v>
      </c>
      <c r="CW12" s="59">
        <v>30</v>
      </c>
      <c r="CX12" s="32"/>
      <c r="CY12" s="32"/>
      <c r="CZ12" s="32"/>
      <c r="DA12" s="59">
        <v>20</v>
      </c>
      <c r="DB12" s="59">
        <v>20</v>
      </c>
      <c r="DC12" s="32"/>
      <c r="DD12" s="32"/>
      <c r="DE12" s="32"/>
      <c r="DF12" s="63">
        <v>0</v>
      </c>
    </row>
    <row r="13" spans="1:110" x14ac:dyDescent="0.15">
      <c r="C13" s="15"/>
      <c r="D13" s="6"/>
      <c r="E13" s="80"/>
      <c r="F13" s="50" t="s">
        <v>68</v>
      </c>
      <c r="G13" s="43" t="s">
        <v>132</v>
      </c>
      <c r="H13" s="43" t="s">
        <v>133</v>
      </c>
      <c r="I13" s="43" t="s">
        <v>134</v>
      </c>
      <c r="J13" s="43" t="s">
        <v>30</v>
      </c>
      <c r="K13" s="43" t="s">
        <v>135</v>
      </c>
      <c r="L13" s="43" t="s">
        <v>136</v>
      </c>
      <c r="M13" s="43" t="s">
        <v>73</v>
      </c>
      <c r="N13" s="43" t="s">
        <v>74</v>
      </c>
      <c r="O13" s="44" t="s">
        <v>30</v>
      </c>
      <c r="P13" s="58">
        <v>0</v>
      </c>
      <c r="Q13" s="58">
        <v>4</v>
      </c>
      <c r="R13" s="32"/>
      <c r="S13" s="32"/>
      <c r="T13" s="58">
        <v>12</v>
      </c>
      <c r="U13" s="58">
        <v>12</v>
      </c>
      <c r="V13" s="32"/>
      <c r="W13" s="32"/>
      <c r="X13" s="32"/>
      <c r="Y13" s="58">
        <v>12</v>
      </c>
      <c r="Z13" s="58">
        <v>12</v>
      </c>
      <c r="AA13" s="32"/>
      <c r="AB13" s="32"/>
      <c r="AC13" s="32"/>
      <c r="AD13" s="58">
        <v>12</v>
      </c>
      <c r="AE13" s="58">
        <v>12</v>
      </c>
      <c r="AF13" s="32"/>
      <c r="AG13" s="32"/>
      <c r="AH13" s="32"/>
      <c r="AI13" s="58">
        <v>12</v>
      </c>
      <c r="AJ13" s="58">
        <v>12</v>
      </c>
      <c r="AK13" s="32"/>
      <c r="AL13" s="32"/>
      <c r="AM13" s="32"/>
      <c r="AN13" s="58">
        <v>12</v>
      </c>
      <c r="AO13" s="58">
        <v>12</v>
      </c>
      <c r="AP13" s="32"/>
      <c r="AQ13" s="32"/>
      <c r="AR13" s="32">
        <v>0</v>
      </c>
      <c r="AS13" s="58">
        <v>8</v>
      </c>
      <c r="AT13" s="58">
        <v>8</v>
      </c>
      <c r="AU13" s="32"/>
      <c r="AV13" s="32"/>
      <c r="AW13" s="32">
        <v>0</v>
      </c>
      <c r="AX13" s="58">
        <v>4</v>
      </c>
      <c r="AY13" s="58">
        <v>4</v>
      </c>
      <c r="AZ13" s="32"/>
      <c r="BA13" s="32"/>
      <c r="BB13" s="32"/>
      <c r="BC13" s="58">
        <v>4</v>
      </c>
      <c r="BD13" s="58">
        <v>4</v>
      </c>
      <c r="BE13" s="32"/>
      <c r="BF13" s="32"/>
      <c r="BG13" s="32"/>
      <c r="BH13" s="58">
        <v>4</v>
      </c>
      <c r="BI13" s="58">
        <v>4</v>
      </c>
      <c r="BJ13" s="32"/>
      <c r="BK13" s="32"/>
      <c r="BL13" s="32"/>
      <c r="BM13" s="58">
        <v>4</v>
      </c>
      <c r="BN13" s="58">
        <v>4</v>
      </c>
      <c r="BO13" s="32"/>
      <c r="BP13" s="32"/>
      <c r="BQ13" s="32"/>
      <c r="BR13" s="58">
        <v>4</v>
      </c>
      <c r="BS13" s="58">
        <v>4</v>
      </c>
      <c r="BT13" s="32"/>
      <c r="BU13" s="32"/>
      <c r="BV13" s="32"/>
      <c r="BW13" s="58">
        <v>12</v>
      </c>
      <c r="BX13" s="58">
        <v>12</v>
      </c>
      <c r="BY13" s="32"/>
      <c r="BZ13" s="32"/>
      <c r="CA13" s="32"/>
      <c r="CB13" s="58">
        <v>12</v>
      </c>
      <c r="CC13" s="58">
        <v>12</v>
      </c>
      <c r="CD13" s="32"/>
      <c r="CE13" s="32"/>
      <c r="CF13" s="32"/>
      <c r="CG13" s="58">
        <v>12</v>
      </c>
      <c r="CH13" s="58">
        <v>12</v>
      </c>
      <c r="CI13" s="32"/>
      <c r="CJ13" s="32"/>
      <c r="CK13" s="32"/>
      <c r="CL13" s="58">
        <v>12</v>
      </c>
      <c r="CM13" s="58">
        <v>12</v>
      </c>
      <c r="CN13" s="32"/>
      <c r="CO13" s="32"/>
      <c r="CP13" s="32"/>
      <c r="CQ13" s="58">
        <v>12</v>
      </c>
      <c r="CR13" s="58">
        <v>12</v>
      </c>
      <c r="CS13" s="32"/>
      <c r="CT13" s="32"/>
      <c r="CU13" s="32"/>
      <c r="CV13" s="58">
        <v>12</v>
      </c>
      <c r="CW13" s="58">
        <v>12</v>
      </c>
      <c r="CX13" s="32"/>
      <c r="CY13" s="32"/>
      <c r="CZ13" s="32"/>
      <c r="DA13" s="58">
        <v>8</v>
      </c>
      <c r="DB13" s="58">
        <v>8</v>
      </c>
      <c r="DC13" s="32"/>
      <c r="DD13" s="32"/>
      <c r="DE13" s="32"/>
      <c r="DF13" s="62">
        <v>0</v>
      </c>
    </row>
    <row r="14" spans="1:110" x14ac:dyDescent="0.15">
      <c r="A14" s="29"/>
      <c r="B14" s="6"/>
      <c r="C14" s="15"/>
      <c r="D14" s="6"/>
      <c r="E14" s="27"/>
      <c r="F14" s="50" t="s">
        <v>68</v>
      </c>
      <c r="G14" s="43" t="s">
        <v>132</v>
      </c>
      <c r="H14" s="43" t="s">
        <v>133</v>
      </c>
      <c r="I14" s="43" t="s">
        <v>134</v>
      </c>
      <c r="J14" s="43" t="s">
        <v>30</v>
      </c>
      <c r="K14" s="43" t="s">
        <v>135</v>
      </c>
      <c r="L14" s="43" t="s">
        <v>136</v>
      </c>
      <c r="M14" s="43" t="s">
        <v>75</v>
      </c>
      <c r="N14" s="43" t="s">
        <v>76</v>
      </c>
      <c r="O14" s="44" t="s">
        <v>30</v>
      </c>
      <c r="P14" s="58">
        <v>0</v>
      </c>
      <c r="Q14" s="58">
        <v>5</v>
      </c>
      <c r="R14" s="32"/>
      <c r="S14" s="32"/>
      <c r="T14" s="58">
        <v>15</v>
      </c>
      <c r="U14" s="58">
        <v>15</v>
      </c>
      <c r="V14" s="32"/>
      <c r="W14" s="32"/>
      <c r="X14" s="32"/>
      <c r="Y14" s="58">
        <v>15</v>
      </c>
      <c r="Z14" s="58">
        <v>15</v>
      </c>
      <c r="AA14" s="32"/>
      <c r="AB14" s="32"/>
      <c r="AC14" s="32"/>
      <c r="AD14" s="58">
        <v>15</v>
      </c>
      <c r="AE14" s="58">
        <v>15</v>
      </c>
      <c r="AF14" s="32"/>
      <c r="AG14" s="32"/>
      <c r="AH14" s="32"/>
      <c r="AI14" s="58">
        <v>15</v>
      </c>
      <c r="AJ14" s="58">
        <v>15</v>
      </c>
      <c r="AK14" s="32"/>
      <c r="AL14" s="32"/>
      <c r="AM14" s="32"/>
      <c r="AN14" s="58">
        <v>15</v>
      </c>
      <c r="AO14" s="58">
        <v>15</v>
      </c>
      <c r="AP14" s="32"/>
      <c r="AQ14" s="32"/>
      <c r="AR14" s="32">
        <v>0</v>
      </c>
      <c r="AS14" s="58">
        <v>10</v>
      </c>
      <c r="AT14" s="58">
        <v>10</v>
      </c>
      <c r="AU14" s="32"/>
      <c r="AV14" s="32"/>
      <c r="AW14" s="32">
        <v>0</v>
      </c>
      <c r="AX14" s="58">
        <v>5</v>
      </c>
      <c r="AY14" s="58">
        <v>5</v>
      </c>
      <c r="AZ14" s="32"/>
      <c r="BA14" s="32"/>
      <c r="BB14" s="32"/>
      <c r="BC14" s="58">
        <v>5</v>
      </c>
      <c r="BD14" s="58">
        <v>5</v>
      </c>
      <c r="BE14" s="32"/>
      <c r="BF14" s="32"/>
      <c r="BG14" s="32"/>
      <c r="BH14" s="58">
        <v>5</v>
      </c>
      <c r="BI14" s="58">
        <v>5</v>
      </c>
      <c r="BJ14" s="32"/>
      <c r="BK14" s="32"/>
      <c r="BL14" s="32"/>
      <c r="BM14" s="58">
        <v>5</v>
      </c>
      <c r="BN14" s="58">
        <v>5</v>
      </c>
      <c r="BO14" s="32"/>
      <c r="BP14" s="32"/>
      <c r="BQ14" s="32"/>
      <c r="BR14" s="58">
        <v>5</v>
      </c>
      <c r="BS14" s="58">
        <v>5</v>
      </c>
      <c r="BT14" s="32"/>
      <c r="BU14" s="32"/>
      <c r="BV14" s="32"/>
      <c r="BW14" s="58">
        <v>15</v>
      </c>
      <c r="BX14" s="58">
        <v>15</v>
      </c>
      <c r="BY14" s="32"/>
      <c r="BZ14" s="32"/>
      <c r="CA14" s="32"/>
      <c r="CB14" s="58">
        <v>15</v>
      </c>
      <c r="CC14" s="58">
        <v>15</v>
      </c>
      <c r="CD14" s="32"/>
      <c r="CE14" s="32"/>
      <c r="CF14" s="32"/>
      <c r="CG14" s="58">
        <v>15</v>
      </c>
      <c r="CH14" s="58">
        <v>15</v>
      </c>
      <c r="CI14" s="32"/>
      <c r="CJ14" s="32"/>
      <c r="CK14" s="32"/>
      <c r="CL14" s="58">
        <v>15</v>
      </c>
      <c r="CM14" s="58">
        <v>15</v>
      </c>
      <c r="CN14" s="32"/>
      <c r="CO14" s="32"/>
      <c r="CP14" s="32"/>
      <c r="CQ14" s="58">
        <v>15</v>
      </c>
      <c r="CR14" s="58">
        <v>15</v>
      </c>
      <c r="CS14" s="32"/>
      <c r="CT14" s="32"/>
      <c r="CU14" s="32"/>
      <c r="CV14" s="58">
        <v>15</v>
      </c>
      <c r="CW14" s="58">
        <v>15</v>
      </c>
      <c r="CX14" s="32"/>
      <c r="CY14" s="32"/>
      <c r="CZ14" s="32"/>
      <c r="DA14" s="58">
        <v>10</v>
      </c>
      <c r="DB14" s="58">
        <v>10</v>
      </c>
      <c r="DC14" s="32"/>
      <c r="DD14" s="32"/>
      <c r="DE14" s="32"/>
      <c r="DF14" s="62">
        <v>0</v>
      </c>
    </row>
    <row r="15" spans="1:110" x14ac:dyDescent="0.15">
      <c r="A15" s="29"/>
      <c r="B15" s="6"/>
      <c r="C15" s="15"/>
      <c r="D15" s="6"/>
      <c r="E15" s="18"/>
      <c r="F15" s="50" t="s">
        <v>68</v>
      </c>
      <c r="G15" s="43" t="s">
        <v>132</v>
      </c>
      <c r="H15" s="43" t="s">
        <v>133</v>
      </c>
      <c r="I15" s="43" t="s">
        <v>134</v>
      </c>
      <c r="J15" s="43" t="s">
        <v>30</v>
      </c>
      <c r="K15" s="43" t="s">
        <v>135</v>
      </c>
      <c r="L15" s="43" t="s">
        <v>136</v>
      </c>
      <c r="M15" s="43" t="s">
        <v>77</v>
      </c>
      <c r="N15" s="43" t="s">
        <v>78</v>
      </c>
      <c r="O15" s="44" t="s">
        <v>30</v>
      </c>
      <c r="P15" s="58">
        <v>0</v>
      </c>
      <c r="Q15" s="58">
        <v>4</v>
      </c>
      <c r="R15" s="32"/>
      <c r="S15" s="32"/>
      <c r="T15" s="58">
        <v>12</v>
      </c>
      <c r="U15" s="58">
        <v>12</v>
      </c>
      <c r="V15" s="32"/>
      <c r="W15" s="32"/>
      <c r="X15" s="32"/>
      <c r="Y15" s="58">
        <v>12</v>
      </c>
      <c r="Z15" s="58">
        <v>12</v>
      </c>
      <c r="AA15" s="32"/>
      <c r="AB15" s="32"/>
      <c r="AC15" s="32"/>
      <c r="AD15" s="58">
        <v>12</v>
      </c>
      <c r="AE15" s="58">
        <v>12</v>
      </c>
      <c r="AF15" s="32"/>
      <c r="AG15" s="32"/>
      <c r="AH15" s="32"/>
      <c r="AI15" s="58">
        <v>12</v>
      </c>
      <c r="AJ15" s="58">
        <v>12</v>
      </c>
      <c r="AK15" s="32"/>
      <c r="AL15" s="32"/>
      <c r="AM15" s="32"/>
      <c r="AN15" s="58">
        <v>12</v>
      </c>
      <c r="AO15" s="58">
        <v>12</v>
      </c>
      <c r="AP15" s="32"/>
      <c r="AQ15" s="32"/>
      <c r="AR15" s="32">
        <v>0</v>
      </c>
      <c r="AS15" s="58">
        <v>8</v>
      </c>
      <c r="AT15" s="58">
        <v>8</v>
      </c>
      <c r="AU15" s="32"/>
      <c r="AV15" s="32"/>
      <c r="AW15" s="32">
        <v>0</v>
      </c>
      <c r="AX15" s="58">
        <v>4</v>
      </c>
      <c r="AY15" s="58">
        <v>4</v>
      </c>
      <c r="AZ15" s="32"/>
      <c r="BA15" s="32"/>
      <c r="BB15" s="32"/>
      <c r="BC15" s="58">
        <v>4</v>
      </c>
      <c r="BD15" s="58">
        <v>4</v>
      </c>
      <c r="BE15" s="32"/>
      <c r="BF15" s="32"/>
      <c r="BG15" s="32"/>
      <c r="BH15" s="58">
        <v>4</v>
      </c>
      <c r="BI15" s="58">
        <v>4</v>
      </c>
      <c r="BJ15" s="32"/>
      <c r="BK15" s="32"/>
      <c r="BL15" s="32"/>
      <c r="BM15" s="58">
        <v>4</v>
      </c>
      <c r="BN15" s="58">
        <v>4</v>
      </c>
      <c r="BO15" s="32"/>
      <c r="BP15" s="32"/>
      <c r="BQ15" s="32"/>
      <c r="BR15" s="58">
        <v>4</v>
      </c>
      <c r="BS15" s="58">
        <v>4</v>
      </c>
      <c r="BT15" s="32"/>
      <c r="BU15" s="32"/>
      <c r="BV15" s="32"/>
      <c r="BW15" s="58">
        <v>12</v>
      </c>
      <c r="BX15" s="58">
        <v>12</v>
      </c>
      <c r="BY15" s="32"/>
      <c r="BZ15" s="32"/>
      <c r="CA15" s="32"/>
      <c r="CB15" s="58">
        <v>12</v>
      </c>
      <c r="CC15" s="58">
        <v>12</v>
      </c>
      <c r="CD15" s="32"/>
      <c r="CE15" s="32"/>
      <c r="CF15" s="32"/>
      <c r="CG15" s="58">
        <v>12</v>
      </c>
      <c r="CH15" s="58">
        <v>12</v>
      </c>
      <c r="CI15" s="32"/>
      <c r="CJ15" s="32"/>
      <c r="CK15" s="32"/>
      <c r="CL15" s="58">
        <v>12</v>
      </c>
      <c r="CM15" s="58">
        <v>12</v>
      </c>
      <c r="CN15" s="32"/>
      <c r="CO15" s="32"/>
      <c r="CP15" s="32"/>
      <c r="CQ15" s="58">
        <v>12</v>
      </c>
      <c r="CR15" s="58">
        <v>12</v>
      </c>
      <c r="CS15" s="32"/>
      <c r="CT15" s="32"/>
      <c r="CU15" s="32"/>
      <c r="CV15" s="58">
        <v>12</v>
      </c>
      <c r="CW15" s="58">
        <v>12</v>
      </c>
      <c r="CX15" s="32"/>
      <c r="CY15" s="32"/>
      <c r="CZ15" s="32"/>
      <c r="DA15" s="58">
        <v>8</v>
      </c>
      <c r="DB15" s="58">
        <v>8</v>
      </c>
      <c r="DC15" s="32"/>
      <c r="DD15" s="32"/>
      <c r="DE15" s="32"/>
      <c r="DF15" s="62">
        <v>0</v>
      </c>
    </row>
    <row r="16" spans="1:110" x14ac:dyDescent="0.15">
      <c r="A16" s="29"/>
      <c r="B16" s="6"/>
      <c r="C16" s="15"/>
      <c r="D16" s="6"/>
      <c r="E16" s="18"/>
      <c r="F16" s="50" t="s">
        <v>68</v>
      </c>
      <c r="G16" s="43" t="s">
        <v>132</v>
      </c>
      <c r="H16" s="43" t="s">
        <v>133</v>
      </c>
      <c r="I16" s="43" t="s">
        <v>134</v>
      </c>
      <c r="J16" s="43" t="s">
        <v>30</v>
      </c>
      <c r="K16" s="43" t="s">
        <v>135</v>
      </c>
      <c r="L16" s="43" t="s">
        <v>136</v>
      </c>
      <c r="M16" s="43" t="s">
        <v>31</v>
      </c>
      <c r="N16" s="43" t="s">
        <v>32</v>
      </c>
      <c r="O16" s="44" t="s">
        <v>30</v>
      </c>
      <c r="P16" s="58">
        <v>0</v>
      </c>
      <c r="Q16" s="58">
        <v>1</v>
      </c>
      <c r="R16" s="32"/>
      <c r="S16" s="32"/>
      <c r="T16" s="58">
        <v>3</v>
      </c>
      <c r="U16" s="58">
        <v>3</v>
      </c>
      <c r="V16" s="32"/>
      <c r="W16" s="32"/>
      <c r="X16" s="32"/>
      <c r="Y16" s="58">
        <v>3</v>
      </c>
      <c r="Z16" s="58">
        <v>3</v>
      </c>
      <c r="AA16" s="32"/>
      <c r="AB16" s="32"/>
      <c r="AC16" s="32"/>
      <c r="AD16" s="58">
        <v>3</v>
      </c>
      <c r="AE16" s="58">
        <v>3</v>
      </c>
      <c r="AF16" s="32"/>
      <c r="AG16" s="32"/>
      <c r="AH16" s="32"/>
      <c r="AI16" s="58">
        <v>3</v>
      </c>
      <c r="AJ16" s="58">
        <v>3</v>
      </c>
      <c r="AK16" s="32"/>
      <c r="AL16" s="32"/>
      <c r="AM16" s="32"/>
      <c r="AN16" s="58">
        <v>3</v>
      </c>
      <c r="AO16" s="58">
        <v>3</v>
      </c>
      <c r="AP16" s="32"/>
      <c r="AQ16" s="32"/>
      <c r="AR16" s="32">
        <v>0</v>
      </c>
      <c r="AS16" s="58">
        <v>2</v>
      </c>
      <c r="AT16" s="58">
        <v>2</v>
      </c>
      <c r="AU16" s="32"/>
      <c r="AV16" s="32"/>
      <c r="AW16" s="32">
        <v>0</v>
      </c>
      <c r="AX16" s="58">
        <v>1</v>
      </c>
      <c r="AY16" s="58">
        <v>1</v>
      </c>
      <c r="AZ16" s="32"/>
      <c r="BA16" s="32"/>
      <c r="BB16" s="32"/>
      <c r="BC16" s="58">
        <v>1</v>
      </c>
      <c r="BD16" s="58">
        <v>1</v>
      </c>
      <c r="BE16" s="32"/>
      <c r="BF16" s="32"/>
      <c r="BG16" s="32"/>
      <c r="BH16" s="58">
        <v>1</v>
      </c>
      <c r="BI16" s="58">
        <v>1</v>
      </c>
      <c r="BJ16" s="32"/>
      <c r="BK16" s="32"/>
      <c r="BL16" s="32"/>
      <c r="BM16" s="58">
        <v>1</v>
      </c>
      <c r="BN16" s="58">
        <v>1</v>
      </c>
      <c r="BO16" s="32"/>
      <c r="BP16" s="32"/>
      <c r="BQ16" s="32"/>
      <c r="BR16" s="58">
        <v>1</v>
      </c>
      <c r="BS16" s="58">
        <v>1</v>
      </c>
      <c r="BT16" s="32"/>
      <c r="BU16" s="32"/>
      <c r="BV16" s="32"/>
      <c r="BW16" s="58">
        <v>3</v>
      </c>
      <c r="BX16" s="58">
        <v>3</v>
      </c>
      <c r="BY16" s="32"/>
      <c r="BZ16" s="32"/>
      <c r="CA16" s="32"/>
      <c r="CB16" s="58">
        <v>3</v>
      </c>
      <c r="CC16" s="58">
        <v>3</v>
      </c>
      <c r="CD16" s="32"/>
      <c r="CE16" s="32"/>
      <c r="CF16" s="32"/>
      <c r="CG16" s="58">
        <v>3</v>
      </c>
      <c r="CH16" s="58">
        <v>3</v>
      </c>
      <c r="CI16" s="32"/>
      <c r="CJ16" s="32"/>
      <c r="CK16" s="32"/>
      <c r="CL16" s="58">
        <v>3</v>
      </c>
      <c r="CM16" s="58">
        <v>3</v>
      </c>
      <c r="CN16" s="32"/>
      <c r="CO16" s="32"/>
      <c r="CP16" s="32"/>
      <c r="CQ16" s="58">
        <v>3</v>
      </c>
      <c r="CR16" s="58">
        <v>3</v>
      </c>
      <c r="CS16" s="32"/>
      <c r="CT16" s="32"/>
      <c r="CU16" s="32"/>
      <c r="CV16" s="58">
        <v>3</v>
      </c>
      <c r="CW16" s="58">
        <v>3</v>
      </c>
      <c r="CX16" s="32"/>
      <c r="CY16" s="32"/>
      <c r="CZ16" s="32"/>
      <c r="DA16" s="58">
        <v>2</v>
      </c>
      <c r="DB16" s="58">
        <v>2</v>
      </c>
      <c r="DC16" s="32"/>
      <c r="DD16" s="32"/>
      <c r="DE16" s="32"/>
      <c r="DF16" s="62">
        <v>0</v>
      </c>
    </row>
    <row r="17" spans="1:110" x14ac:dyDescent="0.15">
      <c r="A17" s="29"/>
      <c r="B17" s="6"/>
      <c r="C17" s="20"/>
      <c r="D17" s="7"/>
      <c r="E17" s="18"/>
      <c r="F17" s="50" t="s">
        <v>68</v>
      </c>
      <c r="G17" s="43" t="s">
        <v>132</v>
      </c>
      <c r="H17" s="43" t="s">
        <v>133</v>
      </c>
      <c r="I17" s="43" t="s">
        <v>134</v>
      </c>
      <c r="J17" s="43" t="s">
        <v>30</v>
      </c>
      <c r="K17" s="43" t="s">
        <v>135</v>
      </c>
      <c r="L17" s="43" t="s">
        <v>136</v>
      </c>
      <c r="M17" s="43" t="s">
        <v>79</v>
      </c>
      <c r="N17" s="43" t="s">
        <v>80</v>
      </c>
      <c r="O17" s="44" t="s">
        <v>30</v>
      </c>
      <c r="P17" s="58">
        <v>0</v>
      </c>
      <c r="Q17" s="58">
        <v>4</v>
      </c>
      <c r="R17" s="32"/>
      <c r="S17" s="32"/>
      <c r="T17" s="58">
        <v>12</v>
      </c>
      <c r="U17" s="58">
        <v>12</v>
      </c>
      <c r="V17" s="32"/>
      <c r="W17" s="32"/>
      <c r="X17" s="32"/>
      <c r="Y17" s="58">
        <v>12</v>
      </c>
      <c r="Z17" s="58">
        <v>12</v>
      </c>
      <c r="AA17" s="32"/>
      <c r="AB17" s="32"/>
      <c r="AC17" s="32"/>
      <c r="AD17" s="58">
        <v>12</v>
      </c>
      <c r="AE17" s="58">
        <v>12</v>
      </c>
      <c r="AF17" s="32"/>
      <c r="AG17" s="32"/>
      <c r="AH17" s="32"/>
      <c r="AI17" s="58">
        <v>12</v>
      </c>
      <c r="AJ17" s="58">
        <v>12</v>
      </c>
      <c r="AK17" s="32"/>
      <c r="AL17" s="32"/>
      <c r="AM17" s="32"/>
      <c r="AN17" s="58">
        <v>12</v>
      </c>
      <c r="AO17" s="58">
        <v>12</v>
      </c>
      <c r="AP17" s="32"/>
      <c r="AQ17" s="32"/>
      <c r="AR17" s="32"/>
      <c r="AS17" s="58">
        <v>8</v>
      </c>
      <c r="AT17" s="58">
        <v>8</v>
      </c>
      <c r="AU17" s="32"/>
      <c r="AV17" s="32"/>
      <c r="AW17" s="32"/>
      <c r="AX17" s="58">
        <v>4</v>
      </c>
      <c r="AY17" s="58">
        <v>4</v>
      </c>
      <c r="AZ17" s="32"/>
      <c r="BA17" s="32"/>
      <c r="BB17" s="32"/>
      <c r="BC17" s="58">
        <v>4</v>
      </c>
      <c r="BD17" s="58">
        <v>4</v>
      </c>
      <c r="BE17" s="32"/>
      <c r="BF17" s="32"/>
      <c r="BG17" s="32"/>
      <c r="BH17" s="58">
        <v>4</v>
      </c>
      <c r="BI17" s="58">
        <v>4</v>
      </c>
      <c r="BJ17" s="32"/>
      <c r="BK17" s="32"/>
      <c r="BL17" s="32"/>
      <c r="BM17" s="58">
        <v>4</v>
      </c>
      <c r="BN17" s="58">
        <v>4</v>
      </c>
      <c r="BO17" s="32"/>
      <c r="BP17" s="32"/>
      <c r="BQ17" s="32"/>
      <c r="BR17" s="58">
        <v>4</v>
      </c>
      <c r="BS17" s="58">
        <v>4</v>
      </c>
      <c r="BT17" s="32"/>
      <c r="BU17" s="32"/>
      <c r="BV17" s="32"/>
      <c r="BW17" s="58">
        <v>12</v>
      </c>
      <c r="BX17" s="58">
        <v>12</v>
      </c>
      <c r="BY17" s="32"/>
      <c r="BZ17" s="32"/>
      <c r="CA17" s="32"/>
      <c r="CB17" s="58">
        <v>12</v>
      </c>
      <c r="CC17" s="58">
        <v>12</v>
      </c>
      <c r="CD17" s="32"/>
      <c r="CE17" s="32"/>
      <c r="CF17" s="32"/>
      <c r="CG17" s="58">
        <v>12</v>
      </c>
      <c r="CH17" s="58">
        <v>12</v>
      </c>
      <c r="CI17" s="32"/>
      <c r="CJ17" s="32"/>
      <c r="CK17" s="32"/>
      <c r="CL17" s="58">
        <v>12</v>
      </c>
      <c r="CM17" s="58">
        <v>12</v>
      </c>
      <c r="CN17" s="32"/>
      <c r="CO17" s="32"/>
      <c r="CP17" s="32"/>
      <c r="CQ17" s="58">
        <v>12</v>
      </c>
      <c r="CR17" s="58">
        <v>12</v>
      </c>
      <c r="CS17" s="32"/>
      <c r="CT17" s="32"/>
      <c r="CU17" s="32"/>
      <c r="CV17" s="58">
        <v>12</v>
      </c>
      <c r="CW17" s="58">
        <v>12</v>
      </c>
      <c r="CX17" s="32"/>
      <c r="CY17" s="32"/>
      <c r="CZ17" s="32"/>
      <c r="DA17" s="58">
        <v>8</v>
      </c>
      <c r="DB17" s="58">
        <v>8</v>
      </c>
      <c r="DC17" s="32"/>
      <c r="DD17" s="32"/>
      <c r="DE17" s="32"/>
      <c r="DF17" s="62">
        <v>0</v>
      </c>
    </row>
    <row r="18" spans="1:110" x14ac:dyDescent="0.15">
      <c r="A18" s="29"/>
      <c r="B18" s="6"/>
      <c r="C18" s="21"/>
      <c r="D18" s="8"/>
      <c r="E18" s="18"/>
      <c r="F18" s="50" t="s">
        <v>68</v>
      </c>
      <c r="G18" s="43" t="s">
        <v>132</v>
      </c>
      <c r="H18" s="43" t="s">
        <v>133</v>
      </c>
      <c r="I18" s="43" t="s">
        <v>134</v>
      </c>
      <c r="J18" s="43" t="s">
        <v>30</v>
      </c>
      <c r="K18" s="43" t="s">
        <v>135</v>
      </c>
      <c r="L18" s="43" t="s">
        <v>136</v>
      </c>
      <c r="M18" s="43" t="s">
        <v>81</v>
      </c>
      <c r="N18" s="43" t="s">
        <v>82</v>
      </c>
      <c r="O18" s="44" t="s">
        <v>30</v>
      </c>
      <c r="P18" s="60">
        <v>0</v>
      </c>
      <c r="Q18" s="60">
        <v>1</v>
      </c>
      <c r="R18" s="32"/>
      <c r="S18" s="32"/>
      <c r="T18" s="60">
        <v>3</v>
      </c>
      <c r="U18" s="60">
        <v>3</v>
      </c>
      <c r="V18" s="32"/>
      <c r="W18" s="32"/>
      <c r="X18" s="32"/>
      <c r="Y18" s="60">
        <v>3</v>
      </c>
      <c r="Z18" s="60">
        <v>3</v>
      </c>
      <c r="AA18" s="32"/>
      <c r="AB18" s="32"/>
      <c r="AC18" s="32"/>
      <c r="AD18" s="60">
        <v>3</v>
      </c>
      <c r="AE18" s="60">
        <v>3</v>
      </c>
      <c r="AF18" s="32"/>
      <c r="AG18" s="32"/>
      <c r="AH18" s="32"/>
      <c r="AI18" s="60">
        <v>3</v>
      </c>
      <c r="AJ18" s="60">
        <v>3</v>
      </c>
      <c r="AK18" s="32"/>
      <c r="AL18" s="32"/>
      <c r="AM18" s="32"/>
      <c r="AN18" s="60">
        <v>3</v>
      </c>
      <c r="AO18" s="60">
        <v>3</v>
      </c>
      <c r="AP18" s="32"/>
      <c r="AQ18" s="32"/>
      <c r="AR18" s="32"/>
      <c r="AS18" s="60">
        <v>2</v>
      </c>
      <c r="AT18" s="60">
        <v>2</v>
      </c>
      <c r="AU18" s="32"/>
      <c r="AV18" s="32"/>
      <c r="AW18" s="32"/>
      <c r="AX18" s="60">
        <v>1</v>
      </c>
      <c r="AY18" s="60">
        <v>1</v>
      </c>
      <c r="AZ18" s="32"/>
      <c r="BA18" s="32"/>
      <c r="BB18" s="32"/>
      <c r="BC18" s="60">
        <v>1</v>
      </c>
      <c r="BD18" s="60">
        <v>1</v>
      </c>
      <c r="BE18" s="32"/>
      <c r="BF18" s="32"/>
      <c r="BG18" s="32"/>
      <c r="BH18" s="60">
        <v>1</v>
      </c>
      <c r="BI18" s="60">
        <v>1</v>
      </c>
      <c r="BJ18" s="32"/>
      <c r="BK18" s="32"/>
      <c r="BL18" s="32"/>
      <c r="BM18" s="60">
        <v>1</v>
      </c>
      <c r="BN18" s="60">
        <v>1</v>
      </c>
      <c r="BO18" s="32"/>
      <c r="BP18" s="32"/>
      <c r="BQ18" s="32"/>
      <c r="BR18" s="60">
        <v>1</v>
      </c>
      <c r="BS18" s="60">
        <v>1</v>
      </c>
      <c r="BT18" s="32"/>
      <c r="BU18" s="32"/>
      <c r="BV18" s="32"/>
      <c r="BW18" s="60">
        <v>3</v>
      </c>
      <c r="BX18" s="60">
        <v>3</v>
      </c>
      <c r="BY18" s="32"/>
      <c r="BZ18" s="32"/>
      <c r="CA18" s="32"/>
      <c r="CB18" s="60">
        <v>3</v>
      </c>
      <c r="CC18" s="60">
        <v>3</v>
      </c>
      <c r="CD18" s="32"/>
      <c r="CE18" s="32"/>
      <c r="CF18" s="32"/>
      <c r="CG18" s="60">
        <v>3</v>
      </c>
      <c r="CH18" s="60">
        <v>3</v>
      </c>
      <c r="CI18" s="32"/>
      <c r="CJ18" s="32"/>
      <c r="CK18" s="32"/>
      <c r="CL18" s="60">
        <v>3</v>
      </c>
      <c r="CM18" s="60">
        <v>3</v>
      </c>
      <c r="CN18" s="32"/>
      <c r="CO18" s="32"/>
      <c r="CP18" s="32"/>
      <c r="CQ18" s="60">
        <v>3</v>
      </c>
      <c r="CR18" s="60">
        <v>3</v>
      </c>
      <c r="CS18" s="32"/>
      <c r="CT18" s="32"/>
      <c r="CU18" s="32"/>
      <c r="CV18" s="60">
        <v>3</v>
      </c>
      <c r="CW18" s="60">
        <v>3</v>
      </c>
      <c r="CX18" s="32"/>
      <c r="CY18" s="32"/>
      <c r="CZ18" s="32"/>
      <c r="DA18" s="60">
        <v>2</v>
      </c>
      <c r="DB18" s="60">
        <v>2</v>
      </c>
      <c r="DC18" s="32"/>
      <c r="DD18" s="32"/>
      <c r="DE18" s="32"/>
      <c r="DF18" s="64">
        <v>0</v>
      </c>
    </row>
    <row r="19" spans="1:110" x14ac:dyDescent="0.15">
      <c r="A19" s="29"/>
      <c r="B19" s="6"/>
      <c r="E19" s="18"/>
      <c r="F19" s="50" t="s">
        <v>68</v>
      </c>
      <c r="G19" s="43" t="s">
        <v>132</v>
      </c>
      <c r="H19" s="43" t="s">
        <v>133</v>
      </c>
      <c r="I19" s="43" t="s">
        <v>134</v>
      </c>
      <c r="J19" s="43" t="s">
        <v>30</v>
      </c>
      <c r="K19" s="43" t="s">
        <v>135</v>
      </c>
      <c r="L19" s="43" t="s">
        <v>136</v>
      </c>
      <c r="M19" s="43" t="s">
        <v>83</v>
      </c>
      <c r="N19" s="43" t="s">
        <v>84</v>
      </c>
      <c r="O19" s="44" t="s">
        <v>30</v>
      </c>
      <c r="P19" s="58">
        <v>0</v>
      </c>
      <c r="Q19" s="58">
        <v>2</v>
      </c>
      <c r="R19" s="32"/>
      <c r="S19" s="32"/>
      <c r="T19" s="58">
        <v>6</v>
      </c>
      <c r="U19" s="58">
        <v>6</v>
      </c>
      <c r="V19" s="32"/>
      <c r="W19" s="32"/>
      <c r="X19" s="32"/>
      <c r="Y19" s="58">
        <v>6</v>
      </c>
      <c r="Z19" s="58">
        <v>6</v>
      </c>
      <c r="AA19" s="32"/>
      <c r="AB19" s="32"/>
      <c r="AC19" s="32"/>
      <c r="AD19" s="58">
        <v>6</v>
      </c>
      <c r="AE19" s="58">
        <v>6</v>
      </c>
      <c r="AF19" s="32"/>
      <c r="AG19" s="32"/>
      <c r="AH19" s="32"/>
      <c r="AI19" s="58">
        <v>6</v>
      </c>
      <c r="AJ19" s="58">
        <v>6</v>
      </c>
      <c r="AK19" s="32"/>
      <c r="AL19" s="32"/>
      <c r="AM19" s="32"/>
      <c r="AN19" s="58">
        <v>6</v>
      </c>
      <c r="AO19" s="58">
        <v>6</v>
      </c>
      <c r="AP19" s="32"/>
      <c r="AQ19" s="32"/>
      <c r="AR19" s="32"/>
      <c r="AS19" s="58">
        <v>4</v>
      </c>
      <c r="AT19" s="58">
        <v>4</v>
      </c>
      <c r="AU19" s="32"/>
      <c r="AV19" s="32"/>
      <c r="AW19" s="32"/>
      <c r="AX19" s="58">
        <v>2</v>
      </c>
      <c r="AY19" s="58">
        <v>2</v>
      </c>
      <c r="AZ19" s="32"/>
      <c r="BA19" s="32"/>
      <c r="BB19" s="32"/>
      <c r="BC19" s="58">
        <v>2</v>
      </c>
      <c r="BD19" s="58">
        <v>2</v>
      </c>
      <c r="BE19" s="32"/>
      <c r="BF19" s="32"/>
      <c r="BG19" s="32"/>
      <c r="BH19" s="58">
        <v>2</v>
      </c>
      <c r="BI19" s="58">
        <v>2</v>
      </c>
      <c r="BJ19" s="32"/>
      <c r="BK19" s="32"/>
      <c r="BL19" s="32"/>
      <c r="BM19" s="58">
        <v>2</v>
      </c>
      <c r="BN19" s="58">
        <v>2</v>
      </c>
      <c r="BO19" s="32"/>
      <c r="BP19" s="32"/>
      <c r="BQ19" s="32"/>
      <c r="BR19" s="58">
        <v>2</v>
      </c>
      <c r="BS19" s="58">
        <v>2</v>
      </c>
      <c r="BT19" s="32"/>
      <c r="BU19" s="32"/>
      <c r="BV19" s="32"/>
      <c r="BW19" s="58">
        <v>6</v>
      </c>
      <c r="BX19" s="58">
        <v>6</v>
      </c>
      <c r="BY19" s="32"/>
      <c r="BZ19" s="32"/>
      <c r="CA19" s="32"/>
      <c r="CB19" s="58">
        <v>6</v>
      </c>
      <c r="CC19" s="58">
        <v>6</v>
      </c>
      <c r="CD19" s="32"/>
      <c r="CE19" s="32"/>
      <c r="CF19" s="32"/>
      <c r="CG19" s="58">
        <v>6</v>
      </c>
      <c r="CH19" s="58">
        <v>6</v>
      </c>
      <c r="CI19" s="32"/>
      <c r="CJ19" s="32"/>
      <c r="CK19" s="32"/>
      <c r="CL19" s="58">
        <v>6</v>
      </c>
      <c r="CM19" s="58">
        <v>6</v>
      </c>
      <c r="CN19" s="32"/>
      <c r="CO19" s="32"/>
      <c r="CP19" s="32"/>
      <c r="CQ19" s="58">
        <v>6</v>
      </c>
      <c r="CR19" s="58">
        <v>6</v>
      </c>
      <c r="CS19" s="32"/>
      <c r="CT19" s="32"/>
      <c r="CU19" s="32"/>
      <c r="CV19" s="58">
        <v>6</v>
      </c>
      <c r="CW19" s="58">
        <v>6</v>
      </c>
      <c r="CX19" s="32"/>
      <c r="CY19" s="32"/>
      <c r="CZ19" s="32"/>
      <c r="DA19" s="58">
        <v>4</v>
      </c>
      <c r="DB19" s="58">
        <v>4</v>
      </c>
      <c r="DC19" s="32"/>
      <c r="DD19" s="32"/>
      <c r="DE19" s="32"/>
      <c r="DF19" s="62">
        <v>0</v>
      </c>
    </row>
    <row r="20" spans="1:110" x14ac:dyDescent="0.25">
      <c r="A20" s="29"/>
      <c r="B20" s="6"/>
      <c r="D20" s="9"/>
      <c r="E20" s="4"/>
      <c r="F20" s="50" t="s">
        <v>68</v>
      </c>
      <c r="G20" s="43" t="s">
        <v>132</v>
      </c>
      <c r="H20" s="43" t="s">
        <v>133</v>
      </c>
      <c r="I20" s="43" t="s">
        <v>134</v>
      </c>
      <c r="J20" s="43" t="s">
        <v>30</v>
      </c>
      <c r="K20" s="43" t="s">
        <v>135</v>
      </c>
      <c r="L20" s="43" t="s">
        <v>136</v>
      </c>
      <c r="M20" s="43" t="s">
        <v>85</v>
      </c>
      <c r="N20" s="43" t="s">
        <v>86</v>
      </c>
      <c r="O20" s="44" t="s">
        <v>30</v>
      </c>
      <c r="P20" s="58">
        <v>0</v>
      </c>
      <c r="Q20" s="58">
        <v>48</v>
      </c>
      <c r="R20" s="32"/>
      <c r="S20" s="32"/>
      <c r="T20" s="58">
        <v>144</v>
      </c>
      <c r="U20" s="58">
        <v>144</v>
      </c>
      <c r="V20" s="32"/>
      <c r="W20" s="32"/>
      <c r="X20" s="32"/>
      <c r="Y20" s="58">
        <v>144</v>
      </c>
      <c r="Z20" s="58">
        <v>144</v>
      </c>
      <c r="AA20" s="32"/>
      <c r="AB20" s="32"/>
      <c r="AC20" s="32"/>
      <c r="AD20" s="58">
        <v>144</v>
      </c>
      <c r="AE20" s="58">
        <v>144</v>
      </c>
      <c r="AF20" s="32"/>
      <c r="AG20" s="32"/>
      <c r="AH20" s="32"/>
      <c r="AI20" s="58">
        <v>144</v>
      </c>
      <c r="AJ20" s="58">
        <v>144</v>
      </c>
      <c r="AK20" s="32"/>
      <c r="AL20" s="32"/>
      <c r="AM20" s="32"/>
      <c r="AN20" s="58">
        <v>144</v>
      </c>
      <c r="AO20" s="58">
        <v>144</v>
      </c>
      <c r="AP20" s="32"/>
      <c r="AQ20" s="32"/>
      <c r="AR20" s="32"/>
      <c r="AS20" s="58">
        <v>96</v>
      </c>
      <c r="AT20" s="58">
        <v>96</v>
      </c>
      <c r="AU20" s="32"/>
      <c r="AV20" s="32"/>
      <c r="AW20" s="32"/>
      <c r="AX20" s="58">
        <v>48</v>
      </c>
      <c r="AY20" s="58">
        <v>48</v>
      </c>
      <c r="AZ20" s="32"/>
      <c r="BA20" s="32"/>
      <c r="BB20" s="32"/>
      <c r="BC20" s="58">
        <v>48</v>
      </c>
      <c r="BD20" s="58">
        <v>48</v>
      </c>
      <c r="BE20" s="32"/>
      <c r="BF20" s="32"/>
      <c r="BG20" s="32"/>
      <c r="BH20" s="58">
        <v>48</v>
      </c>
      <c r="BI20" s="58">
        <v>48</v>
      </c>
      <c r="BJ20" s="32"/>
      <c r="BK20" s="32"/>
      <c r="BL20" s="32"/>
      <c r="BM20" s="58">
        <v>48</v>
      </c>
      <c r="BN20" s="58">
        <v>48</v>
      </c>
      <c r="BO20" s="32"/>
      <c r="BP20" s="32"/>
      <c r="BQ20" s="32"/>
      <c r="BR20" s="58">
        <v>48</v>
      </c>
      <c r="BS20" s="58">
        <v>48</v>
      </c>
      <c r="BT20" s="32"/>
      <c r="BU20" s="32"/>
      <c r="BV20" s="32"/>
      <c r="BW20" s="58">
        <v>144</v>
      </c>
      <c r="BX20" s="58">
        <v>144</v>
      </c>
      <c r="BY20" s="32"/>
      <c r="BZ20" s="32"/>
      <c r="CA20" s="32"/>
      <c r="CB20" s="58">
        <v>144</v>
      </c>
      <c r="CC20" s="58">
        <v>144</v>
      </c>
      <c r="CD20" s="32"/>
      <c r="CE20" s="32"/>
      <c r="CF20" s="32"/>
      <c r="CG20" s="58">
        <v>144</v>
      </c>
      <c r="CH20" s="58">
        <v>144</v>
      </c>
      <c r="CI20" s="32"/>
      <c r="CJ20" s="32"/>
      <c r="CK20" s="32"/>
      <c r="CL20" s="58">
        <v>144</v>
      </c>
      <c r="CM20" s="58">
        <v>144</v>
      </c>
      <c r="CN20" s="32"/>
      <c r="CO20" s="32"/>
      <c r="CP20" s="32"/>
      <c r="CQ20" s="58">
        <v>144</v>
      </c>
      <c r="CR20" s="58">
        <v>144</v>
      </c>
      <c r="CS20" s="32"/>
      <c r="CT20" s="32"/>
      <c r="CU20" s="32"/>
      <c r="CV20" s="58">
        <v>144</v>
      </c>
      <c r="CW20" s="58">
        <v>144</v>
      </c>
      <c r="CX20" s="32"/>
      <c r="CY20" s="32"/>
      <c r="CZ20" s="32"/>
      <c r="DA20" s="58">
        <v>96</v>
      </c>
      <c r="DB20" s="58">
        <v>96</v>
      </c>
      <c r="DC20" s="32"/>
      <c r="DD20" s="32"/>
      <c r="DE20" s="32"/>
      <c r="DF20" s="62">
        <v>0</v>
      </c>
    </row>
    <row r="21" spans="1:110" x14ac:dyDescent="0.15">
      <c r="F21" s="51" t="s">
        <v>68</v>
      </c>
      <c r="G21" s="52" t="s">
        <v>132</v>
      </c>
      <c r="H21" s="52" t="s">
        <v>133</v>
      </c>
      <c r="I21" s="52" t="s">
        <v>134</v>
      </c>
      <c r="J21" s="52" t="s">
        <v>30</v>
      </c>
      <c r="K21" s="52" t="s">
        <v>135</v>
      </c>
      <c r="L21" s="52" t="s">
        <v>136</v>
      </c>
      <c r="M21" s="52" t="s">
        <v>87</v>
      </c>
      <c r="N21" s="52" t="s">
        <v>88</v>
      </c>
      <c r="O21" s="53" t="s">
        <v>30</v>
      </c>
      <c r="P21" s="61">
        <v>0</v>
      </c>
      <c r="Q21" s="61">
        <v>2</v>
      </c>
      <c r="R21" s="33"/>
      <c r="S21" s="33"/>
      <c r="T21" s="61">
        <v>6</v>
      </c>
      <c r="U21" s="61">
        <v>6</v>
      </c>
      <c r="V21" s="33"/>
      <c r="W21" s="33"/>
      <c r="X21" s="33"/>
      <c r="Y21" s="61">
        <v>6</v>
      </c>
      <c r="Z21" s="61">
        <v>6</v>
      </c>
      <c r="AA21" s="33"/>
      <c r="AB21" s="33"/>
      <c r="AC21" s="33"/>
      <c r="AD21" s="61">
        <v>6</v>
      </c>
      <c r="AE21" s="61">
        <v>6</v>
      </c>
      <c r="AF21" s="33"/>
      <c r="AG21" s="33"/>
      <c r="AH21" s="33"/>
      <c r="AI21" s="61">
        <v>6</v>
      </c>
      <c r="AJ21" s="61">
        <v>6</v>
      </c>
      <c r="AK21" s="33"/>
      <c r="AL21" s="33"/>
      <c r="AM21" s="33"/>
      <c r="AN21" s="61">
        <v>6</v>
      </c>
      <c r="AO21" s="61">
        <v>6</v>
      </c>
      <c r="AP21" s="33"/>
      <c r="AQ21" s="33"/>
      <c r="AR21" s="33">
        <v>0</v>
      </c>
      <c r="AS21" s="61">
        <v>4</v>
      </c>
      <c r="AT21" s="61">
        <v>4</v>
      </c>
      <c r="AU21" s="33"/>
      <c r="AV21" s="33"/>
      <c r="AW21" s="33">
        <v>0</v>
      </c>
      <c r="AX21" s="61">
        <v>2</v>
      </c>
      <c r="AY21" s="61">
        <v>2</v>
      </c>
      <c r="AZ21" s="33"/>
      <c r="BA21" s="33"/>
      <c r="BB21" s="33"/>
      <c r="BC21" s="61">
        <v>2</v>
      </c>
      <c r="BD21" s="61">
        <v>2</v>
      </c>
      <c r="BE21" s="33"/>
      <c r="BF21" s="33"/>
      <c r="BG21" s="33"/>
      <c r="BH21" s="61">
        <v>2</v>
      </c>
      <c r="BI21" s="61">
        <v>2</v>
      </c>
      <c r="BJ21" s="33"/>
      <c r="BK21" s="33"/>
      <c r="BL21" s="33"/>
      <c r="BM21" s="61">
        <v>2</v>
      </c>
      <c r="BN21" s="61">
        <v>2</v>
      </c>
      <c r="BO21" s="33"/>
      <c r="BP21" s="33"/>
      <c r="BQ21" s="33"/>
      <c r="BR21" s="61">
        <v>2</v>
      </c>
      <c r="BS21" s="61">
        <v>2</v>
      </c>
      <c r="BT21" s="33"/>
      <c r="BU21" s="33"/>
      <c r="BV21" s="33"/>
      <c r="BW21" s="61">
        <v>6</v>
      </c>
      <c r="BX21" s="61">
        <v>6</v>
      </c>
      <c r="BY21" s="33"/>
      <c r="BZ21" s="33"/>
      <c r="CA21" s="33"/>
      <c r="CB21" s="61">
        <v>6</v>
      </c>
      <c r="CC21" s="61">
        <v>6</v>
      </c>
      <c r="CD21" s="33"/>
      <c r="CE21" s="33"/>
      <c r="CF21" s="33"/>
      <c r="CG21" s="61">
        <v>6</v>
      </c>
      <c r="CH21" s="61">
        <v>6</v>
      </c>
      <c r="CI21" s="33"/>
      <c r="CJ21" s="33"/>
      <c r="CK21" s="33"/>
      <c r="CL21" s="61">
        <v>6</v>
      </c>
      <c r="CM21" s="61">
        <v>6</v>
      </c>
      <c r="CN21" s="33"/>
      <c r="CO21" s="33"/>
      <c r="CP21" s="33"/>
      <c r="CQ21" s="61">
        <v>6</v>
      </c>
      <c r="CR21" s="61">
        <v>6</v>
      </c>
      <c r="CS21" s="33"/>
      <c r="CT21" s="33"/>
      <c r="CU21" s="33"/>
      <c r="CV21" s="61">
        <v>6</v>
      </c>
      <c r="CW21" s="61">
        <v>6</v>
      </c>
      <c r="CX21" s="33"/>
      <c r="CY21" s="33"/>
      <c r="CZ21" s="33"/>
      <c r="DA21" s="61">
        <v>4</v>
      </c>
      <c r="DB21" s="61">
        <v>4</v>
      </c>
      <c r="DC21" s="33"/>
      <c r="DD21" s="33"/>
      <c r="DE21" s="33"/>
      <c r="DF21" s="65">
        <v>0</v>
      </c>
    </row>
    <row r="22" spans="1:110" x14ac:dyDescent="0.25"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</row>
    <row r="23" spans="1:110" x14ac:dyDescent="0.25"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</row>
    <row r="24" spans="1:110" x14ac:dyDescent="0.25"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 x14ac:dyDescent="0.25"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</row>
    <row r="26" spans="1:110" x14ac:dyDescent="0.25"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 x14ac:dyDescent="0.25"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 x14ac:dyDescent="0.25"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</row>
    <row r="29" spans="1:110" x14ac:dyDescent="0.25"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 x14ac:dyDescent="0.25"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</row>
    <row r="31" spans="1:110" x14ac:dyDescent="0.25"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110" x14ac:dyDescent="0.25"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6:48" x14ac:dyDescent="0.25"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6:48" x14ac:dyDescent="0.25"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6:48" x14ac:dyDescent="0.25"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6:48" x14ac:dyDescent="0.25"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6:48" x14ac:dyDescent="0.25"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6:48" x14ac:dyDescent="0.25"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6:48" x14ac:dyDescent="0.25"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6:48" x14ac:dyDescent="0.25"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6:48" x14ac:dyDescent="0.25"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6:48" x14ac:dyDescent="0.25"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6:48" x14ac:dyDescent="0.25"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6:48" x14ac:dyDescent="0.25"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6:48" x14ac:dyDescent="0.25"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6:48" x14ac:dyDescent="0.25"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6:48" x14ac:dyDescent="0.25"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6:48" x14ac:dyDescent="0.25"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6:48" x14ac:dyDescent="0.25"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6:48" x14ac:dyDescent="0.25"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6:48" x14ac:dyDescent="0.25"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6:48" x14ac:dyDescent="0.25"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6:48" x14ac:dyDescent="0.25"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6:48" x14ac:dyDescent="0.25"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6:48" x14ac:dyDescent="0.25"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6:48" x14ac:dyDescent="0.25"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6:48" x14ac:dyDescent="0.25"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6:48" x14ac:dyDescent="0.25"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6:48" x14ac:dyDescent="0.25"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6:48" x14ac:dyDescent="0.25"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6:48" x14ac:dyDescent="0.25"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6:48" x14ac:dyDescent="0.25"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6:48" x14ac:dyDescent="0.25"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6:48" x14ac:dyDescent="0.25"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6:48" x14ac:dyDescent="0.25"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6:48" x14ac:dyDescent="0.25"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6:48" x14ac:dyDescent="0.25"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6:48" x14ac:dyDescent="0.25"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6:48" x14ac:dyDescent="0.25"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6:48" x14ac:dyDescent="0.25"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6:48" x14ac:dyDescent="0.25"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6:48" x14ac:dyDescent="0.25"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6:48" x14ac:dyDescent="0.25"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6:48" x14ac:dyDescent="0.25"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6:48" x14ac:dyDescent="0.25"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6:48" x14ac:dyDescent="0.25"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  <row r="77" spans="6:48" x14ac:dyDescent="0.25"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</row>
    <row r="78" spans="6:48" x14ac:dyDescent="0.25"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</row>
    <row r="79" spans="6:48" x14ac:dyDescent="0.25"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</row>
    <row r="80" spans="6:48" x14ac:dyDescent="0.25"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</row>
    <row r="81" spans="6:48" x14ac:dyDescent="0.25"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</row>
    <row r="82" spans="6:48" x14ac:dyDescent="0.25"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</row>
    <row r="83" spans="6:48" x14ac:dyDescent="0.25"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</row>
    <row r="84" spans="6:48" x14ac:dyDescent="0.25"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</row>
    <row r="85" spans="6:48" x14ac:dyDescent="0.25"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</row>
    <row r="86" spans="6:48" x14ac:dyDescent="0.25"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</row>
    <row r="87" spans="6:48" x14ac:dyDescent="0.25"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</row>
    <row r="88" spans="6:48" x14ac:dyDescent="0.25"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</row>
    <row r="89" spans="6:48" x14ac:dyDescent="0.25"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</row>
    <row r="90" spans="6:48" x14ac:dyDescent="0.25"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</row>
    <row r="91" spans="6:48" x14ac:dyDescent="0.25"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</row>
    <row r="92" spans="6:48" x14ac:dyDescent="0.25"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</row>
    <row r="93" spans="6:48" x14ac:dyDescent="0.25"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</row>
    <row r="94" spans="6:48" x14ac:dyDescent="0.25"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</row>
    <row r="95" spans="6:48" x14ac:dyDescent="0.25"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</row>
    <row r="96" spans="6:48" x14ac:dyDescent="0.25"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</row>
    <row r="97" spans="6:48" x14ac:dyDescent="0.25"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</row>
    <row r="98" spans="6:48" x14ac:dyDescent="0.25"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</row>
    <row r="99" spans="6:48" x14ac:dyDescent="0.25"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</row>
    <row r="100" spans="6:48" x14ac:dyDescent="0.25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</row>
    <row r="101" spans="6:48" x14ac:dyDescent="0.25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</row>
    <row r="102" spans="6:48" x14ac:dyDescent="0.25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</row>
    <row r="103" spans="6:48" x14ac:dyDescent="0.25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</row>
    <row r="104" spans="6:48" x14ac:dyDescent="0.25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</row>
    <row r="105" spans="6:48" x14ac:dyDescent="0.2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</row>
    <row r="106" spans="6:48" x14ac:dyDescent="0.2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</row>
    <row r="107" spans="6:48" x14ac:dyDescent="0.25"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</row>
    <row r="108" spans="6:48" x14ac:dyDescent="0.25"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</row>
    <row r="109" spans="6:48" x14ac:dyDescent="0.25"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</row>
    <row r="110" spans="6:48" x14ac:dyDescent="0.25"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</row>
    <row r="111" spans="6:48" x14ac:dyDescent="0.25"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</row>
    <row r="112" spans="6:48" x14ac:dyDescent="0.25"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</row>
    <row r="113" spans="6:48" x14ac:dyDescent="0.25"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</row>
    <row r="114" spans="6:48" x14ac:dyDescent="0.25"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</row>
    <row r="115" spans="6:48" x14ac:dyDescent="0.25"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</row>
    <row r="116" spans="6:48" x14ac:dyDescent="0.25"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</row>
    <row r="117" spans="6:48" x14ac:dyDescent="0.25"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</row>
    <row r="118" spans="6:48" x14ac:dyDescent="0.25"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</row>
    <row r="119" spans="6:48" x14ac:dyDescent="0.25"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</row>
    <row r="120" spans="6:48" x14ac:dyDescent="0.25"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</row>
    <row r="121" spans="6:48" x14ac:dyDescent="0.25"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</row>
    <row r="122" spans="6:48" x14ac:dyDescent="0.25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</row>
    <row r="123" spans="6:48" x14ac:dyDescent="0.25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</row>
    <row r="124" spans="6:48" x14ac:dyDescent="0.25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</row>
    <row r="125" spans="6:48" x14ac:dyDescent="0.25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</row>
    <row r="126" spans="6:48" x14ac:dyDescent="0.25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</row>
    <row r="127" spans="6:48" x14ac:dyDescent="0.25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</row>
    <row r="128" spans="6:48" x14ac:dyDescent="0.25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spans="6:48" x14ac:dyDescent="0.25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</row>
    <row r="130" spans="6:48" x14ac:dyDescent="0.25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</row>
    <row r="131" spans="6:48" x14ac:dyDescent="0.25"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</row>
    <row r="132" spans="6:48" x14ac:dyDescent="0.25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</row>
    <row r="133" spans="6:48" x14ac:dyDescent="0.25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</row>
    <row r="134" spans="6:48" x14ac:dyDescent="0.25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</row>
    <row r="135" spans="6:48" x14ac:dyDescent="0.25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</row>
    <row r="136" spans="6:48" x14ac:dyDescent="0.25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</row>
    <row r="137" spans="6:48" x14ac:dyDescent="0.25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</row>
    <row r="138" spans="6:48" x14ac:dyDescent="0.25"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</row>
    <row r="139" spans="6:48" x14ac:dyDescent="0.25"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</row>
    <row r="140" spans="6:48" x14ac:dyDescent="0.25"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</row>
    <row r="141" spans="6:48" x14ac:dyDescent="0.25"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</row>
    <row r="142" spans="6:48" x14ac:dyDescent="0.25"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</row>
    <row r="143" spans="6:48" x14ac:dyDescent="0.25"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</row>
    <row r="144" spans="6:48" x14ac:dyDescent="0.25"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</row>
    <row r="145" spans="6:48" x14ac:dyDescent="0.25"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</row>
    <row r="146" spans="6:48" x14ac:dyDescent="0.25"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</row>
    <row r="147" spans="6:48" x14ac:dyDescent="0.25"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</row>
    <row r="148" spans="6:48" x14ac:dyDescent="0.25"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</row>
    <row r="149" spans="6:48" x14ac:dyDescent="0.25"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</row>
    <row r="150" spans="6:48" x14ac:dyDescent="0.25"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</row>
    <row r="151" spans="6:48" x14ac:dyDescent="0.25"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</row>
    <row r="152" spans="6:48" x14ac:dyDescent="0.25"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</row>
    <row r="153" spans="6:48" x14ac:dyDescent="0.25"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</row>
    <row r="154" spans="6:48" x14ac:dyDescent="0.25"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</row>
    <row r="155" spans="6:48" x14ac:dyDescent="0.25"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</row>
    <row r="156" spans="6:48" x14ac:dyDescent="0.25"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</row>
    <row r="157" spans="6:48" x14ac:dyDescent="0.25"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</row>
    <row r="158" spans="6:48" x14ac:dyDescent="0.25"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</row>
    <row r="159" spans="6:48" x14ac:dyDescent="0.25"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</row>
    <row r="160" spans="6:48" x14ac:dyDescent="0.25"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</row>
    <row r="161" spans="6:48" x14ac:dyDescent="0.25"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</row>
    <row r="162" spans="6:48" x14ac:dyDescent="0.25"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</row>
    <row r="163" spans="6:48" x14ac:dyDescent="0.25"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</row>
    <row r="164" spans="6:48" x14ac:dyDescent="0.25"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</row>
    <row r="165" spans="6:48" x14ac:dyDescent="0.25"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</row>
    <row r="166" spans="6:48" x14ac:dyDescent="0.25"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</row>
    <row r="167" spans="6:48" x14ac:dyDescent="0.25"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</row>
    <row r="168" spans="6:48" x14ac:dyDescent="0.25"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</row>
    <row r="169" spans="6:48" x14ac:dyDescent="0.25"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</row>
    <row r="170" spans="6:48" x14ac:dyDescent="0.25"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</row>
    <row r="171" spans="6:48" x14ac:dyDescent="0.25"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</row>
    <row r="172" spans="6:48" x14ac:dyDescent="0.25"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</row>
    <row r="173" spans="6:48" x14ac:dyDescent="0.25"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</row>
    <row r="174" spans="6:48" x14ac:dyDescent="0.25"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</row>
    <row r="175" spans="6:48" x14ac:dyDescent="0.25"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</row>
    <row r="176" spans="6:48" x14ac:dyDescent="0.25"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</row>
    <row r="177" spans="6:48" x14ac:dyDescent="0.25"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</row>
    <row r="178" spans="6:48" x14ac:dyDescent="0.25"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</row>
    <row r="179" spans="6:48" x14ac:dyDescent="0.25"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</row>
    <row r="180" spans="6:48" x14ac:dyDescent="0.25"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</row>
    <row r="181" spans="6:48" x14ac:dyDescent="0.25"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</row>
    <row r="182" spans="6:48" x14ac:dyDescent="0.25"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</row>
    <row r="183" spans="6:48" x14ac:dyDescent="0.25"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</row>
    <row r="184" spans="6:48" x14ac:dyDescent="0.25"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</row>
    <row r="185" spans="6:48" x14ac:dyDescent="0.25"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</row>
    <row r="186" spans="6:48" x14ac:dyDescent="0.25"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</row>
    <row r="187" spans="6:48" x14ac:dyDescent="0.25"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</row>
    <row r="188" spans="6:48" x14ac:dyDescent="0.25"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</row>
    <row r="189" spans="6:48" x14ac:dyDescent="0.25"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</row>
    <row r="190" spans="6:48" x14ac:dyDescent="0.25"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</row>
    <row r="191" spans="6:48" x14ac:dyDescent="0.25"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</row>
    <row r="192" spans="6:48" x14ac:dyDescent="0.25"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</row>
    <row r="193" spans="6:48" x14ac:dyDescent="0.25"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</row>
    <row r="194" spans="6:48" x14ac:dyDescent="0.25"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</row>
    <row r="195" spans="6:48" x14ac:dyDescent="0.25"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</row>
    <row r="196" spans="6:48" x14ac:dyDescent="0.25"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</row>
    <row r="197" spans="6:48" x14ac:dyDescent="0.25"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</row>
    <row r="198" spans="6:48" x14ac:dyDescent="0.25"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</row>
    <row r="199" spans="6:48" x14ac:dyDescent="0.25"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</row>
    <row r="200" spans="6:48" x14ac:dyDescent="0.25"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</row>
    <row r="201" spans="6:48" x14ac:dyDescent="0.25"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</row>
    <row r="202" spans="6:48" x14ac:dyDescent="0.25"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</row>
    <row r="203" spans="6:48" x14ac:dyDescent="0.25"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</row>
    <row r="204" spans="6:48" x14ac:dyDescent="0.25"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</row>
    <row r="205" spans="6:48" x14ac:dyDescent="0.25"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</row>
    <row r="206" spans="6:48" x14ac:dyDescent="0.25"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</row>
    <row r="207" spans="6:48" x14ac:dyDescent="0.25"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</row>
    <row r="208" spans="6:48" x14ac:dyDescent="0.25"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</row>
    <row r="209" spans="6:48" x14ac:dyDescent="0.25"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</row>
    <row r="210" spans="6:48" x14ac:dyDescent="0.25"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</row>
    <row r="211" spans="6:48" x14ac:dyDescent="0.25"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</row>
    <row r="212" spans="6:48" x14ac:dyDescent="0.25"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</row>
    <row r="213" spans="6:48" x14ac:dyDescent="0.25"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</row>
    <row r="214" spans="6:48" x14ac:dyDescent="0.25"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</row>
    <row r="215" spans="6:48" x14ac:dyDescent="0.25"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</row>
    <row r="216" spans="6:48" x14ac:dyDescent="0.25"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</row>
    <row r="217" spans="6:48" x14ac:dyDescent="0.25"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</row>
    <row r="218" spans="6:48" x14ac:dyDescent="0.25"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</row>
    <row r="219" spans="6:48" x14ac:dyDescent="0.25"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</row>
    <row r="220" spans="6:48" x14ac:dyDescent="0.25"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</row>
    <row r="221" spans="6:48" x14ac:dyDescent="0.25"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</row>
    <row r="222" spans="6:48" x14ac:dyDescent="0.25"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</row>
    <row r="223" spans="6:48" x14ac:dyDescent="0.25"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</row>
    <row r="224" spans="6:48" x14ac:dyDescent="0.25"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</row>
    <row r="225" spans="6:48" x14ac:dyDescent="0.25"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</row>
    <row r="226" spans="6:48" x14ac:dyDescent="0.25"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</row>
    <row r="227" spans="6:48" x14ac:dyDescent="0.25"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</row>
    <row r="228" spans="6:48" x14ac:dyDescent="0.25"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</row>
    <row r="229" spans="6:48" x14ac:dyDescent="0.25"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</row>
    <row r="230" spans="6:48" x14ac:dyDescent="0.25"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</row>
    <row r="231" spans="6:48" x14ac:dyDescent="0.25"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</row>
    <row r="232" spans="6:48" x14ac:dyDescent="0.25"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</row>
    <row r="233" spans="6:48" x14ac:dyDescent="0.25"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</row>
    <row r="234" spans="6:48" x14ac:dyDescent="0.25"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</row>
    <row r="235" spans="6:48" x14ac:dyDescent="0.25"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</row>
    <row r="236" spans="6:48" x14ac:dyDescent="0.25"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</row>
    <row r="237" spans="6:48" x14ac:dyDescent="0.25"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</row>
    <row r="238" spans="6:48" x14ac:dyDescent="0.25"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</row>
    <row r="239" spans="6:48" x14ac:dyDescent="0.25"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</row>
    <row r="240" spans="6:48" x14ac:dyDescent="0.25"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</row>
    <row r="241" spans="6:48" x14ac:dyDescent="0.25"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</row>
    <row r="242" spans="6:48" x14ac:dyDescent="0.25"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</row>
    <row r="243" spans="6:48" x14ac:dyDescent="0.25"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</row>
    <row r="244" spans="6:48" x14ac:dyDescent="0.25"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</row>
    <row r="245" spans="6:48" x14ac:dyDescent="0.25"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</row>
    <row r="246" spans="6:48" x14ac:dyDescent="0.25"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</row>
    <row r="247" spans="6:48" x14ac:dyDescent="0.25"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</row>
    <row r="248" spans="6:48" x14ac:dyDescent="0.25"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</row>
    <row r="249" spans="6:48" x14ac:dyDescent="0.25"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</row>
    <row r="250" spans="6:48" x14ac:dyDescent="0.25"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</row>
    <row r="251" spans="6:48" x14ac:dyDescent="0.25"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</row>
    <row r="252" spans="6:48" x14ac:dyDescent="0.25"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</row>
    <row r="253" spans="6:48" x14ac:dyDescent="0.25"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</row>
    <row r="254" spans="6:48" x14ac:dyDescent="0.25"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</row>
    <row r="255" spans="6:48" x14ac:dyDescent="0.25"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</row>
    <row r="256" spans="6:48" x14ac:dyDescent="0.25"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</row>
    <row r="257" spans="6:48" x14ac:dyDescent="0.25"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</row>
    <row r="258" spans="6:48" x14ac:dyDescent="0.25"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</row>
    <row r="259" spans="6:48" x14ac:dyDescent="0.25"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</row>
    <row r="260" spans="6:48" x14ac:dyDescent="0.25"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</row>
    <row r="261" spans="6:48" x14ac:dyDescent="0.25"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</row>
    <row r="262" spans="6:48" x14ac:dyDescent="0.25"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</row>
    <row r="263" spans="6:48" x14ac:dyDescent="0.25"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</row>
    <row r="264" spans="6:48" x14ac:dyDescent="0.25"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</row>
    <row r="265" spans="6:48" x14ac:dyDescent="0.25"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</row>
    <row r="266" spans="6:48" x14ac:dyDescent="0.25"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</row>
    <row r="267" spans="6:48" x14ac:dyDescent="0.25"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</row>
    <row r="268" spans="6:48" x14ac:dyDescent="0.25"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</row>
    <row r="269" spans="6:48" x14ac:dyDescent="0.25"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</row>
    <row r="270" spans="6:48" x14ac:dyDescent="0.25"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</row>
    <row r="271" spans="6:48" x14ac:dyDescent="0.25"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</row>
    <row r="272" spans="6:48" x14ac:dyDescent="0.25"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</row>
    <row r="273" spans="6:48" x14ac:dyDescent="0.25"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</row>
    <row r="274" spans="6:48" x14ac:dyDescent="0.25"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</row>
    <row r="275" spans="6:48" x14ac:dyDescent="0.25"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</row>
    <row r="276" spans="6:48" x14ac:dyDescent="0.25"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</row>
    <row r="277" spans="6:48" x14ac:dyDescent="0.25"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</row>
    <row r="278" spans="6:48" x14ac:dyDescent="0.25"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</row>
    <row r="279" spans="6:48" x14ac:dyDescent="0.25"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</row>
    <row r="280" spans="6:48" x14ac:dyDescent="0.25"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</row>
    <row r="281" spans="6:48" x14ac:dyDescent="0.25"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</row>
    <row r="282" spans="6:48" x14ac:dyDescent="0.25"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</row>
    <row r="283" spans="6:48" x14ac:dyDescent="0.25"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</row>
    <row r="284" spans="6:48" x14ac:dyDescent="0.25"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</row>
    <row r="285" spans="6:48" x14ac:dyDescent="0.25"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</row>
    <row r="286" spans="6:48" x14ac:dyDescent="0.25"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</row>
    <row r="287" spans="6:48" x14ac:dyDescent="0.25"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</row>
    <row r="288" spans="6:48" x14ac:dyDescent="0.25"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</row>
    <row r="289" spans="6:48" x14ac:dyDescent="0.25"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</row>
    <row r="290" spans="6:48" x14ac:dyDescent="0.25"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</row>
    <row r="291" spans="6:48" x14ac:dyDescent="0.25"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</row>
    <row r="292" spans="6:48" x14ac:dyDescent="0.25"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</row>
    <row r="293" spans="6:48" x14ac:dyDescent="0.25"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</row>
    <row r="294" spans="6:48" x14ac:dyDescent="0.25"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</row>
    <row r="295" spans="6:48" x14ac:dyDescent="0.25"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</row>
    <row r="296" spans="6:48" x14ac:dyDescent="0.25"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</row>
    <row r="297" spans="6:48" x14ac:dyDescent="0.25"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</row>
    <row r="298" spans="6:48" x14ac:dyDescent="0.25"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</row>
    <row r="299" spans="6:48" x14ac:dyDescent="0.25"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</row>
    <row r="300" spans="6:48" x14ac:dyDescent="0.25"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</row>
    <row r="301" spans="6:48" x14ac:dyDescent="0.25"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</row>
    <row r="302" spans="6:48" x14ac:dyDescent="0.25"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</row>
    <row r="303" spans="6:48" x14ac:dyDescent="0.25"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</row>
    <row r="304" spans="6:48" x14ac:dyDescent="0.25"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</row>
    <row r="305" spans="6:48" x14ac:dyDescent="0.25"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</row>
    <row r="306" spans="6:48" x14ac:dyDescent="0.25"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</row>
    <row r="307" spans="6:48" x14ac:dyDescent="0.25"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</row>
    <row r="308" spans="6:48" x14ac:dyDescent="0.25"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</row>
    <row r="309" spans="6:48" x14ac:dyDescent="0.25"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</row>
    <row r="310" spans="6:48" x14ac:dyDescent="0.25"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</row>
    <row r="311" spans="6:48" x14ac:dyDescent="0.25"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</row>
    <row r="312" spans="6:48" x14ac:dyDescent="0.25"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</row>
    <row r="313" spans="6:48" x14ac:dyDescent="0.25"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</row>
    <row r="314" spans="6:48" x14ac:dyDescent="0.25"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</row>
    <row r="315" spans="6:48" x14ac:dyDescent="0.25"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</row>
    <row r="316" spans="6:48" x14ac:dyDescent="0.25"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</row>
    <row r="317" spans="6:48" x14ac:dyDescent="0.25"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</row>
    <row r="318" spans="6:48" x14ac:dyDescent="0.25"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</row>
    <row r="319" spans="6:48" x14ac:dyDescent="0.25"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</row>
    <row r="320" spans="6:48" x14ac:dyDescent="0.25"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</row>
    <row r="321" spans="6:48" x14ac:dyDescent="0.25"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</row>
    <row r="322" spans="6:48" x14ac:dyDescent="0.25"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</row>
    <row r="323" spans="6:48" x14ac:dyDescent="0.25"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</row>
    <row r="324" spans="6:48" x14ac:dyDescent="0.25"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</row>
    <row r="325" spans="6:48" x14ac:dyDescent="0.25"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</row>
    <row r="326" spans="6:48" x14ac:dyDescent="0.25"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</row>
    <row r="327" spans="6:48" x14ac:dyDescent="0.25"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</row>
    <row r="328" spans="6:48" x14ac:dyDescent="0.25"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</row>
    <row r="329" spans="6:48" x14ac:dyDescent="0.25"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</row>
    <row r="330" spans="6:48" x14ac:dyDescent="0.25"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</row>
    <row r="331" spans="6:48" x14ac:dyDescent="0.25"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</row>
    <row r="332" spans="6:48" x14ac:dyDescent="0.25"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</row>
    <row r="333" spans="6:48" x14ac:dyDescent="0.25"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</row>
    <row r="334" spans="6:48" x14ac:dyDescent="0.25"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</row>
    <row r="335" spans="6:48" x14ac:dyDescent="0.25"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</row>
    <row r="336" spans="6:48" x14ac:dyDescent="0.25"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</row>
    <row r="337" spans="6:48" x14ac:dyDescent="0.25"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</row>
    <row r="338" spans="6:48" x14ac:dyDescent="0.25"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</row>
    <row r="339" spans="6:48" x14ac:dyDescent="0.25"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</row>
    <row r="340" spans="6:48" x14ac:dyDescent="0.25"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</row>
    <row r="341" spans="6:48" x14ac:dyDescent="0.25"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</row>
    <row r="342" spans="6:48" x14ac:dyDescent="0.25"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</row>
    <row r="343" spans="6:48" x14ac:dyDescent="0.25"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</row>
    <row r="344" spans="6:48" x14ac:dyDescent="0.25"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</row>
    <row r="345" spans="6:48" x14ac:dyDescent="0.25"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</row>
    <row r="346" spans="6:48" x14ac:dyDescent="0.25"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</row>
    <row r="347" spans="6:48" x14ac:dyDescent="0.25"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</row>
    <row r="348" spans="6:48" x14ac:dyDescent="0.25"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</row>
    <row r="349" spans="6:48" x14ac:dyDescent="0.25"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</row>
    <row r="350" spans="6:48" x14ac:dyDescent="0.25"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</row>
    <row r="351" spans="6:48" x14ac:dyDescent="0.25"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</row>
    <row r="352" spans="6:48" x14ac:dyDescent="0.25"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</row>
    <row r="353" spans="6:48" x14ac:dyDescent="0.25"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</row>
    <row r="354" spans="6:48" x14ac:dyDescent="0.25"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</row>
    <row r="355" spans="6:48" x14ac:dyDescent="0.25"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</row>
    <row r="356" spans="6:48" x14ac:dyDescent="0.25"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</row>
    <row r="357" spans="6:48" x14ac:dyDescent="0.25"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</row>
    <row r="358" spans="6:48" x14ac:dyDescent="0.25"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</row>
    <row r="359" spans="6:48" x14ac:dyDescent="0.25"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</row>
    <row r="360" spans="6:48" x14ac:dyDescent="0.25"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</row>
    <row r="361" spans="6:48" x14ac:dyDescent="0.25"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</row>
    <row r="362" spans="6:48" x14ac:dyDescent="0.25"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</row>
    <row r="363" spans="6:48" x14ac:dyDescent="0.25"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</row>
    <row r="364" spans="6:48" x14ac:dyDescent="0.25"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</row>
    <row r="365" spans="6:48" x14ac:dyDescent="0.25"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</row>
    <row r="366" spans="6:48" x14ac:dyDescent="0.25"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</row>
    <row r="367" spans="6:48" x14ac:dyDescent="0.25"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</row>
    <row r="368" spans="6:48" x14ac:dyDescent="0.25"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</row>
    <row r="369" spans="6:48" x14ac:dyDescent="0.25"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</row>
    <row r="370" spans="6:48" x14ac:dyDescent="0.25"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</row>
    <row r="371" spans="6:48" x14ac:dyDescent="0.25"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</row>
    <row r="372" spans="6:48" x14ac:dyDescent="0.25"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</row>
    <row r="373" spans="6:48" x14ac:dyDescent="0.25"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</row>
    <row r="374" spans="6:48" x14ac:dyDescent="0.25"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</row>
    <row r="375" spans="6:48" x14ac:dyDescent="0.25"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</row>
    <row r="376" spans="6:48" x14ac:dyDescent="0.25"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</row>
    <row r="377" spans="6:48" x14ac:dyDescent="0.25"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</row>
    <row r="378" spans="6:48" x14ac:dyDescent="0.25"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</row>
    <row r="379" spans="6:48" x14ac:dyDescent="0.25"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</row>
    <row r="380" spans="6:48" x14ac:dyDescent="0.25"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</row>
    <row r="381" spans="6:48" x14ac:dyDescent="0.25"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</row>
    <row r="382" spans="6:48" x14ac:dyDescent="0.25"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</row>
    <row r="383" spans="6:48" x14ac:dyDescent="0.25"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</row>
    <row r="384" spans="6:48" x14ac:dyDescent="0.25"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</row>
    <row r="385" spans="6:48" x14ac:dyDescent="0.25"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</row>
    <row r="386" spans="6:48" x14ac:dyDescent="0.25"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</row>
    <row r="387" spans="6:48" x14ac:dyDescent="0.25"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</row>
    <row r="388" spans="6:48" x14ac:dyDescent="0.25"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</row>
    <row r="389" spans="6:48" x14ac:dyDescent="0.25"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</row>
    <row r="390" spans="6:48" x14ac:dyDescent="0.25"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</row>
    <row r="391" spans="6:48" x14ac:dyDescent="0.25"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</row>
    <row r="392" spans="6:48" x14ac:dyDescent="0.25"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</row>
    <row r="393" spans="6:48" x14ac:dyDescent="0.25"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</row>
    <row r="394" spans="6:48" x14ac:dyDescent="0.25"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</row>
    <row r="395" spans="6:48" x14ac:dyDescent="0.25"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</row>
    <row r="396" spans="6:48" x14ac:dyDescent="0.25"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</row>
    <row r="397" spans="6:48" x14ac:dyDescent="0.25"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</row>
    <row r="398" spans="6:48" x14ac:dyDescent="0.25"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</row>
    <row r="399" spans="6:48" x14ac:dyDescent="0.25"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</row>
    <row r="400" spans="6:48" x14ac:dyDescent="0.25"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</row>
    <row r="401" spans="6:48" x14ac:dyDescent="0.25"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</row>
    <row r="402" spans="6:48" x14ac:dyDescent="0.25"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</row>
    <row r="403" spans="6:48" x14ac:dyDescent="0.25"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</row>
    <row r="404" spans="6:48" x14ac:dyDescent="0.25"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</row>
    <row r="405" spans="6:48" x14ac:dyDescent="0.25"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</row>
    <row r="406" spans="6:48" x14ac:dyDescent="0.25"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</row>
    <row r="407" spans="6:48" x14ac:dyDescent="0.25"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</row>
    <row r="408" spans="6:48" x14ac:dyDescent="0.25"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</row>
    <row r="409" spans="6:48" x14ac:dyDescent="0.25"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</row>
    <row r="410" spans="6:48" x14ac:dyDescent="0.25"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</row>
    <row r="411" spans="6:48" x14ac:dyDescent="0.25"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</row>
    <row r="412" spans="6:48" x14ac:dyDescent="0.25"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</row>
    <row r="413" spans="6:48" x14ac:dyDescent="0.25"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</row>
    <row r="414" spans="6:48" x14ac:dyDescent="0.25"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</row>
    <row r="415" spans="6:48" x14ac:dyDescent="0.25"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</row>
    <row r="416" spans="6:48" x14ac:dyDescent="0.25"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</row>
    <row r="417" spans="6:48" x14ac:dyDescent="0.25"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</row>
    <row r="418" spans="6:48" x14ac:dyDescent="0.25"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</row>
    <row r="419" spans="6:48" x14ac:dyDescent="0.25"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</row>
    <row r="420" spans="6:48" x14ac:dyDescent="0.25"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</row>
    <row r="421" spans="6:48" x14ac:dyDescent="0.25"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</row>
    <row r="422" spans="6:48" x14ac:dyDescent="0.25"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</row>
    <row r="423" spans="6:48" x14ac:dyDescent="0.25"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</row>
    <row r="424" spans="6:48" x14ac:dyDescent="0.25"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</row>
    <row r="425" spans="6:48" x14ac:dyDescent="0.25"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</row>
    <row r="426" spans="6:48" x14ac:dyDescent="0.25"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</row>
    <row r="427" spans="6:48" x14ac:dyDescent="0.25"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</row>
    <row r="428" spans="6:48" x14ac:dyDescent="0.25"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</row>
    <row r="429" spans="6:48" x14ac:dyDescent="0.25"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</row>
    <row r="430" spans="6:48" x14ac:dyDescent="0.25"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</row>
    <row r="431" spans="6:48" x14ac:dyDescent="0.25"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</row>
    <row r="432" spans="6:48" x14ac:dyDescent="0.25"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</row>
    <row r="433" spans="6:48" x14ac:dyDescent="0.25"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</row>
    <row r="434" spans="6:48" x14ac:dyDescent="0.25"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</row>
    <row r="435" spans="6:48" x14ac:dyDescent="0.25"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</row>
    <row r="436" spans="6:48" x14ac:dyDescent="0.25"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</row>
    <row r="437" spans="6:48" x14ac:dyDescent="0.25"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</row>
    <row r="438" spans="6:48" x14ac:dyDescent="0.25"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</row>
    <row r="439" spans="6:48" x14ac:dyDescent="0.25"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</row>
    <row r="440" spans="6:48" x14ac:dyDescent="0.25"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</row>
    <row r="441" spans="6:48" x14ac:dyDescent="0.25"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</row>
    <row r="442" spans="6:48" x14ac:dyDescent="0.25"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</row>
    <row r="443" spans="6:48" x14ac:dyDescent="0.25"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</row>
    <row r="444" spans="6:48" x14ac:dyDescent="0.25"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</row>
    <row r="445" spans="6:48" x14ac:dyDescent="0.25"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</row>
    <row r="446" spans="6:48" x14ac:dyDescent="0.25"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</row>
    <row r="447" spans="6:48" x14ac:dyDescent="0.25"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</row>
    <row r="448" spans="6:48" x14ac:dyDescent="0.25"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</row>
    <row r="449" spans="6:48" x14ac:dyDescent="0.25"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</row>
    <row r="450" spans="6:48" x14ac:dyDescent="0.25"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</row>
    <row r="451" spans="6:48" x14ac:dyDescent="0.25"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</row>
    <row r="452" spans="6:48" x14ac:dyDescent="0.25"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</row>
    <row r="453" spans="6:48" x14ac:dyDescent="0.25"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</row>
    <row r="454" spans="6:48" x14ac:dyDescent="0.25"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</row>
    <row r="455" spans="6:48" x14ac:dyDescent="0.25"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</row>
    <row r="456" spans="6:48" x14ac:dyDescent="0.25"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</row>
    <row r="457" spans="6:48" x14ac:dyDescent="0.25"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</row>
    <row r="458" spans="6:48" x14ac:dyDescent="0.25"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</row>
    <row r="459" spans="6:48" x14ac:dyDescent="0.25"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</row>
    <row r="460" spans="6:48" x14ac:dyDescent="0.25"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</row>
    <row r="461" spans="6:48" x14ac:dyDescent="0.25"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</row>
    <row r="462" spans="6:48" x14ac:dyDescent="0.25"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</row>
    <row r="463" spans="6:48" x14ac:dyDescent="0.25"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</row>
    <row r="464" spans="6:48" x14ac:dyDescent="0.25"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</row>
    <row r="465" spans="6:48" x14ac:dyDescent="0.25"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</row>
    <row r="466" spans="6:48" x14ac:dyDescent="0.25"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</row>
    <row r="467" spans="6:48" x14ac:dyDescent="0.25"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</row>
    <row r="468" spans="6:48" x14ac:dyDescent="0.25"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</row>
    <row r="469" spans="6:48" x14ac:dyDescent="0.25"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</row>
    <row r="470" spans="6:48" x14ac:dyDescent="0.25"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</row>
    <row r="471" spans="6:48" x14ac:dyDescent="0.25"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</row>
    <row r="472" spans="6:48" x14ac:dyDescent="0.25"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</row>
    <row r="473" spans="6:48" x14ac:dyDescent="0.25"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</row>
    <row r="474" spans="6:48" x14ac:dyDescent="0.25"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</row>
    <row r="475" spans="6:48" x14ac:dyDescent="0.25"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</row>
    <row r="476" spans="6:48" x14ac:dyDescent="0.25"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</row>
    <row r="477" spans="6:48" x14ac:dyDescent="0.25"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</row>
    <row r="478" spans="6:48" x14ac:dyDescent="0.25"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</row>
    <row r="479" spans="6:48" x14ac:dyDescent="0.25"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</row>
    <row r="480" spans="6:48" x14ac:dyDescent="0.25"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</row>
    <row r="481" spans="6:48" x14ac:dyDescent="0.25"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</row>
    <row r="482" spans="6:48" x14ac:dyDescent="0.25"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</row>
    <row r="483" spans="6:48" x14ac:dyDescent="0.25"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</row>
    <row r="484" spans="6:48" x14ac:dyDescent="0.25"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</row>
    <row r="485" spans="6:48" x14ac:dyDescent="0.25"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</row>
    <row r="486" spans="6:48" x14ac:dyDescent="0.25"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</row>
    <row r="487" spans="6:48" x14ac:dyDescent="0.25"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</row>
    <row r="488" spans="6:48" x14ac:dyDescent="0.25"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</row>
    <row r="489" spans="6:48" x14ac:dyDescent="0.25"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</row>
    <row r="490" spans="6:48" x14ac:dyDescent="0.25"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</row>
    <row r="491" spans="6:48" x14ac:dyDescent="0.25"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</row>
    <row r="492" spans="6:48" x14ac:dyDescent="0.25"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</row>
    <row r="493" spans="6:48" x14ac:dyDescent="0.25"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</row>
    <row r="494" spans="6:48" x14ac:dyDescent="0.25"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</row>
    <row r="495" spans="6:48" x14ac:dyDescent="0.25"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</row>
    <row r="496" spans="6:48" x14ac:dyDescent="0.25"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</row>
    <row r="497" spans="6:48" x14ac:dyDescent="0.25"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</row>
    <row r="498" spans="6:48" x14ac:dyDescent="0.25"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</row>
    <row r="499" spans="6:48" x14ac:dyDescent="0.25"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</row>
    <row r="500" spans="6:48" x14ac:dyDescent="0.25"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</row>
    <row r="501" spans="6:48" x14ac:dyDescent="0.25"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</row>
    <row r="502" spans="6:48" x14ac:dyDescent="0.25"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</row>
    <row r="503" spans="6:48" x14ac:dyDescent="0.25"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</row>
    <row r="504" spans="6:48" x14ac:dyDescent="0.25"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</row>
    <row r="505" spans="6:48" x14ac:dyDescent="0.25"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</row>
    <row r="506" spans="6:48" x14ac:dyDescent="0.25"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</row>
    <row r="507" spans="6:48" x14ac:dyDescent="0.25"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</row>
    <row r="508" spans="6:48" x14ac:dyDescent="0.25"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</row>
    <row r="509" spans="6:48" x14ac:dyDescent="0.25"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</row>
    <row r="510" spans="6:48" x14ac:dyDescent="0.25"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</row>
    <row r="511" spans="6:48" x14ac:dyDescent="0.25"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</row>
    <row r="512" spans="6:48" x14ac:dyDescent="0.25"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</row>
    <row r="513" spans="6:48" x14ac:dyDescent="0.25"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</row>
    <row r="514" spans="6:48" x14ac:dyDescent="0.25"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</row>
    <row r="515" spans="6:48" x14ac:dyDescent="0.25"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</row>
    <row r="516" spans="6:48" x14ac:dyDescent="0.25"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</row>
    <row r="517" spans="6:48" x14ac:dyDescent="0.25"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</row>
    <row r="518" spans="6:48" x14ac:dyDescent="0.25"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</row>
    <row r="519" spans="6:48" x14ac:dyDescent="0.25"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</row>
    <row r="520" spans="6:48" x14ac:dyDescent="0.25"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</row>
    <row r="521" spans="6:48" x14ac:dyDescent="0.25"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</row>
    <row r="522" spans="6:48" x14ac:dyDescent="0.25"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</row>
    <row r="523" spans="6:48" x14ac:dyDescent="0.25"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</row>
    <row r="524" spans="6:48" x14ac:dyDescent="0.25"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</row>
    <row r="525" spans="6:48" x14ac:dyDescent="0.25"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</row>
    <row r="526" spans="6:48" x14ac:dyDescent="0.25"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</row>
    <row r="527" spans="6:48" x14ac:dyDescent="0.25"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</row>
    <row r="528" spans="6:48" x14ac:dyDescent="0.25"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</row>
    <row r="529" spans="6:48" x14ac:dyDescent="0.25"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</row>
    <row r="530" spans="6:48" x14ac:dyDescent="0.25"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</row>
    <row r="531" spans="6:48" x14ac:dyDescent="0.25"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</row>
    <row r="532" spans="6:48" x14ac:dyDescent="0.25"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</row>
    <row r="533" spans="6:48" x14ac:dyDescent="0.25"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</row>
    <row r="534" spans="6:48" x14ac:dyDescent="0.25"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</row>
    <row r="535" spans="6:48" x14ac:dyDescent="0.25"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</row>
    <row r="536" spans="6:48" x14ac:dyDescent="0.25"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</row>
    <row r="537" spans="6:48" x14ac:dyDescent="0.25"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</row>
    <row r="538" spans="6:48" x14ac:dyDescent="0.25"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</row>
    <row r="539" spans="6:48" x14ac:dyDescent="0.25"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</row>
    <row r="540" spans="6:48" x14ac:dyDescent="0.25"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</row>
    <row r="541" spans="6:48" x14ac:dyDescent="0.25"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</row>
    <row r="542" spans="6:48" x14ac:dyDescent="0.25"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</row>
    <row r="543" spans="6:48" x14ac:dyDescent="0.25"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</row>
    <row r="544" spans="6:48" x14ac:dyDescent="0.25"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</row>
    <row r="545" spans="6:48" x14ac:dyDescent="0.25"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</row>
    <row r="546" spans="6:48" x14ac:dyDescent="0.25"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</row>
    <row r="547" spans="6:48" x14ac:dyDescent="0.25"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</row>
    <row r="548" spans="6:48" x14ac:dyDescent="0.25"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</row>
    <row r="549" spans="6:48" x14ac:dyDescent="0.25"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</row>
    <row r="550" spans="6:48" x14ac:dyDescent="0.25"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</row>
    <row r="551" spans="6:48" x14ac:dyDescent="0.25"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</row>
    <row r="552" spans="6:48" x14ac:dyDescent="0.25"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</row>
    <row r="553" spans="6:48" x14ac:dyDescent="0.25"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</row>
    <row r="554" spans="6:48" x14ac:dyDescent="0.25"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</row>
    <row r="555" spans="6:48" x14ac:dyDescent="0.25"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</row>
    <row r="556" spans="6:48" x14ac:dyDescent="0.25"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</row>
    <row r="557" spans="6:48" x14ac:dyDescent="0.25"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</row>
    <row r="558" spans="6:48" x14ac:dyDescent="0.25"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</row>
    <row r="559" spans="6:48" x14ac:dyDescent="0.25"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</row>
    <row r="560" spans="6:48" x14ac:dyDescent="0.25"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</row>
    <row r="561" spans="6:48" x14ac:dyDescent="0.25"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</row>
    <row r="562" spans="6:48" x14ac:dyDescent="0.25"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</row>
    <row r="563" spans="6:48" x14ac:dyDescent="0.25"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</row>
    <row r="564" spans="6:48" x14ac:dyDescent="0.25"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</row>
    <row r="565" spans="6:48" x14ac:dyDescent="0.25"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</row>
    <row r="566" spans="6:48" x14ac:dyDescent="0.25"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</row>
    <row r="567" spans="6:48" x14ac:dyDescent="0.25"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</row>
    <row r="568" spans="6:48" x14ac:dyDescent="0.25"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</row>
    <row r="569" spans="6:48" x14ac:dyDescent="0.25"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</row>
    <row r="570" spans="6:48" x14ac:dyDescent="0.25"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</row>
    <row r="571" spans="6:48" x14ac:dyDescent="0.25"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</row>
    <row r="572" spans="6:48" x14ac:dyDescent="0.25"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</row>
    <row r="573" spans="6:48" x14ac:dyDescent="0.25"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</row>
    <row r="574" spans="6:48" x14ac:dyDescent="0.25"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</row>
    <row r="575" spans="6:48" x14ac:dyDescent="0.25"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</row>
    <row r="576" spans="6:48" x14ac:dyDescent="0.25"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</row>
    <row r="577" spans="6:48" x14ac:dyDescent="0.25"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</row>
    <row r="578" spans="6:48" x14ac:dyDescent="0.25"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</row>
    <row r="579" spans="6:48" x14ac:dyDescent="0.25"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</row>
    <row r="580" spans="6:48" x14ac:dyDescent="0.25"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</row>
    <row r="581" spans="6:48" x14ac:dyDescent="0.25"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</row>
    <row r="582" spans="6:48" x14ac:dyDescent="0.25"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</row>
    <row r="583" spans="6:48" x14ac:dyDescent="0.25"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</row>
    <row r="584" spans="6:48" x14ac:dyDescent="0.25"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</row>
    <row r="585" spans="6:48" x14ac:dyDescent="0.25"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</row>
    <row r="586" spans="6:48" x14ac:dyDescent="0.25"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</row>
    <row r="587" spans="6:48" x14ac:dyDescent="0.25"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</row>
    <row r="588" spans="6:48" x14ac:dyDescent="0.25"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</row>
    <row r="589" spans="6:48" x14ac:dyDescent="0.25"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</row>
    <row r="590" spans="6:48" x14ac:dyDescent="0.25"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</row>
    <row r="591" spans="6:48" x14ac:dyDescent="0.25"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</row>
    <row r="592" spans="6:48" x14ac:dyDescent="0.25"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</row>
    <row r="593" spans="6:48" x14ac:dyDescent="0.25"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</row>
    <row r="594" spans="6:48" x14ac:dyDescent="0.25"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</row>
    <row r="595" spans="6:48" x14ac:dyDescent="0.25"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</row>
    <row r="596" spans="6:48" x14ac:dyDescent="0.25"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</row>
    <row r="597" spans="6:48" x14ac:dyDescent="0.25"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</row>
    <row r="598" spans="6:48" x14ac:dyDescent="0.25"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</row>
    <row r="599" spans="6:48" x14ac:dyDescent="0.25"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</row>
    <row r="600" spans="6:48" x14ac:dyDescent="0.25"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</row>
    <row r="601" spans="6:48" x14ac:dyDescent="0.25"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</row>
    <row r="602" spans="6:48" x14ac:dyDescent="0.25"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</row>
    <row r="603" spans="6:48" x14ac:dyDescent="0.25"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</row>
    <row r="604" spans="6:48" x14ac:dyDescent="0.25"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</row>
    <row r="605" spans="6:48" x14ac:dyDescent="0.25"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</row>
    <row r="606" spans="6:48" x14ac:dyDescent="0.25"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</row>
    <row r="607" spans="6:48" x14ac:dyDescent="0.25"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</row>
    <row r="608" spans="6:48" x14ac:dyDescent="0.25"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</row>
    <row r="609" spans="6:48" x14ac:dyDescent="0.25"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</row>
    <row r="610" spans="6:48" x14ac:dyDescent="0.25"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</row>
    <row r="611" spans="6:48" x14ac:dyDescent="0.25"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</row>
    <row r="612" spans="6:48" x14ac:dyDescent="0.25"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</row>
    <row r="613" spans="6:48" x14ac:dyDescent="0.25"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</row>
    <row r="614" spans="6:48" x14ac:dyDescent="0.25"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</row>
    <row r="615" spans="6:48" x14ac:dyDescent="0.25"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</row>
    <row r="616" spans="6:48" x14ac:dyDescent="0.25"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</row>
    <row r="617" spans="6:48" x14ac:dyDescent="0.25"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</row>
    <row r="618" spans="6:48" x14ac:dyDescent="0.25"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</row>
    <row r="619" spans="6:48" x14ac:dyDescent="0.25"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</row>
    <row r="620" spans="6:48" x14ac:dyDescent="0.25"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</row>
    <row r="621" spans="6:48" x14ac:dyDescent="0.25"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</row>
    <row r="622" spans="6:48" x14ac:dyDescent="0.25"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</row>
    <row r="623" spans="6:48" x14ac:dyDescent="0.25"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</row>
    <row r="624" spans="6:48" x14ac:dyDescent="0.25"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</row>
    <row r="625" spans="6:48" x14ac:dyDescent="0.25"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</row>
    <row r="626" spans="6:48" x14ac:dyDescent="0.25"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</row>
    <row r="627" spans="6:48" x14ac:dyDescent="0.25"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</row>
    <row r="628" spans="6:48" x14ac:dyDescent="0.25"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</row>
    <row r="629" spans="6:48" x14ac:dyDescent="0.25"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</row>
    <row r="630" spans="6:48" x14ac:dyDescent="0.25"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</row>
    <row r="631" spans="6:48" x14ac:dyDescent="0.25"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</row>
    <row r="632" spans="6:48" x14ac:dyDescent="0.25"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</row>
    <row r="633" spans="6:48" x14ac:dyDescent="0.25"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</row>
    <row r="634" spans="6:48" x14ac:dyDescent="0.25"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</row>
    <row r="635" spans="6:48" x14ac:dyDescent="0.25"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</row>
    <row r="636" spans="6:48" x14ac:dyDescent="0.25"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</row>
    <row r="637" spans="6:48" x14ac:dyDescent="0.25"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</row>
    <row r="638" spans="6:48" x14ac:dyDescent="0.25"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</row>
    <row r="639" spans="6:48" x14ac:dyDescent="0.25"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</row>
    <row r="640" spans="6:48" x14ac:dyDescent="0.25"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</row>
    <row r="641" spans="6:48" x14ac:dyDescent="0.25"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</row>
    <row r="642" spans="6:48" x14ac:dyDescent="0.25"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</row>
    <row r="643" spans="6:48" x14ac:dyDescent="0.25"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</row>
    <row r="644" spans="6:48" x14ac:dyDescent="0.25"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</row>
    <row r="645" spans="6:48" x14ac:dyDescent="0.25"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</row>
    <row r="646" spans="6:48" x14ac:dyDescent="0.25"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</row>
    <row r="647" spans="6:48" x14ac:dyDescent="0.25"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</row>
    <row r="648" spans="6:48" x14ac:dyDescent="0.25"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</row>
    <row r="649" spans="6:48" x14ac:dyDescent="0.25"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</row>
    <row r="650" spans="6:48" x14ac:dyDescent="0.25"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</row>
    <row r="651" spans="6:48" x14ac:dyDescent="0.25"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</row>
    <row r="652" spans="6:48" x14ac:dyDescent="0.25"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</row>
    <row r="653" spans="6:48" x14ac:dyDescent="0.25"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</row>
    <row r="654" spans="6:48" x14ac:dyDescent="0.25"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</row>
    <row r="655" spans="6:48" x14ac:dyDescent="0.25"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</row>
    <row r="656" spans="6:48" x14ac:dyDescent="0.25"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</row>
    <row r="657" spans="6:48" x14ac:dyDescent="0.25"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</row>
    <row r="658" spans="6:48" x14ac:dyDescent="0.25"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</row>
    <row r="659" spans="6:48" x14ac:dyDescent="0.25"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</row>
    <row r="660" spans="6:48" x14ac:dyDescent="0.25"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</row>
    <row r="661" spans="6:48" x14ac:dyDescent="0.25"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</row>
    <row r="662" spans="6:48" x14ac:dyDescent="0.25"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</row>
    <row r="663" spans="6:48" x14ac:dyDescent="0.25"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</row>
    <row r="664" spans="6:48" x14ac:dyDescent="0.25"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</row>
    <row r="665" spans="6:48" x14ac:dyDescent="0.25"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</row>
    <row r="666" spans="6:48" x14ac:dyDescent="0.25"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</row>
    <row r="667" spans="6:48" x14ac:dyDescent="0.25"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</row>
    <row r="668" spans="6:48" x14ac:dyDescent="0.25"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</row>
    <row r="669" spans="6:48" x14ac:dyDescent="0.25"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</row>
    <row r="670" spans="6:48" x14ac:dyDescent="0.25"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</row>
    <row r="671" spans="6:48" x14ac:dyDescent="0.25"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</row>
    <row r="672" spans="6:48" x14ac:dyDescent="0.25"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</row>
    <row r="673" spans="6:48" x14ac:dyDescent="0.25"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</row>
    <row r="674" spans="6:48" x14ac:dyDescent="0.25"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</row>
    <row r="675" spans="6:48" x14ac:dyDescent="0.25"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</row>
    <row r="676" spans="6:48" x14ac:dyDescent="0.25"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</row>
    <row r="677" spans="6:48" x14ac:dyDescent="0.25"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</row>
    <row r="678" spans="6:48" x14ac:dyDescent="0.25"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</row>
    <row r="679" spans="6:48" x14ac:dyDescent="0.25"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</row>
    <row r="680" spans="6:48" x14ac:dyDescent="0.25"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</row>
    <row r="681" spans="6:48" x14ac:dyDescent="0.25"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</row>
    <row r="682" spans="6:48" x14ac:dyDescent="0.25"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</row>
    <row r="683" spans="6:48" x14ac:dyDescent="0.25"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</row>
    <row r="684" spans="6:48" x14ac:dyDescent="0.25"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</row>
    <row r="685" spans="6:48" x14ac:dyDescent="0.25"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</row>
    <row r="686" spans="6:48" x14ac:dyDescent="0.25"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</row>
    <row r="687" spans="6:48" x14ac:dyDescent="0.25"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</row>
    <row r="688" spans="6:48" x14ac:dyDescent="0.25"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</row>
    <row r="689" spans="6:48" x14ac:dyDescent="0.25"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</row>
    <row r="690" spans="6:48" x14ac:dyDescent="0.25"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</row>
    <row r="691" spans="6:48" x14ac:dyDescent="0.25"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</row>
    <row r="692" spans="6:48" x14ac:dyDescent="0.25"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</row>
    <row r="693" spans="6:48" x14ac:dyDescent="0.25"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</row>
    <row r="694" spans="6:48" x14ac:dyDescent="0.25"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</row>
    <row r="695" spans="6:48" x14ac:dyDescent="0.25"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</row>
    <row r="696" spans="6:48" x14ac:dyDescent="0.25"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</row>
    <row r="697" spans="6:48" x14ac:dyDescent="0.25"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</row>
    <row r="698" spans="6:48" x14ac:dyDescent="0.25"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</row>
    <row r="699" spans="6:48" x14ac:dyDescent="0.25"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</row>
    <row r="700" spans="6:48" x14ac:dyDescent="0.25"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</row>
    <row r="701" spans="6:48" x14ac:dyDescent="0.25"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</row>
    <row r="702" spans="6:48" x14ac:dyDescent="0.25"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</row>
    <row r="703" spans="6:48" x14ac:dyDescent="0.25"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</row>
    <row r="704" spans="6:48" x14ac:dyDescent="0.25"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</row>
    <row r="705" spans="6:48" x14ac:dyDescent="0.25"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</row>
    <row r="706" spans="6:48" x14ac:dyDescent="0.25"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</row>
    <row r="707" spans="6:48" x14ac:dyDescent="0.25"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</row>
    <row r="708" spans="6:48" x14ac:dyDescent="0.25"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</row>
    <row r="709" spans="6:48" x14ac:dyDescent="0.25"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</row>
    <row r="710" spans="6:48" x14ac:dyDescent="0.25"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</row>
    <row r="711" spans="6:48" x14ac:dyDescent="0.25"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</row>
    <row r="712" spans="6:48" x14ac:dyDescent="0.25"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</row>
    <row r="713" spans="6:48" x14ac:dyDescent="0.25"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</row>
    <row r="714" spans="6:48" x14ac:dyDescent="0.25"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</row>
    <row r="715" spans="6:48" x14ac:dyDescent="0.25"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</row>
    <row r="716" spans="6:48" x14ac:dyDescent="0.25"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</row>
    <row r="717" spans="6:48" x14ac:dyDescent="0.25"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</row>
    <row r="718" spans="6:48" x14ac:dyDescent="0.25"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</row>
    <row r="719" spans="6:48" x14ac:dyDescent="0.25"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</row>
    <row r="720" spans="6:48" x14ac:dyDescent="0.25"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</row>
    <row r="721" spans="6:48" x14ac:dyDescent="0.25"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</row>
    <row r="722" spans="6:48" x14ac:dyDescent="0.25"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</row>
    <row r="723" spans="6:48" x14ac:dyDescent="0.25"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</row>
    <row r="724" spans="6:48" x14ac:dyDescent="0.25"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</row>
    <row r="725" spans="6:48" x14ac:dyDescent="0.25"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</row>
    <row r="726" spans="6:48" x14ac:dyDescent="0.25"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</row>
    <row r="727" spans="6:48" x14ac:dyDescent="0.25"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</row>
    <row r="728" spans="6:48" x14ac:dyDescent="0.25"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</row>
    <row r="729" spans="6:48" x14ac:dyDescent="0.25"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</row>
    <row r="730" spans="6:48" x14ac:dyDescent="0.25"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</row>
    <row r="731" spans="6:48" x14ac:dyDescent="0.25"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</row>
    <row r="732" spans="6:48" x14ac:dyDescent="0.25"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</row>
    <row r="733" spans="6:48" x14ac:dyDescent="0.25"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</row>
    <row r="734" spans="6:48" x14ac:dyDescent="0.25"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</row>
    <row r="735" spans="6:48" x14ac:dyDescent="0.25"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</row>
    <row r="736" spans="6:48" x14ac:dyDescent="0.25"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</row>
    <row r="737" spans="6:48" x14ac:dyDescent="0.25"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</row>
    <row r="738" spans="6:48" x14ac:dyDescent="0.25"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</row>
    <row r="739" spans="6:48" x14ac:dyDescent="0.25"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</row>
    <row r="740" spans="6:48" x14ac:dyDescent="0.25"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</row>
    <row r="741" spans="6:48" x14ac:dyDescent="0.25"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</row>
    <row r="742" spans="6:48" x14ac:dyDescent="0.25"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</row>
    <row r="743" spans="6:48" x14ac:dyDescent="0.25"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</row>
    <row r="744" spans="6:48" x14ac:dyDescent="0.25"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</row>
    <row r="745" spans="6:48" x14ac:dyDescent="0.25"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</row>
    <row r="746" spans="6:48" x14ac:dyDescent="0.25"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</row>
    <row r="747" spans="6:48" x14ac:dyDescent="0.25"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</row>
    <row r="748" spans="6:48" x14ac:dyDescent="0.25"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</row>
    <row r="749" spans="6:48" x14ac:dyDescent="0.25"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</row>
    <row r="750" spans="6:48" x14ac:dyDescent="0.25"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</row>
    <row r="751" spans="6:48" x14ac:dyDescent="0.25"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</row>
    <row r="752" spans="6:48" x14ac:dyDescent="0.25"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</row>
    <row r="753" spans="6:48" x14ac:dyDescent="0.25"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</row>
    <row r="754" spans="6:48" x14ac:dyDescent="0.25"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</row>
    <row r="755" spans="6:48" x14ac:dyDescent="0.25"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</row>
    <row r="756" spans="6:48" x14ac:dyDescent="0.25"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</row>
    <row r="757" spans="6:48" x14ac:dyDescent="0.25"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</row>
    <row r="758" spans="6:48" x14ac:dyDescent="0.25"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</row>
    <row r="759" spans="6:48" x14ac:dyDescent="0.25"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</row>
    <row r="760" spans="6:48" x14ac:dyDescent="0.25"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</row>
    <row r="761" spans="6:48" x14ac:dyDescent="0.25"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</row>
    <row r="762" spans="6:48" x14ac:dyDescent="0.25"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</row>
    <row r="763" spans="6:48" x14ac:dyDescent="0.25"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</row>
    <row r="764" spans="6:48" x14ac:dyDescent="0.25"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</row>
    <row r="765" spans="6:48" x14ac:dyDescent="0.25"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</row>
    <row r="766" spans="6:48" x14ac:dyDescent="0.25"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</row>
    <row r="767" spans="6:48" x14ac:dyDescent="0.25"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</row>
    <row r="768" spans="6:48" x14ac:dyDescent="0.25"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</row>
    <row r="769" spans="6:48" x14ac:dyDescent="0.25"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</row>
    <row r="770" spans="6:48" x14ac:dyDescent="0.25"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</row>
    <row r="771" spans="6:48" x14ac:dyDescent="0.25"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</row>
    <row r="772" spans="6:48" x14ac:dyDescent="0.25"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</row>
    <row r="773" spans="6:48" x14ac:dyDescent="0.25"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</row>
    <row r="774" spans="6:48" x14ac:dyDescent="0.25"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</row>
    <row r="775" spans="6:48" x14ac:dyDescent="0.25"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</row>
    <row r="776" spans="6:48" x14ac:dyDescent="0.25"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</row>
    <row r="777" spans="6:48" x14ac:dyDescent="0.25"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</row>
    <row r="778" spans="6:48" x14ac:dyDescent="0.25"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</row>
    <row r="779" spans="6:48" x14ac:dyDescent="0.25"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</row>
    <row r="780" spans="6:48" x14ac:dyDescent="0.25"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</row>
    <row r="781" spans="6:48" x14ac:dyDescent="0.25"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</row>
    <row r="782" spans="6:48" x14ac:dyDescent="0.25"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</row>
    <row r="783" spans="6:48" x14ac:dyDescent="0.25"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</row>
    <row r="784" spans="6:48" x14ac:dyDescent="0.25"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</row>
    <row r="785" spans="6:48" x14ac:dyDescent="0.25"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</row>
    <row r="786" spans="6:48" x14ac:dyDescent="0.25"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</row>
    <row r="787" spans="6:48" x14ac:dyDescent="0.25"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</row>
    <row r="788" spans="6:48" x14ac:dyDescent="0.25"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</row>
    <row r="789" spans="6:48" x14ac:dyDescent="0.25"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</row>
    <row r="790" spans="6:48" x14ac:dyDescent="0.25"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</row>
    <row r="791" spans="6:48" x14ac:dyDescent="0.25"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</row>
    <row r="792" spans="6:48" x14ac:dyDescent="0.25"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</row>
    <row r="793" spans="6:48" x14ac:dyDescent="0.25"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</row>
    <row r="794" spans="6:48" x14ac:dyDescent="0.25"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</row>
    <row r="795" spans="6:48" x14ac:dyDescent="0.25"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</row>
    <row r="796" spans="6:48" x14ac:dyDescent="0.25"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</row>
    <row r="797" spans="6:48" x14ac:dyDescent="0.25"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</row>
    <row r="798" spans="6:48" x14ac:dyDescent="0.25"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</row>
    <row r="799" spans="6:48" x14ac:dyDescent="0.25"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</row>
    <row r="800" spans="6:48" x14ac:dyDescent="0.25"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</row>
    <row r="801" spans="6:48" x14ac:dyDescent="0.25"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</row>
    <row r="802" spans="6:48" x14ac:dyDescent="0.25"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</row>
    <row r="803" spans="6:48" x14ac:dyDescent="0.25"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</row>
    <row r="804" spans="6:48" x14ac:dyDescent="0.25"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</row>
    <row r="805" spans="6:48" x14ac:dyDescent="0.25"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</row>
    <row r="806" spans="6:48" x14ac:dyDescent="0.25"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</row>
    <row r="807" spans="6:48" x14ac:dyDescent="0.25"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</row>
    <row r="808" spans="6:48" x14ac:dyDescent="0.25"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</row>
    <row r="809" spans="6:48" x14ac:dyDescent="0.25"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</row>
    <row r="810" spans="6:48" x14ac:dyDescent="0.25"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</row>
    <row r="811" spans="6:48" x14ac:dyDescent="0.25"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</row>
    <row r="812" spans="6:48" x14ac:dyDescent="0.25"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</row>
    <row r="813" spans="6:48" x14ac:dyDescent="0.25"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</row>
    <row r="814" spans="6:48" x14ac:dyDescent="0.25"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</row>
    <row r="815" spans="6:48" x14ac:dyDescent="0.25"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</row>
    <row r="816" spans="6:48" x14ac:dyDescent="0.25"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</row>
    <row r="817" spans="6:48" x14ac:dyDescent="0.25"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</row>
    <row r="818" spans="6:48" x14ac:dyDescent="0.25"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</row>
    <row r="819" spans="6:48" x14ac:dyDescent="0.25"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</row>
    <row r="820" spans="6:48" x14ac:dyDescent="0.25"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</row>
    <row r="821" spans="6:48" x14ac:dyDescent="0.25"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</row>
    <row r="822" spans="6:48" x14ac:dyDescent="0.25"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</row>
    <row r="823" spans="6:48" x14ac:dyDescent="0.25"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</row>
    <row r="824" spans="6:48" x14ac:dyDescent="0.25"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</row>
    <row r="825" spans="6:48" x14ac:dyDescent="0.25"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</row>
    <row r="826" spans="6:48" x14ac:dyDescent="0.25"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</row>
    <row r="827" spans="6:48" x14ac:dyDescent="0.25"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</row>
    <row r="828" spans="6:48" x14ac:dyDescent="0.25"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</row>
    <row r="829" spans="6:48" x14ac:dyDescent="0.25"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</row>
    <row r="830" spans="6:48" x14ac:dyDescent="0.25"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</row>
    <row r="831" spans="6:48" x14ac:dyDescent="0.25"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</row>
    <row r="832" spans="6:48" x14ac:dyDescent="0.25"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</row>
    <row r="833" spans="6:48" x14ac:dyDescent="0.25"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</row>
    <row r="834" spans="6:48" x14ac:dyDescent="0.25"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</row>
    <row r="835" spans="6:48" x14ac:dyDescent="0.25"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</row>
    <row r="836" spans="6:48" x14ac:dyDescent="0.25"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</row>
    <row r="837" spans="6:48" x14ac:dyDescent="0.25"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</row>
    <row r="838" spans="6:48" x14ac:dyDescent="0.25"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</row>
    <row r="839" spans="6:48" x14ac:dyDescent="0.25"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</row>
    <row r="840" spans="6:48" x14ac:dyDescent="0.25"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</row>
    <row r="841" spans="6:48" x14ac:dyDescent="0.25"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</row>
    <row r="842" spans="6:48" x14ac:dyDescent="0.25"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</row>
    <row r="843" spans="6:48" x14ac:dyDescent="0.25"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</row>
    <row r="844" spans="6:48" x14ac:dyDescent="0.25"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</row>
    <row r="845" spans="6:48" x14ac:dyDescent="0.25"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</row>
    <row r="846" spans="6:48" x14ac:dyDescent="0.25"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</row>
    <row r="847" spans="6:48" x14ac:dyDescent="0.25"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</row>
    <row r="848" spans="6:48" x14ac:dyDescent="0.25"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</row>
    <row r="849" spans="6:48" x14ac:dyDescent="0.25"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</row>
    <row r="850" spans="6:48" x14ac:dyDescent="0.25"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</row>
    <row r="851" spans="6:48" x14ac:dyDescent="0.25"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</row>
    <row r="852" spans="6:48" x14ac:dyDescent="0.25"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</row>
    <row r="853" spans="6:48" x14ac:dyDescent="0.25"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</row>
    <row r="854" spans="6:48" x14ac:dyDescent="0.25"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</row>
    <row r="855" spans="6:48" x14ac:dyDescent="0.25"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</row>
    <row r="856" spans="6:48" x14ac:dyDescent="0.25"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</row>
    <row r="857" spans="6:48" x14ac:dyDescent="0.25"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</row>
    <row r="858" spans="6:48" x14ac:dyDescent="0.25"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</row>
    <row r="859" spans="6:48" x14ac:dyDescent="0.25"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</row>
    <row r="860" spans="6:48" x14ac:dyDescent="0.25"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</row>
    <row r="861" spans="6:48" x14ac:dyDescent="0.25"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</row>
    <row r="862" spans="6:48" x14ac:dyDescent="0.25"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</row>
    <row r="863" spans="6:48" x14ac:dyDescent="0.25"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</row>
    <row r="864" spans="6:48" x14ac:dyDescent="0.25"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</row>
    <row r="865" spans="6:48" x14ac:dyDescent="0.25"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</row>
    <row r="866" spans="6:48" x14ac:dyDescent="0.25"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</row>
    <row r="867" spans="6:48" x14ac:dyDescent="0.25"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</row>
    <row r="868" spans="6:48" x14ac:dyDescent="0.25"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</row>
    <row r="869" spans="6:48" x14ac:dyDescent="0.25"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</row>
    <row r="870" spans="6:48" x14ac:dyDescent="0.25"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</row>
    <row r="871" spans="6:48" x14ac:dyDescent="0.25"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</row>
    <row r="872" spans="6:48" x14ac:dyDescent="0.25"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</row>
    <row r="873" spans="6:48" x14ac:dyDescent="0.25"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</row>
    <row r="874" spans="6:48" x14ac:dyDescent="0.25"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</row>
    <row r="875" spans="6:48" x14ac:dyDescent="0.25"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</row>
    <row r="876" spans="6:48" x14ac:dyDescent="0.25"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</row>
    <row r="877" spans="6:48" x14ac:dyDescent="0.25"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</row>
    <row r="878" spans="6:48" x14ac:dyDescent="0.25"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</row>
    <row r="879" spans="6:48" x14ac:dyDescent="0.25"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</row>
    <row r="880" spans="6:48" x14ac:dyDescent="0.25"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</row>
    <row r="881" spans="6:48" x14ac:dyDescent="0.25"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</row>
    <row r="882" spans="6:48" x14ac:dyDescent="0.25"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</row>
    <row r="883" spans="6:48" x14ac:dyDescent="0.25"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</row>
    <row r="884" spans="6:48" x14ac:dyDescent="0.25"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</row>
    <row r="885" spans="6:48" x14ac:dyDescent="0.25"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</row>
    <row r="886" spans="6:48" x14ac:dyDescent="0.25"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</row>
    <row r="887" spans="6:48" x14ac:dyDescent="0.25"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</row>
    <row r="888" spans="6:48" x14ac:dyDescent="0.25"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</row>
    <row r="889" spans="6:48" x14ac:dyDescent="0.25"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</row>
    <row r="890" spans="6:48" x14ac:dyDescent="0.25"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</row>
    <row r="891" spans="6:48" x14ac:dyDescent="0.25"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</row>
    <row r="892" spans="6:48" x14ac:dyDescent="0.25"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</row>
    <row r="893" spans="6:48" x14ac:dyDescent="0.25"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</row>
    <row r="894" spans="6:48" x14ac:dyDescent="0.25"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</row>
    <row r="895" spans="6:48" x14ac:dyDescent="0.25"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</row>
    <row r="896" spans="6:48" x14ac:dyDescent="0.25"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</row>
    <row r="897" spans="6:48" x14ac:dyDescent="0.25"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</row>
    <row r="898" spans="6:48" x14ac:dyDescent="0.25"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</row>
    <row r="899" spans="6:48" x14ac:dyDescent="0.25"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</row>
    <row r="900" spans="6:48" x14ac:dyDescent="0.25"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</row>
    <row r="901" spans="6:48" x14ac:dyDescent="0.25"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</row>
    <row r="902" spans="6:48" x14ac:dyDescent="0.25"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</row>
    <row r="903" spans="6:48" x14ac:dyDescent="0.25"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</row>
    <row r="904" spans="6:48" x14ac:dyDescent="0.25"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</row>
    <row r="905" spans="6:48" x14ac:dyDescent="0.25"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</row>
    <row r="906" spans="6:48" x14ac:dyDescent="0.25"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</row>
    <row r="907" spans="6:48" x14ac:dyDescent="0.25"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</row>
    <row r="908" spans="6:48" x14ac:dyDescent="0.25"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</row>
    <row r="909" spans="6:48" x14ac:dyDescent="0.25"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</row>
    <row r="910" spans="6:48" x14ac:dyDescent="0.25"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</row>
    <row r="911" spans="6:48" x14ac:dyDescent="0.25"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</row>
    <row r="912" spans="6:48" x14ac:dyDescent="0.25"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</row>
    <row r="913" spans="6:48" x14ac:dyDescent="0.25"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</row>
    <row r="914" spans="6:48" x14ac:dyDescent="0.25"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</row>
    <row r="915" spans="6:48" x14ac:dyDescent="0.25"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</row>
    <row r="916" spans="6:48" x14ac:dyDescent="0.25"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</row>
    <row r="917" spans="6:48" x14ac:dyDescent="0.25"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</row>
    <row r="918" spans="6:48" x14ac:dyDescent="0.25"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</row>
    <row r="919" spans="6:48" x14ac:dyDescent="0.25"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</row>
    <row r="920" spans="6:48" x14ac:dyDescent="0.25"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</row>
    <row r="921" spans="6:48" x14ac:dyDescent="0.25"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</row>
    <row r="922" spans="6:48" x14ac:dyDescent="0.25"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</row>
    <row r="923" spans="6:48" x14ac:dyDescent="0.25"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</row>
    <row r="924" spans="6:48" x14ac:dyDescent="0.25"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</row>
    <row r="925" spans="6:48" x14ac:dyDescent="0.25"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</row>
    <row r="926" spans="6:48" x14ac:dyDescent="0.25"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</row>
    <row r="927" spans="6:48" x14ac:dyDescent="0.25"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</row>
    <row r="928" spans="6:48" x14ac:dyDescent="0.25"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</row>
    <row r="929" spans="6:48" x14ac:dyDescent="0.25"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</row>
    <row r="930" spans="6:48" x14ac:dyDescent="0.25"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</row>
    <row r="931" spans="6:48" x14ac:dyDescent="0.25"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</row>
    <row r="932" spans="6:48" x14ac:dyDescent="0.25"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</row>
    <row r="933" spans="6:48" x14ac:dyDescent="0.25"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</row>
    <row r="934" spans="6:48" x14ac:dyDescent="0.25"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</row>
    <row r="935" spans="6:48" x14ac:dyDescent="0.25"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</row>
    <row r="936" spans="6:48" x14ac:dyDescent="0.25"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</row>
    <row r="937" spans="6:48" x14ac:dyDescent="0.25"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</row>
    <row r="938" spans="6:48" x14ac:dyDescent="0.25"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</row>
    <row r="939" spans="6:48" x14ac:dyDescent="0.25"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</row>
    <row r="940" spans="6:48" x14ac:dyDescent="0.25"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</row>
    <row r="941" spans="6:48" x14ac:dyDescent="0.25"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</row>
    <row r="942" spans="6:48" x14ac:dyDescent="0.25"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</row>
    <row r="943" spans="6:48" x14ac:dyDescent="0.25"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</row>
    <row r="944" spans="6:48" x14ac:dyDescent="0.25"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</row>
    <row r="945" spans="6:48" x14ac:dyDescent="0.25"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</row>
    <row r="946" spans="6:48" x14ac:dyDescent="0.25"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</row>
    <row r="947" spans="6:48" x14ac:dyDescent="0.25"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</row>
    <row r="948" spans="6:48" x14ac:dyDescent="0.25"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</row>
    <row r="949" spans="6:48" x14ac:dyDescent="0.25"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</row>
    <row r="950" spans="6:48" x14ac:dyDescent="0.25"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</row>
    <row r="951" spans="6:48" x14ac:dyDescent="0.25"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</row>
    <row r="952" spans="6:48" x14ac:dyDescent="0.25"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</row>
    <row r="953" spans="6:48" x14ac:dyDescent="0.25"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</row>
    <row r="954" spans="6:48" x14ac:dyDescent="0.25"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</row>
    <row r="955" spans="6:48" x14ac:dyDescent="0.25"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</row>
    <row r="956" spans="6:48" x14ac:dyDescent="0.25"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</row>
    <row r="957" spans="6:48" x14ac:dyDescent="0.25"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</row>
    <row r="958" spans="6:48" x14ac:dyDescent="0.25"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</row>
    <row r="959" spans="6:48" x14ac:dyDescent="0.25"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</row>
    <row r="960" spans="6:48" x14ac:dyDescent="0.25"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</row>
    <row r="961" spans="6:48" x14ac:dyDescent="0.25"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</row>
    <row r="962" spans="6:48" x14ac:dyDescent="0.25"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</row>
    <row r="963" spans="6:48" x14ac:dyDescent="0.25"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</row>
    <row r="964" spans="6:48" x14ac:dyDescent="0.25"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</row>
    <row r="965" spans="6:48" x14ac:dyDescent="0.25"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</row>
    <row r="966" spans="6:48" x14ac:dyDescent="0.25"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</row>
    <row r="967" spans="6:48" x14ac:dyDescent="0.25"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</row>
    <row r="968" spans="6:48" x14ac:dyDescent="0.25"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</row>
    <row r="969" spans="6:48" x14ac:dyDescent="0.25"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</row>
    <row r="970" spans="6:48" x14ac:dyDescent="0.25"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</row>
    <row r="971" spans="6:48" x14ac:dyDescent="0.25"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</row>
    <row r="972" spans="6:48" x14ac:dyDescent="0.25"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</row>
    <row r="973" spans="6:48" x14ac:dyDescent="0.25"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</row>
    <row r="974" spans="6:48" x14ac:dyDescent="0.25"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</row>
    <row r="975" spans="6:48" x14ac:dyDescent="0.25"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</row>
    <row r="976" spans="6:48" x14ac:dyDescent="0.25"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</row>
    <row r="977" spans="6:48" x14ac:dyDescent="0.25"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</row>
    <row r="978" spans="6:48" x14ac:dyDescent="0.25"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</row>
    <row r="979" spans="6:48" x14ac:dyDescent="0.25"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</row>
    <row r="980" spans="6:48" x14ac:dyDescent="0.25"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</row>
    <row r="981" spans="6:48" x14ac:dyDescent="0.25"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</row>
    <row r="982" spans="6:48" x14ac:dyDescent="0.25"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</row>
    <row r="983" spans="6:48" x14ac:dyDescent="0.25"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</row>
    <row r="984" spans="6:48" x14ac:dyDescent="0.25"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</row>
    <row r="985" spans="6:48" x14ac:dyDescent="0.25"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</row>
    <row r="986" spans="6:48" x14ac:dyDescent="0.25"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</row>
    <row r="987" spans="6:48" x14ac:dyDescent="0.25"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</row>
    <row r="988" spans="6:48" x14ac:dyDescent="0.25"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</row>
    <row r="989" spans="6:48" x14ac:dyDescent="0.25"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</row>
    <row r="990" spans="6:48" x14ac:dyDescent="0.25"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</row>
    <row r="991" spans="6:48" x14ac:dyDescent="0.25"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</row>
    <row r="992" spans="6:48" x14ac:dyDescent="0.25"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</row>
    <row r="993" spans="6:48" x14ac:dyDescent="0.25"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</row>
    <row r="994" spans="6:48" x14ac:dyDescent="0.25"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</row>
    <row r="995" spans="6:48" x14ac:dyDescent="0.25"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</row>
    <row r="996" spans="6:48" x14ac:dyDescent="0.25"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</row>
    <row r="997" spans="6:48" x14ac:dyDescent="0.25"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</row>
    <row r="998" spans="6:48" x14ac:dyDescent="0.25"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</row>
    <row r="999" spans="6:48" x14ac:dyDescent="0.25"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</row>
    <row r="1000" spans="6:48" x14ac:dyDescent="0.25"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</row>
    <row r="1001" spans="6:48" x14ac:dyDescent="0.25"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</row>
    <row r="1002" spans="6:48" x14ac:dyDescent="0.25"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</row>
    <row r="1003" spans="6:48" x14ac:dyDescent="0.25"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</row>
    <row r="1004" spans="6:48" x14ac:dyDescent="0.25"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</row>
    <row r="1005" spans="6:48" x14ac:dyDescent="0.25"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</row>
    <row r="1006" spans="6:48" x14ac:dyDescent="0.25"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</row>
    <row r="1007" spans="6:48" x14ac:dyDescent="0.25"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</row>
    <row r="1008" spans="6:48" x14ac:dyDescent="0.25"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</row>
    <row r="1009" spans="6:48" x14ac:dyDescent="0.25"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</row>
    <row r="1010" spans="6:48" x14ac:dyDescent="0.25"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</row>
    <row r="1011" spans="6:48" x14ac:dyDescent="0.25"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</row>
    <row r="1012" spans="6:48" x14ac:dyDescent="0.25"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</row>
    <row r="1013" spans="6:48" x14ac:dyDescent="0.25"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</row>
    <row r="1014" spans="6:48" x14ac:dyDescent="0.25"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</row>
    <row r="1015" spans="6:48" x14ac:dyDescent="0.25"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</row>
    <row r="1016" spans="6:48" x14ac:dyDescent="0.25"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</row>
    <row r="1017" spans="6:48" x14ac:dyDescent="0.25"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</row>
    <row r="1018" spans="6:48" x14ac:dyDescent="0.25"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</row>
    <row r="1019" spans="6:48" x14ac:dyDescent="0.25"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</row>
    <row r="1020" spans="6:48" x14ac:dyDescent="0.25"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</row>
    <row r="1021" spans="6:48" x14ac:dyDescent="0.25"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</row>
    <row r="1022" spans="6:48" x14ac:dyDescent="0.25"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</row>
    <row r="1023" spans="6:48" x14ac:dyDescent="0.25"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</row>
    <row r="1024" spans="6:48" x14ac:dyDescent="0.25"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</row>
    <row r="1025" spans="6:48" x14ac:dyDescent="0.25"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</row>
    <row r="1026" spans="6:48" x14ac:dyDescent="0.25"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</row>
    <row r="1027" spans="6:48" x14ac:dyDescent="0.25"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</row>
    <row r="1028" spans="6:48" x14ac:dyDescent="0.25"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</row>
    <row r="1029" spans="6:48" x14ac:dyDescent="0.25"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</row>
    <row r="1030" spans="6:48" x14ac:dyDescent="0.25"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</row>
    <row r="1031" spans="6:48" x14ac:dyDescent="0.25"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</row>
    <row r="1032" spans="6:48" x14ac:dyDescent="0.25"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</row>
    <row r="1033" spans="6:48" x14ac:dyDescent="0.25"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</row>
    <row r="1034" spans="6:48" x14ac:dyDescent="0.25"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</row>
    <row r="1035" spans="6:48" x14ac:dyDescent="0.25"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</row>
    <row r="1036" spans="6:48" x14ac:dyDescent="0.25"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</row>
    <row r="1037" spans="6:48" x14ac:dyDescent="0.25"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</row>
    <row r="1038" spans="6:48" x14ac:dyDescent="0.25"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</row>
    <row r="1039" spans="6:48" x14ac:dyDescent="0.25"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</row>
    <row r="1040" spans="6:48" x14ac:dyDescent="0.25"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</row>
    <row r="1041" spans="6:48" x14ac:dyDescent="0.25"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</row>
    <row r="1042" spans="6:48" x14ac:dyDescent="0.25"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</row>
    <row r="1043" spans="6:48" x14ac:dyDescent="0.25"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</row>
    <row r="1044" spans="6:48" x14ac:dyDescent="0.25"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</row>
    <row r="1045" spans="6:48" x14ac:dyDescent="0.25"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</row>
    <row r="1046" spans="6:48" x14ac:dyDescent="0.25"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</row>
    <row r="1047" spans="6:48" x14ac:dyDescent="0.25"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</row>
    <row r="1048" spans="6:48" x14ac:dyDescent="0.25"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</row>
    <row r="1049" spans="6:48" x14ac:dyDescent="0.25"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</row>
    <row r="1050" spans="6:48" x14ac:dyDescent="0.25"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</row>
    <row r="1051" spans="6:48" x14ac:dyDescent="0.25"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</row>
    <row r="1052" spans="6:48" x14ac:dyDescent="0.25"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</row>
    <row r="1053" spans="6:48" x14ac:dyDescent="0.25"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</row>
    <row r="1054" spans="6:48" x14ac:dyDescent="0.25"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</row>
    <row r="1055" spans="6:48" x14ac:dyDescent="0.25"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</row>
    <row r="1056" spans="6:48" x14ac:dyDescent="0.25"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</row>
    <row r="1057" spans="6:48" x14ac:dyDescent="0.25"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</row>
    <row r="1058" spans="6:48" x14ac:dyDescent="0.25"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</row>
    <row r="1059" spans="6:48" x14ac:dyDescent="0.25"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</row>
    <row r="1060" spans="6:48" x14ac:dyDescent="0.25"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</row>
    <row r="1061" spans="6:48" x14ac:dyDescent="0.25"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</row>
    <row r="1062" spans="6:48" x14ac:dyDescent="0.25"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</row>
    <row r="1063" spans="6:48" x14ac:dyDescent="0.25"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</row>
    <row r="1064" spans="6:48" x14ac:dyDescent="0.25"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</row>
    <row r="1065" spans="6:48" x14ac:dyDescent="0.25"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</row>
    <row r="1066" spans="6:48" x14ac:dyDescent="0.25"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</row>
    <row r="1067" spans="6:48" x14ac:dyDescent="0.25"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</row>
    <row r="1068" spans="6:48" x14ac:dyDescent="0.25"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</row>
    <row r="1069" spans="6:48" x14ac:dyDescent="0.25"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</row>
    <row r="1070" spans="6:48" x14ac:dyDescent="0.25"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</row>
    <row r="1071" spans="6:48" x14ac:dyDescent="0.25"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</row>
    <row r="1072" spans="6:48" x14ac:dyDescent="0.25"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</row>
    <row r="1073" spans="6:48" x14ac:dyDescent="0.25"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</row>
    <row r="1074" spans="6:48" x14ac:dyDescent="0.25"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</row>
    <row r="1075" spans="6:48" x14ac:dyDescent="0.25"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</row>
    <row r="1076" spans="6:48" x14ac:dyDescent="0.25"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</row>
    <row r="1077" spans="6:48" x14ac:dyDescent="0.25"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</row>
    <row r="1078" spans="6:48" x14ac:dyDescent="0.25"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</row>
    <row r="1079" spans="6:48" x14ac:dyDescent="0.25"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</row>
    <row r="1080" spans="6:48" x14ac:dyDescent="0.25"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</row>
    <row r="1081" spans="6:48" x14ac:dyDescent="0.25"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</row>
    <row r="1082" spans="6:48" x14ac:dyDescent="0.25"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</row>
    <row r="1083" spans="6:48" x14ac:dyDescent="0.25"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</row>
    <row r="1084" spans="6:48" x14ac:dyDescent="0.25"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</row>
    <row r="1085" spans="6:48" x14ac:dyDescent="0.25"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</row>
    <row r="1086" spans="6:48" x14ac:dyDescent="0.25"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</row>
    <row r="1087" spans="6:48" x14ac:dyDescent="0.25"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</row>
    <row r="1088" spans="6:48" x14ac:dyDescent="0.25"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</row>
    <row r="1089" spans="6:48" x14ac:dyDescent="0.25"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</row>
    <row r="1090" spans="6:48" x14ac:dyDescent="0.25"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</row>
    <row r="1091" spans="6:48" x14ac:dyDescent="0.25"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</row>
    <row r="1092" spans="6:48" x14ac:dyDescent="0.25"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</row>
    <row r="1093" spans="6:48" x14ac:dyDescent="0.25"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</row>
    <row r="1094" spans="6:48" x14ac:dyDescent="0.25"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</row>
    <row r="1095" spans="6:48" x14ac:dyDescent="0.25"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</row>
    <row r="1096" spans="6:48" x14ac:dyDescent="0.25"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</row>
    <row r="1097" spans="6:48" x14ac:dyDescent="0.25"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</row>
    <row r="1098" spans="6:48" x14ac:dyDescent="0.25"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</row>
    <row r="1099" spans="6:48" x14ac:dyDescent="0.25"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</row>
    <row r="1100" spans="6:48" x14ac:dyDescent="0.25"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</row>
    <row r="1101" spans="6:48" x14ac:dyDescent="0.25"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</row>
    <row r="1102" spans="6:48" x14ac:dyDescent="0.25"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</row>
    <row r="1103" spans="6:48" x14ac:dyDescent="0.25"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</row>
    <row r="1104" spans="6:48" x14ac:dyDescent="0.25"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</row>
    <row r="1105" spans="6:48" x14ac:dyDescent="0.25"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</row>
    <row r="1106" spans="6:48" x14ac:dyDescent="0.25"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</row>
    <row r="1107" spans="6:48" x14ac:dyDescent="0.25"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</row>
    <row r="1108" spans="6:48" x14ac:dyDescent="0.25"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</row>
    <row r="1109" spans="6:48" x14ac:dyDescent="0.25"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</row>
    <row r="1110" spans="6:48" x14ac:dyDescent="0.25"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</row>
    <row r="1111" spans="6:48" x14ac:dyDescent="0.25"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</row>
    <row r="1112" spans="6:48" x14ac:dyDescent="0.25"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</row>
    <row r="1113" spans="6:48" x14ac:dyDescent="0.25"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</row>
    <row r="1114" spans="6:48" x14ac:dyDescent="0.25"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</row>
    <row r="1115" spans="6:48" x14ac:dyDescent="0.25"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</row>
    <row r="1116" spans="6:48" x14ac:dyDescent="0.25"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</row>
    <row r="1117" spans="6:48" x14ac:dyDescent="0.25"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</row>
    <row r="1118" spans="6:48" x14ac:dyDescent="0.25"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</row>
    <row r="1119" spans="6:48" x14ac:dyDescent="0.25"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</row>
    <row r="1120" spans="6:48" x14ac:dyDescent="0.25"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</row>
    <row r="1121" spans="6:48" x14ac:dyDescent="0.25"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</row>
    <row r="1122" spans="6:48" x14ac:dyDescent="0.25"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</row>
    <row r="1123" spans="6:48" x14ac:dyDescent="0.25"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</row>
    <row r="1124" spans="6:48" x14ac:dyDescent="0.25"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</row>
    <row r="1125" spans="6:48" x14ac:dyDescent="0.25"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</row>
    <row r="1126" spans="6:48" x14ac:dyDescent="0.25"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</row>
    <row r="1127" spans="6:48" x14ac:dyDescent="0.25"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</row>
    <row r="1128" spans="6:48" x14ac:dyDescent="0.25"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</row>
    <row r="1129" spans="6:48" x14ac:dyDescent="0.25"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</row>
    <row r="1130" spans="6:48" x14ac:dyDescent="0.25"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</row>
    <row r="1131" spans="6:48" x14ac:dyDescent="0.25"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</row>
    <row r="1132" spans="6:48" x14ac:dyDescent="0.25"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</row>
    <row r="1133" spans="6:48" x14ac:dyDescent="0.25"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</row>
    <row r="1134" spans="6:48" x14ac:dyDescent="0.25"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</row>
    <row r="1135" spans="6:48" x14ac:dyDescent="0.25"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</row>
    <row r="1136" spans="6:48" x14ac:dyDescent="0.25"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</row>
    <row r="1137" spans="6:48" x14ac:dyDescent="0.25"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</row>
    <row r="1138" spans="6:48" x14ac:dyDescent="0.25"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</row>
    <row r="1139" spans="6:48" x14ac:dyDescent="0.25"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</row>
    <row r="1140" spans="6:48" x14ac:dyDescent="0.25"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</row>
    <row r="1141" spans="6:48" x14ac:dyDescent="0.25"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</row>
    <row r="1142" spans="6:48" x14ac:dyDescent="0.25"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</row>
    <row r="1143" spans="6:48" x14ac:dyDescent="0.25"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</row>
    <row r="1144" spans="6:48" x14ac:dyDescent="0.25"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</row>
    <row r="1145" spans="6:48" x14ac:dyDescent="0.25"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</row>
    <row r="1146" spans="6:48" x14ac:dyDescent="0.25"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</row>
    <row r="1147" spans="6:48" x14ac:dyDescent="0.25"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</row>
    <row r="1148" spans="6:48" x14ac:dyDescent="0.25"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</row>
    <row r="1149" spans="6:48" x14ac:dyDescent="0.25"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</row>
    <row r="1150" spans="6:48" x14ac:dyDescent="0.25"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</row>
    <row r="1151" spans="6:48" x14ac:dyDescent="0.25"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</row>
    <row r="1152" spans="6:48" x14ac:dyDescent="0.25"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</row>
    <row r="1153" spans="6:48" x14ac:dyDescent="0.25"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</row>
    <row r="1154" spans="6:48" x14ac:dyDescent="0.25"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</row>
    <row r="1155" spans="6:48" x14ac:dyDescent="0.25"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</row>
    <row r="1156" spans="6:48" x14ac:dyDescent="0.25"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</row>
    <row r="1157" spans="6:48" x14ac:dyDescent="0.25"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</row>
    <row r="1158" spans="6:48" x14ac:dyDescent="0.25"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</row>
    <row r="1159" spans="6:48" x14ac:dyDescent="0.25"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</row>
    <row r="1160" spans="6:48" x14ac:dyDescent="0.25"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</row>
    <row r="1161" spans="6:48" x14ac:dyDescent="0.25"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</row>
    <row r="1162" spans="6:48" x14ac:dyDescent="0.25"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</row>
    <row r="1163" spans="6:48" x14ac:dyDescent="0.25"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</row>
    <row r="1164" spans="6:48" x14ac:dyDescent="0.25"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</row>
    <row r="1165" spans="6:48" x14ac:dyDescent="0.25"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</row>
    <row r="1166" spans="6:48" x14ac:dyDescent="0.25"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</row>
    <row r="1167" spans="6:48" x14ac:dyDescent="0.25"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</row>
    <row r="1168" spans="6:48" x14ac:dyDescent="0.25"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</row>
    <row r="1169" spans="6:48" x14ac:dyDescent="0.25"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</row>
    <row r="1170" spans="6:48" x14ac:dyDescent="0.25"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</row>
    <row r="1171" spans="6:48" x14ac:dyDescent="0.25"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</row>
    <row r="1172" spans="6:48" x14ac:dyDescent="0.25"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</row>
    <row r="1173" spans="6:48" x14ac:dyDescent="0.25"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</row>
    <row r="1174" spans="6:48" x14ac:dyDescent="0.25"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</row>
    <row r="1175" spans="6:48" x14ac:dyDescent="0.25"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</row>
    <row r="1176" spans="6:48" x14ac:dyDescent="0.25"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</row>
    <row r="1177" spans="6:48" x14ac:dyDescent="0.25"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</row>
    <row r="1178" spans="6:48" x14ac:dyDescent="0.25"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</row>
    <row r="1179" spans="6:48" x14ac:dyDescent="0.25"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</row>
    <row r="1180" spans="6:48" x14ac:dyDescent="0.25"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</row>
    <row r="1181" spans="6:48" x14ac:dyDescent="0.25"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</row>
    <row r="1182" spans="6:48" x14ac:dyDescent="0.25"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</row>
    <row r="1183" spans="6:48" x14ac:dyDescent="0.25"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</row>
    <row r="1184" spans="6:48" x14ac:dyDescent="0.25"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</row>
    <row r="1185" spans="6:48" x14ac:dyDescent="0.25"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</row>
    <row r="1186" spans="6:48" x14ac:dyDescent="0.25"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</row>
    <row r="1187" spans="6:48" x14ac:dyDescent="0.25"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</row>
    <row r="1188" spans="6:48" x14ac:dyDescent="0.25"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</row>
    <row r="1189" spans="6:48" x14ac:dyDescent="0.25"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</row>
    <row r="1190" spans="6:48" x14ac:dyDescent="0.25"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</row>
    <row r="1191" spans="6:48" x14ac:dyDescent="0.25"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</row>
    <row r="1192" spans="6:48" x14ac:dyDescent="0.25"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</row>
    <row r="1193" spans="6:48" x14ac:dyDescent="0.25"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</row>
    <row r="1194" spans="6:48" x14ac:dyDescent="0.25"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</row>
    <row r="1195" spans="6:48" x14ac:dyDescent="0.25"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</row>
    <row r="1196" spans="6:48" x14ac:dyDescent="0.25"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</row>
    <row r="1197" spans="6:48" x14ac:dyDescent="0.25"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</row>
    <row r="1198" spans="6:48" x14ac:dyDescent="0.25"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</row>
    <row r="1199" spans="6:48" x14ac:dyDescent="0.25"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</row>
    <row r="1200" spans="6:48" x14ac:dyDescent="0.25"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</row>
    <row r="1201" spans="6:48" x14ac:dyDescent="0.25"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</row>
    <row r="1202" spans="6:48" x14ac:dyDescent="0.25"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</row>
    <row r="1203" spans="6:48" x14ac:dyDescent="0.25"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</row>
    <row r="1204" spans="6:48" x14ac:dyDescent="0.25"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</row>
    <row r="1205" spans="6:48" x14ac:dyDescent="0.25"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</row>
    <row r="1206" spans="6:48" x14ac:dyDescent="0.25"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</row>
    <row r="1207" spans="6:48" x14ac:dyDescent="0.25"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</row>
    <row r="1208" spans="6:48" x14ac:dyDescent="0.25"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</row>
    <row r="1209" spans="6:48" x14ac:dyDescent="0.25"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</row>
    <row r="1210" spans="6:48" x14ac:dyDescent="0.25"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</row>
    <row r="1211" spans="6:48" x14ac:dyDescent="0.25"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</row>
    <row r="1212" spans="6:48" x14ac:dyDescent="0.25"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</row>
    <row r="1213" spans="6:48" x14ac:dyDescent="0.25"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</row>
    <row r="1214" spans="6:48" x14ac:dyDescent="0.25"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</row>
    <row r="1215" spans="6:48" x14ac:dyDescent="0.25"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</row>
    <row r="1216" spans="6:48" x14ac:dyDescent="0.25"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</row>
    <row r="1217" spans="6:48" x14ac:dyDescent="0.25"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</row>
    <row r="1218" spans="6:48" x14ac:dyDescent="0.25"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</row>
    <row r="1219" spans="6:48" x14ac:dyDescent="0.25"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</row>
    <row r="1220" spans="6:48" x14ac:dyDescent="0.25"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</row>
    <row r="1221" spans="6:48" x14ac:dyDescent="0.25"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</row>
    <row r="1222" spans="6:48" x14ac:dyDescent="0.25"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</row>
    <row r="1223" spans="6:48" x14ac:dyDescent="0.25"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</row>
    <row r="1224" spans="6:48" x14ac:dyDescent="0.25"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</row>
    <row r="1225" spans="6:48" x14ac:dyDescent="0.25"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</row>
    <row r="1226" spans="6:48" x14ac:dyDescent="0.25"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</row>
    <row r="1227" spans="6:48" x14ac:dyDescent="0.25"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</row>
    <row r="1228" spans="6:48" x14ac:dyDescent="0.25"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</row>
    <row r="1229" spans="6:48" x14ac:dyDescent="0.25"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</row>
    <row r="1230" spans="6:48" x14ac:dyDescent="0.25"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</row>
    <row r="1231" spans="6:48" x14ac:dyDescent="0.25"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</row>
    <row r="1232" spans="6:48" x14ac:dyDescent="0.25"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</row>
    <row r="1233" spans="6:48" x14ac:dyDescent="0.25"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</row>
    <row r="1234" spans="6:48" x14ac:dyDescent="0.25"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</row>
    <row r="1235" spans="6:48" x14ac:dyDescent="0.25"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</row>
    <row r="1236" spans="6:48" x14ac:dyDescent="0.25"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</row>
    <row r="1237" spans="6:48" x14ac:dyDescent="0.25"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</row>
    <row r="1238" spans="6:48" x14ac:dyDescent="0.25"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</row>
    <row r="1239" spans="6:48" x14ac:dyDescent="0.25"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</row>
    <row r="1240" spans="6:48" x14ac:dyDescent="0.25"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</row>
    <row r="1241" spans="6:48" x14ac:dyDescent="0.25"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</row>
    <row r="1242" spans="6:48" x14ac:dyDescent="0.25"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</row>
    <row r="1243" spans="6:48" x14ac:dyDescent="0.25"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</row>
    <row r="1244" spans="6:48" x14ac:dyDescent="0.25"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</row>
    <row r="1245" spans="6:48" x14ac:dyDescent="0.25"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</row>
    <row r="1246" spans="6:48" x14ac:dyDescent="0.25"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</row>
    <row r="1247" spans="6:48" x14ac:dyDescent="0.25"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</row>
    <row r="1248" spans="6:48" x14ac:dyDescent="0.25"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</row>
    <row r="1249" spans="6:48" x14ac:dyDescent="0.25"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</row>
    <row r="1250" spans="6:48" x14ac:dyDescent="0.25"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</row>
    <row r="1251" spans="6:48" x14ac:dyDescent="0.25"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</row>
    <row r="1252" spans="6:48" x14ac:dyDescent="0.25"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</row>
    <row r="1253" spans="6:48" x14ac:dyDescent="0.25"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</row>
    <row r="1254" spans="6:48" x14ac:dyDescent="0.25"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</row>
    <row r="1255" spans="6:48" x14ac:dyDescent="0.25"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</row>
    <row r="1256" spans="6:48" x14ac:dyDescent="0.25"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</row>
    <row r="1257" spans="6:48" x14ac:dyDescent="0.25"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</row>
    <row r="1258" spans="6:48" x14ac:dyDescent="0.25"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</row>
    <row r="1259" spans="6:48" x14ac:dyDescent="0.25"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</row>
    <row r="1260" spans="6:48" x14ac:dyDescent="0.25"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</row>
    <row r="1261" spans="6:48" x14ac:dyDescent="0.25"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</row>
    <row r="1262" spans="6:48" x14ac:dyDescent="0.25"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</row>
    <row r="1263" spans="6:48" x14ac:dyDescent="0.25"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</row>
    <row r="1264" spans="6:48" x14ac:dyDescent="0.25"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</row>
    <row r="1265" spans="6:48" x14ac:dyDescent="0.25"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</row>
    <row r="1266" spans="6:48" x14ac:dyDescent="0.25"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</row>
    <row r="1267" spans="6:48" x14ac:dyDescent="0.25"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</row>
    <row r="1268" spans="6:48" x14ac:dyDescent="0.25"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</row>
    <row r="1269" spans="6:48" x14ac:dyDescent="0.25"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</row>
    <row r="1270" spans="6:48" x14ac:dyDescent="0.25"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</row>
    <row r="1271" spans="6:48" x14ac:dyDescent="0.25"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</row>
    <row r="1272" spans="6:48" x14ac:dyDescent="0.25"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</row>
    <row r="1273" spans="6:48" x14ac:dyDescent="0.25"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</row>
    <row r="1274" spans="6:48" x14ac:dyDescent="0.25"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</row>
    <row r="1275" spans="6:48" x14ac:dyDescent="0.25"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</row>
    <row r="1276" spans="6:48" x14ac:dyDescent="0.25"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</row>
    <row r="1277" spans="6:48" x14ac:dyDescent="0.25"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</row>
    <row r="1278" spans="6:48" x14ac:dyDescent="0.25"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Q1278"/>
      <c r="AR1278"/>
      <c r="AS1278"/>
      <c r="AT1278"/>
      <c r="AU1278"/>
      <c r="AV1278"/>
    </row>
    <row r="1279" spans="6:48" x14ac:dyDescent="0.25"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</row>
    <row r="1280" spans="6:48" x14ac:dyDescent="0.25"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</row>
    <row r="1281" spans="6:48" x14ac:dyDescent="0.25"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</row>
    <row r="1282" spans="6:48" x14ac:dyDescent="0.25"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</row>
    <row r="1283" spans="6:48" x14ac:dyDescent="0.25"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</row>
    <row r="1284" spans="6:48" x14ac:dyDescent="0.25"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</row>
    <row r="1285" spans="6:48" x14ac:dyDescent="0.25"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</row>
    <row r="1286" spans="6:48" x14ac:dyDescent="0.25"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</row>
    <row r="1287" spans="6:48" x14ac:dyDescent="0.25"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</row>
    <row r="1288" spans="6:48" x14ac:dyDescent="0.25"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</row>
    <row r="1289" spans="6:48" x14ac:dyDescent="0.25"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</row>
    <row r="1290" spans="6:48" x14ac:dyDescent="0.25"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</row>
    <row r="1291" spans="6:48" x14ac:dyDescent="0.25"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</row>
    <row r="1292" spans="6:48" x14ac:dyDescent="0.25"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</row>
    <row r="1293" spans="6:48" x14ac:dyDescent="0.25"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</row>
    <row r="1294" spans="6:48" x14ac:dyDescent="0.25"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  <c r="AQ1294"/>
      <c r="AR1294"/>
      <c r="AS1294"/>
      <c r="AT1294"/>
      <c r="AU1294"/>
      <c r="AV1294"/>
    </row>
    <row r="1295" spans="6:48" x14ac:dyDescent="0.25"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</row>
    <row r="1296" spans="6:48" x14ac:dyDescent="0.25"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</row>
    <row r="1297" spans="6:48" x14ac:dyDescent="0.25"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</row>
    <row r="1298" spans="6:48" x14ac:dyDescent="0.25"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</row>
    <row r="1299" spans="6:48" x14ac:dyDescent="0.25"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Q1299"/>
      <c r="AR1299"/>
      <c r="AS1299"/>
      <c r="AT1299"/>
      <c r="AU1299"/>
      <c r="AV1299"/>
    </row>
    <row r="1300" spans="6:48" x14ac:dyDescent="0.25"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Q1300"/>
      <c r="AR1300"/>
      <c r="AS1300"/>
      <c r="AT1300"/>
      <c r="AU1300"/>
      <c r="AV1300"/>
    </row>
    <row r="1301" spans="6:48" x14ac:dyDescent="0.25"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Q1301"/>
      <c r="AR1301"/>
      <c r="AS1301"/>
      <c r="AT1301"/>
      <c r="AU1301"/>
      <c r="AV1301"/>
    </row>
    <row r="1302" spans="6:48" x14ac:dyDescent="0.25"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Q1302"/>
      <c r="AR1302"/>
      <c r="AS1302"/>
      <c r="AT1302"/>
      <c r="AU1302"/>
      <c r="AV1302"/>
    </row>
    <row r="1303" spans="6:48" x14ac:dyDescent="0.25"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  <c r="AQ1303"/>
      <c r="AR1303"/>
      <c r="AS1303"/>
      <c r="AT1303"/>
      <c r="AU1303"/>
      <c r="AV1303"/>
    </row>
    <row r="1304" spans="6:48" x14ac:dyDescent="0.25"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Q1304"/>
      <c r="AR1304"/>
      <c r="AS1304"/>
      <c r="AT1304"/>
      <c r="AU1304"/>
      <c r="AV1304"/>
    </row>
    <row r="1305" spans="6:48" x14ac:dyDescent="0.25"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  <c r="AQ1305"/>
      <c r="AR1305"/>
      <c r="AS1305"/>
      <c r="AT1305"/>
      <c r="AU1305"/>
      <c r="AV1305"/>
    </row>
    <row r="1306" spans="6:48" x14ac:dyDescent="0.25"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Q1306"/>
      <c r="AR1306"/>
      <c r="AS1306"/>
      <c r="AT1306"/>
      <c r="AU1306"/>
      <c r="AV1306"/>
    </row>
    <row r="1307" spans="6:48" x14ac:dyDescent="0.25"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  <c r="AQ1307"/>
      <c r="AR1307"/>
      <c r="AS1307"/>
      <c r="AT1307"/>
      <c r="AU1307"/>
      <c r="AV1307"/>
    </row>
    <row r="1308" spans="6:48" x14ac:dyDescent="0.25"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  <c r="AQ1308"/>
      <c r="AR1308"/>
      <c r="AS1308"/>
      <c r="AT1308"/>
      <c r="AU1308"/>
      <c r="AV1308"/>
    </row>
    <row r="1309" spans="6:48" x14ac:dyDescent="0.25"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Q1309"/>
      <c r="AR1309"/>
      <c r="AS1309"/>
      <c r="AT1309"/>
      <c r="AU1309"/>
      <c r="AV1309"/>
    </row>
    <row r="1310" spans="6:48" x14ac:dyDescent="0.25"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  <c r="AQ1310"/>
      <c r="AR1310"/>
      <c r="AS1310"/>
      <c r="AT1310"/>
      <c r="AU1310"/>
      <c r="AV1310"/>
    </row>
    <row r="1311" spans="6:48" x14ac:dyDescent="0.25"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</row>
    <row r="1312" spans="6:48" x14ac:dyDescent="0.25"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Q1312"/>
      <c r="AR1312"/>
      <c r="AS1312"/>
      <c r="AT1312"/>
      <c r="AU1312"/>
      <c r="AV1312"/>
    </row>
    <row r="1313" spans="6:48" x14ac:dyDescent="0.25"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Q1313"/>
      <c r="AR1313"/>
      <c r="AS1313"/>
      <c r="AT1313"/>
      <c r="AU1313"/>
      <c r="AV1313"/>
    </row>
    <row r="1314" spans="6:48" x14ac:dyDescent="0.25"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Q1314"/>
      <c r="AR1314"/>
      <c r="AS1314"/>
      <c r="AT1314"/>
      <c r="AU1314"/>
      <c r="AV1314"/>
    </row>
    <row r="1315" spans="6:48" x14ac:dyDescent="0.25"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  <c r="AQ1315"/>
      <c r="AR1315"/>
      <c r="AS1315"/>
      <c r="AT1315"/>
      <c r="AU1315"/>
      <c r="AV1315"/>
    </row>
    <row r="1316" spans="6:48" x14ac:dyDescent="0.25"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  <c r="AQ1316"/>
      <c r="AR1316"/>
      <c r="AS1316"/>
      <c r="AT1316"/>
      <c r="AU1316"/>
      <c r="AV1316"/>
    </row>
    <row r="1317" spans="6:48" x14ac:dyDescent="0.25"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/>
      <c r="AQ1317"/>
      <c r="AR1317"/>
      <c r="AS1317"/>
      <c r="AT1317"/>
      <c r="AU1317"/>
      <c r="AV1317"/>
    </row>
    <row r="1318" spans="6:48" x14ac:dyDescent="0.25"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/>
      <c r="AQ1318"/>
      <c r="AR1318"/>
      <c r="AS1318"/>
      <c r="AT1318"/>
      <c r="AU1318"/>
      <c r="AV1318"/>
    </row>
    <row r="1319" spans="6:48" x14ac:dyDescent="0.25"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/>
      <c r="AQ1319"/>
      <c r="AR1319"/>
      <c r="AS1319"/>
      <c r="AT1319"/>
      <c r="AU1319"/>
      <c r="AV1319"/>
    </row>
    <row r="1320" spans="6:48" x14ac:dyDescent="0.25"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/>
      <c r="AQ1320"/>
      <c r="AR1320"/>
      <c r="AS1320"/>
      <c r="AT1320"/>
      <c r="AU1320"/>
      <c r="AV1320"/>
    </row>
    <row r="1321" spans="6:48" x14ac:dyDescent="0.25"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/>
      <c r="AQ1321"/>
      <c r="AR1321"/>
      <c r="AS1321"/>
      <c r="AT1321"/>
      <c r="AU1321"/>
      <c r="AV1321"/>
    </row>
    <row r="1322" spans="6:48" x14ac:dyDescent="0.25"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/>
      <c r="AQ1322"/>
      <c r="AR1322"/>
      <c r="AS1322"/>
      <c r="AT1322"/>
      <c r="AU1322"/>
      <c r="AV1322"/>
    </row>
    <row r="1323" spans="6:48" x14ac:dyDescent="0.25"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  <c r="AQ1323"/>
      <c r="AR1323"/>
      <c r="AS1323"/>
      <c r="AT1323"/>
      <c r="AU1323"/>
      <c r="AV1323"/>
    </row>
    <row r="1324" spans="6:48" x14ac:dyDescent="0.25"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Q1324"/>
      <c r="AR1324"/>
      <c r="AS1324"/>
      <c r="AT1324"/>
      <c r="AU1324"/>
      <c r="AV1324"/>
    </row>
    <row r="1325" spans="6:48" x14ac:dyDescent="0.25"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Q1325"/>
      <c r="AR1325"/>
      <c r="AS1325"/>
      <c r="AT1325"/>
      <c r="AU1325"/>
      <c r="AV1325"/>
    </row>
    <row r="1326" spans="6:48" x14ac:dyDescent="0.25"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Q1326"/>
      <c r="AR1326"/>
      <c r="AS1326"/>
      <c r="AT1326"/>
      <c r="AU1326"/>
      <c r="AV1326"/>
    </row>
    <row r="1327" spans="6:48" x14ac:dyDescent="0.25"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  <c r="AQ1327"/>
      <c r="AR1327"/>
      <c r="AS1327"/>
      <c r="AT1327"/>
      <c r="AU1327"/>
      <c r="AV1327"/>
    </row>
    <row r="1328" spans="6:48" x14ac:dyDescent="0.25"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  <c r="AQ1328"/>
      <c r="AR1328"/>
      <c r="AS1328"/>
      <c r="AT1328"/>
      <c r="AU1328"/>
      <c r="AV1328"/>
    </row>
    <row r="1329" spans="6:48" x14ac:dyDescent="0.25"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Q1329"/>
      <c r="AR1329"/>
      <c r="AS1329"/>
      <c r="AT1329"/>
      <c r="AU1329"/>
      <c r="AV1329"/>
    </row>
    <row r="1330" spans="6:48" x14ac:dyDescent="0.25"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Q1330"/>
      <c r="AR1330"/>
      <c r="AS1330"/>
      <c r="AT1330"/>
      <c r="AU1330"/>
      <c r="AV1330"/>
    </row>
    <row r="1331" spans="6:48" x14ac:dyDescent="0.25"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</row>
    <row r="1332" spans="6:48" x14ac:dyDescent="0.25"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Q1332"/>
      <c r="AR1332"/>
      <c r="AS1332"/>
      <c r="AT1332"/>
      <c r="AU1332"/>
      <c r="AV1332"/>
    </row>
    <row r="1333" spans="6:48" x14ac:dyDescent="0.25"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Q1333"/>
      <c r="AR1333"/>
      <c r="AS1333"/>
      <c r="AT1333"/>
      <c r="AU1333"/>
      <c r="AV1333"/>
    </row>
    <row r="1334" spans="6:48" x14ac:dyDescent="0.25"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Q1334"/>
      <c r="AR1334"/>
      <c r="AS1334"/>
      <c r="AT1334"/>
      <c r="AU1334"/>
      <c r="AV1334"/>
    </row>
    <row r="1335" spans="6:48" x14ac:dyDescent="0.25"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  <c r="AQ1335"/>
      <c r="AR1335"/>
      <c r="AS1335"/>
      <c r="AT1335"/>
      <c r="AU1335"/>
      <c r="AV1335"/>
    </row>
    <row r="1336" spans="6:48" x14ac:dyDescent="0.25"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Q1336"/>
      <c r="AR1336"/>
      <c r="AS1336"/>
      <c r="AT1336"/>
      <c r="AU1336"/>
      <c r="AV1336"/>
    </row>
    <row r="1337" spans="6:48" x14ac:dyDescent="0.25"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  <c r="AQ1337"/>
      <c r="AR1337"/>
      <c r="AS1337"/>
      <c r="AT1337"/>
      <c r="AU1337"/>
      <c r="AV1337"/>
    </row>
    <row r="1338" spans="6:48" x14ac:dyDescent="0.25"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/>
      <c r="AQ1338"/>
      <c r="AR1338"/>
      <c r="AS1338"/>
      <c r="AT1338"/>
      <c r="AU1338"/>
      <c r="AV1338"/>
    </row>
    <row r="1339" spans="6:48" x14ac:dyDescent="0.25"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/>
      <c r="AQ1339"/>
      <c r="AR1339"/>
      <c r="AS1339"/>
      <c r="AT1339"/>
      <c r="AU1339"/>
      <c r="AV1339"/>
    </row>
    <row r="1340" spans="6:48" x14ac:dyDescent="0.25"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/>
      <c r="AQ1340"/>
      <c r="AR1340"/>
      <c r="AS1340"/>
      <c r="AT1340"/>
      <c r="AU1340"/>
      <c r="AV1340"/>
    </row>
    <row r="1341" spans="6:48" x14ac:dyDescent="0.25"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Q1341"/>
      <c r="AR1341"/>
      <c r="AS1341"/>
      <c r="AT1341"/>
      <c r="AU1341"/>
      <c r="AV1341"/>
    </row>
    <row r="1342" spans="6:48" x14ac:dyDescent="0.25"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Q1342"/>
      <c r="AR1342"/>
      <c r="AS1342"/>
      <c r="AT1342"/>
      <c r="AU1342"/>
      <c r="AV1342"/>
    </row>
    <row r="1343" spans="6:48" x14ac:dyDescent="0.25"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  <c r="AQ1343"/>
      <c r="AR1343"/>
      <c r="AS1343"/>
      <c r="AT1343"/>
      <c r="AU1343"/>
      <c r="AV1343"/>
    </row>
    <row r="1344" spans="6:48" x14ac:dyDescent="0.25"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  <c r="AQ1344"/>
      <c r="AR1344"/>
      <c r="AS1344"/>
      <c r="AT1344"/>
      <c r="AU1344"/>
      <c r="AV1344"/>
    </row>
    <row r="1345" spans="6:48" x14ac:dyDescent="0.25"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  <c r="AQ1345"/>
      <c r="AR1345"/>
      <c r="AS1345"/>
      <c r="AT1345"/>
      <c r="AU1345"/>
      <c r="AV1345"/>
    </row>
    <row r="1346" spans="6:48" x14ac:dyDescent="0.25"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/>
      <c r="AQ1346"/>
      <c r="AR1346"/>
      <c r="AS1346"/>
      <c r="AT1346"/>
      <c r="AU1346"/>
      <c r="AV1346"/>
    </row>
    <row r="1347" spans="6:48" x14ac:dyDescent="0.25"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Q1347"/>
      <c r="AR1347"/>
      <c r="AS1347"/>
      <c r="AT1347"/>
      <c r="AU1347"/>
      <c r="AV1347"/>
    </row>
    <row r="1348" spans="6:48" x14ac:dyDescent="0.25"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  <c r="AQ1348"/>
      <c r="AR1348"/>
      <c r="AS1348"/>
      <c r="AT1348"/>
      <c r="AU1348"/>
      <c r="AV1348"/>
    </row>
    <row r="1349" spans="6:48" x14ac:dyDescent="0.25"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/>
      <c r="AQ1349"/>
      <c r="AR1349"/>
      <c r="AS1349"/>
      <c r="AT1349"/>
      <c r="AU1349"/>
      <c r="AV1349"/>
    </row>
    <row r="1350" spans="6:48" x14ac:dyDescent="0.25"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  <c r="AQ1350"/>
      <c r="AR1350"/>
      <c r="AS1350"/>
      <c r="AT1350"/>
      <c r="AU1350"/>
      <c r="AV1350"/>
    </row>
    <row r="1351" spans="6:48" x14ac:dyDescent="0.25"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  <c r="AQ1351"/>
      <c r="AR1351"/>
      <c r="AS1351"/>
      <c r="AT1351"/>
      <c r="AU1351"/>
      <c r="AV1351"/>
    </row>
    <row r="1352" spans="6:48" x14ac:dyDescent="0.25"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  <c r="AQ1352"/>
      <c r="AR1352"/>
      <c r="AS1352"/>
      <c r="AT1352"/>
      <c r="AU1352"/>
      <c r="AV1352"/>
    </row>
    <row r="1353" spans="6:48" x14ac:dyDescent="0.25"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Q1353"/>
      <c r="AR1353"/>
      <c r="AS1353"/>
      <c r="AT1353"/>
      <c r="AU1353"/>
      <c r="AV1353"/>
    </row>
    <row r="1354" spans="6:48" x14ac:dyDescent="0.25"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Q1354"/>
      <c r="AR1354"/>
      <c r="AS1354"/>
      <c r="AT1354"/>
      <c r="AU1354"/>
      <c r="AV1354"/>
    </row>
    <row r="1355" spans="6:48" x14ac:dyDescent="0.25"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Q1355"/>
      <c r="AR1355"/>
      <c r="AS1355"/>
      <c r="AT1355"/>
      <c r="AU1355"/>
      <c r="AV1355"/>
    </row>
    <row r="1356" spans="6:48" x14ac:dyDescent="0.25"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  <c r="AQ1356"/>
      <c r="AR1356"/>
      <c r="AS1356"/>
      <c r="AT1356"/>
      <c r="AU1356"/>
      <c r="AV1356"/>
    </row>
    <row r="1357" spans="6:48" x14ac:dyDescent="0.25"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  <c r="AQ1357"/>
      <c r="AR1357"/>
      <c r="AS1357"/>
      <c r="AT1357"/>
      <c r="AU1357"/>
      <c r="AV1357"/>
    </row>
    <row r="1358" spans="6:48" x14ac:dyDescent="0.25"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  <c r="AQ1358"/>
      <c r="AR1358"/>
      <c r="AS1358"/>
      <c r="AT1358"/>
      <c r="AU1358"/>
      <c r="AV1358"/>
    </row>
    <row r="1359" spans="6:48" x14ac:dyDescent="0.25"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  <c r="AQ1359"/>
      <c r="AR1359"/>
      <c r="AS1359"/>
      <c r="AT1359"/>
      <c r="AU1359"/>
      <c r="AV1359"/>
    </row>
    <row r="1360" spans="6:48" x14ac:dyDescent="0.25"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  <c r="AQ1360"/>
      <c r="AR1360"/>
      <c r="AS1360"/>
      <c r="AT1360"/>
      <c r="AU1360"/>
      <c r="AV1360"/>
    </row>
    <row r="1361" spans="6:48" x14ac:dyDescent="0.25"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/>
      <c r="AQ1361"/>
      <c r="AR1361"/>
      <c r="AS1361"/>
      <c r="AT1361"/>
      <c r="AU1361"/>
      <c r="AV1361"/>
    </row>
    <row r="1362" spans="6:48" x14ac:dyDescent="0.25"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/>
      <c r="AQ1362"/>
      <c r="AR1362"/>
      <c r="AS1362"/>
      <c r="AT1362"/>
      <c r="AU1362"/>
      <c r="AV1362"/>
    </row>
    <row r="1363" spans="6:48" x14ac:dyDescent="0.25"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/>
      <c r="AQ1363"/>
      <c r="AR1363"/>
      <c r="AS1363"/>
      <c r="AT1363"/>
      <c r="AU1363"/>
      <c r="AV1363"/>
    </row>
    <row r="1364" spans="6:48" x14ac:dyDescent="0.25"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/>
      <c r="AQ1364"/>
      <c r="AR1364"/>
      <c r="AS1364"/>
      <c r="AT1364"/>
      <c r="AU1364"/>
      <c r="AV1364"/>
    </row>
    <row r="1365" spans="6:48" x14ac:dyDescent="0.25"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  <c r="AQ1365"/>
      <c r="AR1365"/>
      <c r="AS1365"/>
      <c r="AT1365"/>
      <c r="AU1365"/>
      <c r="AV1365"/>
    </row>
    <row r="1366" spans="6:48" x14ac:dyDescent="0.25"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Q1366"/>
      <c r="AR1366"/>
      <c r="AS1366"/>
      <c r="AT1366"/>
      <c r="AU1366"/>
      <c r="AV1366"/>
    </row>
    <row r="1367" spans="6:48" x14ac:dyDescent="0.25"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</row>
    <row r="1368" spans="6:48" x14ac:dyDescent="0.25"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Q1368"/>
      <c r="AR1368"/>
      <c r="AS1368"/>
      <c r="AT1368"/>
      <c r="AU1368"/>
      <c r="AV1368"/>
    </row>
    <row r="1369" spans="6:48" x14ac:dyDescent="0.25"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</row>
    <row r="1370" spans="6:48" x14ac:dyDescent="0.25"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/>
      <c r="AQ1370"/>
      <c r="AR1370"/>
      <c r="AS1370"/>
      <c r="AT1370"/>
      <c r="AU1370"/>
      <c r="AV1370"/>
    </row>
    <row r="1371" spans="6:48" x14ac:dyDescent="0.25"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</row>
    <row r="1372" spans="6:48" x14ac:dyDescent="0.25"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Q1372"/>
      <c r="AR1372"/>
      <c r="AS1372"/>
      <c r="AT1372"/>
      <c r="AU1372"/>
      <c r="AV1372"/>
    </row>
    <row r="1373" spans="6:48" x14ac:dyDescent="0.25"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Q1373"/>
      <c r="AR1373"/>
      <c r="AS1373"/>
      <c r="AT1373"/>
      <c r="AU1373"/>
      <c r="AV1373"/>
    </row>
    <row r="1374" spans="6:48" x14ac:dyDescent="0.25"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Q1374"/>
      <c r="AR1374"/>
      <c r="AS1374"/>
      <c r="AT1374"/>
      <c r="AU1374"/>
      <c r="AV1374"/>
    </row>
    <row r="1375" spans="6:48" x14ac:dyDescent="0.25"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Q1375"/>
      <c r="AR1375"/>
      <c r="AS1375"/>
      <c r="AT1375"/>
      <c r="AU1375"/>
      <c r="AV1375"/>
    </row>
    <row r="1376" spans="6:48" x14ac:dyDescent="0.25"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</row>
    <row r="1377" spans="6:48" x14ac:dyDescent="0.25"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</row>
    <row r="1378" spans="6:48" x14ac:dyDescent="0.25"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</row>
    <row r="1379" spans="6:48" x14ac:dyDescent="0.25"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Q1379"/>
      <c r="AR1379"/>
      <c r="AS1379"/>
      <c r="AT1379"/>
      <c r="AU1379"/>
      <c r="AV1379"/>
    </row>
    <row r="1380" spans="6:48" x14ac:dyDescent="0.25"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Q1380"/>
      <c r="AR1380"/>
      <c r="AS1380"/>
      <c r="AT1380"/>
      <c r="AU1380"/>
      <c r="AV1380"/>
    </row>
    <row r="1381" spans="6:48" x14ac:dyDescent="0.25"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</row>
    <row r="1382" spans="6:48" x14ac:dyDescent="0.25"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Q1382"/>
      <c r="AR1382"/>
      <c r="AS1382"/>
      <c r="AT1382"/>
      <c r="AU1382"/>
      <c r="AV1382"/>
    </row>
    <row r="1383" spans="6:48" x14ac:dyDescent="0.25"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</row>
    <row r="1384" spans="6:48" x14ac:dyDescent="0.25"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</row>
    <row r="1385" spans="6:48" x14ac:dyDescent="0.25"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</row>
    <row r="1386" spans="6:48" x14ac:dyDescent="0.25"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</row>
    <row r="1387" spans="6:48" x14ac:dyDescent="0.25"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Q1387"/>
      <c r="AR1387"/>
      <c r="AS1387"/>
      <c r="AT1387"/>
      <c r="AU1387"/>
      <c r="AV1387"/>
    </row>
    <row r="1388" spans="6:48" x14ac:dyDescent="0.25"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</row>
    <row r="1389" spans="6:48" x14ac:dyDescent="0.25"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Q1389"/>
      <c r="AR1389"/>
      <c r="AS1389"/>
      <c r="AT1389"/>
      <c r="AU1389"/>
      <c r="AV1389"/>
    </row>
    <row r="1390" spans="6:48" x14ac:dyDescent="0.25"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  <c r="AQ1390"/>
      <c r="AR1390"/>
      <c r="AS1390"/>
      <c r="AT1390"/>
      <c r="AU1390"/>
      <c r="AV1390"/>
    </row>
    <row r="1391" spans="6:48" x14ac:dyDescent="0.25"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  <c r="AQ1391"/>
      <c r="AR1391"/>
      <c r="AS1391"/>
      <c r="AT1391"/>
      <c r="AU1391"/>
      <c r="AV1391"/>
    </row>
    <row r="1392" spans="6:48" x14ac:dyDescent="0.25"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  <c r="AQ1392"/>
      <c r="AR1392"/>
      <c r="AS1392"/>
      <c r="AT1392"/>
      <c r="AU1392"/>
      <c r="AV1392"/>
    </row>
    <row r="1393" spans="6:48" x14ac:dyDescent="0.25"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  <c r="AQ1393"/>
      <c r="AR1393"/>
      <c r="AS1393"/>
      <c r="AT1393"/>
      <c r="AU1393"/>
      <c r="AV1393"/>
    </row>
    <row r="1394" spans="6:48" x14ac:dyDescent="0.25"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  <c r="AQ1394"/>
      <c r="AR1394"/>
      <c r="AS1394"/>
      <c r="AT1394"/>
      <c r="AU1394"/>
      <c r="AV1394"/>
    </row>
    <row r="1395" spans="6:48" x14ac:dyDescent="0.25"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</row>
    <row r="1396" spans="6:48" x14ac:dyDescent="0.25"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  <c r="AQ1396"/>
      <c r="AR1396"/>
      <c r="AS1396"/>
      <c r="AT1396"/>
      <c r="AU1396"/>
      <c r="AV1396"/>
    </row>
    <row r="1397" spans="6:48" x14ac:dyDescent="0.25"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  <c r="AQ1397"/>
      <c r="AR1397"/>
      <c r="AS1397"/>
      <c r="AT1397"/>
      <c r="AU1397"/>
      <c r="AV1397"/>
    </row>
    <row r="1398" spans="6:48" x14ac:dyDescent="0.25"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  <c r="AQ1398"/>
      <c r="AR1398"/>
      <c r="AS1398"/>
      <c r="AT1398"/>
      <c r="AU1398"/>
      <c r="AV1398"/>
    </row>
    <row r="1399" spans="6:48" x14ac:dyDescent="0.25"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  <c r="AQ1399"/>
      <c r="AR1399"/>
      <c r="AS1399"/>
      <c r="AT1399"/>
      <c r="AU1399"/>
      <c r="AV1399"/>
    </row>
    <row r="1400" spans="6:48" x14ac:dyDescent="0.25"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  <c r="AQ1400"/>
      <c r="AR1400"/>
      <c r="AS1400"/>
      <c r="AT1400"/>
      <c r="AU1400"/>
      <c r="AV1400"/>
    </row>
    <row r="1401" spans="6:48" x14ac:dyDescent="0.25"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  <c r="AQ1401"/>
      <c r="AR1401"/>
      <c r="AS1401"/>
      <c r="AT1401"/>
      <c r="AU1401"/>
      <c r="AV1401"/>
    </row>
    <row r="1402" spans="6:48" x14ac:dyDescent="0.25"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  <c r="AQ1402"/>
      <c r="AR1402"/>
      <c r="AS1402"/>
      <c r="AT1402"/>
      <c r="AU1402"/>
      <c r="AV1402"/>
    </row>
    <row r="1403" spans="6:48" x14ac:dyDescent="0.25"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/>
      <c r="AQ1403"/>
      <c r="AR1403"/>
      <c r="AS1403"/>
      <c r="AT1403"/>
      <c r="AU1403"/>
      <c r="AV1403"/>
    </row>
    <row r="1404" spans="6:48" x14ac:dyDescent="0.25"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/>
      <c r="AQ1404"/>
      <c r="AR1404"/>
      <c r="AS1404"/>
      <c r="AT1404"/>
      <c r="AU1404"/>
      <c r="AV1404"/>
    </row>
    <row r="1405" spans="6:48" x14ac:dyDescent="0.25"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/>
      <c r="AQ1405"/>
      <c r="AR1405"/>
      <c r="AS1405"/>
      <c r="AT1405"/>
      <c r="AU1405"/>
      <c r="AV1405"/>
    </row>
    <row r="1406" spans="6:48" x14ac:dyDescent="0.25"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/>
      <c r="AQ1406"/>
      <c r="AR1406"/>
      <c r="AS1406"/>
      <c r="AT1406"/>
      <c r="AU1406"/>
      <c r="AV1406"/>
    </row>
    <row r="1407" spans="6:48" x14ac:dyDescent="0.25"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  <c r="AQ1407"/>
      <c r="AR1407"/>
      <c r="AS1407"/>
      <c r="AT1407"/>
      <c r="AU1407"/>
      <c r="AV1407"/>
    </row>
    <row r="1408" spans="6:48" x14ac:dyDescent="0.25"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  <c r="AQ1408"/>
      <c r="AR1408"/>
      <c r="AS1408"/>
      <c r="AT1408"/>
      <c r="AU1408"/>
      <c r="AV1408"/>
    </row>
    <row r="1409" spans="6:48" x14ac:dyDescent="0.25"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  <c r="AQ1409"/>
      <c r="AR1409"/>
      <c r="AS1409"/>
      <c r="AT1409"/>
      <c r="AU1409"/>
      <c r="AV1409"/>
    </row>
    <row r="1410" spans="6:48" x14ac:dyDescent="0.25"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</row>
    <row r="1411" spans="6:48" x14ac:dyDescent="0.25"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/>
      <c r="AQ1411"/>
      <c r="AR1411"/>
      <c r="AS1411"/>
      <c r="AT1411"/>
      <c r="AU1411"/>
      <c r="AV1411"/>
    </row>
    <row r="1412" spans="6:48" x14ac:dyDescent="0.25"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  <c r="AQ1412"/>
      <c r="AR1412"/>
      <c r="AS1412"/>
      <c r="AT1412"/>
      <c r="AU1412"/>
      <c r="AV1412"/>
    </row>
    <row r="1413" spans="6:48" x14ac:dyDescent="0.25"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</row>
    <row r="1414" spans="6:48" x14ac:dyDescent="0.25"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/>
      <c r="AQ1414"/>
      <c r="AR1414"/>
      <c r="AS1414"/>
      <c r="AT1414"/>
      <c r="AU1414"/>
      <c r="AV1414"/>
    </row>
    <row r="1415" spans="6:48" x14ac:dyDescent="0.25"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  <c r="AQ1415"/>
      <c r="AR1415"/>
      <c r="AS1415"/>
      <c r="AT1415"/>
      <c r="AU1415"/>
      <c r="AV1415"/>
    </row>
    <row r="1416" spans="6:48" x14ac:dyDescent="0.25"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</row>
    <row r="1417" spans="6:48" x14ac:dyDescent="0.25"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</row>
    <row r="1418" spans="6:48" x14ac:dyDescent="0.25"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</row>
    <row r="1419" spans="6:48" x14ac:dyDescent="0.25"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/>
      <c r="AQ1419"/>
      <c r="AR1419"/>
      <c r="AS1419"/>
      <c r="AT1419"/>
      <c r="AU1419"/>
      <c r="AV1419"/>
    </row>
    <row r="1420" spans="6:48" x14ac:dyDescent="0.25"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/>
      <c r="AQ1420"/>
      <c r="AR1420"/>
      <c r="AS1420"/>
      <c r="AT1420"/>
      <c r="AU1420"/>
      <c r="AV1420"/>
    </row>
    <row r="1421" spans="6:48" x14ac:dyDescent="0.25"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/>
      <c r="AQ1421"/>
      <c r="AR1421"/>
      <c r="AS1421"/>
      <c r="AT1421"/>
      <c r="AU1421"/>
      <c r="AV1421"/>
    </row>
    <row r="1422" spans="6:48" x14ac:dyDescent="0.25"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/>
      <c r="AQ1422"/>
      <c r="AR1422"/>
      <c r="AS1422"/>
      <c r="AT1422"/>
      <c r="AU1422"/>
      <c r="AV1422"/>
    </row>
    <row r="1423" spans="6:48" x14ac:dyDescent="0.25"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  <c r="AQ1423"/>
      <c r="AR1423"/>
      <c r="AS1423"/>
      <c r="AT1423"/>
      <c r="AU1423"/>
      <c r="AV1423"/>
    </row>
    <row r="1424" spans="6:48" x14ac:dyDescent="0.25"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</row>
    <row r="1425" spans="6:48" x14ac:dyDescent="0.25"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/>
      <c r="AQ1425"/>
      <c r="AR1425"/>
      <c r="AS1425"/>
      <c r="AT1425"/>
      <c r="AU1425"/>
      <c r="AV1425"/>
    </row>
    <row r="1426" spans="6:48" x14ac:dyDescent="0.25"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/>
      <c r="AQ1426"/>
      <c r="AR1426"/>
      <c r="AS1426"/>
      <c r="AT1426"/>
      <c r="AU1426"/>
      <c r="AV1426"/>
    </row>
    <row r="1427" spans="6:48" x14ac:dyDescent="0.25"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/>
      <c r="AQ1427"/>
      <c r="AR1427"/>
      <c r="AS1427"/>
      <c r="AT1427"/>
      <c r="AU1427"/>
      <c r="AV1427"/>
    </row>
    <row r="1428" spans="6:48" x14ac:dyDescent="0.25"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/>
      <c r="AQ1428"/>
      <c r="AR1428"/>
      <c r="AS1428"/>
      <c r="AT1428"/>
      <c r="AU1428"/>
      <c r="AV1428"/>
    </row>
    <row r="1429" spans="6:48" x14ac:dyDescent="0.25"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/>
      <c r="AQ1429"/>
      <c r="AR1429"/>
      <c r="AS1429"/>
      <c r="AT1429"/>
      <c r="AU1429"/>
      <c r="AV1429"/>
    </row>
    <row r="1430" spans="6:48" x14ac:dyDescent="0.25"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/>
      <c r="AQ1430"/>
      <c r="AR1430"/>
      <c r="AS1430"/>
      <c r="AT1430"/>
      <c r="AU1430"/>
      <c r="AV1430"/>
    </row>
    <row r="1431" spans="6:48" x14ac:dyDescent="0.25"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/>
      <c r="AQ1431"/>
      <c r="AR1431"/>
      <c r="AS1431"/>
      <c r="AT1431"/>
      <c r="AU1431"/>
      <c r="AV1431"/>
    </row>
    <row r="1432" spans="6:48" x14ac:dyDescent="0.25"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/>
      <c r="AQ1432"/>
      <c r="AR1432"/>
      <c r="AS1432"/>
      <c r="AT1432"/>
      <c r="AU1432"/>
      <c r="AV1432"/>
    </row>
    <row r="1433" spans="6:48" x14ac:dyDescent="0.25"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/>
      <c r="AQ1433"/>
      <c r="AR1433"/>
      <c r="AS1433"/>
      <c r="AT1433"/>
      <c r="AU1433"/>
      <c r="AV1433"/>
    </row>
    <row r="1434" spans="6:48" x14ac:dyDescent="0.25"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  <c r="AP1434"/>
      <c r="AQ1434"/>
      <c r="AR1434"/>
      <c r="AS1434"/>
      <c r="AT1434"/>
      <c r="AU1434"/>
      <c r="AV1434"/>
    </row>
    <row r="1435" spans="6:48" x14ac:dyDescent="0.25"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/>
      <c r="AQ1435"/>
      <c r="AR1435"/>
      <c r="AS1435"/>
      <c r="AT1435"/>
      <c r="AU1435"/>
      <c r="AV1435"/>
    </row>
    <row r="1436" spans="6:48" x14ac:dyDescent="0.25"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  <c r="AP1436"/>
      <c r="AQ1436"/>
      <c r="AR1436"/>
      <c r="AS1436"/>
      <c r="AT1436"/>
      <c r="AU1436"/>
      <c r="AV1436"/>
    </row>
    <row r="1437" spans="6:48" x14ac:dyDescent="0.25"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/>
      <c r="AQ1437"/>
      <c r="AR1437"/>
      <c r="AS1437"/>
      <c r="AT1437"/>
      <c r="AU1437"/>
      <c r="AV1437"/>
    </row>
    <row r="1438" spans="6:48" x14ac:dyDescent="0.25"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  <c r="AP1438"/>
      <c r="AQ1438"/>
      <c r="AR1438"/>
      <c r="AS1438"/>
      <c r="AT1438"/>
      <c r="AU1438"/>
      <c r="AV1438"/>
    </row>
    <row r="1439" spans="6:48" x14ac:dyDescent="0.25"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  <c r="AP1439"/>
      <c r="AQ1439"/>
      <c r="AR1439"/>
      <c r="AS1439"/>
      <c r="AT1439"/>
      <c r="AU1439"/>
      <c r="AV1439"/>
    </row>
    <row r="1440" spans="6:48" x14ac:dyDescent="0.25"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/>
      <c r="AQ1440"/>
      <c r="AR1440"/>
      <c r="AS1440"/>
      <c r="AT1440"/>
      <c r="AU1440"/>
      <c r="AV1440"/>
    </row>
    <row r="1441" spans="6:48" x14ac:dyDescent="0.25"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  <c r="AP1441"/>
      <c r="AQ1441"/>
      <c r="AR1441"/>
      <c r="AS1441"/>
      <c r="AT1441"/>
      <c r="AU1441"/>
      <c r="AV1441"/>
    </row>
    <row r="1442" spans="6:48" x14ac:dyDescent="0.25"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  <c r="AP1442"/>
      <c r="AQ1442"/>
      <c r="AR1442"/>
      <c r="AS1442"/>
      <c r="AT1442"/>
      <c r="AU1442"/>
      <c r="AV1442"/>
    </row>
    <row r="1443" spans="6:48" x14ac:dyDescent="0.25"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  <c r="AP1443"/>
      <c r="AQ1443"/>
      <c r="AR1443"/>
      <c r="AS1443"/>
      <c r="AT1443"/>
      <c r="AU1443"/>
      <c r="AV1443"/>
    </row>
    <row r="1444" spans="6:48" x14ac:dyDescent="0.25"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  <c r="AP1444"/>
      <c r="AQ1444"/>
      <c r="AR1444"/>
      <c r="AS1444"/>
      <c r="AT1444"/>
      <c r="AU1444"/>
      <c r="AV1444"/>
    </row>
    <row r="1445" spans="6:48" x14ac:dyDescent="0.25"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Q1445"/>
      <c r="AR1445"/>
      <c r="AS1445"/>
      <c r="AT1445"/>
      <c r="AU1445"/>
      <c r="AV1445"/>
    </row>
    <row r="1446" spans="6:48" x14ac:dyDescent="0.25"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  <c r="AP1446"/>
      <c r="AQ1446"/>
      <c r="AR1446"/>
      <c r="AS1446"/>
      <c r="AT1446"/>
      <c r="AU1446"/>
      <c r="AV1446"/>
    </row>
    <row r="1447" spans="6:48" x14ac:dyDescent="0.25"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  <c r="AP1447"/>
      <c r="AQ1447"/>
      <c r="AR1447"/>
      <c r="AS1447"/>
      <c r="AT1447"/>
      <c r="AU1447"/>
      <c r="AV1447"/>
    </row>
    <row r="1448" spans="6:48" x14ac:dyDescent="0.25"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Q1448"/>
      <c r="AR1448"/>
      <c r="AS1448"/>
      <c r="AT1448"/>
      <c r="AU1448"/>
      <c r="AV1448"/>
    </row>
    <row r="1449" spans="6:48" x14ac:dyDescent="0.25"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  <c r="AP1449"/>
      <c r="AQ1449"/>
      <c r="AR1449"/>
      <c r="AS1449"/>
      <c r="AT1449"/>
      <c r="AU1449"/>
      <c r="AV1449"/>
    </row>
    <row r="1450" spans="6:48" x14ac:dyDescent="0.25"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Q1450"/>
      <c r="AR1450"/>
      <c r="AS1450"/>
      <c r="AT1450"/>
      <c r="AU1450"/>
      <c r="AV1450"/>
    </row>
    <row r="1451" spans="6:48" x14ac:dyDescent="0.25"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  <c r="AP1451"/>
      <c r="AQ1451"/>
      <c r="AR1451"/>
      <c r="AS1451"/>
      <c r="AT1451"/>
      <c r="AU1451"/>
      <c r="AV1451"/>
    </row>
    <row r="1452" spans="6:48" x14ac:dyDescent="0.25"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  <c r="AP1452"/>
      <c r="AQ1452"/>
      <c r="AR1452"/>
      <c r="AS1452"/>
      <c r="AT1452"/>
      <c r="AU1452"/>
      <c r="AV1452"/>
    </row>
    <row r="1453" spans="6:48" x14ac:dyDescent="0.25"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  <c r="AP1453"/>
      <c r="AQ1453"/>
      <c r="AR1453"/>
      <c r="AS1453"/>
      <c r="AT1453"/>
      <c r="AU1453"/>
      <c r="AV1453"/>
    </row>
    <row r="1454" spans="6:48" x14ac:dyDescent="0.25"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  <c r="AP1454"/>
      <c r="AQ1454"/>
      <c r="AR1454"/>
      <c r="AS1454"/>
      <c r="AT1454"/>
      <c r="AU1454"/>
      <c r="AV1454"/>
    </row>
    <row r="1455" spans="6:48" x14ac:dyDescent="0.25"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/>
      <c r="AQ1455"/>
      <c r="AR1455"/>
      <c r="AS1455"/>
      <c r="AT1455"/>
      <c r="AU1455"/>
      <c r="AV1455"/>
    </row>
    <row r="1456" spans="6:48" x14ac:dyDescent="0.25"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  <c r="AP1456"/>
      <c r="AQ1456"/>
      <c r="AR1456"/>
      <c r="AS1456"/>
      <c r="AT1456"/>
      <c r="AU1456"/>
      <c r="AV1456"/>
    </row>
    <row r="1457" spans="6:48" x14ac:dyDescent="0.25"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  <c r="AP1457"/>
      <c r="AQ1457"/>
      <c r="AR1457"/>
      <c r="AS1457"/>
      <c r="AT1457"/>
      <c r="AU1457"/>
      <c r="AV1457"/>
    </row>
    <row r="1458" spans="6:48" x14ac:dyDescent="0.25"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/>
      <c r="AQ1458"/>
      <c r="AR1458"/>
      <c r="AS1458"/>
      <c r="AT1458"/>
      <c r="AU1458"/>
      <c r="AV1458"/>
    </row>
    <row r="1459" spans="6:48" x14ac:dyDescent="0.25"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/>
      <c r="AL1459"/>
      <c r="AM1459"/>
      <c r="AN1459"/>
      <c r="AO1459"/>
      <c r="AP1459"/>
      <c r="AQ1459"/>
      <c r="AR1459"/>
      <c r="AS1459"/>
      <c r="AT1459"/>
      <c r="AU1459"/>
      <c r="AV1459"/>
    </row>
    <row r="1460" spans="6:48" x14ac:dyDescent="0.25"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</row>
    <row r="1461" spans="6:48" x14ac:dyDescent="0.25"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/>
      <c r="AQ1461"/>
      <c r="AR1461"/>
      <c r="AS1461"/>
      <c r="AT1461"/>
      <c r="AU1461"/>
      <c r="AV1461"/>
    </row>
    <row r="1462" spans="6:48" x14ac:dyDescent="0.25"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/>
      <c r="AQ1462"/>
      <c r="AR1462"/>
      <c r="AS1462"/>
      <c r="AT1462"/>
      <c r="AU1462"/>
      <c r="AV1462"/>
    </row>
    <row r="1463" spans="6:48" x14ac:dyDescent="0.25"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  <c r="AQ1463"/>
      <c r="AR1463"/>
      <c r="AS1463"/>
      <c r="AT1463"/>
      <c r="AU1463"/>
      <c r="AV1463"/>
    </row>
    <row r="1464" spans="6:48" x14ac:dyDescent="0.25"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/>
      <c r="AQ1464"/>
      <c r="AR1464"/>
      <c r="AS1464"/>
      <c r="AT1464"/>
      <c r="AU1464"/>
      <c r="AV1464"/>
    </row>
    <row r="1465" spans="6:48" x14ac:dyDescent="0.25"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/>
      <c r="AQ1465"/>
      <c r="AR1465"/>
      <c r="AS1465"/>
      <c r="AT1465"/>
      <c r="AU1465"/>
      <c r="AV1465"/>
    </row>
    <row r="1466" spans="6:48" x14ac:dyDescent="0.25"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/>
      <c r="AQ1466"/>
      <c r="AR1466"/>
      <c r="AS1466"/>
      <c r="AT1466"/>
      <c r="AU1466"/>
      <c r="AV1466"/>
    </row>
    <row r="1467" spans="6:48" x14ac:dyDescent="0.25"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</row>
    <row r="1468" spans="6:48" x14ac:dyDescent="0.25"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  <c r="AP1468"/>
      <c r="AQ1468"/>
      <c r="AR1468"/>
      <c r="AS1468"/>
      <c r="AT1468"/>
      <c r="AU1468"/>
      <c r="AV1468"/>
    </row>
    <row r="1469" spans="6:48" x14ac:dyDescent="0.25"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/>
      <c r="AQ1469"/>
      <c r="AR1469"/>
      <c r="AS1469"/>
      <c r="AT1469"/>
      <c r="AU1469"/>
      <c r="AV1469"/>
    </row>
    <row r="1470" spans="6:48" x14ac:dyDescent="0.25"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/>
      <c r="AQ1470"/>
      <c r="AR1470"/>
      <c r="AS1470"/>
      <c r="AT1470"/>
      <c r="AU1470"/>
      <c r="AV1470"/>
    </row>
    <row r="1471" spans="6:48" x14ac:dyDescent="0.25"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/>
      <c r="AQ1471"/>
      <c r="AR1471"/>
      <c r="AS1471"/>
      <c r="AT1471"/>
      <c r="AU1471"/>
      <c r="AV1471"/>
    </row>
    <row r="1472" spans="6:48" x14ac:dyDescent="0.25"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/>
      <c r="AQ1472"/>
      <c r="AR1472"/>
      <c r="AS1472"/>
      <c r="AT1472"/>
      <c r="AU1472"/>
      <c r="AV1472"/>
    </row>
    <row r="1473" spans="6:48" x14ac:dyDescent="0.25"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  <c r="AP1473"/>
      <c r="AQ1473"/>
      <c r="AR1473"/>
      <c r="AS1473"/>
      <c r="AT1473"/>
      <c r="AU1473"/>
      <c r="AV1473"/>
    </row>
    <row r="1474" spans="6:48" x14ac:dyDescent="0.25"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/>
      <c r="AQ1474"/>
      <c r="AR1474"/>
      <c r="AS1474"/>
      <c r="AT1474"/>
      <c r="AU1474"/>
      <c r="AV1474"/>
    </row>
    <row r="1475" spans="6:48" x14ac:dyDescent="0.25"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/>
      <c r="AQ1475"/>
      <c r="AR1475"/>
      <c r="AS1475"/>
      <c r="AT1475"/>
      <c r="AU1475"/>
      <c r="AV1475"/>
    </row>
    <row r="1476" spans="6:48" x14ac:dyDescent="0.25"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/>
      <c r="AQ1476"/>
      <c r="AR1476"/>
      <c r="AS1476"/>
      <c r="AT1476"/>
      <c r="AU1476"/>
      <c r="AV1476"/>
    </row>
    <row r="1477" spans="6:48" x14ac:dyDescent="0.25"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  <c r="AP1477"/>
      <c r="AQ1477"/>
      <c r="AR1477"/>
      <c r="AS1477"/>
      <c r="AT1477"/>
      <c r="AU1477"/>
      <c r="AV1477"/>
    </row>
    <row r="1478" spans="6:48" x14ac:dyDescent="0.25"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  <c r="AP1478"/>
      <c r="AQ1478"/>
      <c r="AR1478"/>
      <c r="AS1478"/>
      <c r="AT1478"/>
      <c r="AU1478"/>
      <c r="AV1478"/>
    </row>
    <row r="1479" spans="6:48" x14ac:dyDescent="0.25"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  <c r="AP1479"/>
      <c r="AQ1479"/>
      <c r="AR1479"/>
      <c r="AS1479"/>
      <c r="AT1479"/>
      <c r="AU1479"/>
      <c r="AV1479"/>
    </row>
    <row r="1480" spans="6:48" x14ac:dyDescent="0.25"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  <c r="AP1480"/>
      <c r="AQ1480"/>
      <c r="AR1480"/>
      <c r="AS1480"/>
      <c r="AT1480"/>
      <c r="AU1480"/>
      <c r="AV1480"/>
    </row>
    <row r="1481" spans="6:48" x14ac:dyDescent="0.25"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  <c r="AP1481"/>
      <c r="AQ1481"/>
      <c r="AR1481"/>
      <c r="AS1481"/>
      <c r="AT1481"/>
      <c r="AU1481"/>
      <c r="AV1481"/>
    </row>
    <row r="1482" spans="6:48" x14ac:dyDescent="0.25"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  <c r="AP1482"/>
      <c r="AQ1482"/>
      <c r="AR1482"/>
      <c r="AS1482"/>
      <c r="AT1482"/>
      <c r="AU1482"/>
      <c r="AV1482"/>
    </row>
    <row r="1483" spans="6:48" x14ac:dyDescent="0.25"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  <c r="AP1483"/>
      <c r="AQ1483"/>
      <c r="AR1483"/>
      <c r="AS1483"/>
      <c r="AT1483"/>
      <c r="AU1483"/>
      <c r="AV1483"/>
    </row>
    <row r="1484" spans="6:48" x14ac:dyDescent="0.25"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  <c r="AP1484"/>
      <c r="AQ1484"/>
      <c r="AR1484"/>
      <c r="AS1484"/>
      <c r="AT1484"/>
      <c r="AU1484"/>
      <c r="AV1484"/>
    </row>
    <row r="1485" spans="6:48" x14ac:dyDescent="0.25"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  <c r="AM1485"/>
      <c r="AN1485"/>
      <c r="AO1485"/>
      <c r="AP1485"/>
      <c r="AQ1485"/>
      <c r="AR1485"/>
      <c r="AS1485"/>
      <c r="AT1485"/>
      <c r="AU1485"/>
      <c r="AV1485"/>
    </row>
    <row r="1486" spans="6:48" x14ac:dyDescent="0.25"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  <c r="AL1486"/>
      <c r="AM1486"/>
      <c r="AN1486"/>
      <c r="AO1486"/>
      <c r="AP1486"/>
      <c r="AQ1486"/>
      <c r="AR1486"/>
      <c r="AS1486"/>
      <c r="AT1486"/>
      <c r="AU1486"/>
      <c r="AV1486"/>
    </row>
    <row r="1487" spans="6:48" x14ac:dyDescent="0.25"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  <c r="AL1487"/>
      <c r="AM1487"/>
      <c r="AN1487"/>
      <c r="AO1487"/>
      <c r="AP1487"/>
      <c r="AQ1487"/>
      <c r="AR1487"/>
      <c r="AS1487"/>
      <c r="AT1487"/>
      <c r="AU1487"/>
      <c r="AV1487"/>
    </row>
    <row r="1488" spans="6:48" x14ac:dyDescent="0.25"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  <c r="AM1488"/>
      <c r="AN1488"/>
      <c r="AO1488"/>
      <c r="AP1488"/>
      <c r="AQ1488"/>
      <c r="AR1488"/>
      <c r="AS1488"/>
      <c r="AT1488"/>
      <c r="AU1488"/>
      <c r="AV1488"/>
    </row>
    <row r="1489" spans="6:48" x14ac:dyDescent="0.25"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  <c r="AL1489"/>
      <c r="AM1489"/>
      <c r="AN1489"/>
      <c r="AO1489"/>
      <c r="AP1489"/>
      <c r="AQ1489"/>
      <c r="AR1489"/>
      <c r="AS1489"/>
      <c r="AT1489"/>
      <c r="AU1489"/>
      <c r="AV1489"/>
    </row>
    <row r="1490" spans="6:48" x14ac:dyDescent="0.25"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  <c r="AL1490"/>
      <c r="AM1490"/>
      <c r="AN1490"/>
      <c r="AO1490"/>
      <c r="AP1490"/>
      <c r="AQ1490"/>
      <c r="AR1490"/>
      <c r="AS1490"/>
      <c r="AT1490"/>
      <c r="AU1490"/>
      <c r="AV1490"/>
    </row>
    <row r="1491" spans="6:48" x14ac:dyDescent="0.25"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  <c r="AM1491"/>
      <c r="AN1491"/>
      <c r="AO1491"/>
      <c r="AP1491"/>
      <c r="AQ1491"/>
      <c r="AR1491"/>
      <c r="AS1491"/>
      <c r="AT1491"/>
      <c r="AU1491"/>
      <c r="AV1491"/>
    </row>
    <row r="1492" spans="6:48" x14ac:dyDescent="0.25"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  <c r="AP1492"/>
      <c r="AQ1492"/>
      <c r="AR1492"/>
      <c r="AS1492"/>
      <c r="AT1492"/>
      <c r="AU1492"/>
      <c r="AV1492"/>
    </row>
    <row r="1493" spans="6:48" x14ac:dyDescent="0.25"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  <c r="AP1493"/>
      <c r="AQ1493"/>
      <c r="AR1493"/>
      <c r="AS1493"/>
      <c r="AT1493"/>
      <c r="AU1493"/>
      <c r="AV1493"/>
    </row>
    <row r="1494" spans="6:48" x14ac:dyDescent="0.25"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  <c r="AP1494"/>
      <c r="AQ1494"/>
      <c r="AR1494"/>
      <c r="AS1494"/>
      <c r="AT1494"/>
      <c r="AU1494"/>
      <c r="AV1494"/>
    </row>
    <row r="1495" spans="6:48" x14ac:dyDescent="0.25"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  <c r="AP1495"/>
      <c r="AQ1495"/>
      <c r="AR1495"/>
      <c r="AS1495"/>
      <c r="AT1495"/>
      <c r="AU1495"/>
      <c r="AV1495"/>
    </row>
    <row r="1496" spans="6:48" x14ac:dyDescent="0.25"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Q1496"/>
      <c r="AR1496"/>
      <c r="AS1496"/>
      <c r="AT1496"/>
      <c r="AU1496"/>
      <c r="AV1496"/>
    </row>
    <row r="1497" spans="6:48" x14ac:dyDescent="0.25"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Q1497"/>
      <c r="AR1497"/>
      <c r="AS1497"/>
      <c r="AT1497"/>
      <c r="AU1497"/>
      <c r="AV1497"/>
    </row>
    <row r="1498" spans="6:48" x14ac:dyDescent="0.25"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/>
      <c r="AL1498"/>
      <c r="AM1498"/>
      <c r="AN1498"/>
      <c r="AO1498"/>
      <c r="AP1498"/>
      <c r="AQ1498"/>
      <c r="AR1498"/>
      <c r="AS1498"/>
      <c r="AT1498"/>
      <c r="AU1498"/>
      <c r="AV1498"/>
    </row>
    <row r="1499" spans="6:48" x14ac:dyDescent="0.25"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/>
      <c r="AL1499"/>
      <c r="AM1499"/>
      <c r="AN1499"/>
      <c r="AO1499"/>
      <c r="AP1499"/>
      <c r="AQ1499"/>
      <c r="AR1499"/>
      <c r="AS1499"/>
      <c r="AT1499"/>
      <c r="AU1499"/>
      <c r="AV1499"/>
    </row>
    <row r="1500" spans="6:48" x14ac:dyDescent="0.25"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  <c r="AM1500"/>
      <c r="AN1500"/>
      <c r="AO1500"/>
      <c r="AP1500"/>
      <c r="AQ1500"/>
      <c r="AR1500"/>
      <c r="AS1500"/>
      <c r="AT1500"/>
      <c r="AU1500"/>
      <c r="AV1500"/>
    </row>
    <row r="1501" spans="6:48" x14ac:dyDescent="0.25"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/>
      <c r="AL1501"/>
      <c r="AM1501"/>
      <c r="AN1501"/>
      <c r="AO1501"/>
      <c r="AP1501"/>
      <c r="AQ1501"/>
      <c r="AR1501"/>
      <c r="AS1501"/>
      <c r="AT1501"/>
      <c r="AU1501"/>
      <c r="AV1501"/>
    </row>
    <row r="1502" spans="6:48" x14ac:dyDescent="0.25"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/>
      <c r="AL1502"/>
      <c r="AM1502"/>
      <c r="AN1502"/>
      <c r="AO1502"/>
      <c r="AP1502"/>
      <c r="AQ1502"/>
      <c r="AR1502"/>
      <c r="AS1502"/>
      <c r="AT1502"/>
      <c r="AU1502"/>
      <c r="AV1502"/>
    </row>
    <row r="1503" spans="6:48" x14ac:dyDescent="0.25"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  <c r="AM1503"/>
      <c r="AN1503"/>
      <c r="AO1503"/>
      <c r="AP1503"/>
      <c r="AQ1503"/>
      <c r="AR1503"/>
      <c r="AS1503"/>
      <c r="AT1503"/>
      <c r="AU1503"/>
      <c r="AV1503"/>
    </row>
    <row r="1504" spans="6:48" x14ac:dyDescent="0.25"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/>
      <c r="AL1504"/>
      <c r="AM1504"/>
      <c r="AN1504"/>
      <c r="AO1504"/>
      <c r="AP1504"/>
      <c r="AQ1504"/>
      <c r="AR1504"/>
      <c r="AS1504"/>
      <c r="AT1504"/>
      <c r="AU1504"/>
      <c r="AV1504"/>
    </row>
    <row r="1505" spans="6:48" x14ac:dyDescent="0.25"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/>
      <c r="AL1505"/>
      <c r="AM1505"/>
      <c r="AN1505"/>
      <c r="AO1505"/>
      <c r="AP1505"/>
      <c r="AQ1505"/>
      <c r="AR1505"/>
      <c r="AS1505"/>
      <c r="AT1505"/>
      <c r="AU1505"/>
      <c r="AV1505"/>
    </row>
    <row r="1506" spans="6:48" x14ac:dyDescent="0.25"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  <c r="AP1506"/>
      <c r="AQ1506"/>
      <c r="AR1506"/>
      <c r="AS1506"/>
      <c r="AT1506"/>
      <c r="AU1506"/>
      <c r="AV1506"/>
    </row>
    <row r="1507" spans="6:48" x14ac:dyDescent="0.25"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/>
      <c r="AL1507"/>
      <c r="AM1507"/>
      <c r="AN1507"/>
      <c r="AO1507"/>
      <c r="AP1507"/>
      <c r="AQ1507"/>
      <c r="AR1507"/>
      <c r="AS1507"/>
      <c r="AT1507"/>
      <c r="AU1507"/>
      <c r="AV1507"/>
    </row>
    <row r="1508" spans="6:48" x14ac:dyDescent="0.25"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/>
      <c r="AL1508"/>
      <c r="AM1508"/>
      <c r="AN1508"/>
      <c r="AO1508"/>
      <c r="AP1508"/>
      <c r="AQ1508"/>
      <c r="AR1508"/>
      <c r="AS1508"/>
      <c r="AT1508"/>
      <c r="AU1508"/>
      <c r="AV1508"/>
    </row>
    <row r="1509" spans="6:48" x14ac:dyDescent="0.25"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/>
      <c r="AM1509"/>
      <c r="AN1509"/>
      <c r="AO1509"/>
      <c r="AP1509"/>
      <c r="AQ1509"/>
      <c r="AR1509"/>
      <c r="AS1509"/>
      <c r="AT1509"/>
      <c r="AU1509"/>
      <c r="AV1509"/>
    </row>
    <row r="1510" spans="6:48" x14ac:dyDescent="0.25"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/>
      <c r="AL1510"/>
      <c r="AM1510"/>
      <c r="AN1510"/>
      <c r="AO1510"/>
      <c r="AP1510"/>
      <c r="AQ1510"/>
      <c r="AR1510"/>
      <c r="AS1510"/>
      <c r="AT1510"/>
      <c r="AU1510"/>
      <c r="AV1510"/>
    </row>
    <row r="1511" spans="6:48" x14ac:dyDescent="0.25"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/>
      <c r="AL1511"/>
      <c r="AM1511"/>
      <c r="AN1511"/>
      <c r="AO1511"/>
      <c r="AP1511"/>
      <c r="AQ1511"/>
      <c r="AR1511"/>
      <c r="AS1511"/>
      <c r="AT1511"/>
      <c r="AU1511"/>
      <c r="AV1511"/>
    </row>
    <row r="1512" spans="6:48" x14ac:dyDescent="0.25"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  <c r="AM1512"/>
      <c r="AN1512"/>
      <c r="AO1512"/>
      <c r="AP1512"/>
      <c r="AQ1512"/>
      <c r="AR1512"/>
      <c r="AS1512"/>
      <c r="AT1512"/>
      <c r="AU1512"/>
      <c r="AV1512"/>
    </row>
    <row r="1513" spans="6:48" x14ac:dyDescent="0.25"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/>
      <c r="AL1513"/>
      <c r="AM1513"/>
      <c r="AN1513"/>
      <c r="AO1513"/>
      <c r="AP1513"/>
      <c r="AQ1513"/>
      <c r="AR1513"/>
      <c r="AS1513"/>
      <c r="AT1513"/>
      <c r="AU1513"/>
      <c r="AV1513"/>
    </row>
    <row r="1514" spans="6:48" x14ac:dyDescent="0.25"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/>
      <c r="AL1514"/>
      <c r="AM1514"/>
      <c r="AN1514"/>
      <c r="AO1514"/>
      <c r="AP1514"/>
      <c r="AQ1514"/>
      <c r="AR1514"/>
      <c r="AS1514"/>
      <c r="AT1514"/>
      <c r="AU1514"/>
      <c r="AV1514"/>
    </row>
    <row r="1515" spans="6:48" x14ac:dyDescent="0.25"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  <c r="AM1515"/>
      <c r="AN1515"/>
      <c r="AO1515"/>
      <c r="AP1515"/>
      <c r="AQ1515"/>
      <c r="AR1515"/>
      <c r="AS1515"/>
      <c r="AT1515"/>
      <c r="AU1515"/>
      <c r="AV1515"/>
    </row>
    <row r="1516" spans="6:48" x14ac:dyDescent="0.25"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Q1516"/>
      <c r="AR1516"/>
      <c r="AS1516"/>
      <c r="AT1516"/>
      <c r="AU1516"/>
      <c r="AV1516"/>
    </row>
    <row r="1517" spans="6:48" x14ac:dyDescent="0.25"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/>
      <c r="AL1517"/>
      <c r="AM1517"/>
      <c r="AN1517"/>
      <c r="AO1517"/>
      <c r="AP1517"/>
      <c r="AQ1517"/>
      <c r="AR1517"/>
      <c r="AS1517"/>
      <c r="AT1517"/>
      <c r="AU1517"/>
      <c r="AV1517"/>
    </row>
    <row r="1518" spans="6:48" x14ac:dyDescent="0.25"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  <c r="AM1518"/>
      <c r="AN1518"/>
      <c r="AO1518"/>
      <c r="AP1518"/>
      <c r="AQ1518"/>
      <c r="AR1518"/>
      <c r="AS1518"/>
      <c r="AT1518"/>
      <c r="AU1518"/>
      <c r="AV1518"/>
    </row>
    <row r="1519" spans="6:48" x14ac:dyDescent="0.25"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/>
      <c r="AL1519"/>
      <c r="AM1519"/>
      <c r="AN1519"/>
      <c r="AO1519"/>
      <c r="AP1519"/>
      <c r="AQ1519"/>
      <c r="AR1519"/>
      <c r="AS1519"/>
      <c r="AT1519"/>
      <c r="AU1519"/>
      <c r="AV1519"/>
    </row>
    <row r="1520" spans="6:48" x14ac:dyDescent="0.25"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/>
      <c r="AL1520"/>
      <c r="AM1520"/>
      <c r="AN1520"/>
      <c r="AO1520"/>
      <c r="AP1520"/>
      <c r="AQ1520"/>
      <c r="AR1520"/>
      <c r="AS1520"/>
      <c r="AT1520"/>
      <c r="AU1520"/>
      <c r="AV1520"/>
    </row>
    <row r="1521" spans="6:48" x14ac:dyDescent="0.25"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  <c r="AM1521"/>
      <c r="AN1521"/>
      <c r="AO1521"/>
      <c r="AP1521"/>
      <c r="AQ1521"/>
      <c r="AR1521"/>
      <c r="AS1521"/>
      <c r="AT1521"/>
      <c r="AU1521"/>
      <c r="AV1521"/>
    </row>
    <row r="1522" spans="6:48" x14ac:dyDescent="0.25"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/>
      <c r="AL1522"/>
      <c r="AM1522"/>
      <c r="AN1522"/>
      <c r="AO1522"/>
      <c r="AP1522"/>
      <c r="AQ1522"/>
      <c r="AR1522"/>
      <c r="AS1522"/>
      <c r="AT1522"/>
      <c r="AU1522"/>
      <c r="AV1522"/>
    </row>
    <row r="1523" spans="6:48" x14ac:dyDescent="0.25"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/>
      <c r="AL1523"/>
      <c r="AM1523"/>
      <c r="AN1523"/>
      <c r="AO1523"/>
      <c r="AP1523"/>
      <c r="AQ1523"/>
      <c r="AR1523"/>
      <c r="AS1523"/>
      <c r="AT1523"/>
      <c r="AU1523"/>
      <c r="AV1523"/>
    </row>
    <row r="1524" spans="6:48" x14ac:dyDescent="0.25"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  <c r="AM1524"/>
      <c r="AN1524"/>
      <c r="AO1524"/>
      <c r="AP1524"/>
      <c r="AQ1524"/>
      <c r="AR1524"/>
      <c r="AS1524"/>
      <c r="AT1524"/>
      <c r="AU1524"/>
      <c r="AV1524"/>
    </row>
    <row r="1525" spans="6:48" x14ac:dyDescent="0.25"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/>
      <c r="AL1525"/>
      <c r="AM1525"/>
      <c r="AN1525"/>
      <c r="AO1525"/>
      <c r="AP1525"/>
      <c r="AQ1525"/>
      <c r="AR1525"/>
      <c r="AS1525"/>
      <c r="AT1525"/>
      <c r="AU1525"/>
      <c r="AV1525"/>
    </row>
    <row r="1526" spans="6:48" x14ac:dyDescent="0.25"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/>
      <c r="AL1526"/>
      <c r="AM1526"/>
      <c r="AN1526"/>
      <c r="AO1526"/>
      <c r="AP1526"/>
      <c r="AQ1526"/>
      <c r="AR1526"/>
      <c r="AS1526"/>
      <c r="AT1526"/>
      <c r="AU1526"/>
      <c r="AV1526"/>
    </row>
    <row r="1527" spans="6:48" x14ac:dyDescent="0.25"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  <c r="AM1527"/>
      <c r="AN1527"/>
      <c r="AO1527"/>
      <c r="AP1527"/>
      <c r="AQ1527"/>
      <c r="AR1527"/>
      <c r="AS1527"/>
      <c r="AT1527"/>
      <c r="AU1527"/>
      <c r="AV1527"/>
    </row>
    <row r="1528" spans="6:48" x14ac:dyDescent="0.25"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  <c r="AL1528"/>
      <c r="AM1528"/>
      <c r="AN1528"/>
      <c r="AO1528"/>
      <c r="AP1528"/>
      <c r="AQ1528"/>
      <c r="AR1528"/>
      <c r="AS1528"/>
      <c r="AT1528"/>
      <c r="AU1528"/>
      <c r="AV1528"/>
    </row>
    <row r="1529" spans="6:48" x14ac:dyDescent="0.25"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/>
      <c r="AL1529"/>
      <c r="AM1529"/>
      <c r="AN1529"/>
      <c r="AO1529"/>
      <c r="AP1529"/>
      <c r="AQ1529"/>
      <c r="AR1529"/>
      <c r="AS1529"/>
      <c r="AT1529"/>
      <c r="AU1529"/>
      <c r="AV1529"/>
    </row>
    <row r="1530" spans="6:48" x14ac:dyDescent="0.25"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  <c r="AM1530"/>
      <c r="AN1530"/>
      <c r="AO1530"/>
      <c r="AP1530"/>
      <c r="AQ1530"/>
      <c r="AR1530"/>
      <c r="AS1530"/>
      <c r="AT1530"/>
      <c r="AU1530"/>
      <c r="AV1530"/>
    </row>
    <row r="1531" spans="6:48" x14ac:dyDescent="0.25"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/>
      <c r="AL1531"/>
      <c r="AM1531"/>
      <c r="AN1531"/>
      <c r="AO1531"/>
      <c r="AP1531"/>
      <c r="AQ1531"/>
      <c r="AR1531"/>
      <c r="AS1531"/>
      <c r="AT1531"/>
      <c r="AU1531"/>
      <c r="AV1531"/>
    </row>
    <row r="1532" spans="6:48" x14ac:dyDescent="0.25"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/>
      <c r="AL1532"/>
      <c r="AM1532"/>
      <c r="AN1532"/>
      <c r="AO1532"/>
      <c r="AP1532"/>
      <c r="AQ1532"/>
      <c r="AR1532"/>
      <c r="AS1532"/>
      <c r="AT1532"/>
      <c r="AU1532"/>
      <c r="AV1532"/>
    </row>
    <row r="1533" spans="6:48" x14ac:dyDescent="0.25"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  <c r="AM1533"/>
      <c r="AN1533"/>
      <c r="AO1533"/>
      <c r="AP1533"/>
      <c r="AQ1533"/>
      <c r="AR1533"/>
      <c r="AS1533"/>
      <c r="AT1533"/>
      <c r="AU1533"/>
      <c r="AV1533"/>
    </row>
    <row r="1534" spans="6:48" x14ac:dyDescent="0.25"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/>
      <c r="AL1534"/>
      <c r="AM1534"/>
      <c r="AN1534"/>
      <c r="AO1534"/>
      <c r="AP1534"/>
      <c r="AQ1534"/>
      <c r="AR1534"/>
      <c r="AS1534"/>
      <c r="AT1534"/>
      <c r="AU1534"/>
      <c r="AV1534"/>
    </row>
    <row r="1535" spans="6:48" x14ac:dyDescent="0.25"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/>
      <c r="AL1535"/>
      <c r="AM1535"/>
      <c r="AN1535"/>
      <c r="AO1535"/>
      <c r="AP1535"/>
      <c r="AQ1535"/>
      <c r="AR1535"/>
      <c r="AS1535"/>
      <c r="AT1535"/>
      <c r="AU1535"/>
      <c r="AV1535"/>
    </row>
    <row r="1536" spans="6:48" x14ac:dyDescent="0.25"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  <c r="AM1536"/>
      <c r="AN1536"/>
      <c r="AO1536"/>
      <c r="AP1536"/>
      <c r="AQ1536"/>
      <c r="AR1536"/>
      <c r="AS1536"/>
      <c r="AT1536"/>
      <c r="AU1536"/>
      <c r="AV1536"/>
    </row>
    <row r="1537" spans="6:48" x14ac:dyDescent="0.25"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/>
      <c r="AL1537"/>
      <c r="AM1537"/>
      <c r="AN1537"/>
      <c r="AO1537"/>
      <c r="AP1537"/>
      <c r="AQ1537"/>
      <c r="AR1537"/>
      <c r="AS1537"/>
      <c r="AT1537"/>
      <c r="AU1537"/>
      <c r="AV1537"/>
    </row>
    <row r="1538" spans="6:48" x14ac:dyDescent="0.25"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  <c r="AL1538"/>
      <c r="AM1538"/>
      <c r="AN1538"/>
      <c r="AO1538"/>
      <c r="AP1538"/>
      <c r="AQ1538"/>
      <c r="AR1538"/>
      <c r="AS1538"/>
      <c r="AT1538"/>
      <c r="AU1538"/>
      <c r="AV1538"/>
    </row>
    <row r="1539" spans="6:48" x14ac:dyDescent="0.25"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  <c r="AM1539"/>
      <c r="AN1539"/>
      <c r="AO1539"/>
      <c r="AP1539"/>
      <c r="AQ1539"/>
      <c r="AR1539"/>
      <c r="AS1539"/>
      <c r="AT1539"/>
      <c r="AU1539"/>
      <c r="AV1539"/>
    </row>
    <row r="1540" spans="6:48" x14ac:dyDescent="0.25"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  <c r="AL1540"/>
      <c r="AM1540"/>
      <c r="AN1540"/>
      <c r="AO1540"/>
      <c r="AP1540"/>
      <c r="AQ1540"/>
      <c r="AR1540"/>
      <c r="AS1540"/>
      <c r="AT1540"/>
      <c r="AU1540"/>
      <c r="AV1540"/>
    </row>
    <row r="1541" spans="6:48" x14ac:dyDescent="0.25"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  <c r="AL1541"/>
      <c r="AM1541"/>
      <c r="AN1541"/>
      <c r="AO1541"/>
      <c r="AP1541"/>
      <c r="AQ1541"/>
      <c r="AR1541"/>
      <c r="AS1541"/>
      <c r="AT1541"/>
      <c r="AU1541"/>
      <c r="AV1541"/>
    </row>
    <row r="1542" spans="6:48" x14ac:dyDescent="0.25"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  <c r="AM1542"/>
      <c r="AN1542"/>
      <c r="AO1542"/>
      <c r="AP1542"/>
      <c r="AQ1542"/>
      <c r="AR1542"/>
      <c r="AS1542"/>
      <c r="AT1542"/>
      <c r="AU1542"/>
      <c r="AV1542"/>
    </row>
    <row r="1543" spans="6:48" x14ac:dyDescent="0.25"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  <c r="AL1543"/>
      <c r="AM1543"/>
      <c r="AN1543"/>
      <c r="AO1543"/>
      <c r="AP1543"/>
      <c r="AQ1543"/>
      <c r="AR1543"/>
      <c r="AS1543"/>
      <c r="AT1543"/>
      <c r="AU1543"/>
      <c r="AV1543"/>
    </row>
    <row r="1544" spans="6:48" x14ac:dyDescent="0.25"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  <c r="AP1544"/>
      <c r="AQ1544"/>
      <c r="AR1544"/>
      <c r="AS1544"/>
      <c r="AT1544"/>
      <c r="AU1544"/>
      <c r="AV1544"/>
    </row>
    <row r="1545" spans="6:48" x14ac:dyDescent="0.25"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  <c r="AM1545"/>
      <c r="AN1545"/>
      <c r="AO1545"/>
      <c r="AP1545"/>
      <c r="AQ1545"/>
      <c r="AR1545"/>
      <c r="AS1545"/>
      <c r="AT1545"/>
      <c r="AU1545"/>
      <c r="AV1545"/>
    </row>
    <row r="1546" spans="6:48" x14ac:dyDescent="0.25"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  <c r="AL1546"/>
      <c r="AM1546"/>
      <c r="AN1546"/>
      <c r="AO1546"/>
      <c r="AP1546"/>
      <c r="AQ1546"/>
      <c r="AR1546"/>
      <c r="AS1546"/>
      <c r="AT1546"/>
      <c r="AU1546"/>
      <c r="AV1546"/>
    </row>
    <row r="1547" spans="6:48" x14ac:dyDescent="0.25"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  <c r="AL1547"/>
      <c r="AM1547"/>
      <c r="AN1547"/>
      <c r="AO1547"/>
      <c r="AP1547"/>
      <c r="AQ1547"/>
      <c r="AR1547"/>
      <c r="AS1547"/>
      <c r="AT1547"/>
      <c r="AU1547"/>
      <c r="AV1547"/>
    </row>
    <row r="1548" spans="6:48" x14ac:dyDescent="0.25"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  <c r="AM1548"/>
      <c r="AN1548"/>
      <c r="AO1548"/>
      <c r="AP1548"/>
      <c r="AQ1548"/>
      <c r="AR1548"/>
      <c r="AS1548"/>
      <c r="AT1548"/>
      <c r="AU1548"/>
      <c r="AV1548"/>
    </row>
    <row r="1549" spans="6:48" x14ac:dyDescent="0.25"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  <c r="AL1549"/>
      <c r="AM1549"/>
      <c r="AN1549"/>
      <c r="AO1549"/>
      <c r="AP1549"/>
      <c r="AQ1549"/>
      <c r="AR1549"/>
      <c r="AS1549"/>
      <c r="AT1549"/>
      <c r="AU1549"/>
      <c r="AV1549"/>
    </row>
    <row r="1550" spans="6:48" x14ac:dyDescent="0.25"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  <c r="AL1550"/>
      <c r="AM1550"/>
      <c r="AN1550"/>
      <c r="AO1550"/>
      <c r="AP1550"/>
      <c r="AQ1550"/>
      <c r="AR1550"/>
      <c r="AS1550"/>
      <c r="AT1550"/>
      <c r="AU1550"/>
      <c r="AV1550"/>
    </row>
    <row r="1551" spans="6:48" x14ac:dyDescent="0.25"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  <c r="AM1551"/>
      <c r="AN1551"/>
      <c r="AO1551"/>
      <c r="AP1551"/>
      <c r="AQ1551"/>
      <c r="AR1551"/>
      <c r="AS1551"/>
      <c r="AT1551"/>
      <c r="AU1551"/>
      <c r="AV1551"/>
    </row>
    <row r="1552" spans="6:48" x14ac:dyDescent="0.25"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  <c r="AL1552"/>
      <c r="AM1552"/>
      <c r="AN1552"/>
      <c r="AO1552"/>
      <c r="AP1552"/>
      <c r="AQ1552"/>
      <c r="AR1552"/>
      <c r="AS1552"/>
      <c r="AT1552"/>
      <c r="AU1552"/>
      <c r="AV1552"/>
    </row>
    <row r="1553" spans="6:48" x14ac:dyDescent="0.25"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/>
      <c r="AL1553"/>
      <c r="AM1553"/>
      <c r="AN1553"/>
      <c r="AO1553"/>
      <c r="AP1553"/>
      <c r="AQ1553"/>
      <c r="AR1553"/>
      <c r="AS1553"/>
      <c r="AT1553"/>
      <c r="AU1553"/>
      <c r="AV1553"/>
    </row>
    <row r="1554" spans="6:48" x14ac:dyDescent="0.25"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  <c r="AM1554"/>
      <c r="AN1554"/>
      <c r="AO1554"/>
      <c r="AP1554"/>
      <c r="AQ1554"/>
      <c r="AR1554"/>
      <c r="AS1554"/>
      <c r="AT1554"/>
      <c r="AU1554"/>
      <c r="AV1554"/>
    </row>
    <row r="1555" spans="6:48" x14ac:dyDescent="0.25"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/>
      <c r="AL1555"/>
      <c r="AM1555"/>
      <c r="AN1555"/>
      <c r="AO1555"/>
      <c r="AP1555"/>
      <c r="AQ1555"/>
      <c r="AR1555"/>
      <c r="AS1555"/>
      <c r="AT1555"/>
      <c r="AU1555"/>
      <c r="AV1555"/>
    </row>
    <row r="1556" spans="6:48" x14ac:dyDescent="0.25"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/>
      <c r="AL1556"/>
      <c r="AM1556"/>
      <c r="AN1556"/>
      <c r="AO1556"/>
      <c r="AP1556"/>
      <c r="AQ1556"/>
      <c r="AR1556"/>
      <c r="AS1556"/>
      <c r="AT1556"/>
      <c r="AU1556"/>
      <c r="AV1556"/>
    </row>
    <row r="1557" spans="6:48" x14ac:dyDescent="0.25"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  <c r="AM1557"/>
      <c r="AN1557"/>
      <c r="AO1557"/>
      <c r="AP1557"/>
      <c r="AQ1557"/>
      <c r="AR1557"/>
      <c r="AS1557"/>
      <c r="AT1557"/>
      <c r="AU1557"/>
      <c r="AV1557"/>
    </row>
    <row r="1558" spans="6:48" x14ac:dyDescent="0.25"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/>
      <c r="AL1558"/>
      <c r="AM1558"/>
      <c r="AN1558"/>
      <c r="AO1558"/>
      <c r="AP1558"/>
      <c r="AQ1558"/>
      <c r="AR1558"/>
      <c r="AS1558"/>
      <c r="AT1558"/>
      <c r="AU1558"/>
      <c r="AV1558"/>
    </row>
    <row r="1559" spans="6:48" x14ac:dyDescent="0.25"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/>
      <c r="AL1559"/>
      <c r="AM1559"/>
      <c r="AN1559"/>
      <c r="AO1559"/>
      <c r="AP1559"/>
      <c r="AQ1559"/>
      <c r="AR1559"/>
      <c r="AS1559"/>
      <c r="AT1559"/>
      <c r="AU1559"/>
      <c r="AV1559"/>
    </row>
    <row r="1560" spans="6:48" x14ac:dyDescent="0.25"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  <c r="AM1560"/>
      <c r="AN1560"/>
      <c r="AO1560"/>
      <c r="AP1560"/>
      <c r="AQ1560"/>
      <c r="AR1560"/>
      <c r="AS1560"/>
      <c r="AT1560"/>
      <c r="AU1560"/>
      <c r="AV1560"/>
    </row>
    <row r="1561" spans="6:48" x14ac:dyDescent="0.25"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/>
      <c r="AL1561"/>
      <c r="AM1561"/>
      <c r="AN1561"/>
      <c r="AO1561"/>
      <c r="AP1561"/>
      <c r="AQ1561"/>
      <c r="AR1561"/>
      <c r="AS1561"/>
      <c r="AT1561"/>
      <c r="AU1561"/>
      <c r="AV1561"/>
    </row>
    <row r="1562" spans="6:48" x14ac:dyDescent="0.25"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/>
      <c r="AL1562"/>
      <c r="AM1562"/>
      <c r="AN1562"/>
      <c r="AO1562"/>
      <c r="AP1562"/>
      <c r="AQ1562"/>
      <c r="AR1562"/>
      <c r="AS1562"/>
      <c r="AT1562"/>
      <c r="AU1562"/>
      <c r="AV1562"/>
    </row>
    <row r="1563" spans="6:48" x14ac:dyDescent="0.25"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  <c r="AM1563"/>
      <c r="AN1563"/>
      <c r="AO1563"/>
      <c r="AP1563"/>
      <c r="AQ1563"/>
      <c r="AR1563"/>
      <c r="AS1563"/>
      <c r="AT1563"/>
      <c r="AU1563"/>
      <c r="AV1563"/>
    </row>
    <row r="1564" spans="6:48" x14ac:dyDescent="0.25"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/>
      <c r="AL1564"/>
      <c r="AM1564"/>
      <c r="AN1564"/>
      <c r="AO1564"/>
      <c r="AP1564"/>
      <c r="AQ1564"/>
      <c r="AR1564"/>
      <c r="AS1564"/>
      <c r="AT1564"/>
      <c r="AU1564"/>
      <c r="AV1564"/>
    </row>
    <row r="1565" spans="6:48" x14ac:dyDescent="0.25"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/>
      <c r="AL1565"/>
      <c r="AM1565"/>
      <c r="AN1565"/>
      <c r="AO1565"/>
      <c r="AP1565"/>
      <c r="AQ1565"/>
      <c r="AR1565"/>
      <c r="AS1565"/>
      <c r="AT1565"/>
      <c r="AU1565"/>
      <c r="AV1565"/>
    </row>
    <row r="1566" spans="6:48" x14ac:dyDescent="0.25"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  <c r="AM1566"/>
      <c r="AN1566"/>
      <c r="AO1566"/>
      <c r="AP1566"/>
      <c r="AQ1566"/>
      <c r="AR1566"/>
      <c r="AS1566"/>
      <c r="AT1566"/>
      <c r="AU1566"/>
      <c r="AV1566"/>
    </row>
    <row r="1567" spans="6:48" x14ac:dyDescent="0.25"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/>
      <c r="AL1567"/>
      <c r="AM1567"/>
      <c r="AN1567"/>
      <c r="AO1567"/>
      <c r="AP1567"/>
      <c r="AQ1567"/>
      <c r="AR1567"/>
      <c r="AS1567"/>
      <c r="AT1567"/>
      <c r="AU1567"/>
      <c r="AV1567"/>
    </row>
    <row r="1568" spans="6:48" x14ac:dyDescent="0.25"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/>
      <c r="AL1568"/>
      <c r="AM1568"/>
      <c r="AN1568"/>
      <c r="AO1568"/>
      <c r="AP1568"/>
      <c r="AQ1568"/>
      <c r="AR1568"/>
      <c r="AS1568"/>
      <c r="AT1568"/>
      <c r="AU1568"/>
      <c r="AV1568"/>
    </row>
    <row r="1569" spans="6:48" x14ac:dyDescent="0.25"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  <c r="AM1569"/>
      <c r="AN1569"/>
      <c r="AO1569"/>
      <c r="AP1569"/>
      <c r="AQ1569"/>
      <c r="AR1569"/>
      <c r="AS1569"/>
      <c r="AT1569"/>
      <c r="AU1569"/>
      <c r="AV1569"/>
    </row>
    <row r="1570" spans="6:48" x14ac:dyDescent="0.25"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  <c r="AL1570"/>
      <c r="AM1570"/>
      <c r="AN1570"/>
      <c r="AO1570"/>
      <c r="AP1570"/>
      <c r="AQ1570"/>
      <c r="AR1570"/>
      <c r="AS1570"/>
      <c r="AT1570"/>
      <c r="AU1570"/>
      <c r="AV1570"/>
    </row>
    <row r="1571" spans="6:48" x14ac:dyDescent="0.25"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/>
      <c r="AL1571"/>
      <c r="AM1571"/>
      <c r="AN1571"/>
      <c r="AO1571"/>
      <c r="AP1571"/>
      <c r="AQ1571"/>
      <c r="AR1571"/>
      <c r="AS1571"/>
      <c r="AT1571"/>
      <c r="AU1571"/>
      <c r="AV1571"/>
    </row>
    <row r="1572" spans="6:48" x14ac:dyDescent="0.25"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  <c r="AM1572"/>
      <c r="AN1572"/>
      <c r="AO1572"/>
      <c r="AP1572"/>
      <c r="AQ1572"/>
      <c r="AR1572"/>
      <c r="AS1572"/>
      <c r="AT1572"/>
      <c r="AU1572"/>
      <c r="AV1572"/>
    </row>
    <row r="1573" spans="6:48" x14ac:dyDescent="0.25"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/>
      <c r="AL1573"/>
      <c r="AM1573"/>
      <c r="AN1573"/>
      <c r="AO1573"/>
      <c r="AP1573"/>
      <c r="AQ1573"/>
      <c r="AR1573"/>
      <c r="AS1573"/>
      <c r="AT1573"/>
      <c r="AU1573"/>
      <c r="AV1573"/>
    </row>
    <row r="1574" spans="6:48" x14ac:dyDescent="0.25"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  <c r="AP1574"/>
      <c r="AQ1574"/>
      <c r="AR1574"/>
      <c r="AS1574"/>
      <c r="AT1574"/>
      <c r="AU1574"/>
      <c r="AV1574"/>
    </row>
    <row r="1575" spans="6:48" x14ac:dyDescent="0.25"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  <c r="AM1575"/>
      <c r="AN1575"/>
      <c r="AO1575"/>
      <c r="AP1575"/>
      <c r="AQ1575"/>
      <c r="AR1575"/>
      <c r="AS1575"/>
      <c r="AT1575"/>
      <c r="AU1575"/>
      <c r="AV1575"/>
    </row>
    <row r="1576" spans="6:48" x14ac:dyDescent="0.25"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  <c r="AP1576"/>
      <c r="AQ1576"/>
      <c r="AR1576"/>
      <c r="AS1576"/>
      <c r="AT1576"/>
      <c r="AU1576"/>
      <c r="AV1576"/>
    </row>
    <row r="1577" spans="6:48" x14ac:dyDescent="0.25"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Q1577"/>
      <c r="AR1577"/>
      <c r="AS1577"/>
      <c r="AT1577"/>
      <c r="AU1577"/>
      <c r="AV1577"/>
    </row>
    <row r="1578" spans="6:48" x14ac:dyDescent="0.25"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  <c r="AM1578"/>
      <c r="AN1578"/>
      <c r="AO1578"/>
      <c r="AP1578"/>
      <c r="AQ1578"/>
      <c r="AR1578"/>
      <c r="AS1578"/>
      <c r="AT1578"/>
      <c r="AU1578"/>
      <c r="AV1578"/>
    </row>
    <row r="1579" spans="6:48" x14ac:dyDescent="0.25"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/>
      <c r="AL1579"/>
      <c r="AM1579"/>
      <c r="AN1579"/>
      <c r="AO1579"/>
      <c r="AP1579"/>
      <c r="AQ1579"/>
      <c r="AR1579"/>
      <c r="AS1579"/>
      <c r="AT1579"/>
      <c r="AU1579"/>
      <c r="AV1579"/>
    </row>
    <row r="1580" spans="6:48" x14ac:dyDescent="0.25"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/>
      <c r="AL1580"/>
      <c r="AM1580"/>
      <c r="AN1580"/>
      <c r="AO1580"/>
      <c r="AP1580"/>
      <c r="AQ1580"/>
      <c r="AR1580"/>
      <c r="AS1580"/>
      <c r="AT1580"/>
      <c r="AU1580"/>
      <c r="AV1580"/>
    </row>
    <row r="1581" spans="6:48" x14ac:dyDescent="0.25"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  <c r="AM1581"/>
      <c r="AN1581"/>
      <c r="AO1581"/>
      <c r="AP1581"/>
      <c r="AQ1581"/>
      <c r="AR1581"/>
      <c r="AS1581"/>
      <c r="AT1581"/>
      <c r="AU1581"/>
      <c r="AV1581"/>
    </row>
    <row r="1582" spans="6:48" x14ac:dyDescent="0.25"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/>
      <c r="AL1582"/>
      <c r="AM1582"/>
      <c r="AN1582"/>
      <c r="AO1582"/>
      <c r="AP1582"/>
      <c r="AQ1582"/>
      <c r="AR1582"/>
      <c r="AS1582"/>
      <c r="AT1582"/>
      <c r="AU1582"/>
      <c r="AV1582"/>
    </row>
    <row r="1583" spans="6:48" x14ac:dyDescent="0.25"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Q1583"/>
      <c r="AR1583"/>
      <c r="AS1583"/>
      <c r="AT1583"/>
      <c r="AU1583"/>
      <c r="AV1583"/>
    </row>
    <row r="1584" spans="6:48" x14ac:dyDescent="0.25"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</row>
    <row r="1585" spans="6:48" x14ac:dyDescent="0.25"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  <c r="AH1585"/>
      <c r="AI1585"/>
      <c r="AJ1585"/>
      <c r="AK1585"/>
      <c r="AL1585"/>
      <c r="AM1585"/>
      <c r="AN1585"/>
      <c r="AO1585"/>
      <c r="AP1585"/>
      <c r="AQ1585"/>
      <c r="AR1585"/>
      <c r="AS1585"/>
      <c r="AT1585"/>
      <c r="AU1585"/>
      <c r="AV1585"/>
    </row>
    <row r="1586" spans="6:48" x14ac:dyDescent="0.25"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  <c r="AH1586"/>
      <c r="AI1586"/>
      <c r="AJ1586"/>
      <c r="AK1586"/>
      <c r="AL1586"/>
      <c r="AM1586"/>
      <c r="AN1586"/>
      <c r="AO1586"/>
      <c r="AP1586"/>
      <c r="AQ1586"/>
      <c r="AR1586"/>
      <c r="AS1586"/>
      <c r="AT1586"/>
      <c r="AU1586"/>
      <c r="AV1586"/>
    </row>
    <row r="1587" spans="6:48" x14ac:dyDescent="0.25"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/>
      <c r="AL1587"/>
      <c r="AM1587"/>
      <c r="AN1587"/>
      <c r="AO1587"/>
      <c r="AP1587"/>
      <c r="AQ1587"/>
      <c r="AR1587"/>
      <c r="AS1587"/>
      <c r="AT1587"/>
      <c r="AU1587"/>
      <c r="AV1587"/>
    </row>
    <row r="1588" spans="6:48" x14ac:dyDescent="0.25"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  <c r="AH1588"/>
      <c r="AI1588"/>
      <c r="AJ1588"/>
      <c r="AK1588"/>
      <c r="AL1588"/>
      <c r="AM1588"/>
      <c r="AN1588"/>
      <c r="AO1588"/>
      <c r="AP1588"/>
      <c r="AQ1588"/>
      <c r="AR1588"/>
      <c r="AS1588"/>
      <c r="AT1588"/>
      <c r="AU1588"/>
      <c r="AV1588"/>
    </row>
    <row r="1589" spans="6:48" x14ac:dyDescent="0.25"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  <c r="AH1589"/>
      <c r="AI1589"/>
      <c r="AJ1589"/>
      <c r="AK1589"/>
      <c r="AL1589"/>
      <c r="AM1589"/>
      <c r="AN1589"/>
      <c r="AO1589"/>
      <c r="AP1589"/>
      <c r="AQ1589"/>
      <c r="AR1589"/>
      <c r="AS1589"/>
      <c r="AT1589"/>
      <c r="AU1589"/>
      <c r="AV1589"/>
    </row>
    <row r="1590" spans="6:48" x14ac:dyDescent="0.25"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/>
      <c r="AL1590"/>
      <c r="AM1590"/>
      <c r="AN1590"/>
      <c r="AO1590"/>
      <c r="AP1590"/>
      <c r="AQ1590"/>
      <c r="AR1590"/>
      <c r="AS1590"/>
      <c r="AT1590"/>
      <c r="AU1590"/>
      <c r="AV1590"/>
    </row>
    <row r="1591" spans="6:48" x14ac:dyDescent="0.25"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  <c r="AH1591"/>
      <c r="AI1591"/>
      <c r="AJ1591"/>
      <c r="AK1591"/>
      <c r="AL1591"/>
      <c r="AM1591"/>
      <c r="AN1591"/>
      <c r="AO1591"/>
      <c r="AP1591"/>
      <c r="AQ1591"/>
      <c r="AR1591"/>
      <c r="AS1591"/>
      <c r="AT1591"/>
      <c r="AU1591"/>
      <c r="AV1591"/>
    </row>
    <row r="1592" spans="6:48" x14ac:dyDescent="0.25"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  <c r="AH1592"/>
      <c r="AI1592"/>
      <c r="AJ1592"/>
      <c r="AK1592"/>
      <c r="AL1592"/>
      <c r="AM1592"/>
      <c r="AN1592"/>
      <c r="AO1592"/>
      <c r="AP1592"/>
      <c r="AQ1592"/>
      <c r="AR1592"/>
      <c r="AS1592"/>
      <c r="AT1592"/>
      <c r="AU1592"/>
      <c r="AV1592"/>
    </row>
    <row r="1593" spans="6:48" x14ac:dyDescent="0.25"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/>
      <c r="AL1593"/>
      <c r="AM1593"/>
      <c r="AN1593"/>
      <c r="AO1593"/>
      <c r="AP1593"/>
      <c r="AQ1593"/>
      <c r="AR1593"/>
      <c r="AS1593"/>
      <c r="AT1593"/>
      <c r="AU1593"/>
      <c r="AV1593"/>
    </row>
    <row r="1594" spans="6:48" x14ac:dyDescent="0.25"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  <c r="AH1594"/>
      <c r="AI1594"/>
      <c r="AJ1594"/>
      <c r="AK1594"/>
      <c r="AL1594"/>
      <c r="AM1594"/>
      <c r="AN1594"/>
      <c r="AO1594"/>
      <c r="AP1594"/>
      <c r="AQ1594"/>
      <c r="AR1594"/>
      <c r="AS1594"/>
      <c r="AT1594"/>
      <c r="AU1594"/>
      <c r="AV1594"/>
    </row>
    <row r="1595" spans="6:48" x14ac:dyDescent="0.25"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  <c r="AH1595"/>
      <c r="AI1595"/>
      <c r="AJ1595"/>
      <c r="AK1595"/>
      <c r="AL1595"/>
      <c r="AM1595"/>
      <c r="AN1595"/>
      <c r="AO1595"/>
      <c r="AP1595"/>
      <c r="AQ1595"/>
      <c r="AR1595"/>
      <c r="AS1595"/>
      <c r="AT1595"/>
      <c r="AU1595"/>
      <c r="AV1595"/>
    </row>
    <row r="1596" spans="6:48" x14ac:dyDescent="0.25"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  <c r="AL1596"/>
      <c r="AM1596"/>
      <c r="AN1596"/>
      <c r="AO1596"/>
      <c r="AP1596"/>
      <c r="AQ1596"/>
      <c r="AR1596"/>
      <c r="AS1596"/>
      <c r="AT1596"/>
      <c r="AU1596"/>
      <c r="AV1596"/>
    </row>
    <row r="1597" spans="6:48" x14ac:dyDescent="0.25"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  <c r="AH1597"/>
      <c r="AI1597"/>
      <c r="AJ1597"/>
      <c r="AK1597"/>
      <c r="AL1597"/>
      <c r="AM1597"/>
      <c r="AN1597"/>
      <c r="AO1597"/>
      <c r="AP1597"/>
      <c r="AQ1597"/>
      <c r="AR1597"/>
      <c r="AS1597"/>
      <c r="AT1597"/>
      <c r="AU1597"/>
      <c r="AV1597"/>
    </row>
    <row r="1598" spans="6:48" x14ac:dyDescent="0.25"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  <c r="AH1598"/>
      <c r="AI1598"/>
      <c r="AJ1598"/>
      <c r="AK1598"/>
      <c r="AL1598"/>
      <c r="AM1598"/>
      <c r="AN1598"/>
      <c r="AO1598"/>
      <c r="AP1598"/>
      <c r="AQ1598"/>
      <c r="AR1598"/>
      <c r="AS1598"/>
      <c r="AT1598"/>
      <c r="AU1598"/>
      <c r="AV1598"/>
    </row>
    <row r="1599" spans="6:48" x14ac:dyDescent="0.25"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/>
      <c r="AL1599"/>
      <c r="AM1599"/>
      <c r="AN1599"/>
      <c r="AO1599"/>
      <c r="AP1599"/>
      <c r="AQ1599"/>
      <c r="AR1599"/>
      <c r="AS1599"/>
      <c r="AT1599"/>
      <c r="AU1599"/>
      <c r="AV1599"/>
    </row>
    <row r="1600" spans="6:48" x14ac:dyDescent="0.25"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  <c r="AH1600"/>
      <c r="AI1600"/>
      <c r="AJ1600"/>
      <c r="AK1600"/>
      <c r="AL1600"/>
      <c r="AM1600"/>
      <c r="AN1600"/>
      <c r="AO1600"/>
      <c r="AP1600"/>
      <c r="AQ1600"/>
      <c r="AR1600"/>
      <c r="AS1600"/>
      <c r="AT1600"/>
      <c r="AU1600"/>
      <c r="AV1600"/>
    </row>
    <row r="1601" spans="6:48" x14ac:dyDescent="0.25"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  <c r="AH1601"/>
      <c r="AI1601"/>
      <c r="AJ1601"/>
      <c r="AK1601"/>
      <c r="AL1601"/>
      <c r="AM1601"/>
      <c r="AN1601"/>
      <c r="AO1601"/>
      <c r="AP1601"/>
      <c r="AQ1601"/>
      <c r="AR1601"/>
      <c r="AS1601"/>
      <c r="AT1601"/>
      <c r="AU1601"/>
      <c r="AV1601"/>
    </row>
    <row r="1602" spans="6:48" x14ac:dyDescent="0.25"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  <c r="AL1602"/>
      <c r="AM1602"/>
      <c r="AN1602"/>
      <c r="AO1602"/>
      <c r="AP1602"/>
      <c r="AQ1602"/>
      <c r="AR1602"/>
      <c r="AS1602"/>
      <c r="AT1602"/>
      <c r="AU1602"/>
      <c r="AV1602"/>
    </row>
    <row r="1603" spans="6:48" x14ac:dyDescent="0.25"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  <c r="AH1603"/>
      <c r="AI1603"/>
      <c r="AJ1603"/>
      <c r="AK1603"/>
      <c r="AL1603"/>
      <c r="AM1603"/>
      <c r="AN1603"/>
      <c r="AO1603"/>
      <c r="AP1603"/>
      <c r="AQ1603"/>
      <c r="AR1603"/>
      <c r="AS1603"/>
      <c r="AT1603"/>
      <c r="AU1603"/>
      <c r="AV1603"/>
    </row>
    <row r="1604" spans="6:48" x14ac:dyDescent="0.25"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/>
      <c r="AL1604"/>
      <c r="AM1604"/>
      <c r="AN1604"/>
      <c r="AO1604"/>
      <c r="AP1604"/>
      <c r="AQ1604"/>
      <c r="AR1604"/>
      <c r="AS1604"/>
      <c r="AT1604"/>
      <c r="AU1604"/>
      <c r="AV1604"/>
    </row>
    <row r="1605" spans="6:48" x14ac:dyDescent="0.25"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</row>
    <row r="1606" spans="6:48" x14ac:dyDescent="0.25"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</row>
    <row r="1607" spans="6:48" x14ac:dyDescent="0.25"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</row>
    <row r="1608" spans="6:48" x14ac:dyDescent="0.25"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</row>
    <row r="1609" spans="6:48" x14ac:dyDescent="0.25"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</row>
    <row r="1610" spans="6:48" x14ac:dyDescent="0.25"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</row>
    <row r="1611" spans="6:48" x14ac:dyDescent="0.25"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</row>
    <row r="1612" spans="6:48" x14ac:dyDescent="0.25"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</row>
    <row r="1613" spans="6:48" x14ac:dyDescent="0.25"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</row>
    <row r="1614" spans="6:48" x14ac:dyDescent="0.25"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/>
      <c r="AM1614"/>
      <c r="AN1614"/>
      <c r="AO1614"/>
      <c r="AP1614"/>
      <c r="AQ1614"/>
      <c r="AR1614"/>
      <c r="AS1614"/>
      <c r="AT1614"/>
      <c r="AU1614"/>
      <c r="AV1614"/>
    </row>
    <row r="1615" spans="6:48" x14ac:dyDescent="0.25"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  <c r="AH1615"/>
      <c r="AI1615"/>
      <c r="AJ1615"/>
      <c r="AK1615"/>
      <c r="AL1615"/>
      <c r="AM1615"/>
      <c r="AN1615"/>
      <c r="AO1615"/>
      <c r="AP1615"/>
      <c r="AQ1615"/>
      <c r="AR1615"/>
      <c r="AS1615"/>
      <c r="AT1615"/>
      <c r="AU1615"/>
      <c r="AV1615"/>
    </row>
    <row r="1616" spans="6:48" x14ac:dyDescent="0.25"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  <c r="AH1616"/>
      <c r="AI1616"/>
      <c r="AJ1616"/>
      <c r="AK1616"/>
      <c r="AL1616"/>
      <c r="AM1616"/>
      <c r="AN1616"/>
      <c r="AO1616"/>
      <c r="AP1616"/>
      <c r="AQ1616"/>
      <c r="AR1616"/>
      <c r="AS1616"/>
      <c r="AT1616"/>
      <c r="AU1616"/>
      <c r="AV1616"/>
    </row>
    <row r="1617" spans="6:48" x14ac:dyDescent="0.25"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/>
      <c r="AM1617"/>
      <c r="AN1617"/>
      <c r="AO1617"/>
      <c r="AP1617"/>
      <c r="AQ1617"/>
      <c r="AR1617"/>
      <c r="AS1617"/>
      <c r="AT1617"/>
      <c r="AU1617"/>
      <c r="AV1617"/>
    </row>
    <row r="1618" spans="6:48" x14ac:dyDescent="0.25"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  <c r="AH1618"/>
      <c r="AI1618"/>
      <c r="AJ1618"/>
      <c r="AK1618"/>
      <c r="AL1618"/>
      <c r="AM1618"/>
      <c r="AN1618"/>
      <c r="AO1618"/>
      <c r="AP1618"/>
      <c r="AQ1618"/>
      <c r="AR1618"/>
      <c r="AS1618"/>
      <c r="AT1618"/>
      <c r="AU1618"/>
      <c r="AV1618"/>
    </row>
    <row r="1619" spans="6:48" x14ac:dyDescent="0.25"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  <c r="AH1619"/>
      <c r="AI1619"/>
      <c r="AJ1619"/>
      <c r="AK1619"/>
      <c r="AL1619"/>
      <c r="AM1619"/>
      <c r="AN1619"/>
      <c r="AO1619"/>
      <c r="AP1619"/>
      <c r="AQ1619"/>
      <c r="AR1619"/>
      <c r="AS1619"/>
      <c r="AT1619"/>
      <c r="AU1619"/>
      <c r="AV1619"/>
    </row>
    <row r="1620" spans="6:48" x14ac:dyDescent="0.25"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  <c r="AL1620"/>
      <c r="AM1620"/>
      <c r="AN1620"/>
      <c r="AO1620"/>
      <c r="AP1620"/>
      <c r="AQ1620"/>
      <c r="AR1620"/>
      <c r="AS1620"/>
      <c r="AT1620"/>
      <c r="AU1620"/>
      <c r="AV1620"/>
    </row>
    <row r="1621" spans="6:48" x14ac:dyDescent="0.25"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  <c r="AH1621"/>
      <c r="AI1621"/>
      <c r="AJ1621"/>
      <c r="AK1621"/>
      <c r="AL1621"/>
      <c r="AM1621"/>
      <c r="AN1621"/>
      <c r="AO1621"/>
      <c r="AP1621"/>
      <c r="AQ1621"/>
      <c r="AR1621"/>
      <c r="AS1621"/>
      <c r="AT1621"/>
      <c r="AU1621"/>
      <c r="AV1621"/>
    </row>
    <row r="1622" spans="6:48" x14ac:dyDescent="0.25"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  <c r="AH1622"/>
      <c r="AI1622"/>
      <c r="AJ1622"/>
      <c r="AK1622"/>
      <c r="AL1622"/>
      <c r="AM1622"/>
      <c r="AN1622"/>
      <c r="AO1622"/>
      <c r="AP1622"/>
      <c r="AQ1622"/>
      <c r="AR1622"/>
      <c r="AS1622"/>
      <c r="AT1622"/>
      <c r="AU1622"/>
      <c r="AV1622"/>
    </row>
    <row r="1623" spans="6:48" x14ac:dyDescent="0.25"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/>
      <c r="AL1623"/>
      <c r="AM1623"/>
      <c r="AN1623"/>
      <c r="AO1623"/>
      <c r="AP1623"/>
      <c r="AQ1623"/>
      <c r="AR1623"/>
      <c r="AS1623"/>
      <c r="AT1623"/>
      <c r="AU1623"/>
      <c r="AV1623"/>
    </row>
    <row r="1624" spans="6:48" x14ac:dyDescent="0.25"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  <c r="AH1624"/>
      <c r="AI1624"/>
      <c r="AJ1624"/>
      <c r="AK1624"/>
      <c r="AL1624"/>
      <c r="AM1624"/>
      <c r="AN1624"/>
      <c r="AO1624"/>
      <c r="AP1624"/>
      <c r="AQ1624"/>
      <c r="AR1624"/>
      <c r="AS1624"/>
      <c r="AT1624"/>
      <c r="AU1624"/>
      <c r="AV1624"/>
    </row>
    <row r="1625" spans="6:48" x14ac:dyDescent="0.25"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  <c r="AH1625"/>
      <c r="AI1625"/>
      <c r="AJ1625"/>
      <c r="AK1625"/>
      <c r="AL1625"/>
      <c r="AM1625"/>
      <c r="AN1625"/>
      <c r="AO1625"/>
      <c r="AP1625"/>
      <c r="AQ1625"/>
      <c r="AR1625"/>
      <c r="AS1625"/>
      <c r="AT1625"/>
      <c r="AU1625"/>
      <c r="AV1625"/>
    </row>
    <row r="1626" spans="6:48" x14ac:dyDescent="0.25"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/>
      <c r="AL1626"/>
      <c r="AM1626"/>
      <c r="AN1626"/>
      <c r="AO1626"/>
      <c r="AP1626"/>
      <c r="AQ1626"/>
      <c r="AR1626"/>
      <c r="AS1626"/>
      <c r="AT1626"/>
      <c r="AU1626"/>
      <c r="AV1626"/>
    </row>
    <row r="1627" spans="6:48" x14ac:dyDescent="0.25"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  <c r="AH1627"/>
      <c r="AI1627"/>
      <c r="AJ1627"/>
      <c r="AK1627"/>
      <c r="AL1627"/>
      <c r="AM1627"/>
      <c r="AN1627"/>
      <c r="AO1627"/>
      <c r="AP1627"/>
      <c r="AQ1627"/>
      <c r="AR1627"/>
      <c r="AS1627"/>
      <c r="AT1627"/>
      <c r="AU1627"/>
      <c r="AV1627"/>
    </row>
    <row r="1628" spans="6:48" x14ac:dyDescent="0.25"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  <c r="AH1628"/>
      <c r="AI1628"/>
      <c r="AJ1628"/>
      <c r="AK1628"/>
      <c r="AL1628"/>
      <c r="AM1628"/>
      <c r="AN1628"/>
      <c r="AO1628"/>
      <c r="AP1628"/>
      <c r="AQ1628"/>
      <c r="AR1628"/>
      <c r="AS1628"/>
      <c r="AT1628"/>
      <c r="AU1628"/>
      <c r="AV1628"/>
    </row>
    <row r="1629" spans="6:48" x14ac:dyDescent="0.25"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  <c r="AM1629"/>
      <c r="AN1629"/>
      <c r="AO1629"/>
      <c r="AP1629"/>
      <c r="AQ1629"/>
      <c r="AR1629"/>
      <c r="AS1629"/>
      <c r="AT1629"/>
      <c r="AU1629"/>
      <c r="AV1629"/>
    </row>
    <row r="1630" spans="6:48" x14ac:dyDescent="0.25"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  <c r="AH1630"/>
      <c r="AI1630"/>
      <c r="AJ1630"/>
      <c r="AK1630"/>
      <c r="AL1630"/>
      <c r="AM1630"/>
      <c r="AN1630"/>
      <c r="AO1630"/>
      <c r="AP1630"/>
      <c r="AQ1630"/>
      <c r="AR1630"/>
      <c r="AS1630"/>
      <c r="AT1630"/>
      <c r="AU1630"/>
      <c r="AV1630"/>
    </row>
    <row r="1631" spans="6:48" x14ac:dyDescent="0.25"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  <c r="AH1631"/>
      <c r="AI1631"/>
      <c r="AJ1631"/>
      <c r="AK1631"/>
      <c r="AL1631"/>
      <c r="AM1631"/>
      <c r="AN1631"/>
      <c r="AO1631"/>
      <c r="AP1631"/>
      <c r="AQ1631"/>
      <c r="AR1631"/>
      <c r="AS1631"/>
      <c r="AT1631"/>
      <c r="AU1631"/>
      <c r="AV1631"/>
    </row>
    <row r="1632" spans="6:48" x14ac:dyDescent="0.25"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  <c r="AM1632"/>
      <c r="AN1632"/>
      <c r="AO1632"/>
      <c r="AP1632"/>
      <c r="AQ1632"/>
      <c r="AR1632"/>
      <c r="AS1632"/>
      <c r="AT1632"/>
      <c r="AU1632"/>
      <c r="AV1632"/>
    </row>
    <row r="1633" spans="6:48" x14ac:dyDescent="0.25"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  <c r="AH1633"/>
      <c r="AI1633"/>
      <c r="AJ1633"/>
      <c r="AK1633"/>
      <c r="AL1633"/>
      <c r="AM1633"/>
      <c r="AN1633"/>
      <c r="AO1633"/>
      <c r="AP1633"/>
      <c r="AQ1633"/>
      <c r="AR1633"/>
      <c r="AS1633"/>
      <c r="AT1633"/>
      <c r="AU1633"/>
      <c r="AV1633"/>
    </row>
    <row r="1634" spans="6:48" x14ac:dyDescent="0.25"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  <c r="AH1634"/>
      <c r="AI1634"/>
      <c r="AJ1634"/>
      <c r="AK1634"/>
      <c r="AL1634"/>
      <c r="AM1634"/>
      <c r="AN1634"/>
      <c r="AO1634"/>
      <c r="AP1634"/>
      <c r="AQ1634"/>
      <c r="AR1634"/>
      <c r="AS1634"/>
      <c r="AT1634"/>
      <c r="AU1634"/>
      <c r="AV1634"/>
    </row>
    <row r="1635" spans="6:48" x14ac:dyDescent="0.25"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  <c r="AM1635"/>
      <c r="AN1635"/>
      <c r="AO1635"/>
      <c r="AP1635"/>
      <c r="AQ1635"/>
      <c r="AR1635"/>
      <c r="AS1635"/>
      <c r="AT1635"/>
      <c r="AU1635"/>
      <c r="AV1635"/>
    </row>
    <row r="1636" spans="6:48" x14ac:dyDescent="0.25"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  <c r="AH1636"/>
      <c r="AI1636"/>
      <c r="AJ1636"/>
      <c r="AK1636"/>
      <c r="AL1636"/>
      <c r="AM1636"/>
      <c r="AN1636"/>
      <c r="AO1636"/>
      <c r="AP1636"/>
      <c r="AQ1636"/>
      <c r="AR1636"/>
      <c r="AS1636"/>
      <c r="AT1636"/>
      <c r="AU1636"/>
      <c r="AV1636"/>
    </row>
    <row r="1637" spans="6:48" x14ac:dyDescent="0.25"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  <c r="AH1637"/>
      <c r="AI1637"/>
      <c r="AJ1637"/>
      <c r="AK1637"/>
      <c r="AL1637"/>
      <c r="AM1637"/>
      <c r="AN1637"/>
      <c r="AO1637"/>
      <c r="AP1637"/>
      <c r="AQ1637"/>
      <c r="AR1637"/>
      <c r="AS1637"/>
      <c r="AT1637"/>
      <c r="AU1637"/>
      <c r="AV1637"/>
    </row>
    <row r="1638" spans="6:48" x14ac:dyDescent="0.25"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  <c r="AL1638"/>
      <c r="AM1638"/>
      <c r="AN1638"/>
      <c r="AO1638"/>
      <c r="AP1638"/>
      <c r="AQ1638"/>
      <c r="AR1638"/>
      <c r="AS1638"/>
      <c r="AT1638"/>
      <c r="AU1638"/>
      <c r="AV1638"/>
    </row>
    <row r="1639" spans="6:48" x14ac:dyDescent="0.25"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  <c r="AH1639"/>
      <c r="AI1639"/>
      <c r="AJ1639"/>
      <c r="AK1639"/>
      <c r="AL1639"/>
      <c r="AM1639"/>
      <c r="AN1639"/>
      <c r="AO1639"/>
      <c r="AP1639"/>
      <c r="AQ1639"/>
      <c r="AR1639"/>
      <c r="AS1639"/>
      <c r="AT1639"/>
      <c r="AU1639"/>
      <c r="AV1639"/>
    </row>
    <row r="1640" spans="6:48" x14ac:dyDescent="0.25"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  <c r="AH1640"/>
      <c r="AI1640"/>
      <c r="AJ1640"/>
      <c r="AK1640"/>
      <c r="AL1640"/>
      <c r="AM1640"/>
      <c r="AN1640"/>
      <c r="AO1640"/>
      <c r="AP1640"/>
      <c r="AQ1640"/>
      <c r="AR1640"/>
      <c r="AS1640"/>
      <c r="AT1640"/>
      <c r="AU1640"/>
      <c r="AV1640"/>
    </row>
    <row r="1641" spans="6:48" x14ac:dyDescent="0.25"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/>
      <c r="AM1641"/>
      <c r="AN1641"/>
      <c r="AO1641"/>
      <c r="AP1641"/>
      <c r="AQ1641"/>
      <c r="AR1641"/>
      <c r="AS1641"/>
      <c r="AT1641"/>
      <c r="AU1641"/>
      <c r="AV1641"/>
    </row>
    <row r="1642" spans="6:48" x14ac:dyDescent="0.25"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  <c r="AH1642"/>
      <c r="AI1642"/>
      <c r="AJ1642"/>
      <c r="AK1642"/>
      <c r="AL1642"/>
      <c r="AM1642"/>
      <c r="AN1642"/>
      <c r="AO1642"/>
      <c r="AP1642"/>
      <c r="AQ1642"/>
      <c r="AR1642"/>
      <c r="AS1642"/>
      <c r="AT1642"/>
      <c r="AU1642"/>
      <c r="AV1642"/>
    </row>
    <row r="1643" spans="6:48" x14ac:dyDescent="0.25"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  <c r="AH1643"/>
      <c r="AI1643"/>
      <c r="AJ1643"/>
      <c r="AK1643"/>
      <c r="AL1643"/>
      <c r="AM1643"/>
      <c r="AN1643"/>
      <c r="AO1643"/>
      <c r="AP1643"/>
      <c r="AQ1643"/>
      <c r="AR1643"/>
      <c r="AS1643"/>
      <c r="AT1643"/>
      <c r="AU1643"/>
      <c r="AV1643"/>
    </row>
    <row r="1644" spans="6:48" x14ac:dyDescent="0.25"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  <c r="AM1644"/>
      <c r="AN1644"/>
      <c r="AO1644"/>
      <c r="AP1644"/>
      <c r="AQ1644"/>
      <c r="AR1644"/>
      <c r="AS1644"/>
      <c r="AT1644"/>
      <c r="AU1644"/>
      <c r="AV1644"/>
    </row>
    <row r="1645" spans="6:48" x14ac:dyDescent="0.25"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  <c r="AL1645"/>
      <c r="AM1645"/>
      <c r="AN1645"/>
      <c r="AO1645"/>
      <c r="AP1645"/>
      <c r="AQ1645"/>
      <c r="AR1645"/>
      <c r="AS1645"/>
      <c r="AT1645"/>
      <c r="AU1645"/>
      <c r="AV1645"/>
    </row>
    <row r="1646" spans="6:48" x14ac:dyDescent="0.25"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/>
      <c r="AL1646"/>
      <c r="AM1646"/>
      <c r="AN1646"/>
      <c r="AO1646"/>
      <c r="AP1646"/>
      <c r="AQ1646"/>
      <c r="AR1646"/>
      <c r="AS1646"/>
      <c r="AT1646"/>
      <c r="AU1646"/>
      <c r="AV1646"/>
    </row>
    <row r="1647" spans="6:48" x14ac:dyDescent="0.25"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  <c r="AM1647"/>
      <c r="AN1647"/>
      <c r="AO1647"/>
      <c r="AP1647"/>
      <c r="AQ1647"/>
      <c r="AR1647"/>
      <c r="AS1647"/>
      <c r="AT1647"/>
      <c r="AU1647"/>
      <c r="AV1647"/>
    </row>
    <row r="1648" spans="6:48" x14ac:dyDescent="0.25"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  <c r="AH1648"/>
      <c r="AI1648"/>
      <c r="AJ1648"/>
      <c r="AK1648"/>
      <c r="AL1648"/>
      <c r="AM1648"/>
      <c r="AN1648"/>
      <c r="AO1648"/>
      <c r="AP1648"/>
      <c r="AQ1648"/>
      <c r="AR1648"/>
      <c r="AS1648"/>
      <c r="AT1648"/>
      <c r="AU1648"/>
      <c r="AV1648"/>
    </row>
    <row r="1649" spans="6:48" x14ac:dyDescent="0.25"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  <c r="AH1649"/>
      <c r="AI1649"/>
      <c r="AJ1649"/>
      <c r="AK1649"/>
      <c r="AL1649"/>
      <c r="AM1649"/>
      <c r="AN1649"/>
      <c r="AO1649"/>
      <c r="AP1649"/>
      <c r="AQ1649"/>
      <c r="AR1649"/>
      <c r="AS1649"/>
      <c r="AT1649"/>
      <c r="AU1649"/>
      <c r="AV1649"/>
    </row>
    <row r="1650" spans="6:48" x14ac:dyDescent="0.25"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  <c r="AL1650"/>
      <c r="AM1650"/>
      <c r="AN1650"/>
      <c r="AO1650"/>
      <c r="AP1650"/>
      <c r="AQ1650"/>
      <c r="AR1650"/>
      <c r="AS1650"/>
      <c r="AT1650"/>
      <c r="AU1650"/>
      <c r="AV1650"/>
    </row>
    <row r="1651" spans="6:48" x14ac:dyDescent="0.25"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  <c r="AH1651"/>
      <c r="AI1651"/>
      <c r="AJ1651"/>
      <c r="AK1651"/>
      <c r="AL1651"/>
      <c r="AM1651"/>
      <c r="AN1651"/>
      <c r="AO1651"/>
      <c r="AP1651"/>
      <c r="AQ1651"/>
      <c r="AR1651"/>
      <c r="AS1651"/>
      <c r="AT1651"/>
      <c r="AU1651"/>
      <c r="AV1651"/>
    </row>
    <row r="1652" spans="6:48" x14ac:dyDescent="0.25"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  <c r="AH1652"/>
      <c r="AI1652"/>
      <c r="AJ1652"/>
      <c r="AK1652"/>
      <c r="AL1652"/>
      <c r="AM1652"/>
      <c r="AN1652"/>
      <c r="AO1652"/>
      <c r="AP1652"/>
      <c r="AQ1652"/>
      <c r="AR1652"/>
      <c r="AS1652"/>
      <c r="AT1652"/>
      <c r="AU1652"/>
      <c r="AV1652"/>
    </row>
    <row r="1653" spans="6:48" x14ac:dyDescent="0.25"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/>
      <c r="AM1653"/>
      <c r="AN1653"/>
      <c r="AO1653"/>
      <c r="AP1653"/>
      <c r="AQ1653"/>
      <c r="AR1653"/>
      <c r="AS1653"/>
      <c r="AT1653"/>
      <c r="AU1653"/>
      <c r="AV1653"/>
    </row>
    <row r="1654" spans="6:48" x14ac:dyDescent="0.25"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/>
      <c r="AL1654"/>
      <c r="AM1654"/>
      <c r="AN1654"/>
      <c r="AO1654"/>
      <c r="AP1654"/>
      <c r="AQ1654"/>
      <c r="AR1654"/>
      <c r="AS1654"/>
      <c r="AT1654"/>
      <c r="AU1654"/>
      <c r="AV1654"/>
    </row>
    <row r="1655" spans="6:48" x14ac:dyDescent="0.25"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  <c r="AH1655"/>
      <c r="AI1655"/>
      <c r="AJ1655"/>
      <c r="AK1655"/>
      <c r="AL1655"/>
      <c r="AM1655"/>
      <c r="AN1655"/>
      <c r="AO1655"/>
      <c r="AP1655"/>
      <c r="AQ1655"/>
      <c r="AR1655"/>
      <c r="AS1655"/>
      <c r="AT1655"/>
      <c r="AU1655"/>
      <c r="AV1655"/>
    </row>
    <row r="1656" spans="6:48" x14ac:dyDescent="0.25"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  <c r="AL1656"/>
      <c r="AM1656"/>
      <c r="AN1656"/>
      <c r="AO1656"/>
      <c r="AP1656"/>
      <c r="AQ1656"/>
      <c r="AR1656"/>
      <c r="AS1656"/>
      <c r="AT1656"/>
      <c r="AU1656"/>
      <c r="AV1656"/>
    </row>
    <row r="1657" spans="6:48" x14ac:dyDescent="0.25"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  <c r="AH1657"/>
      <c r="AI1657"/>
      <c r="AJ1657"/>
      <c r="AK1657"/>
      <c r="AL1657"/>
      <c r="AM1657"/>
      <c r="AN1657"/>
      <c r="AO1657"/>
      <c r="AP1657"/>
      <c r="AQ1657"/>
      <c r="AR1657"/>
      <c r="AS1657"/>
      <c r="AT1657"/>
      <c r="AU1657"/>
      <c r="AV1657"/>
    </row>
    <row r="1658" spans="6:48" x14ac:dyDescent="0.25"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  <c r="AH1658"/>
      <c r="AI1658"/>
      <c r="AJ1658"/>
      <c r="AK1658"/>
      <c r="AL1658"/>
      <c r="AM1658"/>
      <c r="AN1658"/>
      <c r="AO1658"/>
      <c r="AP1658"/>
      <c r="AQ1658"/>
      <c r="AR1658"/>
      <c r="AS1658"/>
      <c r="AT1658"/>
      <c r="AU1658"/>
      <c r="AV1658"/>
    </row>
    <row r="1659" spans="6:48" x14ac:dyDescent="0.25"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  <c r="AL1659"/>
      <c r="AM1659"/>
      <c r="AN1659"/>
      <c r="AO1659"/>
      <c r="AP1659"/>
      <c r="AQ1659"/>
      <c r="AR1659"/>
      <c r="AS1659"/>
      <c r="AT1659"/>
      <c r="AU1659"/>
      <c r="AV1659"/>
    </row>
    <row r="1660" spans="6:48" x14ac:dyDescent="0.25"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  <c r="AH1660"/>
      <c r="AI1660"/>
      <c r="AJ1660"/>
      <c r="AK1660"/>
      <c r="AL1660"/>
      <c r="AM1660"/>
      <c r="AN1660"/>
      <c r="AO1660"/>
      <c r="AP1660"/>
      <c r="AQ1660"/>
      <c r="AR1660"/>
      <c r="AS1660"/>
      <c r="AT1660"/>
      <c r="AU1660"/>
      <c r="AV1660"/>
    </row>
    <row r="1661" spans="6:48" x14ac:dyDescent="0.25"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  <c r="AH1661"/>
      <c r="AI1661"/>
      <c r="AJ1661"/>
      <c r="AK1661"/>
      <c r="AL1661"/>
      <c r="AM1661"/>
      <c r="AN1661"/>
      <c r="AO1661"/>
      <c r="AP1661"/>
      <c r="AQ1661"/>
      <c r="AR1661"/>
      <c r="AS1661"/>
      <c r="AT1661"/>
      <c r="AU1661"/>
      <c r="AV1661"/>
    </row>
    <row r="1662" spans="6:48" x14ac:dyDescent="0.25"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  <c r="AL1662"/>
      <c r="AM1662"/>
      <c r="AN1662"/>
      <c r="AO1662"/>
      <c r="AP1662"/>
      <c r="AQ1662"/>
      <c r="AR1662"/>
      <c r="AS1662"/>
      <c r="AT1662"/>
      <c r="AU1662"/>
      <c r="AV1662"/>
    </row>
    <row r="1663" spans="6:48" x14ac:dyDescent="0.25"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  <c r="AH1663"/>
      <c r="AI1663"/>
      <c r="AJ1663"/>
      <c r="AK1663"/>
      <c r="AL1663"/>
      <c r="AM1663"/>
      <c r="AN1663"/>
      <c r="AO1663"/>
      <c r="AP1663"/>
      <c r="AQ1663"/>
      <c r="AR1663"/>
      <c r="AS1663"/>
      <c r="AT1663"/>
      <c r="AU1663"/>
      <c r="AV1663"/>
    </row>
    <row r="1664" spans="6:48" x14ac:dyDescent="0.25"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  <c r="AH1664"/>
      <c r="AI1664"/>
      <c r="AJ1664"/>
      <c r="AK1664"/>
      <c r="AL1664"/>
      <c r="AM1664"/>
      <c r="AN1664"/>
      <c r="AO1664"/>
      <c r="AP1664"/>
      <c r="AQ1664"/>
      <c r="AR1664"/>
      <c r="AS1664"/>
      <c r="AT1664"/>
      <c r="AU1664"/>
      <c r="AV1664"/>
    </row>
    <row r="1665" spans="6:48" x14ac:dyDescent="0.25"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/>
      <c r="AM1665"/>
      <c r="AN1665"/>
      <c r="AO1665"/>
      <c r="AP1665"/>
      <c r="AQ1665"/>
      <c r="AR1665"/>
      <c r="AS1665"/>
      <c r="AT1665"/>
      <c r="AU1665"/>
      <c r="AV1665"/>
    </row>
    <row r="1666" spans="6:48" x14ac:dyDescent="0.25"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/>
      <c r="AL1666"/>
      <c r="AM1666"/>
      <c r="AN1666"/>
      <c r="AO1666"/>
      <c r="AP1666"/>
      <c r="AQ1666"/>
      <c r="AR1666"/>
      <c r="AS1666"/>
      <c r="AT1666"/>
      <c r="AU1666"/>
      <c r="AV1666"/>
    </row>
    <row r="1667" spans="6:48" x14ac:dyDescent="0.25"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  <c r="AH1667"/>
      <c r="AI1667"/>
      <c r="AJ1667"/>
      <c r="AK1667"/>
      <c r="AL1667"/>
      <c r="AM1667"/>
      <c r="AN1667"/>
      <c r="AO1667"/>
      <c r="AP1667"/>
      <c r="AQ1667"/>
      <c r="AR1667"/>
      <c r="AS1667"/>
      <c r="AT1667"/>
      <c r="AU1667"/>
      <c r="AV1667"/>
    </row>
    <row r="1668" spans="6:48" x14ac:dyDescent="0.25"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  <c r="AL1668"/>
      <c r="AM1668"/>
      <c r="AN1668"/>
      <c r="AO1668"/>
      <c r="AP1668"/>
      <c r="AQ1668"/>
      <c r="AR1668"/>
      <c r="AS1668"/>
      <c r="AT1668"/>
      <c r="AU1668"/>
      <c r="AV1668"/>
    </row>
    <row r="1669" spans="6:48" x14ac:dyDescent="0.25"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  <c r="AH1669"/>
      <c r="AI1669"/>
      <c r="AJ1669"/>
      <c r="AK1669"/>
      <c r="AL1669"/>
      <c r="AM1669"/>
      <c r="AN1669"/>
      <c r="AO1669"/>
      <c r="AP1669"/>
      <c r="AQ1669"/>
      <c r="AR1669"/>
      <c r="AS1669"/>
      <c r="AT1669"/>
      <c r="AU1669"/>
      <c r="AV1669"/>
    </row>
    <row r="1670" spans="6:48" x14ac:dyDescent="0.25"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  <c r="AH1670"/>
      <c r="AI1670"/>
      <c r="AJ1670"/>
      <c r="AK1670"/>
      <c r="AL1670"/>
      <c r="AM1670"/>
      <c r="AN1670"/>
      <c r="AO1670"/>
      <c r="AP1670"/>
      <c r="AQ1670"/>
      <c r="AR1670"/>
      <c r="AS1670"/>
      <c r="AT1670"/>
      <c r="AU1670"/>
      <c r="AV1670"/>
    </row>
    <row r="1671" spans="6:48" x14ac:dyDescent="0.25"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  <c r="AL1671"/>
      <c r="AM1671"/>
      <c r="AN1671"/>
      <c r="AO1671"/>
      <c r="AP1671"/>
      <c r="AQ1671"/>
      <c r="AR1671"/>
      <c r="AS1671"/>
      <c r="AT1671"/>
      <c r="AU1671"/>
      <c r="AV1671"/>
    </row>
    <row r="1672" spans="6:48" x14ac:dyDescent="0.25"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  <c r="AH1672"/>
      <c r="AI1672"/>
      <c r="AJ1672"/>
      <c r="AK1672"/>
      <c r="AL1672"/>
      <c r="AM1672"/>
      <c r="AN1672"/>
      <c r="AO1672"/>
      <c r="AP1672"/>
      <c r="AQ1672"/>
      <c r="AR1672"/>
      <c r="AS1672"/>
      <c r="AT1672"/>
      <c r="AU1672"/>
      <c r="AV1672"/>
    </row>
    <row r="1673" spans="6:48" x14ac:dyDescent="0.25"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  <c r="AH1673"/>
      <c r="AI1673"/>
      <c r="AJ1673"/>
      <c r="AK1673"/>
      <c r="AL1673"/>
      <c r="AM1673"/>
      <c r="AN1673"/>
      <c r="AO1673"/>
      <c r="AP1673"/>
      <c r="AQ1673"/>
      <c r="AR1673"/>
      <c r="AS1673"/>
      <c r="AT1673"/>
      <c r="AU1673"/>
      <c r="AV1673"/>
    </row>
    <row r="1674" spans="6:48" x14ac:dyDescent="0.25"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  <c r="AL1674"/>
      <c r="AM1674"/>
      <c r="AN1674"/>
      <c r="AO1674"/>
      <c r="AP1674"/>
      <c r="AQ1674"/>
      <c r="AR1674"/>
      <c r="AS1674"/>
      <c r="AT1674"/>
      <c r="AU1674"/>
      <c r="AV1674"/>
    </row>
    <row r="1675" spans="6:48" x14ac:dyDescent="0.25"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  <c r="AH1675"/>
      <c r="AI1675"/>
      <c r="AJ1675"/>
      <c r="AK1675"/>
      <c r="AL1675"/>
      <c r="AM1675"/>
      <c r="AN1675"/>
      <c r="AO1675"/>
      <c r="AP1675"/>
      <c r="AQ1675"/>
      <c r="AR1675"/>
      <c r="AS1675"/>
      <c r="AT1675"/>
      <c r="AU1675"/>
      <c r="AV1675"/>
    </row>
    <row r="1676" spans="6:48" x14ac:dyDescent="0.25"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  <c r="AH1676"/>
      <c r="AI1676"/>
      <c r="AJ1676"/>
      <c r="AK1676"/>
      <c r="AL1676"/>
      <c r="AM1676"/>
      <c r="AN1676"/>
      <c r="AO1676"/>
      <c r="AP1676"/>
      <c r="AQ1676"/>
      <c r="AR1676"/>
      <c r="AS1676"/>
      <c r="AT1676"/>
      <c r="AU1676"/>
      <c r="AV1676"/>
    </row>
    <row r="1677" spans="6:48" x14ac:dyDescent="0.25"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  <c r="AL1677"/>
      <c r="AM1677"/>
      <c r="AN1677"/>
      <c r="AO1677"/>
      <c r="AP1677"/>
      <c r="AQ1677"/>
      <c r="AR1677"/>
      <c r="AS1677"/>
      <c r="AT1677"/>
      <c r="AU1677"/>
      <c r="AV1677"/>
    </row>
    <row r="1678" spans="6:48" x14ac:dyDescent="0.25"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  <c r="AH1678"/>
      <c r="AI1678"/>
      <c r="AJ1678"/>
      <c r="AK1678"/>
      <c r="AL1678"/>
      <c r="AM1678"/>
      <c r="AN1678"/>
      <c r="AO1678"/>
      <c r="AP1678"/>
      <c r="AQ1678"/>
      <c r="AR1678"/>
      <c r="AS1678"/>
      <c r="AT1678"/>
      <c r="AU1678"/>
      <c r="AV1678"/>
    </row>
    <row r="1679" spans="6:48" x14ac:dyDescent="0.25"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/>
      <c r="AL1679"/>
      <c r="AM1679"/>
      <c r="AN1679"/>
      <c r="AO1679"/>
      <c r="AP1679"/>
      <c r="AQ1679"/>
      <c r="AR1679"/>
      <c r="AS1679"/>
      <c r="AT1679"/>
      <c r="AU1679"/>
      <c r="AV1679"/>
    </row>
    <row r="1680" spans="6:48" x14ac:dyDescent="0.25"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/>
      <c r="AM1680"/>
      <c r="AN1680"/>
      <c r="AO1680"/>
      <c r="AP1680"/>
      <c r="AQ1680"/>
      <c r="AR1680"/>
      <c r="AS1680"/>
      <c r="AT1680"/>
      <c r="AU1680"/>
      <c r="AV1680"/>
    </row>
    <row r="1681" spans="6:48" x14ac:dyDescent="0.25"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/>
      <c r="AL1681"/>
      <c r="AM1681"/>
      <c r="AN1681"/>
      <c r="AO1681"/>
      <c r="AP1681"/>
      <c r="AQ1681"/>
      <c r="AR1681"/>
      <c r="AS1681"/>
      <c r="AT1681"/>
      <c r="AU1681"/>
      <c r="AV1681"/>
    </row>
    <row r="1682" spans="6:48" x14ac:dyDescent="0.25"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  <c r="AH1682"/>
      <c r="AI1682"/>
      <c r="AJ1682"/>
      <c r="AK1682"/>
      <c r="AL1682"/>
      <c r="AM1682"/>
      <c r="AN1682"/>
      <c r="AO1682"/>
      <c r="AP1682"/>
      <c r="AQ1682"/>
      <c r="AR1682"/>
      <c r="AS1682"/>
      <c r="AT1682"/>
      <c r="AU1682"/>
      <c r="AV1682"/>
    </row>
    <row r="1683" spans="6:48" x14ac:dyDescent="0.25"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  <c r="AL1683"/>
      <c r="AM1683"/>
      <c r="AN1683"/>
      <c r="AO1683"/>
      <c r="AP1683"/>
      <c r="AQ1683"/>
      <c r="AR1683"/>
      <c r="AS1683"/>
      <c r="AT1683"/>
      <c r="AU1683"/>
      <c r="AV1683"/>
    </row>
    <row r="1684" spans="6:48" x14ac:dyDescent="0.25"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  <c r="AH1684"/>
      <c r="AI1684"/>
      <c r="AJ1684"/>
      <c r="AK1684"/>
      <c r="AL1684"/>
      <c r="AM1684"/>
      <c r="AN1684"/>
      <c r="AO1684"/>
      <c r="AP1684"/>
      <c r="AQ1684"/>
      <c r="AR1684"/>
      <c r="AS1684"/>
      <c r="AT1684"/>
      <c r="AU1684"/>
      <c r="AV1684"/>
    </row>
    <row r="1685" spans="6:48" x14ac:dyDescent="0.25"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  <c r="AH1685"/>
      <c r="AI1685"/>
      <c r="AJ1685"/>
      <c r="AK1685"/>
      <c r="AL1685"/>
      <c r="AM1685"/>
      <c r="AN1685"/>
      <c r="AO1685"/>
      <c r="AP1685"/>
      <c r="AQ1685"/>
      <c r="AR1685"/>
      <c r="AS1685"/>
      <c r="AT1685"/>
      <c r="AU1685"/>
      <c r="AV1685"/>
    </row>
    <row r="1686" spans="6:48" x14ac:dyDescent="0.25"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  <c r="AL1686"/>
      <c r="AM1686"/>
      <c r="AN1686"/>
      <c r="AO1686"/>
      <c r="AP1686"/>
      <c r="AQ1686"/>
      <c r="AR1686"/>
      <c r="AS1686"/>
      <c r="AT1686"/>
      <c r="AU1686"/>
      <c r="AV1686"/>
    </row>
    <row r="1687" spans="6:48" x14ac:dyDescent="0.25"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  <c r="AH1687"/>
      <c r="AI1687"/>
      <c r="AJ1687"/>
      <c r="AK1687"/>
      <c r="AL1687"/>
      <c r="AM1687"/>
      <c r="AN1687"/>
      <c r="AO1687"/>
      <c r="AP1687"/>
      <c r="AQ1687"/>
      <c r="AR1687"/>
      <c r="AS1687"/>
      <c r="AT1687"/>
      <c r="AU1687"/>
      <c r="AV1687"/>
    </row>
    <row r="1688" spans="6:48" x14ac:dyDescent="0.25"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  <c r="AH1688"/>
      <c r="AI1688"/>
      <c r="AJ1688"/>
      <c r="AK1688"/>
      <c r="AL1688"/>
      <c r="AM1688"/>
      <c r="AN1688"/>
      <c r="AO1688"/>
      <c r="AP1688"/>
      <c r="AQ1688"/>
      <c r="AR1688"/>
      <c r="AS1688"/>
      <c r="AT1688"/>
      <c r="AU1688"/>
      <c r="AV1688"/>
    </row>
    <row r="1689" spans="6:48" x14ac:dyDescent="0.25"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  <c r="AL1689"/>
      <c r="AM1689"/>
      <c r="AN1689"/>
      <c r="AO1689"/>
      <c r="AP1689"/>
      <c r="AQ1689"/>
      <c r="AR1689"/>
      <c r="AS1689"/>
      <c r="AT1689"/>
      <c r="AU1689"/>
      <c r="AV1689"/>
    </row>
    <row r="1690" spans="6:48" x14ac:dyDescent="0.25"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  <c r="AH1690"/>
      <c r="AI1690"/>
      <c r="AJ1690"/>
      <c r="AK1690"/>
      <c r="AL1690"/>
      <c r="AM1690"/>
      <c r="AN1690"/>
      <c r="AO1690"/>
      <c r="AP1690"/>
      <c r="AQ1690"/>
      <c r="AR1690"/>
      <c r="AS1690"/>
      <c r="AT1690"/>
      <c r="AU1690"/>
      <c r="AV1690"/>
    </row>
    <row r="1691" spans="6:48" x14ac:dyDescent="0.25"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/>
      <c r="AL1691"/>
      <c r="AM1691"/>
      <c r="AN1691"/>
      <c r="AO1691"/>
      <c r="AP1691"/>
      <c r="AQ1691"/>
      <c r="AR1691"/>
      <c r="AS1691"/>
      <c r="AT1691"/>
      <c r="AU1691"/>
      <c r="AV1691"/>
    </row>
    <row r="1692" spans="6:48" x14ac:dyDescent="0.25"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  <c r="AL1692"/>
      <c r="AM1692"/>
      <c r="AN1692"/>
      <c r="AO1692"/>
      <c r="AP1692"/>
      <c r="AQ1692"/>
      <c r="AR1692"/>
      <c r="AS1692"/>
      <c r="AT1692"/>
      <c r="AU1692"/>
      <c r="AV1692"/>
    </row>
    <row r="1693" spans="6:48" x14ac:dyDescent="0.25"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  <c r="AH1693"/>
      <c r="AI1693"/>
      <c r="AJ1693"/>
      <c r="AK1693"/>
      <c r="AL1693"/>
      <c r="AM1693"/>
      <c r="AN1693"/>
      <c r="AO1693"/>
      <c r="AP1693"/>
      <c r="AQ1693"/>
      <c r="AR1693"/>
      <c r="AS1693"/>
      <c r="AT1693"/>
      <c r="AU1693"/>
      <c r="AV1693"/>
    </row>
    <row r="1694" spans="6:48" x14ac:dyDescent="0.25"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  <c r="AH1694"/>
      <c r="AI1694"/>
      <c r="AJ1694"/>
      <c r="AK1694"/>
      <c r="AL1694"/>
      <c r="AM1694"/>
      <c r="AN1694"/>
      <c r="AO1694"/>
      <c r="AP1694"/>
      <c r="AQ1694"/>
      <c r="AR1694"/>
      <c r="AS1694"/>
      <c r="AT1694"/>
      <c r="AU1694"/>
      <c r="AV1694"/>
    </row>
    <row r="1695" spans="6:48" x14ac:dyDescent="0.25"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  <c r="AL1695"/>
      <c r="AM1695"/>
      <c r="AN1695"/>
      <c r="AO1695"/>
      <c r="AP1695"/>
      <c r="AQ1695"/>
      <c r="AR1695"/>
      <c r="AS1695"/>
      <c r="AT1695"/>
      <c r="AU1695"/>
      <c r="AV1695"/>
    </row>
    <row r="1696" spans="6:48" x14ac:dyDescent="0.25"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  <c r="AH1696"/>
      <c r="AI1696"/>
      <c r="AJ1696"/>
      <c r="AK1696"/>
      <c r="AL1696"/>
      <c r="AM1696"/>
      <c r="AN1696"/>
      <c r="AO1696"/>
      <c r="AP1696"/>
      <c r="AQ1696"/>
      <c r="AR1696"/>
      <c r="AS1696"/>
      <c r="AT1696"/>
      <c r="AU1696"/>
      <c r="AV1696"/>
    </row>
    <row r="1697" spans="6:48" x14ac:dyDescent="0.25"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  <c r="AH1697"/>
      <c r="AI1697"/>
      <c r="AJ1697"/>
      <c r="AK1697"/>
      <c r="AL1697"/>
      <c r="AM1697"/>
      <c r="AN1697"/>
      <c r="AO1697"/>
      <c r="AP1697"/>
      <c r="AQ1697"/>
      <c r="AR1697"/>
      <c r="AS1697"/>
      <c r="AT1697"/>
      <c r="AU1697"/>
      <c r="AV1697"/>
    </row>
    <row r="1698" spans="6:48" x14ac:dyDescent="0.25"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  <c r="AL1698"/>
      <c r="AM1698"/>
      <c r="AN1698"/>
      <c r="AO1698"/>
      <c r="AP1698"/>
      <c r="AQ1698"/>
      <c r="AR1698"/>
      <c r="AS1698"/>
      <c r="AT1698"/>
      <c r="AU1698"/>
      <c r="AV1698"/>
    </row>
    <row r="1699" spans="6:48" x14ac:dyDescent="0.25"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/>
      <c r="AL1699"/>
      <c r="AM1699"/>
      <c r="AN1699"/>
      <c r="AO1699"/>
      <c r="AP1699"/>
      <c r="AQ1699"/>
      <c r="AR1699"/>
      <c r="AS1699"/>
      <c r="AT1699"/>
      <c r="AU1699"/>
      <c r="AV1699"/>
    </row>
    <row r="1700" spans="6:48" x14ac:dyDescent="0.25"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  <c r="AH1700"/>
      <c r="AI1700"/>
      <c r="AJ1700"/>
      <c r="AK1700"/>
      <c r="AL1700"/>
      <c r="AM1700"/>
      <c r="AN1700"/>
      <c r="AO1700"/>
      <c r="AP1700"/>
      <c r="AQ1700"/>
      <c r="AR1700"/>
      <c r="AS1700"/>
      <c r="AT1700"/>
      <c r="AU1700"/>
      <c r="AV1700"/>
    </row>
    <row r="1701" spans="6:48" x14ac:dyDescent="0.25"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  <c r="AL1701"/>
      <c r="AM1701"/>
      <c r="AN1701"/>
      <c r="AO1701"/>
      <c r="AP1701"/>
      <c r="AQ1701"/>
      <c r="AR1701"/>
      <c r="AS1701"/>
      <c r="AT1701"/>
      <c r="AU1701"/>
      <c r="AV1701"/>
    </row>
    <row r="1702" spans="6:48" x14ac:dyDescent="0.25"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  <c r="AH1702"/>
      <c r="AI1702"/>
      <c r="AJ1702"/>
      <c r="AK1702"/>
      <c r="AL1702"/>
      <c r="AM1702"/>
      <c r="AN1702"/>
      <c r="AO1702"/>
      <c r="AP1702"/>
      <c r="AQ1702"/>
      <c r="AR1702"/>
      <c r="AS1702"/>
      <c r="AT1702"/>
      <c r="AU1702"/>
      <c r="AV1702"/>
    </row>
    <row r="1703" spans="6:48" x14ac:dyDescent="0.25"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  <c r="AH1703"/>
      <c r="AI1703"/>
      <c r="AJ1703"/>
      <c r="AK1703"/>
      <c r="AL1703"/>
      <c r="AM1703"/>
      <c r="AN1703"/>
      <c r="AO1703"/>
      <c r="AP1703"/>
      <c r="AQ1703"/>
      <c r="AR1703"/>
      <c r="AS1703"/>
      <c r="AT1703"/>
      <c r="AU1703"/>
      <c r="AV1703"/>
    </row>
    <row r="1704" spans="6:48" x14ac:dyDescent="0.25"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  <c r="AL1704"/>
      <c r="AM1704"/>
      <c r="AN1704"/>
      <c r="AO1704"/>
      <c r="AP1704"/>
      <c r="AQ1704"/>
      <c r="AR1704"/>
      <c r="AS1704"/>
      <c r="AT1704"/>
      <c r="AU1704"/>
      <c r="AV1704"/>
    </row>
    <row r="1705" spans="6:48" x14ac:dyDescent="0.25"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  <c r="AH1705"/>
      <c r="AI1705"/>
      <c r="AJ1705"/>
      <c r="AK1705"/>
      <c r="AL1705"/>
      <c r="AM1705"/>
      <c r="AN1705"/>
      <c r="AO1705"/>
      <c r="AP1705"/>
      <c r="AQ1705"/>
      <c r="AR1705"/>
      <c r="AS1705"/>
      <c r="AT1705"/>
      <c r="AU1705"/>
      <c r="AV1705"/>
    </row>
    <row r="1706" spans="6:48" x14ac:dyDescent="0.25"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  <c r="AH1706"/>
      <c r="AI1706"/>
      <c r="AJ1706"/>
      <c r="AK1706"/>
      <c r="AL1706"/>
      <c r="AM1706"/>
      <c r="AN1706"/>
      <c r="AO1706"/>
      <c r="AP1706"/>
      <c r="AQ1706"/>
      <c r="AR1706"/>
      <c r="AS1706"/>
      <c r="AT1706"/>
      <c r="AU1706"/>
      <c r="AV1706"/>
    </row>
    <row r="1707" spans="6:48" x14ac:dyDescent="0.25"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  <c r="AL1707"/>
      <c r="AM1707"/>
      <c r="AN1707"/>
      <c r="AO1707"/>
      <c r="AP1707"/>
      <c r="AQ1707"/>
      <c r="AR1707"/>
      <c r="AS1707"/>
      <c r="AT1707"/>
      <c r="AU1707"/>
      <c r="AV1707"/>
    </row>
    <row r="1708" spans="6:48" x14ac:dyDescent="0.25"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  <c r="AH1708"/>
      <c r="AI1708"/>
      <c r="AJ1708"/>
      <c r="AK1708"/>
      <c r="AL1708"/>
      <c r="AM1708"/>
      <c r="AN1708"/>
      <c r="AO1708"/>
      <c r="AP1708"/>
      <c r="AQ1708"/>
      <c r="AR1708"/>
      <c r="AS1708"/>
      <c r="AT1708"/>
      <c r="AU1708"/>
      <c r="AV1708"/>
    </row>
    <row r="1709" spans="6:48" x14ac:dyDescent="0.25"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  <c r="AH1709"/>
      <c r="AI1709"/>
      <c r="AJ1709"/>
      <c r="AK1709"/>
      <c r="AL1709"/>
      <c r="AM1709"/>
      <c r="AN1709"/>
      <c r="AO1709"/>
      <c r="AP1709"/>
      <c r="AQ1709"/>
      <c r="AR1709"/>
      <c r="AS1709"/>
      <c r="AT1709"/>
      <c r="AU1709"/>
      <c r="AV1709"/>
    </row>
    <row r="1710" spans="6:48" x14ac:dyDescent="0.25"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  <c r="AL1710"/>
      <c r="AM1710"/>
      <c r="AN1710"/>
      <c r="AO1710"/>
      <c r="AP1710"/>
      <c r="AQ1710"/>
      <c r="AR1710"/>
      <c r="AS1710"/>
      <c r="AT1710"/>
      <c r="AU1710"/>
      <c r="AV1710"/>
    </row>
    <row r="1711" spans="6:48" x14ac:dyDescent="0.25"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  <c r="AH1711"/>
      <c r="AI1711"/>
      <c r="AJ1711"/>
      <c r="AK1711"/>
      <c r="AL1711"/>
      <c r="AM1711"/>
      <c r="AN1711"/>
      <c r="AO1711"/>
      <c r="AP1711"/>
      <c r="AQ1711"/>
      <c r="AR1711"/>
      <c r="AS1711"/>
      <c r="AT1711"/>
      <c r="AU1711"/>
      <c r="AV1711"/>
    </row>
    <row r="1712" spans="6:48" x14ac:dyDescent="0.25"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  <c r="AH1712"/>
      <c r="AI1712"/>
      <c r="AJ1712"/>
      <c r="AK1712"/>
      <c r="AL1712"/>
      <c r="AM1712"/>
      <c r="AN1712"/>
      <c r="AO1712"/>
      <c r="AP1712"/>
      <c r="AQ1712"/>
      <c r="AR1712"/>
      <c r="AS1712"/>
      <c r="AT1712"/>
      <c r="AU1712"/>
      <c r="AV1712"/>
    </row>
    <row r="1713" spans="6:48" x14ac:dyDescent="0.25"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/>
      <c r="AL1713"/>
      <c r="AM1713"/>
      <c r="AN1713"/>
      <c r="AO1713"/>
      <c r="AP1713"/>
      <c r="AQ1713"/>
      <c r="AR1713"/>
      <c r="AS1713"/>
      <c r="AT1713"/>
      <c r="AU1713"/>
      <c r="AV1713"/>
    </row>
    <row r="1714" spans="6:48" x14ac:dyDescent="0.25"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  <c r="AH1714"/>
      <c r="AI1714"/>
      <c r="AJ1714"/>
      <c r="AK1714"/>
      <c r="AL1714"/>
      <c r="AM1714"/>
      <c r="AN1714"/>
      <c r="AO1714"/>
      <c r="AP1714"/>
      <c r="AQ1714"/>
      <c r="AR1714"/>
      <c r="AS1714"/>
      <c r="AT1714"/>
      <c r="AU1714"/>
      <c r="AV1714"/>
    </row>
    <row r="1715" spans="6:48" x14ac:dyDescent="0.25"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  <c r="AH1715"/>
      <c r="AI1715"/>
      <c r="AJ1715"/>
      <c r="AK1715"/>
      <c r="AL1715"/>
      <c r="AM1715"/>
      <c r="AN1715"/>
      <c r="AO1715"/>
      <c r="AP1715"/>
      <c r="AQ1715"/>
      <c r="AR1715"/>
      <c r="AS1715"/>
      <c r="AT1715"/>
      <c r="AU1715"/>
      <c r="AV1715"/>
    </row>
    <row r="1716" spans="6:48" x14ac:dyDescent="0.25"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  <c r="AL1716"/>
      <c r="AM1716"/>
      <c r="AN1716"/>
      <c r="AO1716"/>
      <c r="AP1716"/>
      <c r="AQ1716"/>
      <c r="AR1716"/>
      <c r="AS1716"/>
      <c r="AT1716"/>
      <c r="AU1716"/>
      <c r="AV1716"/>
    </row>
    <row r="1717" spans="6:48" x14ac:dyDescent="0.25"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  <c r="AH1717"/>
      <c r="AI1717"/>
      <c r="AJ1717"/>
      <c r="AK1717"/>
      <c r="AL1717"/>
      <c r="AM1717"/>
      <c r="AN1717"/>
      <c r="AO1717"/>
      <c r="AP1717"/>
      <c r="AQ1717"/>
      <c r="AR1717"/>
      <c r="AS1717"/>
      <c r="AT1717"/>
      <c r="AU1717"/>
      <c r="AV1717"/>
    </row>
    <row r="1718" spans="6:48" x14ac:dyDescent="0.25"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  <c r="AH1718"/>
      <c r="AI1718"/>
      <c r="AJ1718"/>
      <c r="AK1718"/>
      <c r="AL1718"/>
      <c r="AM1718"/>
      <c r="AN1718"/>
      <c r="AO1718"/>
      <c r="AP1718"/>
      <c r="AQ1718"/>
      <c r="AR1718"/>
      <c r="AS1718"/>
      <c r="AT1718"/>
      <c r="AU1718"/>
      <c r="AV1718"/>
    </row>
    <row r="1719" spans="6:48" x14ac:dyDescent="0.25"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/>
      <c r="AL1719"/>
      <c r="AM1719"/>
      <c r="AN1719"/>
      <c r="AO1719"/>
      <c r="AP1719"/>
      <c r="AQ1719"/>
      <c r="AR1719"/>
      <c r="AS1719"/>
      <c r="AT1719"/>
      <c r="AU1719"/>
      <c r="AV1719"/>
    </row>
    <row r="1720" spans="6:48" x14ac:dyDescent="0.25"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  <c r="AH1720"/>
      <c r="AI1720"/>
      <c r="AJ1720"/>
      <c r="AK1720"/>
      <c r="AL1720"/>
      <c r="AM1720"/>
      <c r="AN1720"/>
      <c r="AO1720"/>
      <c r="AP1720"/>
      <c r="AQ1720"/>
      <c r="AR1720"/>
      <c r="AS1720"/>
      <c r="AT1720"/>
      <c r="AU1720"/>
      <c r="AV1720"/>
    </row>
    <row r="1721" spans="6:48" x14ac:dyDescent="0.25"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  <c r="AH1721"/>
      <c r="AI1721"/>
      <c r="AJ1721"/>
      <c r="AK1721"/>
      <c r="AL1721"/>
      <c r="AM1721"/>
      <c r="AN1721"/>
      <c r="AO1721"/>
      <c r="AP1721"/>
      <c r="AQ1721"/>
      <c r="AR1721"/>
      <c r="AS1721"/>
      <c r="AT1721"/>
      <c r="AU1721"/>
      <c r="AV1721"/>
    </row>
    <row r="1722" spans="6:48" x14ac:dyDescent="0.25"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/>
      <c r="AL1722"/>
      <c r="AM1722"/>
      <c r="AN1722"/>
      <c r="AO1722"/>
      <c r="AP1722"/>
      <c r="AQ1722"/>
      <c r="AR1722"/>
      <c r="AS1722"/>
      <c r="AT1722"/>
      <c r="AU1722"/>
      <c r="AV1722"/>
    </row>
    <row r="1723" spans="6:48" x14ac:dyDescent="0.25"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  <c r="AH1723"/>
      <c r="AI1723"/>
      <c r="AJ1723"/>
      <c r="AK1723"/>
      <c r="AL1723"/>
      <c r="AM1723"/>
      <c r="AN1723"/>
      <c r="AO1723"/>
      <c r="AP1723"/>
      <c r="AQ1723"/>
      <c r="AR1723"/>
      <c r="AS1723"/>
      <c r="AT1723"/>
      <c r="AU1723"/>
      <c r="AV1723"/>
    </row>
    <row r="1724" spans="6:48" x14ac:dyDescent="0.25"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  <c r="AH1724"/>
      <c r="AI1724"/>
      <c r="AJ1724"/>
      <c r="AK1724"/>
      <c r="AL1724"/>
      <c r="AM1724"/>
      <c r="AN1724"/>
      <c r="AO1724"/>
      <c r="AP1724"/>
      <c r="AQ1724"/>
      <c r="AR1724"/>
      <c r="AS1724"/>
      <c r="AT1724"/>
      <c r="AU1724"/>
      <c r="AV1724"/>
    </row>
    <row r="1725" spans="6:48" x14ac:dyDescent="0.25"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/>
      <c r="AL1725"/>
      <c r="AM1725"/>
      <c r="AN1725"/>
      <c r="AO1725"/>
      <c r="AP1725"/>
      <c r="AQ1725"/>
      <c r="AR1725"/>
      <c r="AS1725"/>
      <c r="AT1725"/>
      <c r="AU1725"/>
      <c r="AV1725"/>
    </row>
    <row r="1726" spans="6:48" x14ac:dyDescent="0.25"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  <c r="AH1726"/>
      <c r="AI1726"/>
      <c r="AJ1726"/>
      <c r="AK1726"/>
      <c r="AL1726"/>
      <c r="AM1726"/>
      <c r="AN1726"/>
      <c r="AO1726"/>
      <c r="AP1726"/>
      <c r="AQ1726"/>
      <c r="AR1726"/>
      <c r="AS1726"/>
      <c r="AT1726"/>
      <c r="AU1726"/>
      <c r="AV1726"/>
    </row>
    <row r="1727" spans="6:48" x14ac:dyDescent="0.25"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  <c r="AH1727"/>
      <c r="AI1727"/>
      <c r="AJ1727"/>
      <c r="AK1727"/>
      <c r="AL1727"/>
      <c r="AM1727"/>
      <c r="AN1727"/>
      <c r="AO1727"/>
      <c r="AP1727"/>
      <c r="AQ1727"/>
      <c r="AR1727"/>
      <c r="AS1727"/>
      <c r="AT1727"/>
      <c r="AU1727"/>
      <c r="AV1727"/>
    </row>
    <row r="1728" spans="6:48" x14ac:dyDescent="0.25"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/>
      <c r="AL1728"/>
      <c r="AM1728"/>
      <c r="AN1728"/>
      <c r="AO1728"/>
      <c r="AP1728"/>
      <c r="AQ1728"/>
      <c r="AR1728"/>
      <c r="AS1728"/>
      <c r="AT1728"/>
      <c r="AU1728"/>
      <c r="AV1728"/>
    </row>
    <row r="1729" spans="6:48" x14ac:dyDescent="0.25"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  <c r="AH1729"/>
      <c r="AI1729"/>
      <c r="AJ1729"/>
      <c r="AK1729"/>
      <c r="AL1729"/>
      <c r="AM1729"/>
      <c r="AN1729"/>
      <c r="AO1729"/>
      <c r="AP1729"/>
      <c r="AQ1729"/>
      <c r="AR1729"/>
      <c r="AS1729"/>
      <c r="AT1729"/>
      <c r="AU1729"/>
      <c r="AV1729"/>
    </row>
    <row r="1730" spans="6:48" x14ac:dyDescent="0.25"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  <c r="AH1730"/>
      <c r="AI1730"/>
      <c r="AJ1730"/>
      <c r="AK1730"/>
      <c r="AL1730"/>
      <c r="AM1730"/>
      <c r="AN1730"/>
      <c r="AO1730"/>
      <c r="AP1730"/>
      <c r="AQ1730"/>
      <c r="AR1730"/>
      <c r="AS1730"/>
      <c r="AT1730"/>
      <c r="AU1730"/>
      <c r="AV1730"/>
    </row>
    <row r="1731" spans="6:48" x14ac:dyDescent="0.25"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/>
      <c r="AL1731"/>
      <c r="AM1731"/>
      <c r="AN1731"/>
      <c r="AO1731"/>
      <c r="AP1731"/>
      <c r="AQ1731"/>
      <c r="AR1731"/>
      <c r="AS1731"/>
      <c r="AT1731"/>
      <c r="AU1731"/>
      <c r="AV1731"/>
    </row>
    <row r="1732" spans="6:48" x14ac:dyDescent="0.25"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  <c r="AH1732"/>
      <c r="AI1732"/>
      <c r="AJ1732"/>
      <c r="AK1732"/>
      <c r="AL1732"/>
      <c r="AM1732"/>
      <c r="AN1732"/>
      <c r="AO1732"/>
      <c r="AP1732"/>
      <c r="AQ1732"/>
      <c r="AR1732"/>
      <c r="AS1732"/>
      <c r="AT1732"/>
      <c r="AU1732"/>
      <c r="AV1732"/>
    </row>
    <row r="1733" spans="6:48" x14ac:dyDescent="0.25"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  <c r="AH1733"/>
      <c r="AI1733"/>
      <c r="AJ1733"/>
      <c r="AK1733"/>
      <c r="AL1733"/>
      <c r="AM1733"/>
      <c r="AN1733"/>
      <c r="AO1733"/>
      <c r="AP1733"/>
      <c r="AQ1733"/>
      <c r="AR1733"/>
      <c r="AS1733"/>
      <c r="AT1733"/>
      <c r="AU1733"/>
      <c r="AV1733"/>
    </row>
    <row r="1734" spans="6:48" x14ac:dyDescent="0.25"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  <c r="AL1734"/>
      <c r="AM1734"/>
      <c r="AN1734"/>
      <c r="AO1734"/>
      <c r="AP1734"/>
      <c r="AQ1734"/>
      <c r="AR1734"/>
      <c r="AS1734"/>
      <c r="AT1734"/>
      <c r="AU1734"/>
      <c r="AV1734"/>
    </row>
    <row r="1735" spans="6:48" x14ac:dyDescent="0.25"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  <c r="AH1735"/>
      <c r="AI1735"/>
      <c r="AJ1735"/>
      <c r="AK1735"/>
      <c r="AL1735"/>
      <c r="AM1735"/>
      <c r="AN1735"/>
      <c r="AO1735"/>
      <c r="AP1735"/>
      <c r="AQ1735"/>
      <c r="AR1735"/>
      <c r="AS1735"/>
      <c r="AT1735"/>
      <c r="AU1735"/>
      <c r="AV1735"/>
    </row>
    <row r="1736" spans="6:48" x14ac:dyDescent="0.25"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  <c r="AH1736"/>
      <c r="AI1736"/>
      <c r="AJ1736"/>
      <c r="AK1736"/>
      <c r="AL1736"/>
      <c r="AM1736"/>
      <c r="AN1736"/>
      <c r="AO1736"/>
      <c r="AP1736"/>
      <c r="AQ1736"/>
      <c r="AR1736"/>
      <c r="AS1736"/>
      <c r="AT1736"/>
      <c r="AU1736"/>
      <c r="AV1736"/>
    </row>
    <row r="1737" spans="6:48" x14ac:dyDescent="0.25"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  <c r="AL1737"/>
      <c r="AM1737"/>
      <c r="AN1737"/>
      <c r="AO1737"/>
      <c r="AP1737"/>
      <c r="AQ1737"/>
      <c r="AR1737"/>
      <c r="AS1737"/>
      <c r="AT1737"/>
      <c r="AU1737"/>
      <c r="AV1737"/>
    </row>
    <row r="1738" spans="6:48" x14ac:dyDescent="0.25"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/>
      <c r="AL1738"/>
      <c r="AM1738"/>
      <c r="AN1738"/>
      <c r="AO1738"/>
      <c r="AP1738"/>
      <c r="AQ1738"/>
      <c r="AR1738"/>
      <c r="AS1738"/>
      <c r="AT1738"/>
      <c r="AU1738"/>
      <c r="AV1738"/>
    </row>
    <row r="1739" spans="6:48" x14ac:dyDescent="0.25"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  <c r="AH1739"/>
      <c r="AI1739"/>
      <c r="AJ1739"/>
      <c r="AK1739"/>
      <c r="AL1739"/>
      <c r="AM1739"/>
      <c r="AN1739"/>
      <c r="AO1739"/>
      <c r="AP1739"/>
      <c r="AQ1739"/>
      <c r="AR1739"/>
      <c r="AS1739"/>
      <c r="AT1739"/>
      <c r="AU1739"/>
      <c r="AV1739"/>
    </row>
    <row r="1740" spans="6:48" x14ac:dyDescent="0.25"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/>
      <c r="AL1740"/>
      <c r="AM1740"/>
      <c r="AN1740"/>
      <c r="AO1740"/>
      <c r="AP1740"/>
      <c r="AQ1740"/>
      <c r="AR1740"/>
      <c r="AS1740"/>
      <c r="AT1740"/>
      <c r="AU1740"/>
      <c r="AV1740"/>
    </row>
    <row r="1741" spans="6:48" x14ac:dyDescent="0.25"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  <c r="AH1741"/>
      <c r="AI1741"/>
      <c r="AJ1741"/>
      <c r="AK1741"/>
      <c r="AL1741"/>
      <c r="AM1741"/>
      <c r="AN1741"/>
      <c r="AO1741"/>
      <c r="AP1741"/>
      <c r="AQ1741"/>
      <c r="AR1741"/>
      <c r="AS1741"/>
      <c r="AT1741"/>
      <c r="AU1741"/>
      <c r="AV1741"/>
    </row>
    <row r="1742" spans="6:48" x14ac:dyDescent="0.25"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  <c r="AH1742"/>
      <c r="AI1742"/>
      <c r="AJ1742"/>
      <c r="AK1742"/>
      <c r="AL1742"/>
      <c r="AM1742"/>
      <c r="AN1742"/>
      <c r="AO1742"/>
      <c r="AP1742"/>
      <c r="AQ1742"/>
      <c r="AR1742"/>
      <c r="AS1742"/>
      <c r="AT1742"/>
      <c r="AU1742"/>
      <c r="AV1742"/>
    </row>
    <row r="1743" spans="6:48" x14ac:dyDescent="0.25"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/>
      <c r="AL1743"/>
      <c r="AM1743"/>
      <c r="AN1743"/>
      <c r="AO1743"/>
      <c r="AP1743"/>
      <c r="AQ1743"/>
      <c r="AR1743"/>
      <c r="AS1743"/>
      <c r="AT1743"/>
      <c r="AU1743"/>
      <c r="AV1743"/>
    </row>
    <row r="1744" spans="6:48" x14ac:dyDescent="0.25"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  <c r="AH1744"/>
      <c r="AI1744"/>
      <c r="AJ1744"/>
      <c r="AK1744"/>
      <c r="AL1744"/>
      <c r="AM1744"/>
      <c r="AN1744"/>
      <c r="AO1744"/>
      <c r="AP1744"/>
      <c r="AQ1744"/>
      <c r="AR1744"/>
      <c r="AS1744"/>
      <c r="AT1744"/>
      <c r="AU1744"/>
      <c r="AV1744"/>
    </row>
    <row r="1745" spans="6:48" x14ac:dyDescent="0.25"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  <c r="AH1745"/>
      <c r="AI1745"/>
      <c r="AJ1745"/>
      <c r="AK1745"/>
      <c r="AL1745"/>
      <c r="AM1745"/>
      <c r="AN1745"/>
      <c r="AO1745"/>
      <c r="AP1745"/>
      <c r="AQ1745"/>
      <c r="AR1745"/>
      <c r="AS1745"/>
      <c r="AT1745"/>
      <c r="AU1745"/>
      <c r="AV1745"/>
    </row>
    <row r="1746" spans="6:48" x14ac:dyDescent="0.25"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/>
      <c r="AL1746"/>
      <c r="AM1746"/>
      <c r="AN1746"/>
      <c r="AO1746"/>
      <c r="AP1746"/>
      <c r="AQ1746"/>
      <c r="AR1746"/>
      <c r="AS1746"/>
      <c r="AT1746"/>
      <c r="AU1746"/>
      <c r="AV1746"/>
    </row>
    <row r="1747" spans="6:48" x14ac:dyDescent="0.25"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/>
      <c r="AL1747"/>
      <c r="AM1747"/>
      <c r="AN1747"/>
      <c r="AO1747"/>
      <c r="AP1747"/>
      <c r="AQ1747"/>
      <c r="AR1747"/>
      <c r="AS1747"/>
      <c r="AT1747"/>
      <c r="AU1747"/>
      <c r="AV1747"/>
    </row>
    <row r="1748" spans="6:48" x14ac:dyDescent="0.25"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  <c r="AH1748"/>
      <c r="AI1748"/>
      <c r="AJ1748"/>
      <c r="AK1748"/>
      <c r="AL1748"/>
      <c r="AM1748"/>
      <c r="AN1748"/>
      <c r="AO1748"/>
      <c r="AP1748"/>
      <c r="AQ1748"/>
      <c r="AR1748"/>
      <c r="AS1748"/>
      <c r="AT1748"/>
      <c r="AU1748"/>
      <c r="AV1748"/>
    </row>
    <row r="1749" spans="6:48" x14ac:dyDescent="0.25"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  <c r="AL1749"/>
      <c r="AM1749"/>
      <c r="AN1749"/>
      <c r="AO1749"/>
      <c r="AP1749"/>
      <c r="AQ1749"/>
      <c r="AR1749"/>
      <c r="AS1749"/>
      <c r="AT1749"/>
      <c r="AU1749"/>
      <c r="AV1749"/>
    </row>
    <row r="1750" spans="6:48" x14ac:dyDescent="0.25"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  <c r="AH1750"/>
      <c r="AI1750"/>
      <c r="AJ1750"/>
      <c r="AK1750"/>
      <c r="AL1750"/>
      <c r="AM1750"/>
      <c r="AN1750"/>
      <c r="AO1750"/>
      <c r="AP1750"/>
      <c r="AQ1750"/>
      <c r="AR1750"/>
      <c r="AS1750"/>
      <c r="AT1750"/>
      <c r="AU1750"/>
      <c r="AV1750"/>
    </row>
    <row r="1751" spans="6:48" x14ac:dyDescent="0.25"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  <c r="AH1751"/>
      <c r="AI1751"/>
      <c r="AJ1751"/>
      <c r="AK1751"/>
      <c r="AL1751"/>
      <c r="AM1751"/>
      <c r="AN1751"/>
      <c r="AO1751"/>
      <c r="AP1751"/>
      <c r="AQ1751"/>
      <c r="AR1751"/>
      <c r="AS1751"/>
      <c r="AT1751"/>
      <c r="AU1751"/>
      <c r="AV1751"/>
    </row>
    <row r="1752" spans="6:48" x14ac:dyDescent="0.25"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/>
      <c r="AM1752"/>
      <c r="AN1752"/>
      <c r="AO1752"/>
      <c r="AP1752"/>
      <c r="AQ1752"/>
      <c r="AR1752"/>
      <c r="AS1752"/>
      <c r="AT1752"/>
      <c r="AU1752"/>
      <c r="AV1752"/>
    </row>
    <row r="1753" spans="6:48" x14ac:dyDescent="0.25"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  <c r="AH1753"/>
      <c r="AI1753"/>
      <c r="AJ1753"/>
      <c r="AK1753"/>
      <c r="AL1753"/>
      <c r="AM1753"/>
      <c r="AN1753"/>
      <c r="AO1753"/>
      <c r="AP1753"/>
      <c r="AQ1753"/>
      <c r="AR1753"/>
      <c r="AS1753"/>
      <c r="AT1753"/>
      <c r="AU1753"/>
      <c r="AV1753"/>
    </row>
    <row r="1754" spans="6:48" x14ac:dyDescent="0.25"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  <c r="AH1754"/>
      <c r="AI1754"/>
      <c r="AJ1754"/>
      <c r="AK1754"/>
      <c r="AL1754"/>
      <c r="AM1754"/>
      <c r="AN1754"/>
      <c r="AO1754"/>
      <c r="AP1754"/>
      <c r="AQ1754"/>
      <c r="AR1754"/>
      <c r="AS1754"/>
      <c r="AT1754"/>
      <c r="AU1754"/>
      <c r="AV1754"/>
    </row>
    <row r="1755" spans="6:48" x14ac:dyDescent="0.25"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  <c r="AL1755"/>
      <c r="AM1755"/>
      <c r="AN1755"/>
      <c r="AO1755"/>
      <c r="AP1755"/>
      <c r="AQ1755"/>
      <c r="AR1755"/>
      <c r="AS1755"/>
      <c r="AT1755"/>
      <c r="AU1755"/>
      <c r="AV1755"/>
    </row>
    <row r="1756" spans="6:48" x14ac:dyDescent="0.25"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  <c r="AH1756"/>
      <c r="AI1756"/>
      <c r="AJ1756"/>
      <c r="AK1756"/>
      <c r="AL1756"/>
      <c r="AM1756"/>
      <c r="AN1756"/>
      <c r="AO1756"/>
      <c r="AP1756"/>
      <c r="AQ1756"/>
      <c r="AR1756"/>
      <c r="AS1756"/>
      <c r="AT1756"/>
      <c r="AU1756"/>
      <c r="AV1756"/>
    </row>
    <row r="1757" spans="6:48" x14ac:dyDescent="0.25"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  <c r="AH1757"/>
      <c r="AI1757"/>
      <c r="AJ1757"/>
      <c r="AK1757"/>
      <c r="AL1757"/>
      <c r="AM1757"/>
      <c r="AN1757"/>
      <c r="AO1757"/>
      <c r="AP1757"/>
      <c r="AQ1757"/>
      <c r="AR1757"/>
      <c r="AS1757"/>
      <c r="AT1757"/>
      <c r="AU1757"/>
      <c r="AV1757"/>
    </row>
    <row r="1758" spans="6:48" x14ac:dyDescent="0.25"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/>
      <c r="AL1758"/>
      <c r="AM1758"/>
      <c r="AN1758"/>
      <c r="AO1758"/>
      <c r="AP1758"/>
      <c r="AQ1758"/>
      <c r="AR1758"/>
      <c r="AS1758"/>
      <c r="AT1758"/>
      <c r="AU1758"/>
      <c r="AV1758"/>
    </row>
    <row r="1759" spans="6:48" x14ac:dyDescent="0.25"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  <c r="AH1759"/>
      <c r="AI1759"/>
      <c r="AJ1759"/>
      <c r="AK1759"/>
      <c r="AL1759"/>
      <c r="AM1759"/>
      <c r="AN1759"/>
      <c r="AO1759"/>
      <c r="AP1759"/>
      <c r="AQ1759"/>
      <c r="AR1759"/>
      <c r="AS1759"/>
      <c r="AT1759"/>
      <c r="AU1759"/>
      <c r="AV1759"/>
    </row>
    <row r="1760" spans="6:48" x14ac:dyDescent="0.25"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  <c r="AH1760"/>
      <c r="AI1760"/>
      <c r="AJ1760"/>
      <c r="AK1760"/>
      <c r="AL1760"/>
      <c r="AM1760"/>
      <c r="AN1760"/>
      <c r="AO1760"/>
      <c r="AP1760"/>
      <c r="AQ1760"/>
      <c r="AR1760"/>
      <c r="AS1760"/>
      <c r="AT1760"/>
      <c r="AU1760"/>
      <c r="AV1760"/>
    </row>
    <row r="1761" spans="6:48" x14ac:dyDescent="0.25"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/>
      <c r="AL1761"/>
      <c r="AM1761"/>
      <c r="AN1761"/>
      <c r="AO1761"/>
      <c r="AP1761"/>
      <c r="AQ1761"/>
      <c r="AR1761"/>
      <c r="AS1761"/>
      <c r="AT1761"/>
      <c r="AU1761"/>
      <c r="AV1761"/>
    </row>
    <row r="1762" spans="6:48" x14ac:dyDescent="0.25"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  <c r="AH1762"/>
      <c r="AI1762"/>
      <c r="AJ1762"/>
      <c r="AK1762"/>
      <c r="AL1762"/>
      <c r="AM1762"/>
      <c r="AN1762"/>
      <c r="AO1762"/>
      <c r="AP1762"/>
      <c r="AQ1762"/>
      <c r="AR1762"/>
      <c r="AS1762"/>
      <c r="AT1762"/>
      <c r="AU1762"/>
      <c r="AV1762"/>
    </row>
    <row r="1763" spans="6:48" x14ac:dyDescent="0.25"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  <c r="AH1763"/>
      <c r="AI1763"/>
      <c r="AJ1763"/>
      <c r="AK1763"/>
      <c r="AL1763"/>
      <c r="AM1763"/>
      <c r="AN1763"/>
      <c r="AO1763"/>
      <c r="AP1763"/>
      <c r="AQ1763"/>
      <c r="AR1763"/>
      <c r="AS1763"/>
      <c r="AT1763"/>
      <c r="AU1763"/>
      <c r="AV1763"/>
    </row>
    <row r="1764" spans="6:48" x14ac:dyDescent="0.25"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  <c r="AL1764"/>
      <c r="AM1764"/>
      <c r="AN1764"/>
      <c r="AO1764"/>
      <c r="AP1764"/>
      <c r="AQ1764"/>
      <c r="AR1764"/>
      <c r="AS1764"/>
      <c r="AT1764"/>
      <c r="AU1764"/>
      <c r="AV1764"/>
    </row>
    <row r="1765" spans="6:48" x14ac:dyDescent="0.25"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  <c r="AH1765"/>
      <c r="AI1765"/>
      <c r="AJ1765"/>
      <c r="AK1765"/>
      <c r="AL1765"/>
      <c r="AM1765"/>
      <c r="AN1765"/>
      <c r="AO1765"/>
      <c r="AP1765"/>
      <c r="AQ1765"/>
      <c r="AR1765"/>
      <c r="AS1765"/>
      <c r="AT1765"/>
      <c r="AU1765"/>
      <c r="AV1765"/>
    </row>
    <row r="1766" spans="6:48" x14ac:dyDescent="0.25"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  <c r="AH1766"/>
      <c r="AI1766"/>
      <c r="AJ1766"/>
      <c r="AK1766"/>
      <c r="AL1766"/>
      <c r="AM1766"/>
      <c r="AN1766"/>
      <c r="AO1766"/>
      <c r="AP1766"/>
      <c r="AQ1766"/>
      <c r="AR1766"/>
      <c r="AS1766"/>
      <c r="AT1766"/>
      <c r="AU1766"/>
      <c r="AV1766"/>
    </row>
    <row r="1767" spans="6:48" x14ac:dyDescent="0.25"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/>
      <c r="AL1767"/>
      <c r="AM1767"/>
      <c r="AN1767"/>
      <c r="AO1767"/>
      <c r="AP1767"/>
      <c r="AQ1767"/>
      <c r="AR1767"/>
      <c r="AS1767"/>
      <c r="AT1767"/>
      <c r="AU1767"/>
      <c r="AV1767"/>
    </row>
    <row r="1768" spans="6:48" x14ac:dyDescent="0.25"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  <c r="AB1768"/>
      <c r="AC1768"/>
      <c r="AD1768"/>
      <c r="AE1768"/>
      <c r="AF1768"/>
      <c r="AG1768"/>
      <c r="AH1768"/>
      <c r="AI1768"/>
      <c r="AJ1768"/>
      <c r="AK1768"/>
      <c r="AL1768"/>
      <c r="AM1768"/>
      <c r="AN1768"/>
      <c r="AO1768"/>
      <c r="AP1768"/>
      <c r="AQ1768"/>
      <c r="AR1768"/>
      <c r="AS1768"/>
      <c r="AT1768"/>
      <c r="AU1768"/>
      <c r="AV1768"/>
    </row>
    <row r="1769" spans="6:48" x14ac:dyDescent="0.25"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  <c r="AH1769"/>
      <c r="AI1769"/>
      <c r="AJ1769"/>
      <c r="AK1769"/>
      <c r="AL1769"/>
      <c r="AM1769"/>
      <c r="AN1769"/>
      <c r="AO1769"/>
      <c r="AP1769"/>
      <c r="AQ1769"/>
      <c r="AR1769"/>
      <c r="AS1769"/>
      <c r="AT1769"/>
      <c r="AU1769"/>
      <c r="AV1769"/>
    </row>
    <row r="1770" spans="6:48" x14ac:dyDescent="0.25"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/>
      <c r="AL1770"/>
      <c r="AM1770"/>
      <c r="AN1770"/>
      <c r="AO1770"/>
      <c r="AP1770"/>
      <c r="AQ1770"/>
      <c r="AR1770"/>
      <c r="AS1770"/>
      <c r="AT1770"/>
      <c r="AU1770"/>
      <c r="AV1770"/>
    </row>
    <row r="1771" spans="6:48" x14ac:dyDescent="0.25"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  <c r="AB1771"/>
      <c r="AC1771"/>
      <c r="AD1771"/>
      <c r="AE1771"/>
      <c r="AF1771"/>
      <c r="AG1771"/>
      <c r="AH1771"/>
      <c r="AI1771"/>
      <c r="AJ1771"/>
      <c r="AK1771"/>
      <c r="AL1771"/>
      <c r="AM1771"/>
      <c r="AN1771"/>
      <c r="AO1771"/>
      <c r="AP1771"/>
      <c r="AQ1771"/>
      <c r="AR1771"/>
      <c r="AS1771"/>
      <c r="AT1771"/>
      <c r="AU1771"/>
      <c r="AV1771"/>
    </row>
    <row r="1772" spans="6:48" x14ac:dyDescent="0.25"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  <c r="AH1772"/>
      <c r="AI1772"/>
      <c r="AJ1772"/>
      <c r="AK1772"/>
      <c r="AL1772"/>
      <c r="AM1772"/>
      <c r="AN1772"/>
      <c r="AO1772"/>
      <c r="AP1772"/>
      <c r="AQ1772"/>
      <c r="AR1772"/>
      <c r="AS1772"/>
      <c r="AT1772"/>
      <c r="AU1772"/>
      <c r="AV1772"/>
    </row>
    <row r="1773" spans="6:48" x14ac:dyDescent="0.25"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  <c r="AL1773"/>
      <c r="AM1773"/>
      <c r="AN1773"/>
      <c r="AO1773"/>
      <c r="AP1773"/>
      <c r="AQ1773"/>
      <c r="AR1773"/>
      <c r="AS1773"/>
      <c r="AT1773"/>
      <c r="AU1773"/>
      <c r="AV1773"/>
    </row>
    <row r="1774" spans="6:48" x14ac:dyDescent="0.25"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  <c r="AB1774"/>
      <c r="AC1774"/>
      <c r="AD1774"/>
      <c r="AE1774"/>
      <c r="AF1774"/>
      <c r="AG1774"/>
      <c r="AH1774"/>
      <c r="AI1774"/>
      <c r="AJ1774"/>
      <c r="AK1774"/>
      <c r="AL1774"/>
      <c r="AM1774"/>
      <c r="AN1774"/>
      <c r="AO1774"/>
      <c r="AP1774"/>
      <c r="AQ1774"/>
      <c r="AR1774"/>
      <c r="AS1774"/>
      <c r="AT1774"/>
      <c r="AU1774"/>
      <c r="AV1774"/>
    </row>
    <row r="1775" spans="6:48" x14ac:dyDescent="0.25"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/>
      <c r="AL1775"/>
      <c r="AM1775"/>
      <c r="AN1775"/>
      <c r="AO1775"/>
      <c r="AP1775"/>
      <c r="AQ1775"/>
      <c r="AR1775"/>
      <c r="AS1775"/>
      <c r="AT1775"/>
      <c r="AU1775"/>
      <c r="AV1775"/>
    </row>
    <row r="1776" spans="6:48" x14ac:dyDescent="0.25"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  <c r="AL1776"/>
      <c r="AM1776"/>
      <c r="AN1776"/>
      <c r="AO1776"/>
      <c r="AP1776"/>
      <c r="AQ1776"/>
      <c r="AR1776"/>
      <c r="AS1776"/>
      <c r="AT1776"/>
      <c r="AU1776"/>
      <c r="AV1776"/>
    </row>
    <row r="1777" spans="6:48" x14ac:dyDescent="0.25"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  <c r="AB1777"/>
      <c r="AC1777"/>
      <c r="AD1777"/>
      <c r="AE1777"/>
      <c r="AF1777"/>
      <c r="AG1777"/>
      <c r="AH1777"/>
      <c r="AI1777"/>
      <c r="AJ1777"/>
      <c r="AK1777"/>
      <c r="AL1777"/>
      <c r="AM1777"/>
      <c r="AN1777"/>
      <c r="AO1777"/>
      <c r="AP1777"/>
      <c r="AQ1777"/>
      <c r="AR1777"/>
      <c r="AS1777"/>
      <c r="AT1777"/>
      <c r="AU1777"/>
      <c r="AV1777"/>
    </row>
    <row r="1778" spans="6:48" x14ac:dyDescent="0.25"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/>
      <c r="AL1778"/>
      <c r="AM1778"/>
      <c r="AN1778"/>
      <c r="AO1778"/>
      <c r="AP1778"/>
      <c r="AQ1778"/>
      <c r="AR1778"/>
      <c r="AS1778"/>
      <c r="AT1778"/>
      <c r="AU1778"/>
      <c r="AV1778"/>
    </row>
    <row r="1779" spans="6:48" x14ac:dyDescent="0.25"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  <c r="AL1779"/>
      <c r="AM1779"/>
      <c r="AN1779"/>
      <c r="AO1779"/>
      <c r="AP1779"/>
      <c r="AQ1779"/>
      <c r="AR1779"/>
      <c r="AS1779"/>
      <c r="AT1779"/>
      <c r="AU1779"/>
      <c r="AV1779"/>
    </row>
    <row r="1780" spans="6:48" x14ac:dyDescent="0.25"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  <c r="AB1780"/>
      <c r="AC1780"/>
      <c r="AD1780"/>
      <c r="AE1780"/>
      <c r="AF1780"/>
      <c r="AG1780"/>
      <c r="AH1780"/>
      <c r="AI1780"/>
      <c r="AJ1780"/>
      <c r="AK1780"/>
      <c r="AL1780"/>
      <c r="AM1780"/>
      <c r="AN1780"/>
      <c r="AO1780"/>
      <c r="AP1780"/>
      <c r="AQ1780"/>
      <c r="AR1780"/>
      <c r="AS1780"/>
      <c r="AT1780"/>
      <c r="AU1780"/>
      <c r="AV1780"/>
    </row>
    <row r="1781" spans="6:48" x14ac:dyDescent="0.25"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  <c r="AH1781"/>
      <c r="AI1781"/>
      <c r="AJ1781"/>
      <c r="AK1781"/>
      <c r="AL1781"/>
      <c r="AM1781"/>
      <c r="AN1781"/>
      <c r="AO1781"/>
      <c r="AP1781"/>
      <c r="AQ1781"/>
      <c r="AR1781"/>
      <c r="AS1781"/>
      <c r="AT1781"/>
      <c r="AU1781"/>
      <c r="AV1781"/>
    </row>
    <row r="1782" spans="6:48" x14ac:dyDescent="0.25"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  <c r="AL1782"/>
      <c r="AM1782"/>
      <c r="AN1782"/>
      <c r="AO1782"/>
      <c r="AP1782"/>
      <c r="AQ1782"/>
      <c r="AR1782"/>
      <c r="AS1782"/>
      <c r="AT1782"/>
      <c r="AU1782"/>
      <c r="AV1782"/>
    </row>
    <row r="1783" spans="6:48" x14ac:dyDescent="0.25"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  <c r="AB1783"/>
      <c r="AC1783"/>
      <c r="AD1783"/>
      <c r="AE1783"/>
      <c r="AF1783"/>
      <c r="AG1783"/>
      <c r="AH1783"/>
      <c r="AI1783"/>
      <c r="AJ1783"/>
      <c r="AK1783"/>
      <c r="AL1783"/>
      <c r="AM1783"/>
      <c r="AN1783"/>
      <c r="AO1783"/>
      <c r="AP1783"/>
      <c r="AQ1783"/>
      <c r="AR1783"/>
      <c r="AS1783"/>
      <c r="AT1783"/>
      <c r="AU1783"/>
      <c r="AV1783"/>
    </row>
    <row r="1784" spans="6:48" x14ac:dyDescent="0.25"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  <c r="AL1784"/>
      <c r="AM1784"/>
      <c r="AN1784"/>
      <c r="AO1784"/>
      <c r="AP1784"/>
      <c r="AQ1784"/>
      <c r="AR1784"/>
      <c r="AS1784"/>
      <c r="AT1784"/>
      <c r="AU1784"/>
      <c r="AV1784"/>
    </row>
    <row r="1785" spans="6:48" x14ac:dyDescent="0.25"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  <c r="AL1785"/>
      <c r="AM1785"/>
      <c r="AN1785"/>
      <c r="AO1785"/>
      <c r="AP1785"/>
      <c r="AQ1785"/>
      <c r="AR1785"/>
      <c r="AS1785"/>
      <c r="AT1785"/>
      <c r="AU1785"/>
      <c r="AV1785"/>
    </row>
    <row r="1786" spans="6:48" x14ac:dyDescent="0.25"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  <c r="AL1786"/>
      <c r="AM1786"/>
      <c r="AN1786"/>
      <c r="AO1786"/>
      <c r="AP1786"/>
      <c r="AQ1786"/>
      <c r="AR1786"/>
      <c r="AS1786"/>
      <c r="AT1786"/>
      <c r="AU1786"/>
      <c r="AV1786"/>
    </row>
    <row r="1787" spans="6:48" x14ac:dyDescent="0.25"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/>
      <c r="AL1787"/>
      <c r="AM1787"/>
      <c r="AN1787"/>
      <c r="AO1787"/>
      <c r="AP1787"/>
      <c r="AQ1787"/>
      <c r="AR1787"/>
      <c r="AS1787"/>
      <c r="AT1787"/>
      <c r="AU1787"/>
      <c r="AV1787"/>
    </row>
    <row r="1788" spans="6:48" x14ac:dyDescent="0.25"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  <c r="AL1788"/>
      <c r="AM1788"/>
      <c r="AN1788"/>
      <c r="AO1788"/>
      <c r="AP1788"/>
      <c r="AQ1788"/>
      <c r="AR1788"/>
      <c r="AS1788"/>
      <c r="AT1788"/>
      <c r="AU1788"/>
      <c r="AV1788"/>
    </row>
    <row r="1789" spans="6:48" x14ac:dyDescent="0.25"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/>
      <c r="AL1789"/>
      <c r="AM1789"/>
      <c r="AN1789"/>
      <c r="AO1789"/>
      <c r="AP1789"/>
      <c r="AQ1789"/>
      <c r="AR1789"/>
      <c r="AS1789"/>
      <c r="AT1789"/>
      <c r="AU1789"/>
      <c r="AV1789"/>
    </row>
    <row r="1790" spans="6:48" x14ac:dyDescent="0.25"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/>
      <c r="AL1790"/>
      <c r="AM1790"/>
      <c r="AN1790"/>
      <c r="AO1790"/>
      <c r="AP1790"/>
      <c r="AQ1790"/>
      <c r="AR1790"/>
      <c r="AS1790"/>
      <c r="AT1790"/>
      <c r="AU1790"/>
      <c r="AV1790"/>
    </row>
    <row r="1791" spans="6:48" x14ac:dyDescent="0.25"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  <c r="AL1791"/>
      <c r="AM1791"/>
      <c r="AN1791"/>
      <c r="AO1791"/>
      <c r="AP1791"/>
      <c r="AQ1791"/>
      <c r="AR1791"/>
      <c r="AS1791"/>
      <c r="AT1791"/>
      <c r="AU1791"/>
      <c r="AV1791"/>
    </row>
    <row r="1792" spans="6:48" x14ac:dyDescent="0.25"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/>
      <c r="AL1792"/>
      <c r="AM1792"/>
      <c r="AN1792"/>
      <c r="AO1792"/>
      <c r="AP1792"/>
      <c r="AQ1792"/>
      <c r="AR1792"/>
      <c r="AS1792"/>
      <c r="AT1792"/>
      <c r="AU1792"/>
      <c r="AV1792"/>
    </row>
    <row r="1793" spans="6:48" x14ac:dyDescent="0.25"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/>
      <c r="AL1793"/>
      <c r="AM1793"/>
      <c r="AN1793"/>
      <c r="AO1793"/>
      <c r="AP1793"/>
      <c r="AQ1793"/>
      <c r="AR1793"/>
      <c r="AS1793"/>
      <c r="AT1793"/>
      <c r="AU1793"/>
      <c r="AV1793"/>
    </row>
    <row r="1794" spans="6:48" x14ac:dyDescent="0.25"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  <c r="AL1794"/>
      <c r="AM1794"/>
      <c r="AN1794"/>
      <c r="AO1794"/>
      <c r="AP1794"/>
      <c r="AQ1794"/>
      <c r="AR1794"/>
      <c r="AS1794"/>
      <c r="AT1794"/>
      <c r="AU1794"/>
      <c r="AV1794"/>
    </row>
    <row r="1795" spans="6:48" x14ac:dyDescent="0.25"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  <c r="AB1795"/>
      <c r="AC1795"/>
      <c r="AD1795"/>
      <c r="AE1795"/>
      <c r="AF1795"/>
      <c r="AG1795"/>
      <c r="AH1795"/>
      <c r="AI1795"/>
      <c r="AJ1795"/>
      <c r="AK1795"/>
      <c r="AL1795"/>
      <c r="AM1795"/>
      <c r="AN1795"/>
      <c r="AO1795"/>
      <c r="AP1795"/>
      <c r="AQ1795"/>
      <c r="AR1795"/>
      <c r="AS1795"/>
      <c r="AT1795"/>
      <c r="AU1795"/>
      <c r="AV1795"/>
    </row>
    <row r="1796" spans="6:48" x14ac:dyDescent="0.25"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  <c r="AH1796"/>
      <c r="AI1796"/>
      <c r="AJ1796"/>
      <c r="AK1796"/>
      <c r="AL1796"/>
      <c r="AM1796"/>
      <c r="AN1796"/>
      <c r="AO1796"/>
      <c r="AP1796"/>
      <c r="AQ1796"/>
      <c r="AR1796"/>
      <c r="AS1796"/>
      <c r="AT1796"/>
      <c r="AU1796"/>
      <c r="AV1796"/>
    </row>
    <row r="1797" spans="6:48" x14ac:dyDescent="0.25"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  <c r="AL1797"/>
      <c r="AM1797"/>
      <c r="AN1797"/>
      <c r="AO1797"/>
      <c r="AP1797"/>
      <c r="AQ1797"/>
      <c r="AR1797"/>
      <c r="AS1797"/>
      <c r="AT1797"/>
      <c r="AU1797"/>
      <c r="AV1797"/>
    </row>
    <row r="1798" spans="6:48" x14ac:dyDescent="0.25"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  <c r="AB1798"/>
      <c r="AC1798"/>
      <c r="AD1798"/>
      <c r="AE1798"/>
      <c r="AF1798"/>
      <c r="AG1798"/>
      <c r="AH1798"/>
      <c r="AI1798"/>
      <c r="AJ1798"/>
      <c r="AK1798"/>
      <c r="AL1798"/>
      <c r="AM1798"/>
      <c r="AN1798"/>
      <c r="AO1798"/>
      <c r="AP1798"/>
      <c r="AQ1798"/>
      <c r="AR1798"/>
      <c r="AS1798"/>
      <c r="AT1798"/>
      <c r="AU1798"/>
      <c r="AV1798"/>
    </row>
    <row r="1799" spans="6:48" x14ac:dyDescent="0.25"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  <c r="AH1799"/>
      <c r="AI1799"/>
      <c r="AJ1799"/>
      <c r="AK1799"/>
      <c r="AL1799"/>
      <c r="AM1799"/>
      <c r="AN1799"/>
      <c r="AO1799"/>
      <c r="AP1799"/>
      <c r="AQ1799"/>
      <c r="AR1799"/>
      <c r="AS1799"/>
      <c r="AT1799"/>
      <c r="AU1799"/>
      <c r="AV1799"/>
    </row>
    <row r="1800" spans="6:48" x14ac:dyDescent="0.25"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/>
      <c r="AL1800"/>
      <c r="AM1800"/>
      <c r="AN1800"/>
      <c r="AO1800"/>
      <c r="AP1800"/>
      <c r="AQ1800"/>
      <c r="AR1800"/>
      <c r="AS1800"/>
      <c r="AT1800"/>
      <c r="AU1800"/>
      <c r="AV1800"/>
    </row>
    <row r="1801" spans="6:48" x14ac:dyDescent="0.25"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/>
      <c r="AL1801"/>
      <c r="AM1801"/>
      <c r="AN1801"/>
      <c r="AO1801"/>
      <c r="AP1801"/>
      <c r="AQ1801"/>
      <c r="AR1801"/>
      <c r="AS1801"/>
      <c r="AT1801"/>
      <c r="AU1801"/>
      <c r="AV1801"/>
    </row>
    <row r="1802" spans="6:48" x14ac:dyDescent="0.25"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  <c r="AH1802"/>
      <c r="AI1802"/>
      <c r="AJ1802"/>
      <c r="AK1802"/>
      <c r="AL1802"/>
      <c r="AM1802"/>
      <c r="AN1802"/>
      <c r="AO1802"/>
      <c r="AP1802"/>
      <c r="AQ1802"/>
      <c r="AR1802"/>
      <c r="AS1802"/>
      <c r="AT1802"/>
      <c r="AU1802"/>
      <c r="AV1802"/>
    </row>
    <row r="1803" spans="6:48" x14ac:dyDescent="0.25"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/>
      <c r="AL1803"/>
      <c r="AM1803"/>
      <c r="AN1803"/>
      <c r="AO1803"/>
      <c r="AP1803"/>
      <c r="AQ1803"/>
      <c r="AR1803"/>
      <c r="AS1803"/>
      <c r="AT1803"/>
      <c r="AU1803"/>
      <c r="AV1803"/>
    </row>
    <row r="1804" spans="6:48" x14ac:dyDescent="0.25"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/>
      <c r="AJ1804"/>
      <c r="AK1804"/>
      <c r="AL1804"/>
      <c r="AM1804"/>
      <c r="AN1804"/>
      <c r="AO1804"/>
      <c r="AP1804"/>
      <c r="AQ1804"/>
      <c r="AR1804"/>
      <c r="AS1804"/>
      <c r="AT1804"/>
      <c r="AU1804"/>
      <c r="AV1804"/>
    </row>
    <row r="1805" spans="6:48" x14ac:dyDescent="0.25"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  <c r="AH1805"/>
      <c r="AI1805"/>
      <c r="AJ1805"/>
      <c r="AK1805"/>
      <c r="AL1805"/>
      <c r="AM1805"/>
      <c r="AN1805"/>
      <c r="AO1805"/>
      <c r="AP1805"/>
      <c r="AQ1805"/>
      <c r="AR1805"/>
      <c r="AS1805"/>
      <c r="AT1805"/>
      <c r="AU1805"/>
      <c r="AV1805"/>
    </row>
    <row r="1806" spans="6:48" x14ac:dyDescent="0.25"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  <c r="AL1806"/>
      <c r="AM1806"/>
      <c r="AN1806"/>
      <c r="AO1806"/>
      <c r="AP1806"/>
      <c r="AQ1806"/>
      <c r="AR1806"/>
      <c r="AS1806"/>
      <c r="AT1806"/>
      <c r="AU1806"/>
      <c r="AV1806"/>
    </row>
    <row r="1807" spans="6:48" x14ac:dyDescent="0.25"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/>
      <c r="AL1807"/>
      <c r="AM1807"/>
      <c r="AN1807"/>
      <c r="AO1807"/>
      <c r="AP1807"/>
      <c r="AQ1807"/>
      <c r="AR1807"/>
      <c r="AS1807"/>
      <c r="AT1807"/>
      <c r="AU1807"/>
      <c r="AV1807"/>
    </row>
    <row r="1808" spans="6:48" x14ac:dyDescent="0.25"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/>
      <c r="AL1808"/>
      <c r="AM1808"/>
      <c r="AN1808"/>
      <c r="AO1808"/>
      <c r="AP1808"/>
      <c r="AQ1808"/>
      <c r="AR1808"/>
      <c r="AS1808"/>
      <c r="AT1808"/>
      <c r="AU1808"/>
      <c r="AV1808"/>
    </row>
    <row r="1809" spans="6:48" x14ac:dyDescent="0.25"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  <c r="AL1809"/>
      <c r="AM1809"/>
      <c r="AN1809"/>
      <c r="AO1809"/>
      <c r="AP1809"/>
      <c r="AQ1809"/>
      <c r="AR1809"/>
      <c r="AS1809"/>
      <c r="AT1809"/>
      <c r="AU1809"/>
      <c r="AV1809"/>
    </row>
    <row r="1810" spans="6:48" x14ac:dyDescent="0.25"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  <c r="AB1810"/>
      <c r="AC1810"/>
      <c r="AD1810"/>
      <c r="AE1810"/>
      <c r="AF1810"/>
      <c r="AG1810"/>
      <c r="AH1810"/>
      <c r="AI1810"/>
      <c r="AJ1810"/>
      <c r="AK1810"/>
      <c r="AL1810"/>
      <c r="AM1810"/>
      <c r="AN1810"/>
      <c r="AO1810"/>
      <c r="AP1810"/>
      <c r="AQ1810"/>
      <c r="AR1810"/>
      <c r="AS1810"/>
      <c r="AT1810"/>
      <c r="AU1810"/>
      <c r="AV1810"/>
    </row>
    <row r="1811" spans="6:48" x14ac:dyDescent="0.25"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/>
      <c r="AL1811"/>
      <c r="AM1811"/>
      <c r="AN1811"/>
      <c r="AO1811"/>
      <c r="AP1811"/>
      <c r="AQ1811"/>
      <c r="AR1811"/>
      <c r="AS1811"/>
      <c r="AT1811"/>
      <c r="AU1811"/>
      <c r="AV1811"/>
    </row>
    <row r="1812" spans="6:48" x14ac:dyDescent="0.25"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  <c r="AL1812"/>
      <c r="AM1812"/>
      <c r="AN1812"/>
      <c r="AO1812"/>
      <c r="AP1812"/>
      <c r="AQ1812"/>
      <c r="AR1812"/>
      <c r="AS1812"/>
      <c r="AT1812"/>
      <c r="AU1812"/>
      <c r="AV1812"/>
    </row>
    <row r="1813" spans="6:48" x14ac:dyDescent="0.25"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  <c r="AB1813"/>
      <c r="AC1813"/>
      <c r="AD1813"/>
      <c r="AE1813"/>
      <c r="AF1813"/>
      <c r="AG1813"/>
      <c r="AH1813"/>
      <c r="AI1813"/>
      <c r="AJ1813"/>
      <c r="AK1813"/>
      <c r="AL1813"/>
      <c r="AM1813"/>
      <c r="AN1813"/>
      <c r="AO1813"/>
      <c r="AP1813"/>
      <c r="AQ1813"/>
      <c r="AR1813"/>
      <c r="AS1813"/>
      <c r="AT1813"/>
      <c r="AU1813"/>
      <c r="AV1813"/>
    </row>
    <row r="1814" spans="6:48" x14ac:dyDescent="0.25"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/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/>
      <c r="AL1814"/>
      <c r="AM1814"/>
      <c r="AN1814"/>
      <c r="AO1814"/>
      <c r="AP1814"/>
      <c r="AQ1814"/>
      <c r="AR1814"/>
      <c r="AS1814"/>
      <c r="AT1814"/>
      <c r="AU1814"/>
      <c r="AV1814"/>
    </row>
    <row r="1815" spans="6:48" x14ac:dyDescent="0.25"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  <c r="AL1815"/>
      <c r="AM1815"/>
      <c r="AN1815"/>
      <c r="AO1815"/>
      <c r="AP1815"/>
      <c r="AQ1815"/>
      <c r="AR1815"/>
      <c r="AS1815"/>
      <c r="AT1815"/>
      <c r="AU1815"/>
      <c r="AV1815"/>
    </row>
    <row r="1816" spans="6:48" x14ac:dyDescent="0.25"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/>
      <c r="AL1816"/>
      <c r="AM1816"/>
      <c r="AN1816"/>
      <c r="AO1816"/>
      <c r="AP1816"/>
      <c r="AQ1816"/>
      <c r="AR1816"/>
      <c r="AS1816"/>
      <c r="AT1816"/>
      <c r="AU1816"/>
      <c r="AV1816"/>
    </row>
    <row r="1817" spans="6:48" x14ac:dyDescent="0.25"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/>
      <c r="W1817"/>
      <c r="X1817"/>
      <c r="Y1817"/>
      <c r="Z1817"/>
      <c r="AA1817"/>
      <c r="AB1817"/>
      <c r="AC1817"/>
      <c r="AD1817"/>
      <c r="AE1817"/>
      <c r="AF1817"/>
      <c r="AG1817"/>
      <c r="AH1817"/>
      <c r="AI1817"/>
      <c r="AJ1817"/>
      <c r="AK1817"/>
      <c r="AL1817"/>
      <c r="AM1817"/>
      <c r="AN1817"/>
      <c r="AO1817"/>
      <c r="AP1817"/>
      <c r="AQ1817"/>
      <c r="AR1817"/>
      <c r="AS1817"/>
      <c r="AT1817"/>
      <c r="AU1817"/>
      <c r="AV1817"/>
    </row>
    <row r="1818" spans="6:48" x14ac:dyDescent="0.25"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/>
      <c r="AL1818"/>
      <c r="AM1818"/>
      <c r="AN1818"/>
      <c r="AO1818"/>
      <c r="AP1818"/>
      <c r="AQ1818"/>
      <c r="AR1818"/>
      <c r="AS1818"/>
      <c r="AT1818"/>
      <c r="AU1818"/>
      <c r="AV1818"/>
    </row>
    <row r="1819" spans="6:48" x14ac:dyDescent="0.25"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  <c r="AB1819"/>
      <c r="AC1819"/>
      <c r="AD1819"/>
      <c r="AE1819"/>
      <c r="AF1819"/>
      <c r="AG1819"/>
      <c r="AH1819"/>
      <c r="AI1819"/>
      <c r="AJ1819"/>
      <c r="AK1819"/>
      <c r="AL1819"/>
      <c r="AM1819"/>
      <c r="AN1819"/>
      <c r="AO1819"/>
      <c r="AP1819"/>
      <c r="AQ1819"/>
      <c r="AR1819"/>
      <c r="AS1819"/>
      <c r="AT1819"/>
      <c r="AU1819"/>
      <c r="AV1819"/>
    </row>
    <row r="1820" spans="6:48" x14ac:dyDescent="0.25"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  <c r="U1820"/>
      <c r="V1820"/>
      <c r="W1820"/>
      <c r="X1820"/>
      <c r="Y1820"/>
      <c r="Z1820"/>
      <c r="AA1820"/>
      <c r="AB1820"/>
      <c r="AC1820"/>
      <c r="AD1820"/>
      <c r="AE1820"/>
      <c r="AF1820"/>
      <c r="AG1820"/>
      <c r="AH1820"/>
      <c r="AI1820"/>
      <c r="AJ1820"/>
      <c r="AK1820"/>
      <c r="AL1820"/>
      <c r="AM1820"/>
      <c r="AN1820"/>
      <c r="AO1820"/>
      <c r="AP1820"/>
      <c r="AQ1820"/>
      <c r="AR1820"/>
      <c r="AS1820"/>
      <c r="AT1820"/>
      <c r="AU1820"/>
      <c r="AV1820"/>
    </row>
    <row r="1821" spans="6:48" x14ac:dyDescent="0.25"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/>
      <c r="AL1821"/>
      <c r="AM1821"/>
      <c r="AN1821"/>
      <c r="AO1821"/>
      <c r="AP1821"/>
      <c r="AQ1821"/>
      <c r="AR1821"/>
      <c r="AS1821"/>
      <c r="AT1821"/>
      <c r="AU1821"/>
      <c r="AV1821"/>
    </row>
    <row r="1822" spans="6:48" x14ac:dyDescent="0.25"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  <c r="AB1822"/>
      <c r="AC1822"/>
      <c r="AD1822"/>
      <c r="AE1822"/>
      <c r="AF1822"/>
      <c r="AG1822"/>
      <c r="AH1822"/>
      <c r="AI1822"/>
      <c r="AJ1822"/>
      <c r="AK1822"/>
      <c r="AL1822"/>
      <c r="AM1822"/>
      <c r="AN1822"/>
      <c r="AO1822"/>
      <c r="AP1822"/>
      <c r="AQ1822"/>
      <c r="AR1822"/>
      <c r="AS1822"/>
      <c r="AT1822"/>
      <c r="AU1822"/>
      <c r="AV1822"/>
    </row>
    <row r="1823" spans="6:48" x14ac:dyDescent="0.25"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/>
      <c r="W1823"/>
      <c r="X1823"/>
      <c r="Y1823"/>
      <c r="Z1823"/>
      <c r="AA1823"/>
      <c r="AB1823"/>
      <c r="AC1823"/>
      <c r="AD1823"/>
      <c r="AE1823"/>
      <c r="AF1823"/>
      <c r="AG1823"/>
      <c r="AH1823"/>
      <c r="AI1823"/>
      <c r="AJ1823"/>
      <c r="AK1823"/>
      <c r="AL1823"/>
      <c r="AM1823"/>
      <c r="AN1823"/>
      <c r="AO1823"/>
      <c r="AP1823"/>
      <c r="AQ1823"/>
      <c r="AR1823"/>
      <c r="AS1823"/>
      <c r="AT1823"/>
      <c r="AU1823"/>
      <c r="AV1823"/>
    </row>
    <row r="1824" spans="6:48" x14ac:dyDescent="0.25"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/>
      <c r="AL1824"/>
      <c r="AM1824"/>
      <c r="AN1824"/>
      <c r="AO1824"/>
      <c r="AP1824"/>
      <c r="AQ1824"/>
      <c r="AR1824"/>
      <c r="AS1824"/>
      <c r="AT1824"/>
      <c r="AU1824"/>
      <c r="AV1824"/>
    </row>
    <row r="1825" spans="6:48" x14ac:dyDescent="0.25"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  <c r="AB1825"/>
      <c r="AC1825"/>
      <c r="AD1825"/>
      <c r="AE1825"/>
      <c r="AF1825"/>
      <c r="AG1825"/>
      <c r="AH1825"/>
      <c r="AI1825"/>
      <c r="AJ1825"/>
      <c r="AK1825"/>
      <c r="AL1825"/>
      <c r="AM1825"/>
      <c r="AN1825"/>
      <c r="AO1825"/>
      <c r="AP1825"/>
      <c r="AQ1825"/>
      <c r="AR1825"/>
      <c r="AS1825"/>
      <c r="AT1825"/>
      <c r="AU1825"/>
      <c r="AV1825"/>
    </row>
    <row r="1826" spans="6:48" x14ac:dyDescent="0.25"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/>
      <c r="W1826"/>
      <c r="X1826"/>
      <c r="Y1826"/>
      <c r="Z1826"/>
      <c r="AA1826"/>
      <c r="AB1826"/>
      <c r="AC1826"/>
      <c r="AD1826"/>
      <c r="AE1826"/>
      <c r="AF1826"/>
      <c r="AG1826"/>
      <c r="AH1826"/>
      <c r="AI1826"/>
      <c r="AJ1826"/>
      <c r="AK1826"/>
      <c r="AL1826"/>
      <c r="AM1826"/>
      <c r="AN1826"/>
      <c r="AO1826"/>
      <c r="AP1826"/>
      <c r="AQ1826"/>
      <c r="AR1826"/>
      <c r="AS1826"/>
      <c r="AT1826"/>
      <c r="AU1826"/>
      <c r="AV1826"/>
    </row>
    <row r="1827" spans="6:48" x14ac:dyDescent="0.25"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/>
      <c r="AL1827"/>
      <c r="AM1827"/>
      <c r="AN1827"/>
      <c r="AO1827"/>
      <c r="AP1827"/>
      <c r="AQ1827"/>
      <c r="AR1827"/>
      <c r="AS1827"/>
      <c r="AT1827"/>
      <c r="AU1827"/>
      <c r="AV1827"/>
    </row>
    <row r="1828" spans="6:48" x14ac:dyDescent="0.25"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  <c r="AB1828"/>
      <c r="AC1828"/>
      <c r="AD1828"/>
      <c r="AE1828"/>
      <c r="AF1828"/>
      <c r="AG1828"/>
      <c r="AH1828"/>
      <c r="AI1828"/>
      <c r="AJ1828"/>
      <c r="AK1828"/>
      <c r="AL1828"/>
      <c r="AM1828"/>
      <c r="AN1828"/>
      <c r="AO1828"/>
      <c r="AP1828"/>
      <c r="AQ1828"/>
      <c r="AR1828"/>
      <c r="AS1828"/>
      <c r="AT1828"/>
      <c r="AU1828"/>
      <c r="AV1828"/>
    </row>
    <row r="1829" spans="6:48" x14ac:dyDescent="0.25"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  <c r="U1829"/>
      <c r="V1829"/>
      <c r="W1829"/>
      <c r="X1829"/>
      <c r="Y1829"/>
      <c r="Z1829"/>
      <c r="AA1829"/>
      <c r="AB1829"/>
      <c r="AC1829"/>
      <c r="AD1829"/>
      <c r="AE1829"/>
      <c r="AF1829"/>
      <c r="AG1829"/>
      <c r="AH1829"/>
      <c r="AI1829"/>
      <c r="AJ1829"/>
      <c r="AK1829"/>
      <c r="AL1829"/>
      <c r="AM1829"/>
      <c r="AN1829"/>
      <c r="AO1829"/>
      <c r="AP1829"/>
      <c r="AQ1829"/>
      <c r="AR1829"/>
      <c r="AS1829"/>
      <c r="AT1829"/>
      <c r="AU1829"/>
      <c r="AV1829"/>
    </row>
    <row r="1830" spans="6:48" x14ac:dyDescent="0.25"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/>
      <c r="AL1830"/>
      <c r="AM1830"/>
      <c r="AN1830"/>
      <c r="AO1830"/>
      <c r="AP1830"/>
      <c r="AQ1830"/>
      <c r="AR1830"/>
      <c r="AS1830"/>
      <c r="AT1830"/>
      <c r="AU1830"/>
      <c r="AV1830"/>
    </row>
    <row r="1831" spans="6:48" x14ac:dyDescent="0.25"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  <c r="AB1831"/>
      <c r="AC1831"/>
      <c r="AD1831"/>
      <c r="AE1831"/>
      <c r="AF1831"/>
      <c r="AG1831"/>
      <c r="AH1831"/>
      <c r="AI1831"/>
      <c r="AJ1831"/>
      <c r="AK1831"/>
      <c r="AL1831"/>
      <c r="AM1831"/>
      <c r="AN1831"/>
      <c r="AO1831"/>
      <c r="AP1831"/>
      <c r="AQ1831"/>
      <c r="AR1831"/>
      <c r="AS1831"/>
      <c r="AT1831"/>
      <c r="AU1831"/>
      <c r="AV1831"/>
    </row>
    <row r="1832" spans="6:48" x14ac:dyDescent="0.25"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  <c r="U1832"/>
      <c r="V1832"/>
      <c r="W1832"/>
      <c r="X1832"/>
      <c r="Y1832"/>
      <c r="Z1832"/>
      <c r="AA1832"/>
      <c r="AB1832"/>
      <c r="AC1832"/>
      <c r="AD1832"/>
      <c r="AE1832"/>
      <c r="AF1832"/>
      <c r="AG1832"/>
      <c r="AH1832"/>
      <c r="AI1832"/>
      <c r="AJ1832"/>
      <c r="AK1832"/>
      <c r="AL1832"/>
      <c r="AM1832"/>
      <c r="AN1832"/>
      <c r="AO1832"/>
      <c r="AP1832"/>
      <c r="AQ1832"/>
      <c r="AR1832"/>
      <c r="AS1832"/>
      <c r="AT1832"/>
      <c r="AU1832"/>
      <c r="AV1832"/>
    </row>
    <row r="1833" spans="6:48" x14ac:dyDescent="0.25"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/>
      <c r="AL1833"/>
      <c r="AM1833"/>
      <c r="AN1833"/>
      <c r="AO1833"/>
      <c r="AP1833"/>
      <c r="AQ1833"/>
      <c r="AR1833"/>
      <c r="AS1833"/>
      <c r="AT1833"/>
      <c r="AU1833"/>
      <c r="AV1833"/>
    </row>
    <row r="1834" spans="6:48" x14ac:dyDescent="0.25"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  <c r="AB1834"/>
      <c r="AC1834"/>
      <c r="AD1834"/>
      <c r="AE1834"/>
      <c r="AF1834"/>
      <c r="AG1834"/>
      <c r="AH1834"/>
      <c r="AI1834"/>
      <c r="AJ1834"/>
      <c r="AK1834"/>
      <c r="AL1834"/>
      <c r="AM1834"/>
      <c r="AN1834"/>
      <c r="AO1834"/>
      <c r="AP1834"/>
      <c r="AQ1834"/>
      <c r="AR1834"/>
      <c r="AS1834"/>
      <c r="AT1834"/>
      <c r="AU1834"/>
      <c r="AV1834"/>
    </row>
    <row r="1835" spans="6:48" x14ac:dyDescent="0.25"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/>
      <c r="W1835"/>
      <c r="X1835"/>
      <c r="Y1835"/>
      <c r="Z1835"/>
      <c r="AA1835"/>
      <c r="AB1835"/>
      <c r="AC1835"/>
      <c r="AD1835"/>
      <c r="AE1835"/>
      <c r="AF1835"/>
      <c r="AG1835"/>
      <c r="AH1835"/>
      <c r="AI1835"/>
      <c r="AJ1835"/>
      <c r="AK1835"/>
      <c r="AL1835"/>
      <c r="AM1835"/>
      <c r="AN1835"/>
      <c r="AO1835"/>
      <c r="AP1835"/>
      <c r="AQ1835"/>
      <c r="AR1835"/>
      <c r="AS1835"/>
      <c r="AT1835"/>
      <c r="AU1835"/>
      <c r="AV1835"/>
    </row>
    <row r="1836" spans="6:48" x14ac:dyDescent="0.25"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  <c r="AL1836"/>
      <c r="AM1836"/>
      <c r="AN1836"/>
      <c r="AO1836"/>
      <c r="AP1836"/>
      <c r="AQ1836"/>
      <c r="AR1836"/>
      <c r="AS1836"/>
      <c r="AT1836"/>
      <c r="AU1836"/>
      <c r="AV1836"/>
    </row>
    <row r="1837" spans="6:48" x14ac:dyDescent="0.25"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  <c r="AB1837"/>
      <c r="AC1837"/>
      <c r="AD1837"/>
      <c r="AE1837"/>
      <c r="AF1837"/>
      <c r="AG1837"/>
      <c r="AH1837"/>
      <c r="AI1837"/>
      <c r="AJ1837"/>
      <c r="AK1837"/>
      <c r="AL1837"/>
      <c r="AM1837"/>
      <c r="AN1837"/>
      <c r="AO1837"/>
      <c r="AP1837"/>
      <c r="AQ1837"/>
      <c r="AR1837"/>
      <c r="AS1837"/>
      <c r="AT1837"/>
      <c r="AU1837"/>
      <c r="AV1837"/>
    </row>
    <row r="1838" spans="6:48" x14ac:dyDescent="0.25"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  <c r="V1838"/>
      <c r="W1838"/>
      <c r="X1838"/>
      <c r="Y1838"/>
      <c r="Z1838"/>
      <c r="AA1838"/>
      <c r="AB1838"/>
      <c r="AC1838"/>
      <c r="AD1838"/>
      <c r="AE1838"/>
      <c r="AF1838"/>
      <c r="AG1838"/>
      <c r="AH1838"/>
      <c r="AI1838"/>
      <c r="AJ1838"/>
      <c r="AK1838"/>
      <c r="AL1838"/>
      <c r="AM1838"/>
      <c r="AN1838"/>
      <c r="AO1838"/>
      <c r="AP1838"/>
      <c r="AQ1838"/>
      <c r="AR1838"/>
      <c r="AS1838"/>
      <c r="AT1838"/>
      <c r="AU1838"/>
      <c r="AV1838"/>
    </row>
    <row r="1839" spans="6:48" x14ac:dyDescent="0.25"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  <c r="AM1839"/>
      <c r="AN1839"/>
      <c r="AO1839"/>
      <c r="AP1839"/>
      <c r="AQ1839"/>
      <c r="AR1839"/>
      <c r="AS1839"/>
      <c r="AT1839"/>
      <c r="AU1839"/>
      <c r="AV1839"/>
    </row>
    <row r="1840" spans="6:48" x14ac:dyDescent="0.25"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  <c r="AB1840"/>
      <c r="AC1840"/>
      <c r="AD1840"/>
      <c r="AE1840"/>
      <c r="AF1840"/>
      <c r="AG1840"/>
      <c r="AH1840"/>
      <c r="AI1840"/>
      <c r="AJ1840"/>
      <c r="AK1840"/>
      <c r="AL1840"/>
      <c r="AM1840"/>
      <c r="AN1840"/>
      <c r="AO1840"/>
      <c r="AP1840"/>
      <c r="AQ1840"/>
      <c r="AR1840"/>
      <c r="AS1840"/>
      <c r="AT1840"/>
      <c r="AU1840"/>
      <c r="AV1840"/>
    </row>
    <row r="1841" spans="6:48" x14ac:dyDescent="0.25"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/>
      <c r="W1841"/>
      <c r="X1841"/>
      <c r="Y1841"/>
      <c r="Z1841"/>
      <c r="AA1841"/>
      <c r="AB1841"/>
      <c r="AC1841"/>
      <c r="AD1841"/>
      <c r="AE1841"/>
      <c r="AF1841"/>
      <c r="AG1841"/>
      <c r="AH1841"/>
      <c r="AI1841"/>
      <c r="AJ1841"/>
      <c r="AK1841"/>
      <c r="AL1841"/>
      <c r="AM1841"/>
      <c r="AN1841"/>
      <c r="AO1841"/>
      <c r="AP1841"/>
      <c r="AQ1841"/>
      <c r="AR1841"/>
      <c r="AS1841"/>
      <c r="AT1841"/>
      <c r="AU1841"/>
      <c r="AV1841"/>
    </row>
    <row r="1842" spans="6:48" x14ac:dyDescent="0.25"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  <c r="AM1842"/>
      <c r="AN1842"/>
      <c r="AO1842"/>
      <c r="AP1842"/>
      <c r="AQ1842"/>
      <c r="AR1842"/>
      <c r="AS1842"/>
      <c r="AT1842"/>
      <c r="AU1842"/>
      <c r="AV1842"/>
    </row>
    <row r="1843" spans="6:48" x14ac:dyDescent="0.25"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  <c r="AB1843"/>
      <c r="AC1843"/>
      <c r="AD1843"/>
      <c r="AE1843"/>
      <c r="AF1843"/>
      <c r="AG1843"/>
      <c r="AH1843"/>
      <c r="AI1843"/>
      <c r="AJ1843"/>
      <c r="AK1843"/>
      <c r="AL1843"/>
      <c r="AM1843"/>
      <c r="AN1843"/>
      <c r="AO1843"/>
      <c r="AP1843"/>
      <c r="AQ1843"/>
      <c r="AR1843"/>
      <c r="AS1843"/>
      <c r="AT1843"/>
      <c r="AU1843"/>
      <c r="AV1843"/>
    </row>
    <row r="1844" spans="6:48" x14ac:dyDescent="0.25"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  <c r="V1844"/>
      <c r="W1844"/>
      <c r="X1844"/>
      <c r="Y1844"/>
      <c r="Z1844"/>
      <c r="AA1844"/>
      <c r="AB1844"/>
      <c r="AC1844"/>
      <c r="AD1844"/>
      <c r="AE1844"/>
      <c r="AF1844"/>
      <c r="AG1844"/>
      <c r="AH1844"/>
      <c r="AI1844"/>
      <c r="AJ1844"/>
      <c r="AK1844"/>
      <c r="AL1844"/>
      <c r="AM1844"/>
      <c r="AN1844"/>
      <c r="AO1844"/>
      <c r="AP1844"/>
      <c r="AQ1844"/>
      <c r="AR1844"/>
      <c r="AS1844"/>
      <c r="AT1844"/>
      <c r="AU1844"/>
      <c r="AV1844"/>
    </row>
    <row r="1845" spans="6:48" x14ac:dyDescent="0.25"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  <c r="AL1845"/>
      <c r="AM1845"/>
      <c r="AN1845"/>
      <c r="AO1845"/>
      <c r="AP1845"/>
      <c r="AQ1845"/>
      <c r="AR1845"/>
      <c r="AS1845"/>
      <c r="AT1845"/>
      <c r="AU1845"/>
      <c r="AV1845"/>
    </row>
    <row r="1846" spans="6:48" x14ac:dyDescent="0.25"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  <c r="AB1846"/>
      <c r="AC1846"/>
      <c r="AD1846"/>
      <c r="AE1846"/>
      <c r="AF1846"/>
      <c r="AG1846"/>
      <c r="AH1846"/>
      <c r="AI1846"/>
      <c r="AJ1846"/>
      <c r="AK1846"/>
      <c r="AL1846"/>
      <c r="AM1846"/>
      <c r="AN1846"/>
      <c r="AO1846"/>
      <c r="AP1846"/>
      <c r="AQ1846"/>
      <c r="AR1846"/>
      <c r="AS1846"/>
      <c r="AT1846"/>
      <c r="AU1846"/>
      <c r="AV1846"/>
    </row>
    <row r="1847" spans="6:48" x14ac:dyDescent="0.25"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  <c r="V1847"/>
      <c r="W1847"/>
      <c r="X1847"/>
      <c r="Y1847"/>
      <c r="Z1847"/>
      <c r="AA1847"/>
      <c r="AB1847"/>
      <c r="AC1847"/>
      <c r="AD1847"/>
      <c r="AE1847"/>
      <c r="AF1847"/>
      <c r="AG1847"/>
      <c r="AH1847"/>
      <c r="AI1847"/>
      <c r="AJ1847"/>
      <c r="AK1847"/>
      <c r="AL1847"/>
      <c r="AM1847"/>
      <c r="AN1847"/>
      <c r="AO1847"/>
      <c r="AP1847"/>
      <c r="AQ1847"/>
      <c r="AR1847"/>
      <c r="AS1847"/>
      <c r="AT1847"/>
      <c r="AU1847"/>
      <c r="AV1847"/>
    </row>
    <row r="1848" spans="6:48" x14ac:dyDescent="0.25"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  <c r="AL1848"/>
      <c r="AM1848"/>
      <c r="AN1848"/>
      <c r="AO1848"/>
      <c r="AP1848"/>
      <c r="AQ1848"/>
      <c r="AR1848"/>
      <c r="AS1848"/>
      <c r="AT1848"/>
      <c r="AU1848"/>
      <c r="AV1848"/>
    </row>
    <row r="1849" spans="6:48" x14ac:dyDescent="0.25"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  <c r="AB1849"/>
      <c r="AC1849"/>
      <c r="AD1849"/>
      <c r="AE1849"/>
      <c r="AF1849"/>
      <c r="AG1849"/>
      <c r="AH1849"/>
      <c r="AI1849"/>
      <c r="AJ1849"/>
      <c r="AK1849"/>
      <c r="AL1849"/>
      <c r="AM1849"/>
      <c r="AN1849"/>
      <c r="AO1849"/>
      <c r="AP1849"/>
      <c r="AQ1849"/>
      <c r="AR1849"/>
      <c r="AS1849"/>
      <c r="AT1849"/>
      <c r="AU1849"/>
      <c r="AV1849"/>
    </row>
    <row r="1850" spans="6:48" x14ac:dyDescent="0.25"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  <c r="V1850"/>
      <c r="W1850"/>
      <c r="X1850"/>
      <c r="Y1850"/>
      <c r="Z1850"/>
      <c r="AA1850"/>
      <c r="AB1850"/>
      <c r="AC1850"/>
      <c r="AD1850"/>
      <c r="AE1850"/>
      <c r="AF1850"/>
      <c r="AG1850"/>
      <c r="AH1850"/>
      <c r="AI1850"/>
      <c r="AJ1850"/>
      <c r="AK1850"/>
      <c r="AL1850"/>
      <c r="AM1850"/>
      <c r="AN1850"/>
      <c r="AO1850"/>
      <c r="AP1850"/>
      <c r="AQ1850"/>
      <c r="AR1850"/>
      <c r="AS1850"/>
      <c r="AT1850"/>
      <c r="AU1850"/>
      <c r="AV1850"/>
    </row>
    <row r="1851" spans="6:48" x14ac:dyDescent="0.25"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  <c r="AM1851"/>
      <c r="AN1851"/>
      <c r="AO1851"/>
      <c r="AP1851"/>
      <c r="AQ1851"/>
      <c r="AR1851"/>
      <c r="AS1851"/>
      <c r="AT1851"/>
      <c r="AU1851"/>
      <c r="AV1851"/>
    </row>
    <row r="1852" spans="6:48" x14ac:dyDescent="0.25"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  <c r="AB1852"/>
      <c r="AC1852"/>
      <c r="AD1852"/>
      <c r="AE1852"/>
      <c r="AF1852"/>
      <c r="AG1852"/>
      <c r="AH1852"/>
      <c r="AI1852"/>
      <c r="AJ1852"/>
      <c r="AK1852"/>
      <c r="AL1852"/>
      <c r="AM1852"/>
      <c r="AN1852"/>
      <c r="AO1852"/>
      <c r="AP1852"/>
      <c r="AQ1852"/>
      <c r="AR1852"/>
      <c r="AS1852"/>
      <c r="AT1852"/>
      <c r="AU1852"/>
      <c r="AV1852"/>
    </row>
    <row r="1853" spans="6:48" x14ac:dyDescent="0.25"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/>
      <c r="W1853"/>
      <c r="X1853"/>
      <c r="Y1853"/>
      <c r="Z1853"/>
      <c r="AA1853"/>
      <c r="AB1853"/>
      <c r="AC1853"/>
      <c r="AD1853"/>
      <c r="AE1853"/>
      <c r="AF1853"/>
      <c r="AG1853"/>
      <c r="AH1853"/>
      <c r="AI1853"/>
      <c r="AJ1853"/>
      <c r="AK1853"/>
      <c r="AL1853"/>
      <c r="AM1853"/>
      <c r="AN1853"/>
      <c r="AO1853"/>
      <c r="AP1853"/>
      <c r="AQ1853"/>
      <c r="AR1853"/>
      <c r="AS1853"/>
      <c r="AT1853"/>
      <c r="AU1853"/>
      <c r="AV1853"/>
    </row>
    <row r="1854" spans="6:48" x14ac:dyDescent="0.25"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  <c r="AL1854"/>
      <c r="AM1854"/>
      <c r="AN1854"/>
      <c r="AO1854"/>
      <c r="AP1854"/>
      <c r="AQ1854"/>
      <c r="AR1854"/>
      <c r="AS1854"/>
      <c r="AT1854"/>
      <c r="AU1854"/>
      <c r="AV1854"/>
    </row>
    <row r="1855" spans="6:48" x14ac:dyDescent="0.25"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  <c r="AB1855"/>
      <c r="AC1855"/>
      <c r="AD1855"/>
      <c r="AE1855"/>
      <c r="AF1855"/>
      <c r="AG1855"/>
      <c r="AH1855"/>
      <c r="AI1855"/>
      <c r="AJ1855"/>
      <c r="AK1855"/>
      <c r="AL1855"/>
      <c r="AM1855"/>
      <c r="AN1855"/>
      <c r="AO1855"/>
      <c r="AP1855"/>
      <c r="AQ1855"/>
      <c r="AR1855"/>
      <c r="AS1855"/>
      <c r="AT1855"/>
      <c r="AU1855"/>
      <c r="AV1855"/>
    </row>
    <row r="1856" spans="6:48" x14ac:dyDescent="0.25"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/>
      <c r="W1856"/>
      <c r="X1856"/>
      <c r="Y1856"/>
      <c r="Z1856"/>
      <c r="AA1856"/>
      <c r="AB1856"/>
      <c r="AC1856"/>
      <c r="AD1856"/>
      <c r="AE1856"/>
      <c r="AF1856"/>
      <c r="AG1856"/>
      <c r="AH1856"/>
      <c r="AI1856"/>
      <c r="AJ1856"/>
      <c r="AK1856"/>
      <c r="AL1856"/>
      <c r="AM1856"/>
      <c r="AN1856"/>
      <c r="AO1856"/>
      <c r="AP1856"/>
      <c r="AQ1856"/>
      <c r="AR1856"/>
      <c r="AS1856"/>
      <c r="AT1856"/>
      <c r="AU1856"/>
      <c r="AV1856"/>
    </row>
    <row r="1857" spans="6:48" x14ac:dyDescent="0.25"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/>
      <c r="AL1857"/>
      <c r="AM1857"/>
      <c r="AN1857"/>
      <c r="AO1857"/>
      <c r="AP1857"/>
      <c r="AQ1857"/>
      <c r="AR1857"/>
      <c r="AS1857"/>
      <c r="AT1857"/>
      <c r="AU1857"/>
      <c r="AV1857"/>
    </row>
    <row r="1858" spans="6:48" x14ac:dyDescent="0.25"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  <c r="AB1858"/>
      <c r="AC1858"/>
      <c r="AD1858"/>
      <c r="AE1858"/>
      <c r="AF1858"/>
      <c r="AG1858"/>
      <c r="AH1858"/>
      <c r="AI1858"/>
      <c r="AJ1858"/>
      <c r="AK1858"/>
      <c r="AL1858"/>
      <c r="AM1858"/>
      <c r="AN1858"/>
      <c r="AO1858"/>
      <c r="AP1858"/>
      <c r="AQ1858"/>
      <c r="AR1858"/>
      <c r="AS1858"/>
      <c r="AT1858"/>
      <c r="AU1858"/>
      <c r="AV1858"/>
    </row>
    <row r="1859" spans="6:48" x14ac:dyDescent="0.25"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  <c r="U1859"/>
      <c r="V1859"/>
      <c r="W1859"/>
      <c r="X1859"/>
      <c r="Y1859"/>
      <c r="Z1859"/>
      <c r="AA1859"/>
      <c r="AB1859"/>
      <c r="AC1859"/>
      <c r="AD1859"/>
      <c r="AE1859"/>
      <c r="AF1859"/>
      <c r="AG1859"/>
      <c r="AH1859"/>
      <c r="AI1859"/>
      <c r="AJ1859"/>
      <c r="AK1859"/>
      <c r="AL1859"/>
      <c r="AM1859"/>
      <c r="AN1859"/>
      <c r="AO1859"/>
      <c r="AP1859"/>
      <c r="AQ1859"/>
      <c r="AR1859"/>
      <c r="AS1859"/>
      <c r="AT1859"/>
      <c r="AU1859"/>
      <c r="AV1859"/>
    </row>
    <row r="1860" spans="6:48" x14ac:dyDescent="0.25"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/>
      <c r="AL1860"/>
      <c r="AM1860"/>
      <c r="AN1860"/>
      <c r="AO1860"/>
      <c r="AP1860"/>
      <c r="AQ1860"/>
      <c r="AR1860"/>
      <c r="AS1860"/>
      <c r="AT1860"/>
      <c r="AU1860"/>
      <c r="AV1860"/>
    </row>
    <row r="1861" spans="6:48" x14ac:dyDescent="0.25"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  <c r="AB1861"/>
      <c r="AC1861"/>
      <c r="AD1861"/>
      <c r="AE1861"/>
      <c r="AF1861"/>
      <c r="AG1861"/>
      <c r="AH1861"/>
      <c r="AI1861"/>
      <c r="AJ1861"/>
      <c r="AK1861"/>
      <c r="AL1861"/>
      <c r="AM1861"/>
      <c r="AN1861"/>
      <c r="AO1861"/>
      <c r="AP1861"/>
      <c r="AQ1861"/>
      <c r="AR1861"/>
      <c r="AS1861"/>
      <c r="AT1861"/>
      <c r="AU1861"/>
      <c r="AV1861"/>
    </row>
    <row r="1862" spans="6:48" x14ac:dyDescent="0.25"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/>
      <c r="W1862"/>
      <c r="X1862"/>
      <c r="Y1862"/>
      <c r="Z1862"/>
      <c r="AA1862"/>
      <c r="AB1862"/>
      <c r="AC1862"/>
      <c r="AD1862"/>
      <c r="AE1862"/>
      <c r="AF1862"/>
      <c r="AG1862"/>
      <c r="AH1862"/>
      <c r="AI1862"/>
      <c r="AJ1862"/>
      <c r="AK1862"/>
      <c r="AL1862"/>
      <c r="AM1862"/>
      <c r="AN1862"/>
      <c r="AO1862"/>
      <c r="AP1862"/>
      <c r="AQ1862"/>
      <c r="AR1862"/>
      <c r="AS1862"/>
      <c r="AT1862"/>
      <c r="AU1862"/>
      <c r="AV1862"/>
    </row>
    <row r="1863" spans="6:48" x14ac:dyDescent="0.25"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/>
      <c r="AL1863"/>
      <c r="AM1863"/>
      <c r="AN1863"/>
      <c r="AO1863"/>
      <c r="AP1863"/>
      <c r="AQ1863"/>
      <c r="AR1863"/>
      <c r="AS1863"/>
      <c r="AT1863"/>
      <c r="AU1863"/>
      <c r="AV1863"/>
    </row>
    <row r="1864" spans="6:48" x14ac:dyDescent="0.25"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  <c r="Y1864"/>
      <c r="Z1864"/>
      <c r="AA1864"/>
      <c r="AB1864"/>
      <c r="AC1864"/>
      <c r="AD1864"/>
      <c r="AE1864"/>
      <c r="AF1864"/>
      <c r="AG1864"/>
      <c r="AH1864"/>
      <c r="AI1864"/>
      <c r="AJ1864"/>
      <c r="AK1864"/>
      <c r="AL1864"/>
      <c r="AM1864"/>
      <c r="AN1864"/>
      <c r="AO1864"/>
      <c r="AP1864"/>
      <c r="AQ1864"/>
      <c r="AR1864"/>
      <c r="AS1864"/>
      <c r="AT1864"/>
      <c r="AU1864"/>
      <c r="AV1864"/>
    </row>
    <row r="1865" spans="6:48" x14ac:dyDescent="0.25"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  <c r="V1865"/>
      <c r="W1865"/>
      <c r="X1865"/>
      <c r="Y1865"/>
      <c r="Z1865"/>
      <c r="AA1865"/>
      <c r="AB1865"/>
      <c r="AC1865"/>
      <c r="AD1865"/>
      <c r="AE1865"/>
      <c r="AF1865"/>
      <c r="AG1865"/>
      <c r="AH1865"/>
      <c r="AI1865"/>
      <c r="AJ1865"/>
      <c r="AK1865"/>
      <c r="AL1865"/>
      <c r="AM1865"/>
      <c r="AN1865"/>
      <c r="AO1865"/>
      <c r="AP1865"/>
      <c r="AQ1865"/>
      <c r="AR1865"/>
      <c r="AS1865"/>
      <c r="AT1865"/>
      <c r="AU1865"/>
      <c r="AV1865"/>
    </row>
    <row r="1866" spans="6:48" x14ac:dyDescent="0.25"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/>
      <c r="AL1866"/>
      <c r="AM1866"/>
      <c r="AN1866"/>
      <c r="AO1866"/>
      <c r="AP1866"/>
      <c r="AQ1866"/>
      <c r="AR1866"/>
      <c r="AS1866"/>
      <c r="AT1866"/>
      <c r="AU1866"/>
      <c r="AV1866"/>
    </row>
    <row r="1867" spans="6:48" x14ac:dyDescent="0.25"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  <c r="Y1867"/>
      <c r="Z1867"/>
      <c r="AA1867"/>
      <c r="AB1867"/>
      <c r="AC1867"/>
      <c r="AD1867"/>
      <c r="AE1867"/>
      <c r="AF1867"/>
      <c r="AG1867"/>
      <c r="AH1867"/>
      <c r="AI1867"/>
      <c r="AJ1867"/>
      <c r="AK1867"/>
      <c r="AL1867"/>
      <c r="AM1867"/>
      <c r="AN1867"/>
      <c r="AO1867"/>
      <c r="AP1867"/>
      <c r="AQ1867"/>
      <c r="AR1867"/>
      <c r="AS1867"/>
      <c r="AT1867"/>
      <c r="AU1867"/>
      <c r="AV1867"/>
    </row>
    <row r="1868" spans="6:48" x14ac:dyDescent="0.25"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/>
      <c r="W1868"/>
      <c r="X1868"/>
      <c r="Y1868"/>
      <c r="Z1868"/>
      <c r="AA1868"/>
      <c r="AB1868"/>
      <c r="AC1868"/>
      <c r="AD1868"/>
      <c r="AE1868"/>
      <c r="AF1868"/>
      <c r="AG1868"/>
      <c r="AH1868"/>
      <c r="AI1868"/>
      <c r="AJ1868"/>
      <c r="AK1868"/>
      <c r="AL1868"/>
      <c r="AM1868"/>
      <c r="AN1868"/>
      <c r="AO1868"/>
      <c r="AP1868"/>
      <c r="AQ1868"/>
      <c r="AR1868"/>
      <c r="AS1868"/>
      <c r="AT1868"/>
      <c r="AU1868"/>
      <c r="AV1868"/>
    </row>
    <row r="1869" spans="6:48" x14ac:dyDescent="0.25"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/>
      <c r="AM1869"/>
      <c r="AN1869"/>
      <c r="AO1869"/>
      <c r="AP1869"/>
      <c r="AQ1869"/>
      <c r="AR1869"/>
      <c r="AS1869"/>
      <c r="AT1869"/>
      <c r="AU1869"/>
      <c r="AV1869"/>
    </row>
    <row r="1870" spans="6:48" x14ac:dyDescent="0.25"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  <c r="Y1870"/>
      <c r="Z1870"/>
      <c r="AA1870"/>
      <c r="AB1870"/>
      <c r="AC1870"/>
      <c r="AD1870"/>
      <c r="AE1870"/>
      <c r="AF1870"/>
      <c r="AG1870"/>
      <c r="AH1870"/>
      <c r="AI1870"/>
      <c r="AJ1870"/>
      <c r="AK1870"/>
      <c r="AL1870"/>
      <c r="AM1870"/>
      <c r="AN1870"/>
      <c r="AO1870"/>
      <c r="AP1870"/>
      <c r="AQ1870"/>
      <c r="AR1870"/>
      <c r="AS1870"/>
      <c r="AT1870"/>
      <c r="AU1870"/>
      <c r="AV1870"/>
    </row>
    <row r="1871" spans="6:48" x14ac:dyDescent="0.25"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/>
      <c r="W1871"/>
      <c r="X1871"/>
      <c r="Y1871"/>
      <c r="Z1871"/>
      <c r="AA1871"/>
      <c r="AB1871"/>
      <c r="AC1871"/>
      <c r="AD1871"/>
      <c r="AE1871"/>
      <c r="AF1871"/>
      <c r="AG1871"/>
      <c r="AH1871"/>
      <c r="AI1871"/>
      <c r="AJ1871"/>
      <c r="AK1871"/>
      <c r="AL1871"/>
      <c r="AM1871"/>
      <c r="AN1871"/>
      <c r="AO1871"/>
      <c r="AP1871"/>
      <c r="AQ1871"/>
      <c r="AR1871"/>
      <c r="AS1871"/>
      <c r="AT1871"/>
      <c r="AU1871"/>
      <c r="AV1871"/>
    </row>
    <row r="1872" spans="6:48" x14ac:dyDescent="0.25"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/>
      <c r="AL1872"/>
      <c r="AM1872"/>
      <c r="AN1872"/>
      <c r="AO1872"/>
      <c r="AP1872"/>
      <c r="AQ1872"/>
      <c r="AR1872"/>
      <c r="AS1872"/>
      <c r="AT1872"/>
      <c r="AU1872"/>
      <c r="AV1872"/>
    </row>
    <row r="1873" spans="6:48" x14ac:dyDescent="0.25"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  <c r="Y1873"/>
      <c r="Z1873"/>
      <c r="AA1873"/>
      <c r="AB1873"/>
      <c r="AC1873"/>
      <c r="AD1873"/>
      <c r="AE1873"/>
      <c r="AF1873"/>
      <c r="AG1873"/>
      <c r="AH1873"/>
      <c r="AI1873"/>
      <c r="AJ1873"/>
      <c r="AK1873"/>
      <c r="AL1873"/>
      <c r="AM1873"/>
      <c r="AN1873"/>
      <c r="AO1873"/>
      <c r="AP1873"/>
      <c r="AQ1873"/>
      <c r="AR1873"/>
      <c r="AS1873"/>
      <c r="AT1873"/>
      <c r="AU1873"/>
      <c r="AV1873"/>
    </row>
    <row r="1874" spans="6:48" x14ac:dyDescent="0.25"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/>
      <c r="W1874"/>
      <c r="X1874"/>
      <c r="Y1874"/>
      <c r="Z1874"/>
      <c r="AA1874"/>
      <c r="AB1874"/>
      <c r="AC1874"/>
      <c r="AD1874"/>
      <c r="AE1874"/>
      <c r="AF1874"/>
      <c r="AG1874"/>
      <c r="AH1874"/>
      <c r="AI1874"/>
      <c r="AJ1874"/>
      <c r="AK1874"/>
      <c r="AL1874"/>
      <c r="AM1874"/>
      <c r="AN1874"/>
      <c r="AO1874"/>
      <c r="AP1874"/>
      <c r="AQ1874"/>
      <c r="AR1874"/>
      <c r="AS1874"/>
      <c r="AT1874"/>
      <c r="AU1874"/>
      <c r="AV1874"/>
    </row>
    <row r="1875" spans="6:48" x14ac:dyDescent="0.25"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/>
      <c r="AL1875"/>
      <c r="AM1875"/>
      <c r="AN1875"/>
      <c r="AO1875"/>
      <c r="AP1875"/>
      <c r="AQ1875"/>
      <c r="AR1875"/>
      <c r="AS1875"/>
      <c r="AT1875"/>
      <c r="AU1875"/>
      <c r="AV1875"/>
    </row>
    <row r="1876" spans="6:48" x14ac:dyDescent="0.25"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  <c r="Y1876"/>
      <c r="Z1876"/>
      <c r="AA1876"/>
      <c r="AB1876"/>
      <c r="AC1876"/>
      <c r="AD1876"/>
      <c r="AE1876"/>
      <c r="AF1876"/>
      <c r="AG1876"/>
      <c r="AH1876"/>
      <c r="AI1876"/>
      <c r="AJ1876"/>
      <c r="AK1876"/>
      <c r="AL1876"/>
      <c r="AM1876"/>
      <c r="AN1876"/>
      <c r="AO1876"/>
      <c r="AP1876"/>
      <c r="AQ1876"/>
      <c r="AR1876"/>
      <c r="AS1876"/>
      <c r="AT1876"/>
      <c r="AU1876"/>
      <c r="AV1876"/>
    </row>
    <row r="1877" spans="6:48" x14ac:dyDescent="0.25"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  <c r="U1877"/>
      <c r="V1877"/>
      <c r="W1877"/>
      <c r="X1877"/>
      <c r="Y1877"/>
      <c r="Z1877"/>
      <c r="AA1877"/>
      <c r="AB1877"/>
      <c r="AC1877"/>
      <c r="AD1877"/>
      <c r="AE1877"/>
      <c r="AF1877"/>
      <c r="AG1877"/>
      <c r="AH1877"/>
      <c r="AI1877"/>
      <c r="AJ1877"/>
      <c r="AK1877"/>
      <c r="AL1877"/>
      <c r="AM1877"/>
      <c r="AN1877"/>
      <c r="AO1877"/>
      <c r="AP1877"/>
      <c r="AQ1877"/>
      <c r="AR1877"/>
      <c r="AS1877"/>
      <c r="AT1877"/>
      <c r="AU1877"/>
      <c r="AV1877"/>
    </row>
    <row r="1878" spans="6:48" x14ac:dyDescent="0.25"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/>
      <c r="AL1878"/>
      <c r="AM1878"/>
      <c r="AN1878"/>
      <c r="AO1878"/>
      <c r="AP1878"/>
      <c r="AQ1878"/>
      <c r="AR1878"/>
      <c r="AS1878"/>
      <c r="AT1878"/>
      <c r="AU1878"/>
      <c r="AV1878"/>
    </row>
    <row r="1879" spans="6:48" x14ac:dyDescent="0.25"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  <c r="Y1879"/>
      <c r="Z1879"/>
      <c r="AA1879"/>
      <c r="AB1879"/>
      <c r="AC1879"/>
      <c r="AD1879"/>
      <c r="AE1879"/>
      <c r="AF1879"/>
      <c r="AG1879"/>
      <c r="AH1879"/>
      <c r="AI1879"/>
      <c r="AJ1879"/>
      <c r="AK1879"/>
      <c r="AL1879"/>
      <c r="AM1879"/>
      <c r="AN1879"/>
      <c r="AO1879"/>
      <c r="AP1879"/>
      <c r="AQ1879"/>
      <c r="AR1879"/>
      <c r="AS1879"/>
      <c r="AT1879"/>
      <c r="AU1879"/>
      <c r="AV1879"/>
    </row>
    <row r="1880" spans="6:48" x14ac:dyDescent="0.25"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/>
      <c r="W1880"/>
      <c r="X1880"/>
      <c r="Y1880"/>
      <c r="Z1880"/>
      <c r="AA1880"/>
      <c r="AB1880"/>
      <c r="AC1880"/>
      <c r="AD1880"/>
      <c r="AE1880"/>
      <c r="AF1880"/>
      <c r="AG1880"/>
      <c r="AH1880"/>
      <c r="AI1880"/>
      <c r="AJ1880"/>
      <c r="AK1880"/>
      <c r="AL1880"/>
      <c r="AM1880"/>
      <c r="AN1880"/>
      <c r="AO1880"/>
      <c r="AP1880"/>
      <c r="AQ1880"/>
      <c r="AR1880"/>
      <c r="AS1880"/>
      <c r="AT1880"/>
      <c r="AU1880"/>
      <c r="AV1880"/>
    </row>
    <row r="1881" spans="6:48" x14ac:dyDescent="0.25"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/>
      <c r="AL1881"/>
      <c r="AM1881"/>
      <c r="AN1881"/>
      <c r="AO1881"/>
      <c r="AP1881"/>
      <c r="AQ1881"/>
      <c r="AR1881"/>
      <c r="AS1881"/>
      <c r="AT1881"/>
      <c r="AU1881"/>
      <c r="AV1881"/>
    </row>
    <row r="1882" spans="6:48" x14ac:dyDescent="0.25"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  <c r="Y1882"/>
      <c r="Z1882"/>
      <c r="AA1882"/>
      <c r="AB1882"/>
      <c r="AC1882"/>
      <c r="AD1882"/>
      <c r="AE1882"/>
      <c r="AF1882"/>
      <c r="AG1882"/>
      <c r="AH1882"/>
      <c r="AI1882"/>
      <c r="AJ1882"/>
      <c r="AK1882"/>
      <c r="AL1882"/>
      <c r="AM1882"/>
      <c r="AN1882"/>
      <c r="AO1882"/>
      <c r="AP1882"/>
      <c r="AQ1882"/>
      <c r="AR1882"/>
      <c r="AS1882"/>
      <c r="AT1882"/>
      <c r="AU1882"/>
      <c r="AV1882"/>
    </row>
    <row r="1883" spans="6:48" x14ac:dyDescent="0.25"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/>
      <c r="W1883"/>
      <c r="X1883"/>
      <c r="Y1883"/>
      <c r="Z1883"/>
      <c r="AA1883"/>
      <c r="AB1883"/>
      <c r="AC1883"/>
      <c r="AD1883"/>
      <c r="AE1883"/>
      <c r="AF1883"/>
      <c r="AG1883"/>
      <c r="AH1883"/>
      <c r="AI1883"/>
      <c r="AJ1883"/>
      <c r="AK1883"/>
      <c r="AL1883"/>
      <c r="AM1883"/>
      <c r="AN1883"/>
      <c r="AO1883"/>
      <c r="AP1883"/>
      <c r="AQ1883"/>
      <c r="AR1883"/>
      <c r="AS1883"/>
      <c r="AT1883"/>
      <c r="AU1883"/>
      <c r="AV1883"/>
    </row>
    <row r="1884" spans="6:48" x14ac:dyDescent="0.25"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  <c r="AL1884"/>
      <c r="AM1884"/>
      <c r="AN1884"/>
      <c r="AO1884"/>
      <c r="AP1884"/>
      <c r="AQ1884"/>
      <c r="AR1884"/>
      <c r="AS1884"/>
      <c r="AT1884"/>
      <c r="AU1884"/>
      <c r="AV1884"/>
    </row>
    <row r="1885" spans="6:48" x14ac:dyDescent="0.25"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  <c r="Y1885"/>
      <c r="Z1885"/>
      <c r="AA1885"/>
      <c r="AB1885"/>
      <c r="AC1885"/>
      <c r="AD1885"/>
      <c r="AE1885"/>
      <c r="AF1885"/>
      <c r="AG1885"/>
      <c r="AH1885"/>
      <c r="AI1885"/>
      <c r="AJ1885"/>
      <c r="AK1885"/>
      <c r="AL1885"/>
      <c r="AM1885"/>
      <c r="AN1885"/>
      <c r="AO1885"/>
      <c r="AP1885"/>
      <c r="AQ1885"/>
      <c r="AR1885"/>
      <c r="AS1885"/>
      <c r="AT1885"/>
      <c r="AU1885"/>
      <c r="AV1885"/>
    </row>
    <row r="1886" spans="6:48" x14ac:dyDescent="0.25"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  <c r="U1886"/>
      <c r="V1886"/>
      <c r="W1886"/>
      <c r="X1886"/>
      <c r="Y1886"/>
      <c r="Z1886"/>
      <c r="AA1886"/>
      <c r="AB1886"/>
      <c r="AC1886"/>
      <c r="AD1886"/>
      <c r="AE1886"/>
      <c r="AF1886"/>
      <c r="AG1886"/>
      <c r="AH1886"/>
      <c r="AI1886"/>
      <c r="AJ1886"/>
      <c r="AK1886"/>
      <c r="AL1886"/>
      <c r="AM1886"/>
      <c r="AN1886"/>
      <c r="AO1886"/>
      <c r="AP1886"/>
      <c r="AQ1886"/>
      <c r="AR1886"/>
      <c r="AS1886"/>
      <c r="AT1886"/>
      <c r="AU1886"/>
      <c r="AV1886"/>
    </row>
    <row r="1887" spans="6:48" x14ac:dyDescent="0.25"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  <c r="AL1887"/>
      <c r="AM1887"/>
      <c r="AN1887"/>
      <c r="AO1887"/>
      <c r="AP1887"/>
      <c r="AQ1887"/>
      <c r="AR1887"/>
      <c r="AS1887"/>
      <c r="AT1887"/>
      <c r="AU1887"/>
      <c r="AV1887"/>
    </row>
    <row r="1888" spans="6:48" x14ac:dyDescent="0.25"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  <c r="Y1888"/>
      <c r="Z1888"/>
      <c r="AA1888"/>
      <c r="AB1888"/>
      <c r="AC1888"/>
      <c r="AD1888"/>
      <c r="AE1888"/>
      <c r="AF1888"/>
      <c r="AG1888"/>
      <c r="AH1888"/>
      <c r="AI1888"/>
      <c r="AJ1888"/>
      <c r="AK1888"/>
      <c r="AL1888"/>
      <c r="AM1888"/>
      <c r="AN1888"/>
      <c r="AO1888"/>
      <c r="AP1888"/>
      <c r="AQ1888"/>
      <c r="AR1888"/>
      <c r="AS1888"/>
      <c r="AT1888"/>
      <c r="AU1888"/>
      <c r="AV1888"/>
    </row>
    <row r="1889" spans="6:48" x14ac:dyDescent="0.25"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/>
      <c r="W1889"/>
      <c r="X1889"/>
      <c r="Y1889"/>
      <c r="Z1889"/>
      <c r="AA1889"/>
      <c r="AB1889"/>
      <c r="AC1889"/>
      <c r="AD1889"/>
      <c r="AE1889"/>
      <c r="AF1889"/>
      <c r="AG1889"/>
      <c r="AH1889"/>
      <c r="AI1889"/>
      <c r="AJ1889"/>
      <c r="AK1889"/>
      <c r="AL1889"/>
      <c r="AM1889"/>
      <c r="AN1889"/>
      <c r="AO1889"/>
      <c r="AP1889"/>
      <c r="AQ1889"/>
      <c r="AR1889"/>
      <c r="AS1889"/>
      <c r="AT1889"/>
      <c r="AU1889"/>
      <c r="AV1889"/>
    </row>
    <row r="1890" spans="6:48" x14ac:dyDescent="0.25"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  <c r="AL1890"/>
      <c r="AM1890"/>
      <c r="AN1890"/>
      <c r="AO1890"/>
      <c r="AP1890"/>
      <c r="AQ1890"/>
      <c r="AR1890"/>
      <c r="AS1890"/>
      <c r="AT1890"/>
      <c r="AU1890"/>
      <c r="AV1890"/>
    </row>
    <row r="1891" spans="6:48" x14ac:dyDescent="0.25"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  <c r="Y1891"/>
      <c r="Z1891"/>
      <c r="AA1891"/>
      <c r="AB1891"/>
      <c r="AC1891"/>
      <c r="AD1891"/>
      <c r="AE1891"/>
      <c r="AF1891"/>
      <c r="AG1891"/>
      <c r="AH1891"/>
      <c r="AI1891"/>
      <c r="AJ1891"/>
      <c r="AK1891"/>
      <c r="AL1891"/>
      <c r="AM1891"/>
      <c r="AN1891"/>
      <c r="AO1891"/>
      <c r="AP1891"/>
      <c r="AQ1891"/>
      <c r="AR1891"/>
      <c r="AS1891"/>
      <c r="AT1891"/>
      <c r="AU1891"/>
      <c r="AV1891"/>
    </row>
    <row r="1892" spans="6:48" x14ac:dyDescent="0.25"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/>
      <c r="W1892"/>
      <c r="X1892"/>
      <c r="Y1892"/>
      <c r="Z1892"/>
      <c r="AA1892"/>
      <c r="AB1892"/>
      <c r="AC1892"/>
      <c r="AD1892"/>
      <c r="AE1892"/>
      <c r="AF1892"/>
      <c r="AG1892"/>
      <c r="AH1892"/>
      <c r="AI1892"/>
      <c r="AJ1892"/>
      <c r="AK1892"/>
      <c r="AL1892"/>
      <c r="AM1892"/>
      <c r="AN1892"/>
      <c r="AO1892"/>
      <c r="AP1892"/>
      <c r="AQ1892"/>
      <c r="AR1892"/>
      <c r="AS1892"/>
      <c r="AT1892"/>
      <c r="AU1892"/>
      <c r="AV1892"/>
    </row>
    <row r="1893" spans="6:48" x14ac:dyDescent="0.25"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/>
      <c r="AL1893"/>
      <c r="AM1893"/>
      <c r="AN1893"/>
      <c r="AO1893"/>
      <c r="AP1893"/>
      <c r="AQ1893"/>
      <c r="AR1893"/>
      <c r="AS1893"/>
      <c r="AT1893"/>
      <c r="AU1893"/>
      <c r="AV1893"/>
    </row>
    <row r="1894" spans="6:48" x14ac:dyDescent="0.25"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  <c r="Y1894"/>
      <c r="Z1894"/>
      <c r="AA1894"/>
      <c r="AB1894"/>
      <c r="AC1894"/>
      <c r="AD1894"/>
      <c r="AE1894"/>
      <c r="AF1894"/>
      <c r="AG1894"/>
      <c r="AH1894"/>
      <c r="AI1894"/>
      <c r="AJ1894"/>
      <c r="AK1894"/>
      <c r="AL1894"/>
      <c r="AM1894"/>
      <c r="AN1894"/>
      <c r="AO1894"/>
      <c r="AP1894"/>
      <c r="AQ1894"/>
      <c r="AR1894"/>
      <c r="AS1894"/>
      <c r="AT1894"/>
      <c r="AU1894"/>
      <c r="AV1894"/>
    </row>
    <row r="1895" spans="6:48" x14ac:dyDescent="0.25"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/>
      <c r="AL1895"/>
      <c r="AM1895"/>
      <c r="AN1895"/>
      <c r="AO1895"/>
      <c r="AP1895"/>
      <c r="AQ1895"/>
      <c r="AR1895"/>
      <c r="AS1895"/>
      <c r="AT1895"/>
      <c r="AU1895"/>
      <c r="AV1895"/>
    </row>
    <row r="1896" spans="6:48" x14ac:dyDescent="0.25"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  <c r="AL1896"/>
      <c r="AM1896"/>
      <c r="AN1896"/>
      <c r="AO1896"/>
      <c r="AP1896"/>
      <c r="AQ1896"/>
      <c r="AR1896"/>
      <c r="AS1896"/>
      <c r="AT1896"/>
      <c r="AU1896"/>
      <c r="AV1896"/>
    </row>
    <row r="1897" spans="6:48" x14ac:dyDescent="0.25"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/>
      <c r="AL1897"/>
      <c r="AM1897"/>
      <c r="AN1897"/>
      <c r="AO1897"/>
      <c r="AP1897"/>
      <c r="AQ1897"/>
      <c r="AR1897"/>
      <c r="AS1897"/>
      <c r="AT1897"/>
      <c r="AU1897"/>
      <c r="AV1897"/>
    </row>
    <row r="1898" spans="6:48" x14ac:dyDescent="0.25"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/>
      <c r="W1898"/>
      <c r="X1898"/>
      <c r="Y1898"/>
      <c r="Z1898"/>
      <c r="AA1898"/>
      <c r="AB1898"/>
      <c r="AC1898"/>
      <c r="AD1898"/>
      <c r="AE1898"/>
      <c r="AF1898"/>
      <c r="AG1898"/>
      <c r="AH1898"/>
      <c r="AI1898"/>
      <c r="AJ1898"/>
      <c r="AK1898"/>
      <c r="AL1898"/>
      <c r="AM1898"/>
      <c r="AN1898"/>
      <c r="AO1898"/>
      <c r="AP1898"/>
      <c r="AQ1898"/>
      <c r="AR1898"/>
      <c r="AS1898"/>
      <c r="AT1898"/>
      <c r="AU1898"/>
      <c r="AV1898"/>
    </row>
    <row r="1899" spans="6:48" x14ac:dyDescent="0.25"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/>
      <c r="AL1899"/>
      <c r="AM1899"/>
      <c r="AN1899"/>
      <c r="AO1899"/>
      <c r="AP1899"/>
      <c r="AQ1899"/>
      <c r="AR1899"/>
      <c r="AS1899"/>
      <c r="AT1899"/>
      <c r="AU1899"/>
      <c r="AV1899"/>
    </row>
    <row r="1900" spans="6:48" x14ac:dyDescent="0.25"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  <c r="Y1900"/>
      <c r="Z1900"/>
      <c r="AA1900"/>
      <c r="AB1900"/>
      <c r="AC1900"/>
      <c r="AD1900"/>
      <c r="AE1900"/>
      <c r="AF1900"/>
      <c r="AG1900"/>
      <c r="AH1900"/>
      <c r="AI1900"/>
      <c r="AJ1900"/>
      <c r="AK1900"/>
      <c r="AL1900"/>
      <c r="AM1900"/>
      <c r="AN1900"/>
      <c r="AO1900"/>
      <c r="AP1900"/>
      <c r="AQ1900"/>
      <c r="AR1900"/>
      <c r="AS1900"/>
      <c r="AT1900"/>
      <c r="AU1900"/>
      <c r="AV1900"/>
    </row>
    <row r="1901" spans="6:48" x14ac:dyDescent="0.25"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/>
      <c r="W1901"/>
      <c r="X1901"/>
      <c r="Y1901"/>
      <c r="Z1901"/>
      <c r="AA1901"/>
      <c r="AB1901"/>
      <c r="AC1901"/>
      <c r="AD1901"/>
      <c r="AE1901"/>
      <c r="AF1901"/>
      <c r="AG1901"/>
      <c r="AH1901"/>
      <c r="AI1901"/>
      <c r="AJ1901"/>
      <c r="AK1901"/>
      <c r="AL1901"/>
      <c r="AM1901"/>
      <c r="AN1901"/>
      <c r="AO1901"/>
      <c r="AP1901"/>
      <c r="AQ1901"/>
      <c r="AR1901"/>
      <c r="AS1901"/>
      <c r="AT1901"/>
      <c r="AU1901"/>
      <c r="AV1901"/>
    </row>
    <row r="1902" spans="6:48" x14ac:dyDescent="0.25"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/>
      <c r="AL1902"/>
      <c r="AM1902"/>
      <c r="AN1902"/>
      <c r="AO1902"/>
      <c r="AP1902"/>
      <c r="AQ1902"/>
      <c r="AR1902"/>
      <c r="AS1902"/>
      <c r="AT1902"/>
      <c r="AU1902"/>
      <c r="AV1902"/>
    </row>
    <row r="1903" spans="6:48" x14ac:dyDescent="0.25"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  <c r="Y1903"/>
      <c r="Z1903"/>
      <c r="AA1903"/>
      <c r="AB1903"/>
      <c r="AC1903"/>
      <c r="AD1903"/>
      <c r="AE1903"/>
      <c r="AF1903"/>
      <c r="AG1903"/>
      <c r="AH1903"/>
      <c r="AI1903"/>
      <c r="AJ1903"/>
      <c r="AK1903"/>
      <c r="AL1903"/>
      <c r="AM1903"/>
      <c r="AN1903"/>
      <c r="AO1903"/>
      <c r="AP1903"/>
      <c r="AQ1903"/>
      <c r="AR1903"/>
      <c r="AS1903"/>
      <c r="AT1903"/>
      <c r="AU1903"/>
      <c r="AV1903"/>
    </row>
    <row r="1904" spans="6:48" x14ac:dyDescent="0.25"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  <c r="U1904"/>
      <c r="V1904"/>
      <c r="W1904"/>
      <c r="X1904"/>
      <c r="Y1904"/>
      <c r="Z1904"/>
      <c r="AA1904"/>
      <c r="AB1904"/>
      <c r="AC1904"/>
      <c r="AD1904"/>
      <c r="AE1904"/>
      <c r="AF1904"/>
      <c r="AG1904"/>
      <c r="AH1904"/>
      <c r="AI1904"/>
      <c r="AJ1904"/>
      <c r="AK1904"/>
      <c r="AL1904"/>
      <c r="AM1904"/>
      <c r="AN1904"/>
      <c r="AO1904"/>
      <c r="AP1904"/>
      <c r="AQ1904"/>
      <c r="AR1904"/>
      <c r="AS1904"/>
      <c r="AT1904"/>
      <c r="AU1904"/>
      <c r="AV1904"/>
    </row>
    <row r="1905" spans="6:48" x14ac:dyDescent="0.25"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/>
      <c r="AL1905"/>
      <c r="AM1905"/>
      <c r="AN1905"/>
      <c r="AO1905"/>
      <c r="AP1905"/>
      <c r="AQ1905"/>
      <c r="AR1905"/>
      <c r="AS1905"/>
      <c r="AT1905"/>
      <c r="AU1905"/>
      <c r="AV1905"/>
    </row>
    <row r="1906" spans="6:48" x14ac:dyDescent="0.25"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  <c r="Y1906"/>
      <c r="Z1906"/>
      <c r="AA1906"/>
      <c r="AB1906"/>
      <c r="AC1906"/>
      <c r="AD1906"/>
      <c r="AE1906"/>
      <c r="AF1906"/>
      <c r="AG1906"/>
      <c r="AH1906"/>
      <c r="AI1906"/>
      <c r="AJ1906"/>
      <c r="AK1906"/>
      <c r="AL1906"/>
      <c r="AM1906"/>
      <c r="AN1906"/>
      <c r="AO1906"/>
      <c r="AP1906"/>
      <c r="AQ1906"/>
      <c r="AR1906"/>
      <c r="AS1906"/>
      <c r="AT1906"/>
      <c r="AU1906"/>
      <c r="AV1906"/>
    </row>
    <row r="1907" spans="6:48" x14ac:dyDescent="0.25"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/>
      <c r="W1907"/>
      <c r="X1907"/>
      <c r="Y1907"/>
      <c r="Z1907"/>
      <c r="AA1907"/>
      <c r="AB1907"/>
      <c r="AC1907"/>
      <c r="AD1907"/>
      <c r="AE1907"/>
      <c r="AF1907"/>
      <c r="AG1907"/>
      <c r="AH1907"/>
      <c r="AI1907"/>
      <c r="AJ1907"/>
      <c r="AK1907"/>
      <c r="AL1907"/>
      <c r="AM1907"/>
      <c r="AN1907"/>
      <c r="AO1907"/>
      <c r="AP1907"/>
      <c r="AQ1907"/>
      <c r="AR1907"/>
      <c r="AS1907"/>
      <c r="AT1907"/>
      <c r="AU1907"/>
      <c r="AV1907"/>
    </row>
    <row r="1908" spans="6:48" x14ac:dyDescent="0.25"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  <c r="AM1908"/>
      <c r="AN1908"/>
      <c r="AO1908"/>
      <c r="AP1908"/>
      <c r="AQ1908"/>
      <c r="AR1908"/>
      <c r="AS1908"/>
      <c r="AT1908"/>
      <c r="AU1908"/>
      <c r="AV1908"/>
    </row>
    <row r="1909" spans="6:48" x14ac:dyDescent="0.25"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  <c r="Y1909"/>
      <c r="Z1909"/>
      <c r="AA1909"/>
      <c r="AB1909"/>
      <c r="AC1909"/>
      <c r="AD1909"/>
      <c r="AE1909"/>
      <c r="AF1909"/>
      <c r="AG1909"/>
      <c r="AH1909"/>
      <c r="AI1909"/>
      <c r="AJ1909"/>
      <c r="AK1909"/>
      <c r="AL1909"/>
      <c r="AM1909"/>
      <c r="AN1909"/>
      <c r="AO1909"/>
      <c r="AP1909"/>
      <c r="AQ1909"/>
      <c r="AR1909"/>
      <c r="AS1909"/>
      <c r="AT1909"/>
      <c r="AU1909"/>
      <c r="AV1909"/>
    </row>
    <row r="1910" spans="6:48" x14ac:dyDescent="0.25"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/>
      <c r="W1910"/>
      <c r="X1910"/>
      <c r="Y1910"/>
      <c r="Z1910"/>
      <c r="AA1910"/>
      <c r="AB1910"/>
      <c r="AC1910"/>
      <c r="AD1910"/>
      <c r="AE1910"/>
      <c r="AF1910"/>
      <c r="AG1910"/>
      <c r="AH1910"/>
      <c r="AI1910"/>
      <c r="AJ1910"/>
      <c r="AK1910"/>
      <c r="AL1910"/>
      <c r="AM1910"/>
      <c r="AN1910"/>
      <c r="AO1910"/>
      <c r="AP1910"/>
      <c r="AQ1910"/>
      <c r="AR1910"/>
      <c r="AS1910"/>
      <c r="AT1910"/>
      <c r="AU1910"/>
      <c r="AV1910"/>
    </row>
    <row r="1911" spans="6:48" x14ac:dyDescent="0.25"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  <c r="AL1911"/>
      <c r="AM1911"/>
      <c r="AN1911"/>
      <c r="AO1911"/>
      <c r="AP1911"/>
      <c r="AQ1911"/>
      <c r="AR1911"/>
      <c r="AS1911"/>
      <c r="AT1911"/>
      <c r="AU1911"/>
      <c r="AV1911"/>
    </row>
    <row r="1912" spans="6:48" x14ac:dyDescent="0.25"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  <c r="Y1912"/>
      <c r="Z1912"/>
      <c r="AA1912"/>
      <c r="AB1912"/>
      <c r="AC1912"/>
      <c r="AD1912"/>
      <c r="AE1912"/>
      <c r="AF1912"/>
      <c r="AG1912"/>
      <c r="AH1912"/>
      <c r="AI1912"/>
      <c r="AJ1912"/>
      <c r="AK1912"/>
      <c r="AL1912"/>
      <c r="AM1912"/>
      <c r="AN1912"/>
      <c r="AO1912"/>
      <c r="AP1912"/>
      <c r="AQ1912"/>
      <c r="AR1912"/>
      <c r="AS1912"/>
      <c r="AT1912"/>
      <c r="AU1912"/>
      <c r="AV1912"/>
    </row>
    <row r="1913" spans="6:48" x14ac:dyDescent="0.25"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  <c r="U1913"/>
      <c r="V1913"/>
      <c r="W1913"/>
      <c r="X1913"/>
      <c r="Y1913"/>
      <c r="Z1913"/>
      <c r="AA1913"/>
      <c r="AB1913"/>
      <c r="AC1913"/>
      <c r="AD1913"/>
      <c r="AE1913"/>
      <c r="AF1913"/>
      <c r="AG1913"/>
      <c r="AH1913"/>
      <c r="AI1913"/>
      <c r="AJ1913"/>
      <c r="AK1913"/>
      <c r="AL1913"/>
      <c r="AM1913"/>
      <c r="AN1913"/>
      <c r="AO1913"/>
      <c r="AP1913"/>
      <c r="AQ1913"/>
      <c r="AR1913"/>
      <c r="AS1913"/>
      <c r="AT1913"/>
      <c r="AU1913"/>
      <c r="AV1913"/>
    </row>
    <row r="1914" spans="6:48" x14ac:dyDescent="0.25"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  <c r="AL1914"/>
      <c r="AM1914"/>
      <c r="AN1914"/>
      <c r="AO1914"/>
      <c r="AP1914"/>
      <c r="AQ1914"/>
      <c r="AR1914"/>
      <c r="AS1914"/>
      <c r="AT1914"/>
      <c r="AU1914"/>
      <c r="AV1914"/>
    </row>
    <row r="1915" spans="6:48" x14ac:dyDescent="0.25"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  <c r="Y1915"/>
      <c r="Z1915"/>
      <c r="AA1915"/>
      <c r="AB1915"/>
      <c r="AC1915"/>
      <c r="AD1915"/>
      <c r="AE1915"/>
      <c r="AF1915"/>
      <c r="AG1915"/>
      <c r="AH1915"/>
      <c r="AI1915"/>
      <c r="AJ1915"/>
      <c r="AK1915"/>
      <c r="AL1915"/>
      <c r="AM1915"/>
      <c r="AN1915"/>
      <c r="AO1915"/>
      <c r="AP1915"/>
      <c r="AQ1915"/>
      <c r="AR1915"/>
      <c r="AS1915"/>
      <c r="AT1915"/>
      <c r="AU1915"/>
      <c r="AV1915"/>
    </row>
    <row r="1916" spans="6:48" x14ac:dyDescent="0.25"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  <c r="U1916"/>
      <c r="V1916"/>
      <c r="W1916"/>
      <c r="X1916"/>
      <c r="Y1916"/>
      <c r="Z1916"/>
      <c r="AA1916"/>
      <c r="AB1916"/>
      <c r="AC1916"/>
      <c r="AD1916"/>
      <c r="AE1916"/>
      <c r="AF1916"/>
      <c r="AG1916"/>
      <c r="AH1916"/>
      <c r="AI1916"/>
      <c r="AJ1916"/>
      <c r="AK1916"/>
      <c r="AL1916"/>
      <c r="AM1916"/>
      <c r="AN1916"/>
      <c r="AO1916"/>
      <c r="AP1916"/>
      <c r="AQ1916"/>
      <c r="AR1916"/>
      <c r="AS1916"/>
      <c r="AT1916"/>
      <c r="AU1916"/>
      <c r="AV1916"/>
    </row>
    <row r="1917" spans="6:48" x14ac:dyDescent="0.25"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/>
      <c r="AL1917"/>
      <c r="AM1917"/>
      <c r="AN1917"/>
      <c r="AO1917"/>
      <c r="AP1917"/>
      <c r="AQ1917"/>
      <c r="AR1917"/>
      <c r="AS1917"/>
      <c r="AT1917"/>
      <c r="AU1917"/>
      <c r="AV1917"/>
    </row>
    <row r="1918" spans="6:48" x14ac:dyDescent="0.25"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  <c r="Y1918"/>
      <c r="Z1918"/>
      <c r="AA1918"/>
      <c r="AB1918"/>
      <c r="AC1918"/>
      <c r="AD1918"/>
      <c r="AE1918"/>
      <c r="AF1918"/>
      <c r="AG1918"/>
      <c r="AH1918"/>
      <c r="AI1918"/>
      <c r="AJ1918"/>
      <c r="AK1918"/>
      <c r="AL1918"/>
      <c r="AM1918"/>
      <c r="AN1918"/>
      <c r="AO1918"/>
      <c r="AP1918"/>
      <c r="AQ1918"/>
      <c r="AR1918"/>
      <c r="AS1918"/>
      <c r="AT1918"/>
      <c r="AU1918"/>
      <c r="AV1918"/>
    </row>
    <row r="1919" spans="6:48" x14ac:dyDescent="0.25"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  <c r="U1919"/>
      <c r="V1919"/>
      <c r="W1919"/>
      <c r="X1919"/>
      <c r="Y1919"/>
      <c r="Z1919"/>
      <c r="AA1919"/>
      <c r="AB1919"/>
      <c r="AC1919"/>
      <c r="AD1919"/>
      <c r="AE1919"/>
      <c r="AF1919"/>
      <c r="AG1919"/>
      <c r="AH1919"/>
      <c r="AI1919"/>
      <c r="AJ1919"/>
      <c r="AK1919"/>
      <c r="AL1919"/>
      <c r="AM1919"/>
      <c r="AN1919"/>
      <c r="AO1919"/>
      <c r="AP1919"/>
      <c r="AQ1919"/>
      <c r="AR1919"/>
      <c r="AS1919"/>
      <c r="AT1919"/>
      <c r="AU1919"/>
      <c r="AV1919"/>
    </row>
    <row r="1920" spans="6:48" x14ac:dyDescent="0.25"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/>
      <c r="AM1920"/>
      <c r="AN1920"/>
      <c r="AO1920"/>
      <c r="AP1920"/>
      <c r="AQ1920"/>
      <c r="AR1920"/>
      <c r="AS1920"/>
      <c r="AT1920"/>
      <c r="AU1920"/>
      <c r="AV1920"/>
    </row>
    <row r="1921" spans="6:48" x14ac:dyDescent="0.25"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  <c r="Y1921"/>
      <c r="Z1921"/>
      <c r="AA1921"/>
      <c r="AB1921"/>
      <c r="AC1921"/>
      <c r="AD1921"/>
      <c r="AE1921"/>
      <c r="AF1921"/>
      <c r="AG1921"/>
      <c r="AH1921"/>
      <c r="AI1921"/>
      <c r="AJ1921"/>
      <c r="AK1921"/>
      <c r="AL1921"/>
      <c r="AM1921"/>
      <c r="AN1921"/>
      <c r="AO1921"/>
      <c r="AP1921"/>
      <c r="AQ1921"/>
      <c r="AR1921"/>
      <c r="AS1921"/>
      <c r="AT1921"/>
      <c r="AU1921"/>
      <c r="AV1921"/>
    </row>
    <row r="1922" spans="6:48" x14ac:dyDescent="0.25"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  <c r="U1922"/>
      <c r="V1922"/>
      <c r="W1922"/>
      <c r="X1922"/>
      <c r="Y1922"/>
      <c r="Z1922"/>
      <c r="AA1922"/>
      <c r="AB1922"/>
      <c r="AC1922"/>
      <c r="AD1922"/>
      <c r="AE1922"/>
      <c r="AF1922"/>
      <c r="AG1922"/>
      <c r="AH1922"/>
      <c r="AI1922"/>
      <c r="AJ1922"/>
      <c r="AK1922"/>
      <c r="AL1922"/>
      <c r="AM1922"/>
      <c r="AN1922"/>
      <c r="AO1922"/>
      <c r="AP1922"/>
      <c r="AQ1922"/>
      <c r="AR1922"/>
      <c r="AS1922"/>
      <c r="AT1922"/>
      <c r="AU1922"/>
      <c r="AV1922"/>
    </row>
    <row r="1923" spans="6:48" x14ac:dyDescent="0.25"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  <c r="AL1923"/>
      <c r="AM1923"/>
      <c r="AN1923"/>
      <c r="AO1923"/>
      <c r="AP1923"/>
      <c r="AQ1923"/>
      <c r="AR1923"/>
      <c r="AS1923"/>
      <c r="AT1923"/>
      <c r="AU1923"/>
      <c r="AV1923"/>
    </row>
    <row r="1924" spans="6:48" x14ac:dyDescent="0.25"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  <c r="Y1924"/>
      <c r="Z1924"/>
      <c r="AA1924"/>
      <c r="AB1924"/>
      <c r="AC1924"/>
      <c r="AD1924"/>
      <c r="AE1924"/>
      <c r="AF1924"/>
      <c r="AG1924"/>
      <c r="AH1924"/>
      <c r="AI1924"/>
      <c r="AJ1924"/>
      <c r="AK1924"/>
      <c r="AL1924"/>
      <c r="AM1924"/>
      <c r="AN1924"/>
      <c r="AO1924"/>
      <c r="AP1924"/>
      <c r="AQ1924"/>
      <c r="AR1924"/>
      <c r="AS1924"/>
      <c r="AT1924"/>
      <c r="AU1924"/>
      <c r="AV1924"/>
    </row>
    <row r="1925" spans="6:48" x14ac:dyDescent="0.25"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  <c r="U1925"/>
      <c r="V1925"/>
      <c r="W1925"/>
      <c r="X1925"/>
      <c r="Y1925"/>
      <c r="Z1925"/>
      <c r="AA1925"/>
      <c r="AB1925"/>
      <c r="AC1925"/>
      <c r="AD1925"/>
      <c r="AE1925"/>
      <c r="AF1925"/>
      <c r="AG1925"/>
      <c r="AH1925"/>
      <c r="AI1925"/>
      <c r="AJ1925"/>
      <c r="AK1925"/>
      <c r="AL1925"/>
      <c r="AM1925"/>
      <c r="AN1925"/>
      <c r="AO1925"/>
      <c r="AP1925"/>
      <c r="AQ1925"/>
      <c r="AR1925"/>
      <c r="AS1925"/>
      <c r="AT1925"/>
      <c r="AU1925"/>
      <c r="AV1925"/>
    </row>
    <row r="1926" spans="6:48" x14ac:dyDescent="0.25"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/>
      <c r="AL1926"/>
      <c r="AM1926"/>
      <c r="AN1926"/>
      <c r="AO1926"/>
      <c r="AP1926"/>
      <c r="AQ1926"/>
      <c r="AR1926"/>
      <c r="AS1926"/>
      <c r="AT1926"/>
      <c r="AU1926"/>
      <c r="AV1926"/>
    </row>
    <row r="1927" spans="6:48" x14ac:dyDescent="0.25"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  <c r="Y1927"/>
      <c r="Z1927"/>
      <c r="AA1927"/>
      <c r="AB1927"/>
      <c r="AC1927"/>
      <c r="AD1927"/>
      <c r="AE1927"/>
      <c r="AF1927"/>
      <c r="AG1927"/>
      <c r="AH1927"/>
      <c r="AI1927"/>
      <c r="AJ1927"/>
      <c r="AK1927"/>
      <c r="AL1927"/>
      <c r="AM1927"/>
      <c r="AN1927"/>
      <c r="AO1927"/>
      <c r="AP1927"/>
      <c r="AQ1927"/>
      <c r="AR1927"/>
      <c r="AS1927"/>
      <c r="AT1927"/>
      <c r="AU1927"/>
      <c r="AV1927"/>
    </row>
    <row r="1928" spans="6:48" x14ac:dyDescent="0.25"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  <c r="U1928"/>
      <c r="V1928"/>
      <c r="W1928"/>
      <c r="X1928"/>
      <c r="Y1928"/>
      <c r="Z1928"/>
      <c r="AA1928"/>
      <c r="AB1928"/>
      <c r="AC1928"/>
      <c r="AD1928"/>
      <c r="AE1928"/>
      <c r="AF1928"/>
      <c r="AG1928"/>
      <c r="AH1928"/>
      <c r="AI1928"/>
      <c r="AJ1928"/>
      <c r="AK1928"/>
      <c r="AL1928"/>
      <c r="AM1928"/>
      <c r="AN1928"/>
      <c r="AO1928"/>
      <c r="AP1928"/>
      <c r="AQ1928"/>
      <c r="AR1928"/>
      <c r="AS1928"/>
      <c r="AT1928"/>
      <c r="AU1928"/>
      <c r="AV1928"/>
    </row>
    <row r="1929" spans="6:48" x14ac:dyDescent="0.25"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  <c r="AL1929"/>
      <c r="AM1929"/>
      <c r="AN1929"/>
      <c r="AO1929"/>
      <c r="AP1929"/>
      <c r="AQ1929"/>
      <c r="AR1929"/>
      <c r="AS1929"/>
      <c r="AT1929"/>
      <c r="AU1929"/>
      <c r="AV1929"/>
    </row>
    <row r="1930" spans="6:48" x14ac:dyDescent="0.25"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/>
      <c r="AL1930"/>
      <c r="AM1930"/>
      <c r="AN1930"/>
      <c r="AO1930"/>
      <c r="AP1930"/>
      <c r="AQ1930"/>
      <c r="AR1930"/>
      <c r="AS1930"/>
      <c r="AT1930"/>
      <c r="AU1930"/>
      <c r="AV1930"/>
    </row>
    <row r="1931" spans="6:48" x14ac:dyDescent="0.25"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  <c r="V1931"/>
      <c r="W1931"/>
      <c r="X1931"/>
      <c r="Y1931"/>
      <c r="Z1931"/>
      <c r="AA1931"/>
      <c r="AB1931"/>
      <c r="AC1931"/>
      <c r="AD1931"/>
      <c r="AE1931"/>
      <c r="AF1931"/>
      <c r="AG1931"/>
      <c r="AH1931"/>
      <c r="AI1931"/>
      <c r="AJ1931"/>
      <c r="AK1931"/>
      <c r="AL1931"/>
      <c r="AM1931"/>
      <c r="AN1931"/>
      <c r="AO1931"/>
      <c r="AP1931"/>
      <c r="AQ1931"/>
      <c r="AR1931"/>
      <c r="AS1931"/>
      <c r="AT1931"/>
      <c r="AU1931"/>
      <c r="AV1931"/>
    </row>
    <row r="1932" spans="6:48" x14ac:dyDescent="0.25"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  <c r="AL1932"/>
      <c r="AM1932"/>
      <c r="AN1932"/>
      <c r="AO1932"/>
      <c r="AP1932"/>
      <c r="AQ1932"/>
      <c r="AR1932"/>
      <c r="AS1932"/>
      <c r="AT1932"/>
      <c r="AU1932"/>
      <c r="AV1932"/>
    </row>
    <row r="1933" spans="6:48" x14ac:dyDescent="0.25"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/>
      <c r="AL1933"/>
      <c r="AM1933"/>
      <c r="AN1933"/>
      <c r="AO1933"/>
      <c r="AP1933"/>
      <c r="AQ1933"/>
      <c r="AR1933"/>
      <c r="AS1933"/>
      <c r="AT1933"/>
      <c r="AU1933"/>
      <c r="AV1933"/>
    </row>
    <row r="1934" spans="6:48" x14ac:dyDescent="0.25"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/>
      <c r="AL1934"/>
      <c r="AM1934"/>
      <c r="AN1934"/>
      <c r="AO1934"/>
      <c r="AP1934"/>
      <c r="AQ1934"/>
      <c r="AR1934"/>
      <c r="AS1934"/>
      <c r="AT1934"/>
      <c r="AU1934"/>
      <c r="AV1934"/>
    </row>
    <row r="1935" spans="6:48" x14ac:dyDescent="0.25"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  <c r="AL1935"/>
      <c r="AM1935"/>
      <c r="AN1935"/>
      <c r="AO1935"/>
      <c r="AP1935"/>
      <c r="AQ1935"/>
      <c r="AR1935"/>
      <c r="AS1935"/>
      <c r="AT1935"/>
      <c r="AU1935"/>
      <c r="AV1935"/>
    </row>
    <row r="1936" spans="6:48" x14ac:dyDescent="0.25"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  <c r="AF1936"/>
      <c r="AG1936"/>
      <c r="AH1936"/>
      <c r="AI1936"/>
      <c r="AJ1936"/>
      <c r="AK1936"/>
      <c r="AL1936"/>
      <c r="AM1936"/>
      <c r="AN1936"/>
      <c r="AO1936"/>
      <c r="AP1936"/>
      <c r="AQ1936"/>
      <c r="AR1936"/>
      <c r="AS1936"/>
      <c r="AT1936"/>
      <c r="AU1936"/>
      <c r="AV1936"/>
    </row>
    <row r="1937" spans="6:48" x14ac:dyDescent="0.25"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  <c r="AF1937"/>
      <c r="AG1937"/>
      <c r="AH1937"/>
      <c r="AI1937"/>
      <c r="AJ1937"/>
      <c r="AK1937"/>
      <c r="AL1937"/>
      <c r="AM1937"/>
      <c r="AN1937"/>
      <c r="AO1937"/>
      <c r="AP1937"/>
      <c r="AQ1937"/>
      <c r="AR1937"/>
      <c r="AS1937"/>
      <c r="AT1937"/>
      <c r="AU1937"/>
      <c r="AV1937"/>
    </row>
    <row r="1938" spans="6:48" x14ac:dyDescent="0.25"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/>
      <c r="AL1938"/>
      <c r="AM1938"/>
      <c r="AN1938"/>
      <c r="AO1938"/>
      <c r="AP1938"/>
      <c r="AQ1938"/>
      <c r="AR1938"/>
      <c r="AS1938"/>
      <c r="AT1938"/>
      <c r="AU1938"/>
      <c r="AV1938"/>
    </row>
    <row r="1939" spans="6:48" x14ac:dyDescent="0.25"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  <c r="AF1939"/>
      <c r="AG1939"/>
      <c r="AH1939"/>
      <c r="AI1939"/>
      <c r="AJ1939"/>
      <c r="AK1939"/>
      <c r="AL1939"/>
      <c r="AM1939"/>
      <c r="AN1939"/>
      <c r="AO1939"/>
      <c r="AP1939"/>
      <c r="AQ1939"/>
      <c r="AR1939"/>
      <c r="AS1939"/>
      <c r="AT1939"/>
      <c r="AU1939"/>
      <c r="AV1939"/>
    </row>
    <row r="1940" spans="6:48" x14ac:dyDescent="0.25"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  <c r="AF1940"/>
      <c r="AG1940"/>
      <c r="AH1940"/>
      <c r="AI1940"/>
      <c r="AJ1940"/>
      <c r="AK1940"/>
      <c r="AL1940"/>
      <c r="AM1940"/>
      <c r="AN1940"/>
      <c r="AO1940"/>
      <c r="AP1940"/>
      <c r="AQ1940"/>
      <c r="AR1940"/>
      <c r="AS1940"/>
      <c r="AT1940"/>
      <c r="AU1940"/>
      <c r="AV1940"/>
    </row>
    <row r="1941" spans="6:48" x14ac:dyDescent="0.25"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  <c r="AL1941"/>
      <c r="AM1941"/>
      <c r="AN1941"/>
      <c r="AO1941"/>
      <c r="AP1941"/>
      <c r="AQ1941"/>
      <c r="AR1941"/>
      <c r="AS1941"/>
      <c r="AT1941"/>
      <c r="AU1941"/>
      <c r="AV1941"/>
    </row>
    <row r="1942" spans="6:48" x14ac:dyDescent="0.25"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/>
      <c r="AL1942"/>
      <c r="AM1942"/>
      <c r="AN1942"/>
      <c r="AO1942"/>
      <c r="AP1942"/>
      <c r="AQ1942"/>
      <c r="AR1942"/>
      <c r="AS1942"/>
      <c r="AT1942"/>
      <c r="AU1942"/>
      <c r="AV1942"/>
    </row>
    <row r="1943" spans="6:48" x14ac:dyDescent="0.25"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/>
      <c r="AL1943"/>
      <c r="AM1943"/>
      <c r="AN1943"/>
      <c r="AO1943"/>
      <c r="AP1943"/>
      <c r="AQ1943"/>
      <c r="AR1943"/>
      <c r="AS1943"/>
      <c r="AT1943"/>
      <c r="AU1943"/>
      <c r="AV1943"/>
    </row>
    <row r="1944" spans="6:48" x14ac:dyDescent="0.25"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  <c r="AP1944"/>
      <c r="AQ1944"/>
      <c r="AR1944"/>
      <c r="AS1944"/>
      <c r="AT1944"/>
      <c r="AU1944"/>
      <c r="AV1944"/>
    </row>
    <row r="1945" spans="6:48" x14ac:dyDescent="0.25"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/>
      <c r="AL1945"/>
      <c r="AM1945"/>
      <c r="AN1945"/>
      <c r="AO1945"/>
      <c r="AP1945"/>
      <c r="AQ1945"/>
      <c r="AR1945"/>
      <c r="AS1945"/>
      <c r="AT1945"/>
      <c r="AU1945"/>
      <c r="AV1945"/>
    </row>
    <row r="1946" spans="6:48" x14ac:dyDescent="0.25"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/>
      <c r="AL1946"/>
      <c r="AM1946"/>
      <c r="AN1946"/>
      <c r="AO1946"/>
      <c r="AP1946"/>
      <c r="AQ1946"/>
      <c r="AR1946"/>
      <c r="AS1946"/>
      <c r="AT1946"/>
      <c r="AU1946"/>
      <c r="AV1946"/>
    </row>
    <row r="1947" spans="6:48" x14ac:dyDescent="0.25"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  <c r="AL1947"/>
      <c r="AM1947"/>
      <c r="AN1947"/>
      <c r="AO1947"/>
      <c r="AP1947"/>
      <c r="AQ1947"/>
      <c r="AR1947"/>
      <c r="AS1947"/>
      <c r="AT1947"/>
      <c r="AU1947"/>
      <c r="AV1947"/>
    </row>
    <row r="1948" spans="6:48" x14ac:dyDescent="0.25"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  <c r="AF1948"/>
      <c r="AG1948"/>
      <c r="AH1948"/>
      <c r="AI1948"/>
      <c r="AJ1948"/>
      <c r="AK1948"/>
      <c r="AL1948"/>
      <c r="AM1948"/>
      <c r="AN1948"/>
      <c r="AO1948"/>
      <c r="AP1948"/>
      <c r="AQ1948"/>
      <c r="AR1948"/>
      <c r="AS1948"/>
      <c r="AT1948"/>
      <c r="AU1948"/>
      <c r="AV1948"/>
    </row>
    <row r="1949" spans="6:48" x14ac:dyDescent="0.25"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  <c r="AF1949"/>
      <c r="AG1949"/>
      <c r="AH1949"/>
      <c r="AI1949"/>
      <c r="AJ1949"/>
      <c r="AK1949"/>
      <c r="AL1949"/>
      <c r="AM1949"/>
      <c r="AN1949"/>
      <c r="AO1949"/>
      <c r="AP1949"/>
      <c r="AQ1949"/>
      <c r="AR1949"/>
      <c r="AS1949"/>
      <c r="AT1949"/>
      <c r="AU1949"/>
      <c r="AV1949"/>
    </row>
    <row r="1950" spans="6:48" x14ac:dyDescent="0.25"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  <c r="AL1950"/>
      <c r="AM1950"/>
      <c r="AN1950"/>
      <c r="AO1950"/>
      <c r="AP1950"/>
      <c r="AQ1950"/>
      <c r="AR1950"/>
      <c r="AS1950"/>
      <c r="AT1950"/>
      <c r="AU1950"/>
      <c r="AV1950"/>
    </row>
    <row r="1951" spans="6:48" x14ac:dyDescent="0.25"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/>
      <c r="AL1951"/>
      <c r="AM1951"/>
      <c r="AN1951"/>
      <c r="AO1951"/>
      <c r="AP1951"/>
      <c r="AQ1951"/>
      <c r="AR1951"/>
      <c r="AS1951"/>
      <c r="AT1951"/>
      <c r="AU1951"/>
      <c r="AV1951"/>
    </row>
    <row r="1952" spans="6:48" x14ac:dyDescent="0.25"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  <c r="AF1952"/>
      <c r="AG1952"/>
      <c r="AH1952"/>
      <c r="AI1952"/>
      <c r="AJ1952"/>
      <c r="AK1952"/>
      <c r="AL1952"/>
      <c r="AM1952"/>
      <c r="AN1952"/>
      <c r="AO1952"/>
      <c r="AP1952"/>
      <c r="AQ1952"/>
      <c r="AR1952"/>
      <c r="AS1952"/>
      <c r="AT1952"/>
      <c r="AU1952"/>
      <c r="AV1952"/>
    </row>
    <row r="1953" spans="6:48" x14ac:dyDescent="0.25"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  <c r="AL1953"/>
      <c r="AM1953"/>
      <c r="AN1953"/>
      <c r="AO1953"/>
      <c r="AP1953"/>
      <c r="AQ1953"/>
      <c r="AR1953"/>
      <c r="AS1953"/>
      <c r="AT1953"/>
      <c r="AU1953"/>
      <c r="AV1953"/>
    </row>
    <row r="1954" spans="6:48" x14ac:dyDescent="0.25"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  <c r="AF1954"/>
      <c r="AG1954"/>
      <c r="AH1954"/>
      <c r="AI1954"/>
      <c r="AJ1954"/>
      <c r="AK1954"/>
      <c r="AL1954"/>
      <c r="AM1954"/>
      <c r="AN1954"/>
      <c r="AO1954"/>
      <c r="AP1954"/>
      <c r="AQ1954"/>
      <c r="AR1954"/>
      <c r="AS1954"/>
      <c r="AT1954"/>
      <c r="AU1954"/>
      <c r="AV1954"/>
    </row>
    <row r="1955" spans="6:48" x14ac:dyDescent="0.25"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  <c r="AF1955"/>
      <c r="AG1955"/>
      <c r="AH1955"/>
      <c r="AI1955"/>
      <c r="AJ1955"/>
      <c r="AK1955"/>
      <c r="AL1955"/>
      <c r="AM1955"/>
      <c r="AN1955"/>
      <c r="AO1955"/>
      <c r="AP1955"/>
      <c r="AQ1955"/>
      <c r="AR1955"/>
      <c r="AS1955"/>
      <c r="AT1955"/>
      <c r="AU1955"/>
      <c r="AV1955"/>
    </row>
    <row r="1956" spans="6:48" x14ac:dyDescent="0.25"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  <c r="AL1956"/>
      <c r="AM1956"/>
      <c r="AN1956"/>
      <c r="AO1956"/>
      <c r="AP1956"/>
      <c r="AQ1956"/>
      <c r="AR1956"/>
      <c r="AS1956"/>
      <c r="AT1956"/>
      <c r="AU1956"/>
      <c r="AV1956"/>
    </row>
    <row r="1957" spans="6:48" x14ac:dyDescent="0.25"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  <c r="AF1957"/>
      <c r="AG1957"/>
      <c r="AH1957"/>
      <c r="AI1957"/>
      <c r="AJ1957"/>
      <c r="AK1957"/>
      <c r="AL1957"/>
      <c r="AM1957"/>
      <c r="AN1957"/>
      <c r="AO1957"/>
      <c r="AP1957"/>
      <c r="AQ1957"/>
      <c r="AR1957"/>
      <c r="AS1957"/>
      <c r="AT1957"/>
      <c r="AU1957"/>
      <c r="AV1957"/>
    </row>
    <row r="1958" spans="6:48" x14ac:dyDescent="0.25"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  <c r="AF1958"/>
      <c r="AG1958"/>
      <c r="AH1958"/>
      <c r="AI1958"/>
      <c r="AJ1958"/>
      <c r="AK1958"/>
      <c r="AL1958"/>
      <c r="AM1958"/>
      <c r="AN1958"/>
      <c r="AO1958"/>
      <c r="AP1958"/>
      <c r="AQ1958"/>
      <c r="AR1958"/>
      <c r="AS1958"/>
      <c r="AT1958"/>
      <c r="AU1958"/>
      <c r="AV1958"/>
    </row>
    <row r="1959" spans="6:48" x14ac:dyDescent="0.25"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  <c r="AL1959"/>
      <c r="AM1959"/>
      <c r="AN1959"/>
      <c r="AO1959"/>
      <c r="AP1959"/>
      <c r="AQ1959"/>
      <c r="AR1959"/>
      <c r="AS1959"/>
      <c r="AT1959"/>
      <c r="AU1959"/>
      <c r="AV1959"/>
    </row>
    <row r="1960" spans="6:48" x14ac:dyDescent="0.25"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  <c r="AF1960"/>
      <c r="AG1960"/>
      <c r="AH1960"/>
      <c r="AI1960"/>
      <c r="AJ1960"/>
      <c r="AK1960"/>
      <c r="AL1960"/>
      <c r="AM1960"/>
      <c r="AN1960"/>
      <c r="AO1960"/>
      <c r="AP1960"/>
      <c r="AQ1960"/>
      <c r="AR1960"/>
      <c r="AS1960"/>
      <c r="AT1960"/>
      <c r="AU1960"/>
      <c r="AV1960"/>
    </row>
    <row r="1961" spans="6:48" x14ac:dyDescent="0.25"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  <c r="AF1961"/>
      <c r="AG1961"/>
      <c r="AH1961"/>
      <c r="AI1961"/>
      <c r="AJ1961"/>
      <c r="AK1961"/>
      <c r="AL1961"/>
      <c r="AM1961"/>
      <c r="AN1961"/>
      <c r="AO1961"/>
      <c r="AP1961"/>
      <c r="AQ1961"/>
      <c r="AR1961"/>
      <c r="AS1961"/>
      <c r="AT1961"/>
      <c r="AU1961"/>
      <c r="AV1961"/>
    </row>
    <row r="1962" spans="6:48" x14ac:dyDescent="0.25"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/>
      <c r="AL1962"/>
      <c r="AM1962"/>
      <c r="AN1962"/>
      <c r="AO1962"/>
      <c r="AP1962"/>
      <c r="AQ1962"/>
      <c r="AR1962"/>
      <c r="AS1962"/>
      <c r="AT1962"/>
      <c r="AU1962"/>
      <c r="AV1962"/>
    </row>
    <row r="1963" spans="6:48" x14ac:dyDescent="0.25"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  <c r="AF1963"/>
      <c r="AG1963"/>
      <c r="AH1963"/>
      <c r="AI1963"/>
      <c r="AJ1963"/>
      <c r="AK1963"/>
      <c r="AL1963"/>
      <c r="AM1963"/>
      <c r="AN1963"/>
      <c r="AO1963"/>
      <c r="AP1963"/>
      <c r="AQ1963"/>
      <c r="AR1963"/>
      <c r="AS1963"/>
      <c r="AT1963"/>
      <c r="AU1963"/>
      <c r="AV1963"/>
    </row>
    <row r="1964" spans="6:48" x14ac:dyDescent="0.25"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  <c r="AF1964"/>
      <c r="AG1964"/>
      <c r="AH1964"/>
      <c r="AI1964"/>
      <c r="AJ1964"/>
      <c r="AK1964"/>
      <c r="AL1964"/>
      <c r="AM1964"/>
      <c r="AN1964"/>
      <c r="AO1964"/>
      <c r="AP1964"/>
      <c r="AQ1964"/>
      <c r="AR1964"/>
      <c r="AS1964"/>
      <c r="AT1964"/>
      <c r="AU1964"/>
      <c r="AV1964"/>
    </row>
    <row r="1965" spans="6:48" x14ac:dyDescent="0.25"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  <c r="AL1965"/>
      <c r="AM1965"/>
      <c r="AN1965"/>
      <c r="AO1965"/>
      <c r="AP1965"/>
      <c r="AQ1965"/>
      <c r="AR1965"/>
      <c r="AS1965"/>
      <c r="AT1965"/>
      <c r="AU1965"/>
      <c r="AV1965"/>
    </row>
    <row r="1966" spans="6:48" x14ac:dyDescent="0.25"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  <c r="AF1966"/>
      <c r="AG1966"/>
      <c r="AH1966"/>
      <c r="AI1966"/>
      <c r="AJ1966"/>
      <c r="AK1966"/>
      <c r="AL1966"/>
      <c r="AM1966"/>
      <c r="AN1966"/>
      <c r="AO1966"/>
      <c r="AP1966"/>
      <c r="AQ1966"/>
      <c r="AR1966"/>
      <c r="AS1966"/>
      <c r="AT1966"/>
      <c r="AU1966"/>
      <c r="AV1966"/>
    </row>
    <row r="1967" spans="6:48" x14ac:dyDescent="0.25"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  <c r="AF1967"/>
      <c r="AG1967"/>
      <c r="AH1967"/>
      <c r="AI1967"/>
      <c r="AJ1967"/>
      <c r="AK1967"/>
      <c r="AL1967"/>
      <c r="AM1967"/>
      <c r="AN1967"/>
      <c r="AO1967"/>
      <c r="AP1967"/>
      <c r="AQ1967"/>
      <c r="AR1967"/>
      <c r="AS1967"/>
      <c r="AT1967"/>
      <c r="AU1967"/>
      <c r="AV1967"/>
    </row>
    <row r="1968" spans="6:48" x14ac:dyDescent="0.25"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  <c r="AL1968"/>
      <c r="AM1968"/>
      <c r="AN1968"/>
      <c r="AO1968"/>
      <c r="AP1968"/>
      <c r="AQ1968"/>
      <c r="AR1968"/>
      <c r="AS1968"/>
      <c r="AT1968"/>
      <c r="AU1968"/>
      <c r="AV1968"/>
    </row>
    <row r="1969" spans="6:48" x14ac:dyDescent="0.25"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  <c r="AF1969"/>
      <c r="AG1969"/>
      <c r="AH1969"/>
      <c r="AI1969"/>
      <c r="AJ1969"/>
      <c r="AK1969"/>
      <c r="AL1969"/>
      <c r="AM1969"/>
      <c r="AN1969"/>
      <c r="AO1969"/>
      <c r="AP1969"/>
      <c r="AQ1969"/>
      <c r="AR1969"/>
      <c r="AS1969"/>
      <c r="AT1969"/>
      <c r="AU1969"/>
      <c r="AV1969"/>
    </row>
    <row r="1970" spans="6:48" x14ac:dyDescent="0.25"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  <c r="AF1970"/>
      <c r="AG1970"/>
      <c r="AH1970"/>
      <c r="AI1970"/>
      <c r="AJ1970"/>
      <c r="AK1970"/>
      <c r="AL1970"/>
      <c r="AM1970"/>
      <c r="AN1970"/>
      <c r="AO1970"/>
      <c r="AP1970"/>
      <c r="AQ1970"/>
      <c r="AR1970"/>
      <c r="AS1970"/>
      <c r="AT1970"/>
      <c r="AU1970"/>
      <c r="AV1970"/>
    </row>
    <row r="1971" spans="6:48" x14ac:dyDescent="0.25"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/>
      <c r="AM1971"/>
      <c r="AN1971"/>
      <c r="AO1971"/>
      <c r="AP1971"/>
      <c r="AQ1971"/>
      <c r="AR1971"/>
      <c r="AS1971"/>
      <c r="AT1971"/>
      <c r="AU1971"/>
      <c r="AV1971"/>
    </row>
    <row r="1972" spans="6:48" x14ac:dyDescent="0.25"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  <c r="AF1972"/>
      <c r="AG1972"/>
      <c r="AH1972"/>
      <c r="AI1972"/>
      <c r="AJ1972"/>
      <c r="AK1972"/>
      <c r="AL1972"/>
      <c r="AM1972"/>
      <c r="AN1972"/>
      <c r="AO1972"/>
      <c r="AP1972"/>
      <c r="AQ1972"/>
      <c r="AR1972"/>
      <c r="AS1972"/>
      <c r="AT1972"/>
      <c r="AU1972"/>
      <c r="AV1972"/>
    </row>
    <row r="1973" spans="6:48" x14ac:dyDescent="0.25"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  <c r="AF1973"/>
      <c r="AG1973"/>
      <c r="AH1973"/>
      <c r="AI1973"/>
      <c r="AJ1973"/>
      <c r="AK1973"/>
      <c r="AL1973"/>
      <c r="AM1973"/>
      <c r="AN1973"/>
      <c r="AO1973"/>
      <c r="AP1973"/>
      <c r="AQ1973"/>
      <c r="AR1973"/>
      <c r="AS1973"/>
      <c r="AT1973"/>
      <c r="AU1973"/>
      <c r="AV1973"/>
    </row>
    <row r="1974" spans="6:48" x14ac:dyDescent="0.25"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  <c r="AL1974"/>
      <c r="AM1974"/>
      <c r="AN1974"/>
      <c r="AO1974"/>
      <c r="AP1974"/>
      <c r="AQ1974"/>
      <c r="AR1974"/>
      <c r="AS1974"/>
      <c r="AT1974"/>
      <c r="AU1974"/>
      <c r="AV1974"/>
    </row>
    <row r="1975" spans="6:48" x14ac:dyDescent="0.25"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  <c r="AF1975"/>
      <c r="AG1975"/>
      <c r="AH1975"/>
      <c r="AI1975"/>
      <c r="AJ1975"/>
      <c r="AK1975"/>
      <c r="AL1975"/>
      <c r="AM1975"/>
      <c r="AN1975"/>
      <c r="AO1975"/>
      <c r="AP1975"/>
      <c r="AQ1975"/>
      <c r="AR1975"/>
      <c r="AS1975"/>
      <c r="AT1975"/>
      <c r="AU1975"/>
      <c r="AV1975"/>
    </row>
    <row r="1976" spans="6:48" x14ac:dyDescent="0.25"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  <c r="AF1976"/>
      <c r="AG1976"/>
      <c r="AH1976"/>
      <c r="AI1976"/>
      <c r="AJ1976"/>
      <c r="AK1976"/>
      <c r="AL1976"/>
      <c r="AM1976"/>
      <c r="AN1976"/>
      <c r="AO1976"/>
      <c r="AP1976"/>
      <c r="AQ1976"/>
      <c r="AR1976"/>
      <c r="AS1976"/>
      <c r="AT1976"/>
      <c r="AU1976"/>
      <c r="AV1976"/>
    </row>
    <row r="1977" spans="6:48" x14ac:dyDescent="0.25"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  <c r="AL1977"/>
      <c r="AM1977"/>
      <c r="AN1977"/>
      <c r="AO1977"/>
      <c r="AP1977"/>
      <c r="AQ1977"/>
      <c r="AR1977"/>
      <c r="AS1977"/>
      <c r="AT1977"/>
      <c r="AU1977"/>
      <c r="AV1977"/>
    </row>
    <row r="1978" spans="6:48" x14ac:dyDescent="0.25"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  <c r="AF1978"/>
      <c r="AG1978"/>
      <c r="AH1978"/>
      <c r="AI1978"/>
      <c r="AJ1978"/>
      <c r="AK1978"/>
      <c r="AL1978"/>
      <c r="AM1978"/>
      <c r="AN1978"/>
      <c r="AO1978"/>
      <c r="AP1978"/>
      <c r="AQ1978"/>
      <c r="AR1978"/>
      <c r="AS1978"/>
      <c r="AT1978"/>
      <c r="AU1978"/>
      <c r="AV1978"/>
    </row>
    <row r="1979" spans="6:48" x14ac:dyDescent="0.25"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  <c r="AF1979"/>
      <c r="AG1979"/>
      <c r="AH1979"/>
      <c r="AI1979"/>
      <c r="AJ1979"/>
      <c r="AK1979"/>
      <c r="AL1979"/>
      <c r="AM1979"/>
      <c r="AN1979"/>
      <c r="AO1979"/>
      <c r="AP1979"/>
      <c r="AQ1979"/>
      <c r="AR1979"/>
      <c r="AS1979"/>
      <c r="AT1979"/>
      <c r="AU1979"/>
      <c r="AV1979"/>
    </row>
    <row r="1980" spans="6:48" x14ac:dyDescent="0.25"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  <c r="AL1980"/>
      <c r="AM1980"/>
      <c r="AN1980"/>
      <c r="AO1980"/>
      <c r="AP1980"/>
      <c r="AQ1980"/>
      <c r="AR1980"/>
      <c r="AS1980"/>
      <c r="AT1980"/>
      <c r="AU1980"/>
      <c r="AV1980"/>
    </row>
    <row r="1981" spans="6:48" x14ac:dyDescent="0.25"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/>
      <c r="AL1981"/>
      <c r="AM1981"/>
      <c r="AN1981"/>
      <c r="AO1981"/>
      <c r="AP1981"/>
      <c r="AQ1981"/>
      <c r="AR1981"/>
      <c r="AS1981"/>
      <c r="AT1981"/>
      <c r="AU1981"/>
      <c r="AV1981"/>
    </row>
    <row r="1982" spans="6:48" x14ac:dyDescent="0.25"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/>
      <c r="AJ1982"/>
      <c r="AK1982"/>
      <c r="AL1982"/>
      <c r="AM1982"/>
      <c r="AN1982"/>
      <c r="AO1982"/>
      <c r="AP1982"/>
      <c r="AQ1982"/>
      <c r="AR1982"/>
      <c r="AS1982"/>
      <c r="AT1982"/>
      <c r="AU1982"/>
      <c r="AV1982"/>
    </row>
    <row r="1983" spans="6:48" x14ac:dyDescent="0.25"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  <c r="AL1983"/>
      <c r="AM1983"/>
      <c r="AN1983"/>
      <c r="AO1983"/>
      <c r="AP1983"/>
      <c r="AQ1983"/>
      <c r="AR1983"/>
      <c r="AS1983"/>
      <c r="AT1983"/>
      <c r="AU1983"/>
      <c r="AV1983"/>
    </row>
    <row r="1984" spans="6:48" x14ac:dyDescent="0.25"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  <c r="AF1984"/>
      <c r="AG1984"/>
      <c r="AH1984"/>
      <c r="AI1984"/>
      <c r="AJ1984"/>
      <c r="AK1984"/>
      <c r="AL1984"/>
      <c r="AM1984"/>
      <c r="AN1984"/>
      <c r="AO1984"/>
      <c r="AP1984"/>
      <c r="AQ1984"/>
      <c r="AR1984"/>
      <c r="AS1984"/>
      <c r="AT1984"/>
      <c r="AU1984"/>
      <c r="AV1984"/>
    </row>
    <row r="1985" spans="6:48" x14ac:dyDescent="0.25"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/>
      <c r="AK1985"/>
      <c r="AL1985"/>
      <c r="AM1985"/>
      <c r="AN1985"/>
      <c r="AO1985"/>
      <c r="AP1985"/>
      <c r="AQ1985"/>
      <c r="AR1985"/>
      <c r="AS1985"/>
      <c r="AT1985"/>
      <c r="AU1985"/>
      <c r="AV1985"/>
    </row>
    <row r="1986" spans="6:48" x14ac:dyDescent="0.25"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  <c r="AL1986"/>
      <c r="AM1986"/>
      <c r="AN1986"/>
      <c r="AO1986"/>
      <c r="AP1986"/>
      <c r="AQ1986"/>
      <c r="AR1986"/>
      <c r="AS1986"/>
      <c r="AT1986"/>
      <c r="AU1986"/>
      <c r="AV1986"/>
    </row>
    <row r="1987" spans="6:48" x14ac:dyDescent="0.25"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  <c r="AF1987"/>
      <c r="AG1987"/>
      <c r="AH1987"/>
      <c r="AI1987"/>
      <c r="AJ1987"/>
      <c r="AK1987"/>
      <c r="AL1987"/>
      <c r="AM1987"/>
      <c r="AN1987"/>
      <c r="AO1987"/>
      <c r="AP1987"/>
      <c r="AQ1987"/>
      <c r="AR1987"/>
      <c r="AS1987"/>
      <c r="AT1987"/>
      <c r="AU1987"/>
      <c r="AV1987"/>
    </row>
    <row r="1988" spans="6:48" x14ac:dyDescent="0.25"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  <c r="AF1988"/>
      <c r="AG1988"/>
      <c r="AH1988"/>
      <c r="AI1988"/>
      <c r="AJ1988"/>
      <c r="AK1988"/>
      <c r="AL1988"/>
      <c r="AM1988"/>
      <c r="AN1988"/>
      <c r="AO1988"/>
      <c r="AP1988"/>
      <c r="AQ1988"/>
      <c r="AR1988"/>
      <c r="AS1988"/>
      <c r="AT1988"/>
      <c r="AU1988"/>
      <c r="AV1988"/>
    </row>
    <row r="1989" spans="6:48" x14ac:dyDescent="0.25"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  <c r="AL1989"/>
      <c r="AM1989"/>
      <c r="AN1989"/>
      <c r="AO1989"/>
      <c r="AP1989"/>
      <c r="AQ1989"/>
      <c r="AR1989"/>
      <c r="AS1989"/>
      <c r="AT1989"/>
      <c r="AU1989"/>
      <c r="AV1989"/>
    </row>
    <row r="1990" spans="6:48" x14ac:dyDescent="0.25"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  <c r="AF1990"/>
      <c r="AG1990"/>
      <c r="AH1990"/>
      <c r="AI1990"/>
      <c r="AJ1990"/>
      <c r="AK1990"/>
      <c r="AL1990"/>
      <c r="AM1990"/>
      <c r="AN1990"/>
      <c r="AO1990"/>
      <c r="AP1990"/>
      <c r="AQ1990"/>
      <c r="AR1990"/>
      <c r="AS1990"/>
      <c r="AT1990"/>
      <c r="AU1990"/>
      <c r="AV1990"/>
    </row>
    <row r="1991" spans="6:48" x14ac:dyDescent="0.25"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  <c r="AF1991"/>
      <c r="AG1991"/>
      <c r="AH1991"/>
      <c r="AI1991"/>
      <c r="AJ1991"/>
      <c r="AK1991"/>
      <c r="AL1991"/>
      <c r="AM1991"/>
      <c r="AN1991"/>
      <c r="AO1991"/>
      <c r="AP1991"/>
      <c r="AQ1991"/>
      <c r="AR1991"/>
      <c r="AS1991"/>
      <c r="AT1991"/>
      <c r="AU1991"/>
      <c r="AV1991"/>
    </row>
    <row r="1992" spans="6:48" x14ac:dyDescent="0.25"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  <c r="AL1992"/>
      <c r="AM1992"/>
      <c r="AN1992"/>
      <c r="AO1992"/>
      <c r="AP1992"/>
      <c r="AQ1992"/>
      <c r="AR1992"/>
      <c r="AS1992"/>
      <c r="AT1992"/>
      <c r="AU1992"/>
      <c r="AV1992"/>
    </row>
    <row r="1993" spans="6:48" x14ac:dyDescent="0.25"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/>
      <c r="AL1993"/>
      <c r="AM1993"/>
      <c r="AN1993"/>
      <c r="AO1993"/>
      <c r="AP1993"/>
      <c r="AQ1993"/>
      <c r="AR1993"/>
      <c r="AS1993"/>
      <c r="AT1993"/>
      <c r="AU1993"/>
      <c r="AV1993"/>
    </row>
    <row r="1994" spans="6:48" x14ac:dyDescent="0.25"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  <c r="AF1994"/>
      <c r="AG1994"/>
      <c r="AH1994"/>
      <c r="AI1994"/>
      <c r="AJ1994"/>
      <c r="AK1994"/>
      <c r="AL1994"/>
      <c r="AM1994"/>
      <c r="AN1994"/>
      <c r="AO1994"/>
      <c r="AP1994"/>
      <c r="AQ1994"/>
      <c r="AR1994"/>
      <c r="AS1994"/>
      <c r="AT1994"/>
      <c r="AU1994"/>
      <c r="AV1994"/>
    </row>
    <row r="1995" spans="6:48" x14ac:dyDescent="0.25"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  <c r="AL1995"/>
      <c r="AM1995"/>
      <c r="AN1995"/>
      <c r="AO1995"/>
      <c r="AP1995"/>
      <c r="AQ1995"/>
      <c r="AR1995"/>
      <c r="AS1995"/>
      <c r="AT1995"/>
      <c r="AU1995"/>
      <c r="AV1995"/>
    </row>
    <row r="1996" spans="6:48" x14ac:dyDescent="0.25"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  <c r="Y1996"/>
      <c r="Z1996"/>
      <c r="AA1996"/>
      <c r="AB1996"/>
      <c r="AC1996"/>
      <c r="AD1996"/>
      <c r="AE1996"/>
      <c r="AF1996"/>
      <c r="AG1996"/>
      <c r="AH1996"/>
      <c r="AI1996"/>
      <c r="AJ1996"/>
      <c r="AK1996"/>
      <c r="AL1996"/>
      <c r="AM1996"/>
      <c r="AN1996"/>
      <c r="AO1996"/>
      <c r="AP1996"/>
      <c r="AQ1996"/>
      <c r="AR1996"/>
      <c r="AS1996"/>
      <c r="AT1996"/>
      <c r="AU1996"/>
      <c r="AV1996"/>
    </row>
    <row r="1997" spans="6:48" x14ac:dyDescent="0.25"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/>
      <c r="W1997"/>
      <c r="X1997"/>
      <c r="Y1997"/>
      <c r="Z1997"/>
      <c r="AA1997"/>
      <c r="AB1997"/>
      <c r="AC1997"/>
      <c r="AD1997"/>
      <c r="AE1997"/>
      <c r="AF1997"/>
      <c r="AG1997"/>
      <c r="AH1997"/>
      <c r="AI1997"/>
      <c r="AJ1997"/>
      <c r="AK1997"/>
      <c r="AL1997"/>
      <c r="AM1997"/>
      <c r="AN1997"/>
      <c r="AO1997"/>
      <c r="AP1997"/>
      <c r="AQ1997"/>
      <c r="AR1997"/>
      <c r="AS1997"/>
      <c r="AT1997"/>
      <c r="AU1997"/>
      <c r="AV1997"/>
    </row>
    <row r="1998" spans="6:48" x14ac:dyDescent="0.25"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  <c r="AL1998"/>
      <c r="AM1998"/>
      <c r="AN1998"/>
      <c r="AO1998"/>
      <c r="AP1998"/>
      <c r="AQ1998"/>
      <c r="AR1998"/>
      <c r="AS1998"/>
      <c r="AT1998"/>
      <c r="AU1998"/>
      <c r="AV1998"/>
    </row>
    <row r="1999" spans="6:48" x14ac:dyDescent="0.25"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  <c r="Y1999"/>
      <c r="Z1999"/>
      <c r="AA1999"/>
      <c r="AB1999"/>
      <c r="AC1999"/>
      <c r="AD1999"/>
      <c r="AE1999"/>
      <c r="AF1999"/>
      <c r="AG1999"/>
      <c r="AH1999"/>
      <c r="AI1999"/>
      <c r="AJ1999"/>
      <c r="AK1999"/>
      <c r="AL1999"/>
      <c r="AM1999"/>
      <c r="AN1999"/>
      <c r="AO1999"/>
      <c r="AP1999"/>
      <c r="AQ1999"/>
      <c r="AR1999"/>
      <c r="AS1999"/>
      <c r="AT1999"/>
      <c r="AU1999"/>
      <c r="AV1999"/>
    </row>
    <row r="2000" spans="6:48" x14ac:dyDescent="0.25"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  <c r="W2000"/>
      <c r="X2000"/>
      <c r="Y2000"/>
      <c r="Z2000"/>
      <c r="AA2000"/>
      <c r="AB2000"/>
      <c r="AC2000"/>
      <c r="AD2000"/>
      <c r="AE2000"/>
      <c r="AF2000"/>
      <c r="AG2000"/>
      <c r="AH2000"/>
      <c r="AI2000"/>
      <c r="AJ2000"/>
      <c r="AK2000"/>
      <c r="AL2000"/>
      <c r="AM2000"/>
      <c r="AN2000"/>
      <c r="AO2000"/>
      <c r="AP2000"/>
      <c r="AQ2000"/>
      <c r="AR2000"/>
      <c r="AS2000"/>
      <c r="AT2000"/>
      <c r="AU2000"/>
      <c r="AV2000"/>
    </row>
    <row r="2001" spans="6:48" x14ac:dyDescent="0.25"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  <c r="AL2001"/>
      <c r="AM2001"/>
      <c r="AN2001"/>
      <c r="AO2001"/>
      <c r="AP2001"/>
      <c r="AQ2001"/>
      <c r="AR2001"/>
      <c r="AS2001"/>
      <c r="AT2001"/>
      <c r="AU2001"/>
      <c r="AV2001"/>
    </row>
    <row r="2002" spans="6:48" x14ac:dyDescent="0.25"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/>
      <c r="AL2002"/>
      <c r="AM2002"/>
      <c r="AN2002"/>
      <c r="AO2002"/>
      <c r="AP2002"/>
      <c r="AQ2002"/>
      <c r="AR2002"/>
      <c r="AS2002"/>
      <c r="AT2002"/>
      <c r="AU2002"/>
      <c r="AV2002"/>
    </row>
    <row r="2003" spans="6:48" x14ac:dyDescent="0.25"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  <c r="W2003"/>
      <c r="X2003"/>
      <c r="Y2003"/>
      <c r="Z2003"/>
      <c r="AA2003"/>
      <c r="AB2003"/>
      <c r="AC2003"/>
      <c r="AD2003"/>
      <c r="AE2003"/>
      <c r="AF2003"/>
      <c r="AG2003"/>
      <c r="AH2003"/>
      <c r="AI2003"/>
      <c r="AJ2003"/>
      <c r="AK2003"/>
      <c r="AL2003"/>
      <c r="AM2003"/>
      <c r="AN2003"/>
      <c r="AO2003"/>
      <c r="AP2003"/>
      <c r="AQ2003"/>
      <c r="AR2003"/>
      <c r="AS2003"/>
      <c r="AT2003"/>
      <c r="AU2003"/>
      <c r="AV2003"/>
    </row>
    <row r="2004" spans="6:48" x14ac:dyDescent="0.25"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  <c r="AL2004"/>
      <c r="AM2004"/>
      <c r="AN2004"/>
      <c r="AO2004"/>
      <c r="AP2004"/>
      <c r="AQ2004"/>
      <c r="AR2004"/>
      <c r="AS2004"/>
      <c r="AT2004"/>
      <c r="AU2004"/>
      <c r="AV2004"/>
    </row>
    <row r="2005" spans="6:48" x14ac:dyDescent="0.25"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/>
      <c r="AJ2005"/>
      <c r="AK2005"/>
      <c r="AL2005"/>
      <c r="AM2005"/>
      <c r="AN2005"/>
      <c r="AO2005"/>
      <c r="AP2005"/>
      <c r="AQ2005"/>
      <c r="AR2005"/>
      <c r="AS2005"/>
      <c r="AT2005"/>
      <c r="AU2005"/>
      <c r="AV2005"/>
    </row>
    <row r="2006" spans="6:48" x14ac:dyDescent="0.25"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/>
      <c r="AL2006"/>
      <c r="AM2006"/>
      <c r="AN2006"/>
      <c r="AO2006"/>
      <c r="AP2006"/>
      <c r="AQ2006"/>
      <c r="AR2006"/>
      <c r="AS2006"/>
      <c r="AT2006"/>
      <c r="AU2006"/>
      <c r="AV2006"/>
    </row>
    <row r="2007" spans="6:48" x14ac:dyDescent="0.25"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  <c r="AL2007"/>
      <c r="AM2007"/>
      <c r="AN2007"/>
      <c r="AO2007"/>
      <c r="AP2007"/>
      <c r="AQ2007"/>
      <c r="AR2007"/>
      <c r="AS2007"/>
      <c r="AT2007"/>
      <c r="AU2007"/>
      <c r="AV2007"/>
    </row>
    <row r="2008" spans="6:48" x14ac:dyDescent="0.25"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/>
      <c r="AL2008"/>
      <c r="AM2008"/>
      <c r="AN2008"/>
      <c r="AO2008"/>
      <c r="AP2008"/>
      <c r="AQ2008"/>
      <c r="AR2008"/>
      <c r="AS2008"/>
      <c r="AT2008"/>
      <c r="AU2008"/>
      <c r="AV2008"/>
    </row>
    <row r="2009" spans="6:48" x14ac:dyDescent="0.25"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  <c r="V2009"/>
      <c r="W2009"/>
      <c r="X2009"/>
      <c r="Y2009"/>
      <c r="Z2009"/>
      <c r="AA2009"/>
      <c r="AB2009"/>
      <c r="AC2009"/>
      <c r="AD2009"/>
      <c r="AE2009"/>
      <c r="AF2009"/>
      <c r="AG2009"/>
      <c r="AH2009"/>
      <c r="AI2009"/>
      <c r="AJ2009"/>
      <c r="AK2009"/>
      <c r="AL2009"/>
      <c r="AM2009"/>
      <c r="AN2009"/>
      <c r="AO2009"/>
      <c r="AP2009"/>
      <c r="AQ2009"/>
      <c r="AR2009"/>
      <c r="AS2009"/>
      <c r="AT2009"/>
      <c r="AU2009"/>
      <c r="AV2009"/>
    </row>
    <row r="2010" spans="6:48" x14ac:dyDescent="0.25"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  <c r="AL2010"/>
      <c r="AM2010"/>
      <c r="AN2010"/>
      <c r="AO2010"/>
      <c r="AP2010"/>
      <c r="AQ2010"/>
      <c r="AR2010"/>
      <c r="AS2010"/>
      <c r="AT2010"/>
      <c r="AU2010"/>
      <c r="AV2010"/>
    </row>
    <row r="2011" spans="6:48" x14ac:dyDescent="0.25"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  <c r="Y2011"/>
      <c r="Z2011"/>
      <c r="AA2011"/>
      <c r="AB2011"/>
      <c r="AC2011"/>
      <c r="AD2011"/>
      <c r="AE2011"/>
      <c r="AF2011"/>
      <c r="AG2011"/>
      <c r="AH2011"/>
      <c r="AI2011"/>
      <c r="AJ2011"/>
      <c r="AK2011"/>
      <c r="AL2011"/>
      <c r="AM2011"/>
      <c r="AN2011"/>
      <c r="AO2011"/>
      <c r="AP2011"/>
      <c r="AQ2011"/>
      <c r="AR2011"/>
      <c r="AS2011"/>
      <c r="AT2011"/>
      <c r="AU2011"/>
      <c r="AV2011"/>
    </row>
    <row r="2012" spans="6:48" x14ac:dyDescent="0.25"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  <c r="V2012"/>
      <c r="W2012"/>
      <c r="X2012"/>
      <c r="Y2012"/>
      <c r="Z2012"/>
      <c r="AA2012"/>
      <c r="AB2012"/>
      <c r="AC2012"/>
      <c r="AD2012"/>
      <c r="AE2012"/>
      <c r="AF2012"/>
      <c r="AG2012"/>
      <c r="AH2012"/>
      <c r="AI2012"/>
      <c r="AJ2012"/>
      <c r="AK2012"/>
      <c r="AL2012"/>
      <c r="AM2012"/>
      <c r="AN2012"/>
      <c r="AO2012"/>
      <c r="AP2012"/>
      <c r="AQ2012"/>
      <c r="AR2012"/>
      <c r="AS2012"/>
      <c r="AT2012"/>
      <c r="AU2012"/>
      <c r="AV2012"/>
    </row>
    <row r="2013" spans="6:48" x14ac:dyDescent="0.25"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/>
      <c r="AL2013"/>
      <c r="AM2013"/>
      <c r="AN2013"/>
      <c r="AO2013"/>
      <c r="AP2013"/>
      <c r="AQ2013"/>
      <c r="AR2013"/>
      <c r="AS2013"/>
      <c r="AT2013"/>
      <c r="AU2013"/>
      <c r="AV2013"/>
    </row>
    <row r="2014" spans="6:48" x14ac:dyDescent="0.25"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  <c r="Y2014"/>
      <c r="Z2014"/>
      <c r="AA2014"/>
      <c r="AB2014"/>
      <c r="AC2014"/>
      <c r="AD2014"/>
      <c r="AE2014"/>
      <c r="AF2014"/>
      <c r="AG2014"/>
      <c r="AH2014"/>
      <c r="AI2014"/>
      <c r="AJ2014"/>
      <c r="AK2014"/>
      <c r="AL2014"/>
      <c r="AM2014"/>
      <c r="AN2014"/>
      <c r="AO2014"/>
      <c r="AP2014"/>
      <c r="AQ2014"/>
      <c r="AR2014"/>
      <c r="AS2014"/>
      <c r="AT2014"/>
      <c r="AU2014"/>
      <c r="AV2014"/>
    </row>
    <row r="2015" spans="6:48" x14ac:dyDescent="0.25"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  <c r="V2015"/>
      <c r="W2015"/>
      <c r="X2015"/>
      <c r="Y2015"/>
      <c r="Z2015"/>
      <c r="AA2015"/>
      <c r="AB2015"/>
      <c r="AC2015"/>
      <c r="AD2015"/>
      <c r="AE2015"/>
      <c r="AF2015"/>
      <c r="AG2015"/>
      <c r="AH2015"/>
      <c r="AI2015"/>
      <c r="AJ2015"/>
      <c r="AK2015"/>
      <c r="AL2015"/>
      <c r="AM2015"/>
      <c r="AN2015"/>
      <c r="AO2015"/>
      <c r="AP2015"/>
      <c r="AQ2015"/>
      <c r="AR2015"/>
      <c r="AS2015"/>
      <c r="AT2015"/>
      <c r="AU2015"/>
      <c r="AV2015"/>
    </row>
    <row r="2016" spans="6:48" x14ac:dyDescent="0.25"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  <c r="AL2016"/>
      <c r="AM2016"/>
      <c r="AN2016"/>
      <c r="AO2016"/>
      <c r="AP2016"/>
      <c r="AQ2016"/>
      <c r="AR2016"/>
      <c r="AS2016"/>
      <c r="AT2016"/>
      <c r="AU2016"/>
      <c r="AV2016"/>
    </row>
    <row r="2017" spans="6:48" x14ac:dyDescent="0.25"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  <c r="Y2017"/>
      <c r="Z2017"/>
      <c r="AA2017"/>
      <c r="AB2017"/>
      <c r="AC2017"/>
      <c r="AD2017"/>
      <c r="AE2017"/>
      <c r="AF2017"/>
      <c r="AG2017"/>
      <c r="AH2017"/>
      <c r="AI2017"/>
      <c r="AJ2017"/>
      <c r="AK2017"/>
      <c r="AL2017"/>
      <c r="AM2017"/>
      <c r="AN2017"/>
      <c r="AO2017"/>
      <c r="AP2017"/>
      <c r="AQ2017"/>
      <c r="AR2017"/>
      <c r="AS2017"/>
      <c r="AT2017"/>
      <c r="AU2017"/>
      <c r="AV2017"/>
    </row>
    <row r="2018" spans="6:48" x14ac:dyDescent="0.25"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  <c r="V2018"/>
      <c r="W2018"/>
      <c r="X2018"/>
      <c r="Y2018"/>
      <c r="Z2018"/>
      <c r="AA2018"/>
      <c r="AB2018"/>
      <c r="AC2018"/>
      <c r="AD2018"/>
      <c r="AE2018"/>
      <c r="AF2018"/>
      <c r="AG2018"/>
      <c r="AH2018"/>
      <c r="AI2018"/>
      <c r="AJ2018"/>
      <c r="AK2018"/>
      <c r="AL2018"/>
      <c r="AM2018"/>
      <c r="AN2018"/>
      <c r="AO2018"/>
      <c r="AP2018"/>
      <c r="AQ2018"/>
      <c r="AR2018"/>
      <c r="AS2018"/>
      <c r="AT2018"/>
      <c r="AU2018"/>
      <c r="AV2018"/>
    </row>
    <row r="2019" spans="6:48" x14ac:dyDescent="0.25"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  <c r="AL2019"/>
      <c r="AM2019"/>
      <c r="AN2019"/>
      <c r="AO2019"/>
      <c r="AP2019"/>
      <c r="AQ2019"/>
      <c r="AR2019"/>
      <c r="AS2019"/>
      <c r="AT2019"/>
      <c r="AU2019"/>
      <c r="AV2019"/>
    </row>
    <row r="2020" spans="6:48" x14ac:dyDescent="0.25"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  <c r="Y2020"/>
      <c r="Z2020"/>
      <c r="AA2020"/>
      <c r="AB2020"/>
      <c r="AC2020"/>
      <c r="AD2020"/>
      <c r="AE2020"/>
      <c r="AF2020"/>
      <c r="AG2020"/>
      <c r="AH2020"/>
      <c r="AI2020"/>
      <c r="AJ2020"/>
      <c r="AK2020"/>
      <c r="AL2020"/>
      <c r="AM2020"/>
      <c r="AN2020"/>
      <c r="AO2020"/>
      <c r="AP2020"/>
      <c r="AQ2020"/>
      <c r="AR2020"/>
      <c r="AS2020"/>
      <c r="AT2020"/>
      <c r="AU2020"/>
      <c r="AV2020"/>
    </row>
    <row r="2021" spans="6:48" x14ac:dyDescent="0.25"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  <c r="V2021"/>
      <c r="W2021"/>
      <c r="X2021"/>
      <c r="Y2021"/>
      <c r="Z2021"/>
      <c r="AA2021"/>
      <c r="AB2021"/>
      <c r="AC2021"/>
      <c r="AD2021"/>
      <c r="AE2021"/>
      <c r="AF2021"/>
      <c r="AG2021"/>
      <c r="AH2021"/>
      <c r="AI2021"/>
      <c r="AJ2021"/>
      <c r="AK2021"/>
      <c r="AL2021"/>
      <c r="AM2021"/>
      <c r="AN2021"/>
      <c r="AO2021"/>
      <c r="AP2021"/>
      <c r="AQ2021"/>
      <c r="AR2021"/>
      <c r="AS2021"/>
      <c r="AT2021"/>
      <c r="AU2021"/>
      <c r="AV2021"/>
    </row>
    <row r="2022" spans="6:48" x14ac:dyDescent="0.25"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/>
      <c r="AL2022"/>
      <c r="AM2022"/>
      <c r="AN2022"/>
      <c r="AO2022"/>
      <c r="AP2022"/>
      <c r="AQ2022"/>
      <c r="AR2022"/>
      <c r="AS2022"/>
      <c r="AT2022"/>
      <c r="AU2022"/>
      <c r="AV2022"/>
    </row>
    <row r="2023" spans="6:48" x14ac:dyDescent="0.25"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  <c r="Y2023"/>
      <c r="Z2023"/>
      <c r="AA2023"/>
      <c r="AB2023"/>
      <c r="AC2023"/>
      <c r="AD2023"/>
      <c r="AE2023"/>
      <c r="AF2023"/>
      <c r="AG2023"/>
      <c r="AH2023"/>
      <c r="AI2023"/>
      <c r="AJ2023"/>
      <c r="AK2023"/>
      <c r="AL2023"/>
      <c r="AM2023"/>
      <c r="AN2023"/>
      <c r="AO2023"/>
      <c r="AP2023"/>
      <c r="AQ2023"/>
      <c r="AR2023"/>
      <c r="AS2023"/>
      <c r="AT2023"/>
      <c r="AU2023"/>
      <c r="AV2023"/>
    </row>
    <row r="2024" spans="6:48" x14ac:dyDescent="0.25"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  <c r="V2024"/>
      <c r="W2024"/>
      <c r="X2024"/>
      <c r="Y2024"/>
      <c r="Z2024"/>
      <c r="AA2024"/>
      <c r="AB2024"/>
      <c r="AC2024"/>
      <c r="AD2024"/>
      <c r="AE2024"/>
      <c r="AF2024"/>
      <c r="AG2024"/>
      <c r="AH2024"/>
      <c r="AI2024"/>
      <c r="AJ2024"/>
      <c r="AK2024"/>
      <c r="AL2024"/>
      <c r="AM2024"/>
      <c r="AN2024"/>
      <c r="AO2024"/>
      <c r="AP2024"/>
      <c r="AQ2024"/>
      <c r="AR2024"/>
      <c r="AS2024"/>
      <c r="AT2024"/>
      <c r="AU2024"/>
      <c r="AV2024"/>
    </row>
    <row r="2025" spans="6:48" x14ac:dyDescent="0.25"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  <c r="AL2025"/>
      <c r="AM2025"/>
      <c r="AN2025"/>
      <c r="AO2025"/>
      <c r="AP2025"/>
      <c r="AQ2025"/>
      <c r="AR2025"/>
      <c r="AS2025"/>
      <c r="AT2025"/>
      <c r="AU2025"/>
      <c r="AV2025"/>
    </row>
    <row r="2026" spans="6:48" x14ac:dyDescent="0.25"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/>
      <c r="AJ2026"/>
      <c r="AK2026"/>
      <c r="AL2026"/>
      <c r="AM2026"/>
      <c r="AN2026"/>
      <c r="AO2026"/>
      <c r="AP2026"/>
      <c r="AQ2026"/>
      <c r="AR2026"/>
      <c r="AS2026"/>
      <c r="AT2026"/>
      <c r="AU2026"/>
      <c r="AV2026"/>
    </row>
    <row r="2027" spans="6:48" x14ac:dyDescent="0.25"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  <c r="V2027"/>
      <c r="W2027"/>
      <c r="X2027"/>
      <c r="Y2027"/>
      <c r="Z2027"/>
      <c r="AA2027"/>
      <c r="AB2027"/>
      <c r="AC2027"/>
      <c r="AD2027"/>
      <c r="AE2027"/>
      <c r="AF2027"/>
      <c r="AG2027"/>
      <c r="AH2027"/>
      <c r="AI2027"/>
      <c r="AJ2027"/>
      <c r="AK2027"/>
      <c r="AL2027"/>
      <c r="AM2027"/>
      <c r="AN2027"/>
      <c r="AO2027"/>
      <c r="AP2027"/>
      <c r="AQ2027"/>
      <c r="AR2027"/>
      <c r="AS2027"/>
      <c r="AT2027"/>
      <c r="AU2027"/>
      <c r="AV2027"/>
    </row>
    <row r="2028" spans="6:48" x14ac:dyDescent="0.25"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  <c r="AL2028"/>
      <c r="AM2028"/>
      <c r="AN2028"/>
      <c r="AO2028"/>
      <c r="AP2028"/>
      <c r="AQ2028"/>
      <c r="AR2028"/>
      <c r="AS2028"/>
      <c r="AT2028"/>
      <c r="AU2028"/>
      <c r="AV2028"/>
    </row>
    <row r="2029" spans="6:48" x14ac:dyDescent="0.25"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  <c r="Y2029"/>
      <c r="Z2029"/>
      <c r="AA2029"/>
      <c r="AB2029"/>
      <c r="AC2029"/>
      <c r="AD2029"/>
      <c r="AE2029"/>
      <c r="AF2029"/>
      <c r="AG2029"/>
      <c r="AH2029"/>
      <c r="AI2029"/>
      <c r="AJ2029"/>
      <c r="AK2029"/>
      <c r="AL2029"/>
      <c r="AM2029"/>
      <c r="AN2029"/>
      <c r="AO2029"/>
      <c r="AP2029"/>
      <c r="AQ2029"/>
      <c r="AR2029"/>
      <c r="AS2029"/>
      <c r="AT2029"/>
      <c r="AU2029"/>
      <c r="AV2029"/>
    </row>
    <row r="2030" spans="6:48" x14ac:dyDescent="0.25"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  <c r="V2030"/>
      <c r="W2030"/>
      <c r="X2030"/>
      <c r="Y2030"/>
      <c r="Z2030"/>
      <c r="AA2030"/>
      <c r="AB2030"/>
      <c r="AC2030"/>
      <c r="AD2030"/>
      <c r="AE2030"/>
      <c r="AF2030"/>
      <c r="AG2030"/>
      <c r="AH2030"/>
      <c r="AI2030"/>
      <c r="AJ2030"/>
      <c r="AK2030"/>
      <c r="AL2030"/>
      <c r="AM2030"/>
      <c r="AN2030"/>
      <c r="AO2030"/>
      <c r="AP2030"/>
      <c r="AQ2030"/>
      <c r="AR2030"/>
      <c r="AS2030"/>
      <c r="AT2030"/>
      <c r="AU2030"/>
      <c r="AV2030"/>
    </row>
    <row r="2031" spans="6:48" x14ac:dyDescent="0.25"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  <c r="AL2031"/>
      <c r="AM2031"/>
      <c r="AN2031"/>
      <c r="AO2031"/>
      <c r="AP2031"/>
      <c r="AQ2031"/>
      <c r="AR2031"/>
      <c r="AS2031"/>
      <c r="AT2031"/>
      <c r="AU2031"/>
      <c r="AV2031"/>
    </row>
    <row r="2032" spans="6:48" x14ac:dyDescent="0.25"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  <c r="Y2032"/>
      <c r="Z2032"/>
      <c r="AA2032"/>
      <c r="AB2032"/>
      <c r="AC2032"/>
      <c r="AD2032"/>
      <c r="AE2032"/>
      <c r="AF2032"/>
      <c r="AG2032"/>
      <c r="AH2032"/>
      <c r="AI2032"/>
      <c r="AJ2032"/>
      <c r="AK2032"/>
      <c r="AL2032"/>
      <c r="AM2032"/>
      <c r="AN2032"/>
      <c r="AO2032"/>
      <c r="AP2032"/>
      <c r="AQ2032"/>
      <c r="AR2032"/>
      <c r="AS2032"/>
      <c r="AT2032"/>
      <c r="AU2032"/>
      <c r="AV2032"/>
    </row>
    <row r="2033" spans="6:48" x14ac:dyDescent="0.25"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  <c r="V2033"/>
      <c r="W2033"/>
      <c r="X2033"/>
      <c r="Y2033"/>
      <c r="Z2033"/>
      <c r="AA2033"/>
      <c r="AB2033"/>
      <c r="AC2033"/>
      <c r="AD2033"/>
      <c r="AE2033"/>
      <c r="AF2033"/>
      <c r="AG2033"/>
      <c r="AH2033"/>
      <c r="AI2033"/>
      <c r="AJ2033"/>
      <c r="AK2033"/>
      <c r="AL2033"/>
      <c r="AM2033"/>
      <c r="AN2033"/>
      <c r="AO2033"/>
      <c r="AP2033"/>
      <c r="AQ2033"/>
      <c r="AR2033"/>
      <c r="AS2033"/>
      <c r="AT2033"/>
      <c r="AU2033"/>
      <c r="AV2033"/>
    </row>
    <row r="2034" spans="6:48" x14ac:dyDescent="0.25"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  <c r="AL2034"/>
      <c r="AM2034"/>
      <c r="AN2034"/>
      <c r="AO2034"/>
      <c r="AP2034"/>
      <c r="AQ2034"/>
      <c r="AR2034"/>
      <c r="AS2034"/>
      <c r="AT2034"/>
      <c r="AU2034"/>
      <c r="AV2034"/>
    </row>
    <row r="2035" spans="6:48" x14ac:dyDescent="0.25"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  <c r="AQ2035"/>
      <c r="AR2035"/>
      <c r="AS2035"/>
      <c r="AT2035"/>
      <c r="AU2035"/>
      <c r="AV2035"/>
    </row>
    <row r="2036" spans="6:48" x14ac:dyDescent="0.25"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  <c r="V2036"/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/>
      <c r="AJ2036"/>
      <c r="AK2036"/>
      <c r="AL2036"/>
      <c r="AM2036"/>
      <c r="AN2036"/>
      <c r="AO2036"/>
      <c r="AP2036"/>
      <c r="AQ2036"/>
      <c r="AR2036"/>
      <c r="AS2036"/>
      <c r="AT2036"/>
      <c r="AU2036"/>
      <c r="AV2036"/>
    </row>
    <row r="2037" spans="6:48" x14ac:dyDescent="0.25"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  <c r="AL2037"/>
      <c r="AM2037"/>
      <c r="AN2037"/>
      <c r="AO2037"/>
      <c r="AP2037"/>
      <c r="AQ2037"/>
      <c r="AR2037"/>
      <c r="AS2037"/>
      <c r="AT2037"/>
      <c r="AU2037"/>
      <c r="AV2037"/>
    </row>
    <row r="2038" spans="6:48" x14ac:dyDescent="0.25"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  <c r="Y2038"/>
      <c r="Z2038"/>
      <c r="AA2038"/>
      <c r="AB2038"/>
      <c r="AC2038"/>
      <c r="AD2038"/>
      <c r="AE2038"/>
      <c r="AF2038"/>
      <c r="AG2038"/>
      <c r="AH2038"/>
      <c r="AI2038"/>
      <c r="AJ2038"/>
      <c r="AK2038"/>
      <c r="AL2038"/>
      <c r="AM2038"/>
      <c r="AN2038"/>
      <c r="AO2038"/>
      <c r="AP2038"/>
      <c r="AQ2038"/>
      <c r="AR2038"/>
      <c r="AS2038"/>
      <c r="AT2038"/>
      <c r="AU2038"/>
      <c r="AV2038"/>
    </row>
    <row r="2039" spans="6:48" x14ac:dyDescent="0.25"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  <c r="V2039"/>
      <c r="W2039"/>
      <c r="X2039"/>
      <c r="Y2039"/>
      <c r="Z2039"/>
      <c r="AA2039"/>
      <c r="AB2039"/>
      <c r="AC2039"/>
      <c r="AD2039"/>
      <c r="AE2039"/>
      <c r="AF2039"/>
      <c r="AG2039"/>
      <c r="AH2039"/>
      <c r="AI2039"/>
      <c r="AJ2039"/>
      <c r="AK2039"/>
      <c r="AL2039"/>
      <c r="AM2039"/>
      <c r="AN2039"/>
      <c r="AO2039"/>
      <c r="AP2039"/>
      <c r="AQ2039"/>
      <c r="AR2039"/>
      <c r="AS2039"/>
      <c r="AT2039"/>
      <c r="AU2039"/>
      <c r="AV2039"/>
    </row>
    <row r="2040" spans="6:48" x14ac:dyDescent="0.25"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  <c r="AL2040"/>
      <c r="AM2040"/>
      <c r="AN2040"/>
      <c r="AO2040"/>
      <c r="AP2040"/>
      <c r="AQ2040"/>
      <c r="AR2040"/>
      <c r="AS2040"/>
      <c r="AT2040"/>
      <c r="AU2040"/>
      <c r="AV2040"/>
    </row>
    <row r="2041" spans="6:48" x14ac:dyDescent="0.25"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  <c r="Y2041"/>
      <c r="Z2041"/>
      <c r="AA2041"/>
      <c r="AB2041"/>
      <c r="AC2041"/>
      <c r="AD2041"/>
      <c r="AE2041"/>
      <c r="AF2041"/>
      <c r="AG2041"/>
      <c r="AH2041"/>
      <c r="AI2041"/>
      <c r="AJ2041"/>
      <c r="AK2041"/>
      <c r="AL2041"/>
      <c r="AM2041"/>
      <c r="AN2041"/>
      <c r="AO2041"/>
      <c r="AP2041"/>
      <c r="AQ2041"/>
      <c r="AR2041"/>
      <c r="AS2041"/>
      <c r="AT2041"/>
      <c r="AU2041"/>
      <c r="AV2041"/>
    </row>
    <row r="2042" spans="6:48" x14ac:dyDescent="0.25"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  <c r="V2042"/>
      <c r="W2042"/>
      <c r="X2042"/>
      <c r="Y2042"/>
      <c r="Z2042"/>
      <c r="AA2042"/>
      <c r="AB2042"/>
      <c r="AC2042"/>
      <c r="AD2042"/>
      <c r="AE2042"/>
      <c r="AF2042"/>
      <c r="AG2042"/>
      <c r="AH2042"/>
      <c r="AI2042"/>
      <c r="AJ2042"/>
      <c r="AK2042"/>
      <c r="AL2042"/>
      <c r="AM2042"/>
      <c r="AN2042"/>
      <c r="AO2042"/>
      <c r="AP2042"/>
      <c r="AQ2042"/>
      <c r="AR2042"/>
      <c r="AS2042"/>
      <c r="AT2042"/>
      <c r="AU2042"/>
      <c r="AV2042"/>
    </row>
    <row r="2043" spans="6:48" x14ac:dyDescent="0.25"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  <c r="AL2043"/>
      <c r="AM2043"/>
      <c r="AN2043"/>
      <c r="AO2043"/>
      <c r="AP2043"/>
      <c r="AQ2043"/>
      <c r="AR2043"/>
      <c r="AS2043"/>
      <c r="AT2043"/>
      <c r="AU2043"/>
      <c r="AV2043"/>
    </row>
    <row r="2044" spans="6:48" x14ac:dyDescent="0.25"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  <c r="Y2044"/>
      <c r="Z2044"/>
      <c r="AA2044"/>
      <c r="AB2044"/>
      <c r="AC2044"/>
      <c r="AD2044"/>
      <c r="AE2044"/>
      <c r="AF2044"/>
      <c r="AG2044"/>
      <c r="AH2044"/>
      <c r="AI2044"/>
      <c r="AJ2044"/>
      <c r="AK2044"/>
      <c r="AL2044"/>
      <c r="AM2044"/>
      <c r="AN2044"/>
      <c r="AO2044"/>
      <c r="AP2044"/>
      <c r="AQ2044"/>
      <c r="AR2044"/>
      <c r="AS2044"/>
      <c r="AT2044"/>
      <c r="AU2044"/>
      <c r="AV2044"/>
    </row>
    <row r="2045" spans="6:48" x14ac:dyDescent="0.25"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  <c r="V2045"/>
      <c r="W2045"/>
      <c r="X2045"/>
      <c r="Y2045"/>
      <c r="Z2045"/>
      <c r="AA2045"/>
      <c r="AB2045"/>
      <c r="AC2045"/>
      <c r="AD2045"/>
      <c r="AE2045"/>
      <c r="AF2045"/>
      <c r="AG2045"/>
      <c r="AH2045"/>
      <c r="AI2045"/>
      <c r="AJ2045"/>
      <c r="AK2045"/>
      <c r="AL2045"/>
      <c r="AM2045"/>
      <c r="AN2045"/>
      <c r="AO2045"/>
      <c r="AP2045"/>
      <c r="AQ2045"/>
      <c r="AR2045"/>
      <c r="AS2045"/>
      <c r="AT2045"/>
      <c r="AU2045"/>
      <c r="AV2045"/>
    </row>
    <row r="2046" spans="6:48" x14ac:dyDescent="0.25"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  <c r="AM2046"/>
      <c r="AN2046"/>
      <c r="AO2046"/>
      <c r="AP2046"/>
      <c r="AQ2046"/>
      <c r="AR2046"/>
      <c r="AS2046"/>
      <c r="AT2046"/>
      <c r="AU2046"/>
      <c r="AV2046"/>
    </row>
    <row r="2047" spans="6:48" x14ac:dyDescent="0.25"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  <c r="Y2047"/>
      <c r="Z2047"/>
      <c r="AA2047"/>
      <c r="AB2047"/>
      <c r="AC2047"/>
      <c r="AD2047"/>
      <c r="AE2047"/>
      <c r="AF2047"/>
      <c r="AG2047"/>
      <c r="AH2047"/>
      <c r="AI2047"/>
      <c r="AJ2047"/>
      <c r="AK2047"/>
      <c r="AL2047"/>
      <c r="AM2047"/>
      <c r="AN2047"/>
      <c r="AO2047"/>
      <c r="AP2047"/>
      <c r="AQ2047"/>
      <c r="AR2047"/>
      <c r="AS2047"/>
      <c r="AT2047"/>
      <c r="AU2047"/>
      <c r="AV2047"/>
    </row>
    <row r="2048" spans="6:48" x14ac:dyDescent="0.25"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  <c r="V2048"/>
      <c r="W2048"/>
      <c r="X2048"/>
      <c r="Y2048"/>
      <c r="Z2048"/>
      <c r="AA2048"/>
      <c r="AB2048"/>
      <c r="AC2048"/>
      <c r="AD2048"/>
      <c r="AE2048"/>
      <c r="AF2048"/>
      <c r="AG2048"/>
      <c r="AH2048"/>
      <c r="AI2048"/>
      <c r="AJ2048"/>
      <c r="AK2048"/>
      <c r="AL2048"/>
      <c r="AM2048"/>
      <c r="AN2048"/>
      <c r="AO2048"/>
      <c r="AP2048"/>
      <c r="AQ2048"/>
      <c r="AR2048"/>
      <c r="AS2048"/>
      <c r="AT2048"/>
      <c r="AU2048"/>
      <c r="AV2048"/>
    </row>
    <row r="2049" spans="6:48" x14ac:dyDescent="0.25"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  <c r="AL2049"/>
      <c r="AM2049"/>
      <c r="AN2049"/>
      <c r="AO2049"/>
      <c r="AP2049"/>
      <c r="AQ2049"/>
      <c r="AR2049"/>
      <c r="AS2049"/>
      <c r="AT2049"/>
      <c r="AU2049"/>
      <c r="AV2049"/>
    </row>
    <row r="2050" spans="6:48" x14ac:dyDescent="0.25"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  <c r="Y2050"/>
      <c r="Z2050"/>
      <c r="AA2050"/>
      <c r="AB2050"/>
      <c r="AC2050"/>
      <c r="AD2050"/>
      <c r="AE2050"/>
      <c r="AF2050"/>
      <c r="AG2050"/>
      <c r="AH2050"/>
      <c r="AI2050"/>
      <c r="AJ2050"/>
      <c r="AK2050"/>
      <c r="AL2050"/>
      <c r="AM2050"/>
      <c r="AN2050"/>
      <c r="AO2050"/>
      <c r="AP2050"/>
      <c r="AQ2050"/>
      <c r="AR2050"/>
      <c r="AS2050"/>
      <c r="AT2050"/>
      <c r="AU2050"/>
      <c r="AV2050"/>
    </row>
    <row r="2051" spans="6:48" x14ac:dyDescent="0.25"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  <c r="V2051"/>
      <c r="W2051"/>
      <c r="X2051"/>
      <c r="Y2051"/>
      <c r="Z2051"/>
      <c r="AA2051"/>
      <c r="AB2051"/>
      <c r="AC2051"/>
      <c r="AD2051"/>
      <c r="AE2051"/>
      <c r="AF2051"/>
      <c r="AG2051"/>
      <c r="AH2051"/>
      <c r="AI2051"/>
      <c r="AJ2051"/>
      <c r="AK2051"/>
      <c r="AL2051"/>
      <c r="AM2051"/>
      <c r="AN2051"/>
      <c r="AO2051"/>
      <c r="AP2051"/>
      <c r="AQ2051"/>
      <c r="AR2051"/>
      <c r="AS2051"/>
      <c r="AT2051"/>
      <c r="AU2051"/>
      <c r="AV2051"/>
    </row>
    <row r="2052" spans="6:48" x14ac:dyDescent="0.25"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  <c r="AL2052"/>
      <c r="AM2052"/>
      <c r="AN2052"/>
      <c r="AO2052"/>
      <c r="AP2052"/>
      <c r="AQ2052"/>
      <c r="AR2052"/>
      <c r="AS2052"/>
      <c r="AT2052"/>
      <c r="AU2052"/>
      <c r="AV2052"/>
    </row>
    <row r="2053" spans="6:48" x14ac:dyDescent="0.25"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/>
      <c r="AL2053"/>
      <c r="AM2053"/>
      <c r="AN2053"/>
      <c r="AO2053"/>
      <c r="AP2053"/>
      <c r="AQ2053"/>
      <c r="AR2053"/>
      <c r="AS2053"/>
      <c r="AT2053"/>
      <c r="AU2053"/>
      <c r="AV2053"/>
    </row>
    <row r="2054" spans="6:48" x14ac:dyDescent="0.25"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  <c r="V2054"/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/>
      <c r="AL2054"/>
      <c r="AM2054"/>
      <c r="AN2054"/>
      <c r="AO2054"/>
      <c r="AP2054"/>
      <c r="AQ2054"/>
      <c r="AR2054"/>
      <c r="AS2054"/>
      <c r="AT2054"/>
      <c r="AU2054"/>
      <c r="AV2054"/>
    </row>
    <row r="2055" spans="6:48" x14ac:dyDescent="0.25"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  <c r="AL2055"/>
      <c r="AM2055"/>
      <c r="AN2055"/>
      <c r="AO2055"/>
      <c r="AP2055"/>
      <c r="AQ2055"/>
      <c r="AR2055"/>
      <c r="AS2055"/>
      <c r="AT2055"/>
      <c r="AU2055"/>
      <c r="AV2055"/>
    </row>
    <row r="2056" spans="6:48" x14ac:dyDescent="0.25"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/>
      <c r="AL2056"/>
      <c r="AM2056"/>
      <c r="AN2056"/>
      <c r="AO2056"/>
      <c r="AP2056"/>
      <c r="AQ2056"/>
      <c r="AR2056"/>
      <c r="AS2056"/>
      <c r="AT2056"/>
      <c r="AU2056"/>
      <c r="AV2056"/>
    </row>
    <row r="2057" spans="6:48" x14ac:dyDescent="0.25"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  <c r="V2057"/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/>
      <c r="AJ2057"/>
      <c r="AK2057"/>
      <c r="AL2057"/>
      <c r="AM2057"/>
      <c r="AN2057"/>
      <c r="AO2057"/>
      <c r="AP2057"/>
      <c r="AQ2057"/>
      <c r="AR2057"/>
      <c r="AS2057"/>
      <c r="AT2057"/>
      <c r="AU2057"/>
      <c r="AV2057"/>
    </row>
    <row r="2058" spans="6:48" x14ac:dyDescent="0.25"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  <c r="AL2058"/>
      <c r="AM2058"/>
      <c r="AN2058"/>
      <c r="AO2058"/>
      <c r="AP2058"/>
      <c r="AQ2058"/>
      <c r="AR2058"/>
      <c r="AS2058"/>
      <c r="AT2058"/>
      <c r="AU2058"/>
      <c r="AV2058"/>
    </row>
    <row r="2059" spans="6:48" x14ac:dyDescent="0.25"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/>
      <c r="AL2059"/>
      <c r="AM2059"/>
      <c r="AN2059"/>
      <c r="AO2059"/>
      <c r="AP2059"/>
      <c r="AQ2059"/>
      <c r="AR2059"/>
      <c r="AS2059"/>
      <c r="AT2059"/>
      <c r="AU2059"/>
      <c r="AV2059"/>
    </row>
    <row r="2060" spans="6:48" x14ac:dyDescent="0.25"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  <c r="V2060"/>
      <c r="W2060"/>
      <c r="X2060"/>
      <c r="Y2060"/>
      <c r="Z2060"/>
      <c r="AA2060"/>
      <c r="AB2060"/>
      <c r="AC2060"/>
      <c r="AD2060"/>
      <c r="AE2060"/>
      <c r="AF2060"/>
      <c r="AG2060"/>
      <c r="AH2060"/>
      <c r="AI2060"/>
      <c r="AJ2060"/>
      <c r="AK2060"/>
      <c r="AL2060"/>
      <c r="AM2060"/>
      <c r="AN2060"/>
      <c r="AO2060"/>
      <c r="AP2060"/>
      <c r="AQ2060"/>
      <c r="AR2060"/>
      <c r="AS2060"/>
      <c r="AT2060"/>
      <c r="AU2060"/>
      <c r="AV2060"/>
    </row>
    <row r="2061" spans="6:48" x14ac:dyDescent="0.25"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  <c r="AL2061"/>
      <c r="AM2061"/>
      <c r="AN2061"/>
      <c r="AO2061"/>
      <c r="AP2061"/>
      <c r="AQ2061"/>
      <c r="AR2061"/>
      <c r="AS2061"/>
      <c r="AT2061"/>
      <c r="AU2061"/>
      <c r="AV2061"/>
    </row>
    <row r="2062" spans="6:48" x14ac:dyDescent="0.25"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  <c r="Y2062"/>
      <c r="Z2062"/>
      <c r="AA2062"/>
      <c r="AB2062"/>
      <c r="AC2062"/>
      <c r="AD2062"/>
      <c r="AE2062"/>
      <c r="AF2062"/>
      <c r="AG2062"/>
      <c r="AH2062"/>
      <c r="AI2062"/>
      <c r="AJ2062"/>
      <c r="AK2062"/>
      <c r="AL2062"/>
      <c r="AM2062"/>
      <c r="AN2062"/>
      <c r="AO2062"/>
      <c r="AP2062"/>
      <c r="AQ2062"/>
      <c r="AR2062"/>
      <c r="AS2062"/>
      <c r="AT2062"/>
      <c r="AU2062"/>
      <c r="AV2062"/>
    </row>
    <row r="2063" spans="6:48" x14ac:dyDescent="0.25"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  <c r="V2063"/>
      <c r="W2063"/>
      <c r="X2063"/>
      <c r="Y2063"/>
      <c r="Z2063"/>
      <c r="AA2063"/>
      <c r="AB2063"/>
      <c r="AC2063"/>
      <c r="AD2063"/>
      <c r="AE2063"/>
      <c r="AF2063"/>
      <c r="AG2063"/>
      <c r="AH2063"/>
      <c r="AI2063"/>
      <c r="AJ2063"/>
      <c r="AK2063"/>
      <c r="AL2063"/>
      <c r="AM2063"/>
      <c r="AN2063"/>
      <c r="AO2063"/>
      <c r="AP2063"/>
      <c r="AQ2063"/>
      <c r="AR2063"/>
      <c r="AS2063"/>
      <c r="AT2063"/>
      <c r="AU2063"/>
      <c r="AV2063"/>
    </row>
    <row r="2064" spans="6:48" x14ac:dyDescent="0.25"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  <c r="AL2064"/>
      <c r="AM2064"/>
      <c r="AN2064"/>
      <c r="AO2064"/>
      <c r="AP2064"/>
      <c r="AQ2064"/>
      <c r="AR2064"/>
      <c r="AS2064"/>
      <c r="AT2064"/>
      <c r="AU2064"/>
      <c r="AV2064"/>
    </row>
    <row r="2065" spans="6:48" x14ac:dyDescent="0.25"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  <c r="Y2065"/>
      <c r="Z2065"/>
      <c r="AA2065"/>
      <c r="AB2065"/>
      <c r="AC2065"/>
      <c r="AD2065"/>
      <c r="AE2065"/>
      <c r="AF2065"/>
      <c r="AG2065"/>
      <c r="AH2065"/>
      <c r="AI2065"/>
      <c r="AJ2065"/>
      <c r="AK2065"/>
      <c r="AL2065"/>
      <c r="AM2065"/>
      <c r="AN2065"/>
      <c r="AO2065"/>
      <c r="AP2065"/>
      <c r="AQ2065"/>
      <c r="AR2065"/>
      <c r="AS2065"/>
      <c r="AT2065"/>
      <c r="AU2065"/>
      <c r="AV2065"/>
    </row>
    <row r="2066" spans="6:48" x14ac:dyDescent="0.25"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  <c r="V2066"/>
      <c r="W2066"/>
      <c r="X2066"/>
      <c r="Y2066"/>
      <c r="Z2066"/>
      <c r="AA2066"/>
      <c r="AB2066"/>
      <c r="AC2066"/>
      <c r="AD2066"/>
      <c r="AE2066"/>
      <c r="AF2066"/>
      <c r="AG2066"/>
      <c r="AH2066"/>
      <c r="AI2066"/>
      <c r="AJ2066"/>
      <c r="AK2066"/>
      <c r="AL2066"/>
      <c r="AM2066"/>
      <c r="AN2066"/>
      <c r="AO2066"/>
      <c r="AP2066"/>
      <c r="AQ2066"/>
      <c r="AR2066"/>
      <c r="AS2066"/>
      <c r="AT2066"/>
      <c r="AU2066"/>
      <c r="AV2066"/>
    </row>
    <row r="2067" spans="6:48" x14ac:dyDescent="0.25"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  <c r="AM2067"/>
      <c r="AN2067"/>
      <c r="AO2067"/>
      <c r="AP2067"/>
      <c r="AQ2067"/>
      <c r="AR2067"/>
      <c r="AS2067"/>
      <c r="AT2067"/>
      <c r="AU2067"/>
      <c r="AV2067"/>
    </row>
    <row r="2068" spans="6:48" x14ac:dyDescent="0.25"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  <c r="AQ2068"/>
      <c r="AR2068"/>
      <c r="AS2068"/>
      <c r="AT2068"/>
      <c r="AU2068"/>
      <c r="AV2068"/>
    </row>
    <row r="2069" spans="6:48" x14ac:dyDescent="0.25"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  <c r="V2069"/>
      <c r="W2069"/>
      <c r="X2069"/>
      <c r="Y2069"/>
      <c r="Z2069"/>
      <c r="AA2069"/>
      <c r="AB2069"/>
      <c r="AC2069"/>
      <c r="AD2069"/>
      <c r="AE2069"/>
      <c r="AF2069"/>
      <c r="AG2069"/>
      <c r="AH2069"/>
      <c r="AI2069"/>
      <c r="AJ2069"/>
      <c r="AK2069"/>
      <c r="AL2069"/>
      <c r="AM2069"/>
      <c r="AN2069"/>
      <c r="AO2069"/>
      <c r="AP2069"/>
      <c r="AQ2069"/>
      <c r="AR2069"/>
      <c r="AS2069"/>
      <c r="AT2069"/>
      <c r="AU2069"/>
      <c r="AV2069"/>
    </row>
    <row r="2070" spans="6:48" x14ac:dyDescent="0.25"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  <c r="AL2070"/>
      <c r="AM2070"/>
      <c r="AN2070"/>
      <c r="AO2070"/>
      <c r="AP2070"/>
      <c r="AQ2070"/>
      <c r="AR2070"/>
      <c r="AS2070"/>
      <c r="AT2070"/>
      <c r="AU2070"/>
      <c r="AV2070"/>
    </row>
    <row r="2071" spans="6:48" x14ac:dyDescent="0.25"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  <c r="Y2071"/>
      <c r="Z2071"/>
      <c r="AA2071"/>
      <c r="AB2071"/>
      <c r="AC2071"/>
      <c r="AD2071"/>
      <c r="AE2071"/>
      <c r="AF2071"/>
      <c r="AG2071"/>
      <c r="AH2071"/>
      <c r="AI2071"/>
      <c r="AJ2071"/>
      <c r="AK2071"/>
      <c r="AL2071"/>
      <c r="AM2071"/>
      <c r="AN2071"/>
      <c r="AO2071"/>
      <c r="AP2071"/>
      <c r="AQ2071"/>
      <c r="AR2071"/>
      <c r="AS2071"/>
      <c r="AT2071"/>
      <c r="AU2071"/>
      <c r="AV2071"/>
    </row>
    <row r="2072" spans="6:48" x14ac:dyDescent="0.25"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  <c r="U2072"/>
      <c r="V2072"/>
      <c r="W2072"/>
      <c r="X2072"/>
      <c r="Y2072"/>
      <c r="Z2072"/>
      <c r="AA2072"/>
      <c r="AB2072"/>
      <c r="AC2072"/>
      <c r="AD2072"/>
      <c r="AE2072"/>
      <c r="AF2072"/>
      <c r="AG2072"/>
      <c r="AH2072"/>
      <c r="AI2072"/>
      <c r="AJ2072"/>
      <c r="AK2072"/>
      <c r="AL2072"/>
      <c r="AM2072"/>
      <c r="AN2072"/>
      <c r="AO2072"/>
      <c r="AP2072"/>
      <c r="AQ2072"/>
      <c r="AR2072"/>
      <c r="AS2072"/>
      <c r="AT2072"/>
      <c r="AU2072"/>
      <c r="AV2072"/>
    </row>
    <row r="2073" spans="6:48" x14ac:dyDescent="0.25"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  <c r="AL2073"/>
      <c r="AM2073"/>
      <c r="AN2073"/>
      <c r="AO2073"/>
      <c r="AP2073"/>
      <c r="AQ2073"/>
      <c r="AR2073"/>
      <c r="AS2073"/>
      <c r="AT2073"/>
      <c r="AU2073"/>
      <c r="AV2073"/>
    </row>
    <row r="2074" spans="6:48" x14ac:dyDescent="0.25"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  <c r="Y2074"/>
      <c r="Z2074"/>
      <c r="AA2074"/>
      <c r="AB2074"/>
      <c r="AC2074"/>
      <c r="AD2074"/>
      <c r="AE2074"/>
      <c r="AF2074"/>
      <c r="AG2074"/>
      <c r="AH2074"/>
      <c r="AI2074"/>
      <c r="AJ2074"/>
      <c r="AK2074"/>
      <c r="AL2074"/>
      <c r="AM2074"/>
      <c r="AN2074"/>
      <c r="AO2074"/>
      <c r="AP2074"/>
      <c r="AQ2074"/>
      <c r="AR2074"/>
      <c r="AS2074"/>
      <c r="AT2074"/>
      <c r="AU2074"/>
      <c r="AV2074"/>
    </row>
    <row r="2075" spans="6:48" x14ac:dyDescent="0.25"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  <c r="V2075"/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/>
      <c r="AL2075"/>
      <c r="AM2075"/>
      <c r="AN2075"/>
      <c r="AO2075"/>
      <c r="AP2075"/>
      <c r="AQ2075"/>
      <c r="AR2075"/>
      <c r="AS2075"/>
      <c r="AT2075"/>
      <c r="AU2075"/>
      <c r="AV2075"/>
    </row>
    <row r="2076" spans="6:48" x14ac:dyDescent="0.25"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  <c r="AL2076"/>
      <c r="AM2076"/>
      <c r="AN2076"/>
      <c r="AO2076"/>
      <c r="AP2076"/>
      <c r="AQ2076"/>
      <c r="AR2076"/>
      <c r="AS2076"/>
      <c r="AT2076"/>
      <c r="AU2076"/>
      <c r="AV2076"/>
    </row>
    <row r="2077" spans="6:48" x14ac:dyDescent="0.25"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  <c r="Y2077"/>
      <c r="Z2077"/>
      <c r="AA2077"/>
      <c r="AB2077"/>
      <c r="AC2077"/>
      <c r="AD2077"/>
      <c r="AE2077"/>
      <c r="AF2077"/>
      <c r="AG2077"/>
      <c r="AH2077"/>
      <c r="AI2077"/>
      <c r="AJ2077"/>
      <c r="AK2077"/>
      <c r="AL2077"/>
      <c r="AM2077"/>
      <c r="AN2077"/>
      <c r="AO2077"/>
      <c r="AP2077"/>
      <c r="AQ2077"/>
      <c r="AR2077"/>
      <c r="AS2077"/>
      <c r="AT2077"/>
      <c r="AU2077"/>
      <c r="AV2077"/>
    </row>
    <row r="2078" spans="6:48" x14ac:dyDescent="0.25"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  <c r="V2078"/>
      <c r="W2078"/>
      <c r="X2078"/>
      <c r="Y2078"/>
      <c r="Z2078"/>
      <c r="AA2078"/>
      <c r="AB2078"/>
      <c r="AC2078"/>
      <c r="AD2078"/>
      <c r="AE2078"/>
      <c r="AF2078"/>
      <c r="AG2078"/>
      <c r="AH2078"/>
      <c r="AI2078"/>
      <c r="AJ2078"/>
      <c r="AK2078"/>
      <c r="AL2078"/>
      <c r="AM2078"/>
      <c r="AN2078"/>
      <c r="AO2078"/>
      <c r="AP2078"/>
      <c r="AQ2078"/>
      <c r="AR2078"/>
      <c r="AS2078"/>
      <c r="AT2078"/>
      <c r="AU2078"/>
      <c r="AV2078"/>
    </row>
    <row r="2079" spans="6:48" x14ac:dyDescent="0.25"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  <c r="AL2079"/>
      <c r="AM2079"/>
      <c r="AN2079"/>
      <c r="AO2079"/>
      <c r="AP2079"/>
      <c r="AQ2079"/>
      <c r="AR2079"/>
      <c r="AS2079"/>
      <c r="AT2079"/>
      <c r="AU2079"/>
      <c r="AV2079"/>
    </row>
    <row r="2080" spans="6:48" x14ac:dyDescent="0.25"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  <c r="AQ2080"/>
      <c r="AR2080"/>
      <c r="AS2080"/>
      <c r="AT2080"/>
      <c r="AU2080"/>
      <c r="AV2080"/>
    </row>
    <row r="2081" spans="6:48" x14ac:dyDescent="0.25"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  <c r="AQ2081"/>
      <c r="AR2081"/>
      <c r="AS2081"/>
      <c r="AT2081"/>
      <c r="AU2081"/>
      <c r="AV2081"/>
    </row>
    <row r="2082" spans="6:48" x14ac:dyDescent="0.25"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/>
      <c r="AL2082"/>
      <c r="AM2082"/>
      <c r="AN2082"/>
      <c r="AO2082"/>
      <c r="AP2082"/>
      <c r="AQ2082"/>
      <c r="AR2082"/>
      <c r="AS2082"/>
      <c r="AT2082"/>
      <c r="AU2082"/>
      <c r="AV2082"/>
    </row>
    <row r="2083" spans="6:48" x14ac:dyDescent="0.25"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  <c r="AQ2083"/>
      <c r="AR2083"/>
      <c r="AS2083"/>
      <c r="AT2083"/>
      <c r="AU2083"/>
      <c r="AV2083"/>
    </row>
    <row r="2084" spans="6:48" x14ac:dyDescent="0.25"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  <c r="U2084"/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  <c r="AQ2084"/>
      <c r="AR2084"/>
      <c r="AS2084"/>
      <c r="AT2084"/>
      <c r="AU2084"/>
      <c r="AV2084"/>
    </row>
    <row r="2085" spans="6:48" x14ac:dyDescent="0.25"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  <c r="AL2085"/>
      <c r="AM2085"/>
      <c r="AN2085"/>
      <c r="AO2085"/>
      <c r="AP2085"/>
      <c r="AQ2085"/>
      <c r="AR2085"/>
      <c r="AS2085"/>
      <c r="AT2085"/>
      <c r="AU2085"/>
      <c r="AV2085"/>
    </row>
    <row r="2086" spans="6:48" x14ac:dyDescent="0.25"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  <c r="Y2086"/>
      <c r="Z2086"/>
      <c r="AA2086"/>
      <c r="AB2086"/>
      <c r="AC2086"/>
      <c r="AD2086"/>
      <c r="AE2086"/>
      <c r="AF2086"/>
      <c r="AG2086"/>
      <c r="AH2086"/>
      <c r="AI2086"/>
      <c r="AJ2086"/>
      <c r="AK2086"/>
      <c r="AL2086"/>
      <c r="AM2086"/>
      <c r="AN2086"/>
      <c r="AO2086"/>
      <c r="AP2086"/>
      <c r="AQ2086"/>
      <c r="AR2086"/>
      <c r="AS2086"/>
      <c r="AT2086"/>
      <c r="AU2086"/>
      <c r="AV2086"/>
    </row>
    <row r="2087" spans="6:48" x14ac:dyDescent="0.25"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  <c r="V2087"/>
      <c r="W2087"/>
      <c r="X2087"/>
      <c r="Y2087"/>
      <c r="Z2087"/>
      <c r="AA2087"/>
      <c r="AB2087"/>
      <c r="AC2087"/>
      <c r="AD2087"/>
      <c r="AE2087"/>
      <c r="AF2087"/>
      <c r="AG2087"/>
      <c r="AH2087"/>
      <c r="AI2087"/>
      <c r="AJ2087"/>
      <c r="AK2087"/>
      <c r="AL2087"/>
      <c r="AM2087"/>
      <c r="AN2087"/>
      <c r="AO2087"/>
      <c r="AP2087"/>
      <c r="AQ2087"/>
      <c r="AR2087"/>
      <c r="AS2087"/>
      <c r="AT2087"/>
      <c r="AU2087"/>
      <c r="AV2087"/>
    </row>
    <row r="2088" spans="6:48" x14ac:dyDescent="0.25"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  <c r="AL2088"/>
      <c r="AM2088"/>
      <c r="AN2088"/>
      <c r="AO2088"/>
      <c r="AP2088"/>
      <c r="AQ2088"/>
      <c r="AR2088"/>
      <c r="AS2088"/>
      <c r="AT2088"/>
      <c r="AU2088"/>
      <c r="AV2088"/>
    </row>
    <row r="2089" spans="6:48" x14ac:dyDescent="0.25"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/>
      <c r="AL2089"/>
      <c r="AM2089"/>
      <c r="AN2089"/>
      <c r="AO2089"/>
      <c r="AP2089"/>
      <c r="AQ2089"/>
      <c r="AR2089"/>
      <c r="AS2089"/>
      <c r="AT2089"/>
      <c r="AU2089"/>
      <c r="AV2089"/>
    </row>
    <row r="2090" spans="6:48" x14ac:dyDescent="0.25"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  <c r="V2090"/>
      <c r="W2090"/>
      <c r="X2090"/>
      <c r="Y2090"/>
      <c r="Z2090"/>
      <c r="AA2090"/>
      <c r="AB2090"/>
      <c r="AC2090"/>
      <c r="AD2090"/>
      <c r="AE2090"/>
      <c r="AF2090"/>
      <c r="AG2090"/>
      <c r="AH2090"/>
      <c r="AI2090"/>
      <c r="AJ2090"/>
      <c r="AK2090"/>
      <c r="AL2090"/>
      <c r="AM2090"/>
      <c r="AN2090"/>
      <c r="AO2090"/>
      <c r="AP2090"/>
      <c r="AQ2090"/>
      <c r="AR2090"/>
      <c r="AS2090"/>
      <c r="AT2090"/>
      <c r="AU2090"/>
      <c r="AV2090"/>
    </row>
    <row r="2091" spans="6:48" x14ac:dyDescent="0.25"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  <c r="AQ2091"/>
      <c r="AR2091"/>
      <c r="AS2091"/>
      <c r="AT2091"/>
      <c r="AU2091"/>
      <c r="AV2091"/>
    </row>
    <row r="2092" spans="6:48" x14ac:dyDescent="0.25"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/>
      <c r="AL2092"/>
      <c r="AM2092"/>
      <c r="AN2092"/>
      <c r="AO2092"/>
      <c r="AP2092"/>
      <c r="AQ2092"/>
      <c r="AR2092"/>
      <c r="AS2092"/>
      <c r="AT2092"/>
      <c r="AU2092"/>
      <c r="AV2092"/>
    </row>
    <row r="2093" spans="6:48" x14ac:dyDescent="0.25"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  <c r="AQ2093"/>
      <c r="AR2093"/>
      <c r="AS2093"/>
      <c r="AT2093"/>
      <c r="AU2093"/>
      <c r="AV2093"/>
    </row>
    <row r="2094" spans="6:48" x14ac:dyDescent="0.25"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  <c r="AQ2094"/>
      <c r="AR2094"/>
      <c r="AS2094"/>
      <c r="AT2094"/>
      <c r="AU2094"/>
      <c r="AV2094"/>
    </row>
    <row r="2095" spans="6:48" x14ac:dyDescent="0.25"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  <c r="Y2095"/>
      <c r="Z2095"/>
      <c r="AA2095"/>
      <c r="AB2095"/>
      <c r="AC2095"/>
      <c r="AD2095"/>
      <c r="AE2095"/>
      <c r="AF2095"/>
      <c r="AG2095"/>
      <c r="AH2095"/>
      <c r="AI2095"/>
      <c r="AJ2095"/>
      <c r="AK2095"/>
      <c r="AL2095"/>
      <c r="AM2095"/>
      <c r="AN2095"/>
      <c r="AO2095"/>
      <c r="AP2095"/>
      <c r="AQ2095"/>
      <c r="AR2095"/>
      <c r="AS2095"/>
      <c r="AT2095"/>
      <c r="AU2095"/>
      <c r="AV2095"/>
    </row>
    <row r="2096" spans="6:48" x14ac:dyDescent="0.25"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  <c r="V2096"/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/>
      <c r="AL2096"/>
      <c r="AM2096"/>
      <c r="AN2096"/>
      <c r="AO2096"/>
      <c r="AP2096"/>
      <c r="AQ2096"/>
      <c r="AR2096"/>
      <c r="AS2096"/>
      <c r="AT2096"/>
      <c r="AU2096"/>
      <c r="AV2096"/>
    </row>
    <row r="2097" spans="6:48" x14ac:dyDescent="0.25"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  <c r="AL2097"/>
      <c r="AM2097"/>
      <c r="AN2097"/>
      <c r="AO2097"/>
      <c r="AP2097"/>
      <c r="AQ2097"/>
      <c r="AR2097"/>
      <c r="AS2097"/>
      <c r="AT2097"/>
      <c r="AU2097"/>
      <c r="AV2097"/>
    </row>
    <row r="2098" spans="6:48" x14ac:dyDescent="0.25"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/>
      <c r="AL2098"/>
      <c r="AM2098"/>
      <c r="AN2098"/>
      <c r="AO2098"/>
      <c r="AP2098"/>
      <c r="AQ2098"/>
      <c r="AR2098"/>
      <c r="AS2098"/>
      <c r="AT2098"/>
      <c r="AU2098"/>
      <c r="AV2098"/>
    </row>
    <row r="2099" spans="6:48" x14ac:dyDescent="0.25"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  <c r="AQ2099"/>
      <c r="AR2099"/>
      <c r="AS2099"/>
      <c r="AT2099"/>
      <c r="AU2099"/>
      <c r="AV2099"/>
    </row>
    <row r="2100" spans="6:48" x14ac:dyDescent="0.25"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  <c r="AQ2100"/>
      <c r="AR2100"/>
      <c r="AS2100"/>
      <c r="AT2100"/>
      <c r="AU2100"/>
      <c r="AV2100"/>
    </row>
    <row r="2101" spans="6:48" x14ac:dyDescent="0.25"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  <c r="AQ2101"/>
      <c r="AR2101"/>
      <c r="AS2101"/>
      <c r="AT2101"/>
      <c r="AU2101"/>
      <c r="AV2101"/>
    </row>
    <row r="2102" spans="6:48" x14ac:dyDescent="0.25"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  <c r="AQ2102"/>
      <c r="AR2102"/>
      <c r="AS2102"/>
      <c r="AT2102"/>
      <c r="AU2102"/>
      <c r="AV2102"/>
    </row>
    <row r="2103" spans="6:48" x14ac:dyDescent="0.25"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  <c r="AQ2103"/>
      <c r="AR2103"/>
      <c r="AS2103"/>
      <c r="AT2103"/>
      <c r="AU2103"/>
      <c r="AV2103"/>
    </row>
    <row r="2104" spans="6:48" x14ac:dyDescent="0.25"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  <c r="AQ2104"/>
      <c r="AR2104"/>
      <c r="AS2104"/>
      <c r="AT2104"/>
      <c r="AU2104"/>
      <c r="AV2104"/>
    </row>
    <row r="2105" spans="6:48" x14ac:dyDescent="0.25"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  <c r="AQ2105"/>
      <c r="AR2105"/>
      <c r="AS2105"/>
      <c r="AT2105"/>
      <c r="AU2105"/>
      <c r="AV2105"/>
    </row>
    <row r="2106" spans="6:48" x14ac:dyDescent="0.25"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  <c r="AQ2106"/>
      <c r="AR2106"/>
      <c r="AS2106"/>
      <c r="AT2106"/>
      <c r="AU2106"/>
      <c r="AV2106"/>
    </row>
    <row r="2107" spans="6:48" x14ac:dyDescent="0.25"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  <c r="Y2107"/>
      <c r="Z2107"/>
      <c r="AA2107"/>
      <c r="AB2107"/>
      <c r="AC2107"/>
      <c r="AD2107"/>
      <c r="AE2107"/>
      <c r="AF2107"/>
      <c r="AG2107"/>
      <c r="AH2107"/>
      <c r="AI2107"/>
      <c r="AJ2107"/>
      <c r="AK2107"/>
      <c r="AL2107"/>
      <c r="AM2107"/>
      <c r="AN2107"/>
      <c r="AO2107"/>
      <c r="AP2107"/>
      <c r="AQ2107"/>
      <c r="AR2107"/>
      <c r="AS2107"/>
      <c r="AT2107"/>
      <c r="AU2107"/>
      <c r="AV2107"/>
    </row>
    <row r="2108" spans="6:48" x14ac:dyDescent="0.25"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  <c r="AQ2108"/>
      <c r="AR2108"/>
      <c r="AS2108"/>
      <c r="AT2108"/>
      <c r="AU2108"/>
      <c r="AV2108"/>
    </row>
    <row r="2109" spans="6:48" x14ac:dyDescent="0.25"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  <c r="AQ2109"/>
      <c r="AR2109"/>
      <c r="AS2109"/>
      <c r="AT2109"/>
      <c r="AU2109"/>
      <c r="AV2109"/>
    </row>
    <row r="2110" spans="6:48" x14ac:dyDescent="0.25"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  <c r="AQ2110"/>
      <c r="AR2110"/>
      <c r="AS2110"/>
      <c r="AT2110"/>
      <c r="AU2110"/>
      <c r="AV2110"/>
    </row>
    <row r="2111" spans="6:48" x14ac:dyDescent="0.25"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  <c r="AQ2111"/>
      <c r="AR2111"/>
      <c r="AS2111"/>
      <c r="AT2111"/>
      <c r="AU2111"/>
      <c r="AV2111"/>
    </row>
    <row r="2112" spans="6:48" x14ac:dyDescent="0.25"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  <c r="AQ2112"/>
      <c r="AR2112"/>
      <c r="AS2112"/>
      <c r="AT2112"/>
      <c r="AU2112"/>
      <c r="AV2112"/>
    </row>
    <row r="2113" spans="6:48" x14ac:dyDescent="0.25"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  <c r="AQ2113"/>
      <c r="AR2113"/>
      <c r="AS2113"/>
      <c r="AT2113"/>
      <c r="AU2113"/>
      <c r="AV2113"/>
    </row>
    <row r="2114" spans="6:48" x14ac:dyDescent="0.25"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  <c r="V2114"/>
      <c r="W2114"/>
      <c r="X2114"/>
      <c r="Y2114"/>
      <c r="Z2114"/>
      <c r="AA2114"/>
      <c r="AB2114"/>
      <c r="AC2114"/>
      <c r="AD2114"/>
      <c r="AE2114"/>
      <c r="AF2114"/>
      <c r="AG2114"/>
      <c r="AH2114"/>
      <c r="AI2114"/>
      <c r="AJ2114"/>
      <c r="AK2114"/>
      <c r="AL2114"/>
      <c r="AM2114"/>
      <c r="AN2114"/>
      <c r="AO2114"/>
      <c r="AP2114"/>
      <c r="AQ2114"/>
      <c r="AR2114"/>
      <c r="AS2114"/>
      <c r="AT2114"/>
      <c r="AU2114"/>
      <c r="AV2114"/>
    </row>
    <row r="2115" spans="6:48" x14ac:dyDescent="0.25"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  <c r="AQ2115"/>
      <c r="AR2115"/>
      <c r="AS2115"/>
      <c r="AT2115"/>
      <c r="AU2115"/>
      <c r="AV2115"/>
    </row>
    <row r="2116" spans="6:48" x14ac:dyDescent="0.25"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  <c r="AQ2116"/>
      <c r="AR2116"/>
      <c r="AS2116"/>
      <c r="AT2116"/>
      <c r="AU2116"/>
      <c r="AV2116"/>
    </row>
    <row r="2117" spans="6:48" x14ac:dyDescent="0.25"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  <c r="AQ2117"/>
      <c r="AR2117"/>
      <c r="AS2117"/>
      <c r="AT2117"/>
      <c r="AU2117"/>
      <c r="AV2117"/>
    </row>
    <row r="2118" spans="6:48" x14ac:dyDescent="0.25"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  <c r="AQ2118"/>
      <c r="AR2118"/>
      <c r="AS2118"/>
      <c r="AT2118"/>
      <c r="AU2118"/>
      <c r="AV2118"/>
    </row>
    <row r="2119" spans="6:48" x14ac:dyDescent="0.25"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  <c r="AQ2119"/>
      <c r="AR2119"/>
      <c r="AS2119"/>
      <c r="AT2119"/>
      <c r="AU2119"/>
      <c r="AV2119"/>
    </row>
    <row r="2120" spans="6:48" x14ac:dyDescent="0.25"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  <c r="U2120"/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  <c r="AQ2120"/>
      <c r="AR2120"/>
      <c r="AS2120"/>
      <c r="AT2120"/>
      <c r="AU2120"/>
      <c r="AV2120"/>
    </row>
    <row r="2121" spans="6:48" x14ac:dyDescent="0.25"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  <c r="AQ2121"/>
      <c r="AR2121"/>
      <c r="AS2121"/>
      <c r="AT2121"/>
      <c r="AU2121"/>
      <c r="AV2121"/>
    </row>
    <row r="2122" spans="6:48" x14ac:dyDescent="0.25"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  <c r="AQ2122"/>
      <c r="AR2122"/>
      <c r="AS2122"/>
      <c r="AT2122"/>
      <c r="AU2122"/>
      <c r="AV2122"/>
    </row>
    <row r="2123" spans="6:48" x14ac:dyDescent="0.25"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  <c r="U2123"/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  <c r="AQ2123"/>
      <c r="AR2123"/>
      <c r="AS2123"/>
      <c r="AT2123"/>
      <c r="AU2123"/>
      <c r="AV2123"/>
    </row>
    <row r="2124" spans="6:48" x14ac:dyDescent="0.25"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  <c r="AQ2124"/>
      <c r="AR2124"/>
      <c r="AS2124"/>
      <c r="AT2124"/>
      <c r="AU2124"/>
      <c r="AV2124"/>
    </row>
    <row r="2125" spans="6:48" x14ac:dyDescent="0.25"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  <c r="AQ2125"/>
      <c r="AR2125"/>
      <c r="AS2125"/>
      <c r="AT2125"/>
      <c r="AU2125"/>
      <c r="AV2125"/>
    </row>
    <row r="2126" spans="6:48" x14ac:dyDescent="0.25"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  <c r="U2126"/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  <c r="AQ2126"/>
      <c r="AR2126"/>
      <c r="AS2126"/>
      <c r="AT2126"/>
      <c r="AU2126"/>
      <c r="AV2126"/>
    </row>
    <row r="2127" spans="6:48" x14ac:dyDescent="0.25"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  <c r="AQ2127"/>
      <c r="AR2127"/>
      <c r="AS2127"/>
      <c r="AT2127"/>
      <c r="AU2127"/>
      <c r="AV2127"/>
    </row>
    <row r="2128" spans="6:48" x14ac:dyDescent="0.25"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/>
      <c r="AQ2128"/>
      <c r="AR2128"/>
      <c r="AS2128"/>
      <c r="AT2128"/>
      <c r="AU2128"/>
      <c r="AV2128"/>
    </row>
    <row r="2129" spans="6:48" x14ac:dyDescent="0.25"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  <c r="U2129"/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  <c r="AQ2129"/>
      <c r="AR2129"/>
      <c r="AS2129"/>
      <c r="AT2129"/>
      <c r="AU2129"/>
      <c r="AV2129"/>
    </row>
    <row r="2130" spans="6:48" x14ac:dyDescent="0.25"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  <c r="AQ2130"/>
      <c r="AR2130"/>
      <c r="AS2130"/>
      <c r="AT2130"/>
      <c r="AU2130"/>
      <c r="AV2130"/>
    </row>
    <row r="2131" spans="6:48" x14ac:dyDescent="0.25"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  <c r="Y2131"/>
      <c r="Z2131"/>
      <c r="AA2131"/>
      <c r="AB2131"/>
      <c r="AC2131"/>
      <c r="AD2131"/>
      <c r="AE2131"/>
      <c r="AF2131"/>
      <c r="AG2131"/>
      <c r="AH2131"/>
      <c r="AI2131"/>
      <c r="AJ2131"/>
      <c r="AK2131"/>
      <c r="AL2131"/>
      <c r="AM2131"/>
      <c r="AN2131"/>
      <c r="AO2131"/>
      <c r="AP2131"/>
      <c r="AQ2131"/>
      <c r="AR2131"/>
      <c r="AS2131"/>
      <c r="AT2131"/>
      <c r="AU2131"/>
      <c r="AV2131"/>
    </row>
    <row r="2132" spans="6:48" x14ac:dyDescent="0.25"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  <c r="U2132"/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/>
      <c r="AQ2132"/>
      <c r="AR2132"/>
      <c r="AS2132"/>
      <c r="AT2132"/>
      <c r="AU2132"/>
      <c r="AV2132"/>
    </row>
    <row r="2133" spans="6:48" x14ac:dyDescent="0.25"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/>
      <c r="AQ2133"/>
      <c r="AR2133"/>
      <c r="AS2133"/>
      <c r="AT2133"/>
      <c r="AU2133"/>
      <c r="AV2133"/>
    </row>
    <row r="2134" spans="6:48" x14ac:dyDescent="0.25"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  <c r="AQ2134"/>
      <c r="AR2134"/>
      <c r="AS2134"/>
      <c r="AT2134"/>
      <c r="AU2134"/>
      <c r="AV2134"/>
    </row>
    <row r="2135" spans="6:48" x14ac:dyDescent="0.25"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  <c r="AQ2135"/>
      <c r="AR2135"/>
      <c r="AS2135"/>
      <c r="AT2135"/>
      <c r="AU2135"/>
      <c r="AV2135"/>
    </row>
    <row r="2136" spans="6:48" x14ac:dyDescent="0.25"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  <c r="AL2136"/>
      <c r="AM2136"/>
      <c r="AN2136"/>
      <c r="AO2136"/>
      <c r="AP2136"/>
      <c r="AQ2136"/>
      <c r="AR2136"/>
      <c r="AS2136"/>
      <c r="AT2136"/>
      <c r="AU2136"/>
      <c r="AV2136"/>
    </row>
    <row r="2137" spans="6:48" x14ac:dyDescent="0.25"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  <c r="AQ2137"/>
      <c r="AR2137"/>
      <c r="AS2137"/>
      <c r="AT2137"/>
      <c r="AU2137"/>
      <c r="AV2137"/>
    </row>
    <row r="2138" spans="6:48" x14ac:dyDescent="0.25"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/>
      <c r="AQ2138"/>
      <c r="AR2138"/>
      <c r="AS2138"/>
      <c r="AT2138"/>
      <c r="AU2138"/>
      <c r="AV2138"/>
    </row>
    <row r="2139" spans="6:48" x14ac:dyDescent="0.25"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  <c r="AQ2139"/>
      <c r="AR2139"/>
      <c r="AS2139"/>
      <c r="AT2139"/>
      <c r="AU2139"/>
      <c r="AV2139"/>
    </row>
    <row r="2140" spans="6:48" x14ac:dyDescent="0.25"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  <c r="AQ2140"/>
      <c r="AR2140"/>
      <c r="AS2140"/>
      <c r="AT2140"/>
      <c r="AU2140"/>
      <c r="AV2140"/>
    </row>
    <row r="2141" spans="6:48" x14ac:dyDescent="0.25"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  <c r="U2141"/>
      <c r="V2141"/>
      <c r="W2141"/>
      <c r="X2141"/>
      <c r="Y2141"/>
      <c r="Z2141"/>
      <c r="AA2141"/>
      <c r="AB2141"/>
      <c r="AC2141"/>
      <c r="AD2141"/>
      <c r="AE2141"/>
      <c r="AF2141"/>
      <c r="AG2141"/>
      <c r="AH2141"/>
      <c r="AI2141"/>
      <c r="AJ2141"/>
      <c r="AK2141"/>
      <c r="AL2141"/>
      <c r="AM2141"/>
      <c r="AN2141"/>
      <c r="AO2141"/>
      <c r="AP2141"/>
      <c r="AQ2141"/>
      <c r="AR2141"/>
      <c r="AS2141"/>
      <c r="AT2141"/>
      <c r="AU2141"/>
      <c r="AV2141"/>
    </row>
    <row r="2142" spans="6:48" x14ac:dyDescent="0.25"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/>
      <c r="AL2142"/>
      <c r="AM2142"/>
      <c r="AN2142"/>
      <c r="AO2142"/>
      <c r="AP2142"/>
      <c r="AQ2142"/>
      <c r="AR2142"/>
      <c r="AS2142"/>
      <c r="AT2142"/>
      <c r="AU2142"/>
      <c r="AV2142"/>
    </row>
    <row r="2143" spans="6:48" x14ac:dyDescent="0.25"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/>
      <c r="AQ2143"/>
      <c r="AR2143"/>
      <c r="AS2143"/>
      <c r="AT2143"/>
      <c r="AU2143"/>
      <c r="AV2143"/>
    </row>
    <row r="2144" spans="6:48" x14ac:dyDescent="0.25"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  <c r="V2144"/>
      <c r="W2144"/>
      <c r="X2144"/>
      <c r="Y2144"/>
      <c r="Z2144"/>
      <c r="AA2144"/>
      <c r="AB2144"/>
      <c r="AC2144"/>
      <c r="AD2144"/>
      <c r="AE2144"/>
      <c r="AF2144"/>
      <c r="AG2144"/>
      <c r="AH2144"/>
      <c r="AI2144"/>
      <c r="AJ2144"/>
      <c r="AK2144"/>
      <c r="AL2144"/>
      <c r="AM2144"/>
      <c r="AN2144"/>
      <c r="AO2144"/>
      <c r="AP2144"/>
      <c r="AQ2144"/>
      <c r="AR2144"/>
      <c r="AS2144"/>
      <c r="AT2144"/>
      <c r="AU2144"/>
      <c r="AV2144"/>
    </row>
    <row r="2145" spans="6:48" x14ac:dyDescent="0.25"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/>
      <c r="AL2145"/>
      <c r="AM2145"/>
      <c r="AN2145"/>
      <c r="AO2145"/>
      <c r="AP2145"/>
      <c r="AQ2145"/>
      <c r="AR2145"/>
      <c r="AS2145"/>
      <c r="AT2145"/>
      <c r="AU2145"/>
      <c r="AV2145"/>
    </row>
    <row r="2146" spans="6:48" x14ac:dyDescent="0.25"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  <c r="Y2146"/>
      <c r="Z2146"/>
      <c r="AA2146"/>
      <c r="AB2146"/>
      <c r="AC2146"/>
      <c r="AD2146"/>
      <c r="AE2146"/>
      <c r="AF2146"/>
      <c r="AG2146"/>
      <c r="AH2146"/>
      <c r="AI2146"/>
      <c r="AJ2146"/>
      <c r="AK2146"/>
      <c r="AL2146"/>
      <c r="AM2146"/>
      <c r="AN2146"/>
      <c r="AO2146"/>
      <c r="AP2146"/>
      <c r="AQ2146"/>
      <c r="AR2146"/>
      <c r="AS2146"/>
      <c r="AT2146"/>
      <c r="AU2146"/>
      <c r="AV2146"/>
    </row>
    <row r="2147" spans="6:48" x14ac:dyDescent="0.25"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  <c r="V2147"/>
      <c r="W2147"/>
      <c r="X2147"/>
      <c r="Y2147"/>
      <c r="Z2147"/>
      <c r="AA2147"/>
      <c r="AB2147"/>
      <c r="AC2147"/>
      <c r="AD2147"/>
      <c r="AE2147"/>
      <c r="AF2147"/>
      <c r="AG2147"/>
      <c r="AH2147"/>
      <c r="AI2147"/>
      <c r="AJ2147"/>
      <c r="AK2147"/>
      <c r="AL2147"/>
      <c r="AM2147"/>
      <c r="AN2147"/>
      <c r="AO2147"/>
      <c r="AP2147"/>
      <c r="AQ2147"/>
      <c r="AR2147"/>
      <c r="AS2147"/>
      <c r="AT2147"/>
      <c r="AU2147"/>
      <c r="AV2147"/>
    </row>
    <row r="2148" spans="6:48" x14ac:dyDescent="0.25"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/>
      <c r="AM2148"/>
      <c r="AN2148"/>
      <c r="AO2148"/>
      <c r="AP2148"/>
      <c r="AQ2148"/>
      <c r="AR2148"/>
      <c r="AS2148"/>
      <c r="AT2148"/>
      <c r="AU2148"/>
      <c r="AV2148"/>
    </row>
    <row r="2149" spans="6:48" x14ac:dyDescent="0.25"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  <c r="Y2149"/>
      <c r="Z2149"/>
      <c r="AA2149"/>
      <c r="AB2149"/>
      <c r="AC2149"/>
      <c r="AD2149"/>
      <c r="AE2149"/>
      <c r="AF2149"/>
      <c r="AG2149"/>
      <c r="AH2149"/>
      <c r="AI2149"/>
      <c r="AJ2149"/>
      <c r="AK2149"/>
      <c r="AL2149"/>
      <c r="AM2149"/>
      <c r="AN2149"/>
      <c r="AO2149"/>
      <c r="AP2149"/>
      <c r="AQ2149"/>
      <c r="AR2149"/>
      <c r="AS2149"/>
      <c r="AT2149"/>
      <c r="AU2149"/>
      <c r="AV2149"/>
    </row>
    <row r="2150" spans="6:48" x14ac:dyDescent="0.25"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  <c r="V2150"/>
      <c r="W2150"/>
      <c r="X2150"/>
      <c r="Y2150"/>
      <c r="Z2150"/>
      <c r="AA2150"/>
      <c r="AB2150"/>
      <c r="AC2150"/>
      <c r="AD2150"/>
      <c r="AE2150"/>
      <c r="AF2150"/>
      <c r="AG2150"/>
      <c r="AH2150"/>
      <c r="AI2150"/>
      <c r="AJ2150"/>
      <c r="AK2150"/>
      <c r="AL2150"/>
      <c r="AM2150"/>
      <c r="AN2150"/>
      <c r="AO2150"/>
      <c r="AP2150"/>
      <c r="AQ2150"/>
      <c r="AR2150"/>
      <c r="AS2150"/>
      <c r="AT2150"/>
      <c r="AU2150"/>
      <c r="AV2150"/>
    </row>
    <row r="2151" spans="6:48" x14ac:dyDescent="0.25"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/>
      <c r="AL2151"/>
      <c r="AM2151"/>
      <c r="AN2151"/>
      <c r="AO2151"/>
      <c r="AP2151"/>
      <c r="AQ2151"/>
      <c r="AR2151"/>
      <c r="AS2151"/>
      <c r="AT2151"/>
      <c r="AU2151"/>
      <c r="AV2151"/>
    </row>
    <row r="2152" spans="6:48" x14ac:dyDescent="0.25"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  <c r="Y2152"/>
      <c r="Z2152"/>
      <c r="AA2152"/>
      <c r="AB2152"/>
      <c r="AC2152"/>
      <c r="AD2152"/>
      <c r="AE2152"/>
      <c r="AF2152"/>
      <c r="AG2152"/>
      <c r="AH2152"/>
      <c r="AI2152"/>
      <c r="AJ2152"/>
      <c r="AK2152"/>
      <c r="AL2152"/>
      <c r="AM2152"/>
      <c r="AN2152"/>
      <c r="AO2152"/>
      <c r="AP2152"/>
      <c r="AQ2152"/>
      <c r="AR2152"/>
      <c r="AS2152"/>
      <c r="AT2152"/>
      <c r="AU2152"/>
      <c r="AV2152"/>
    </row>
    <row r="2153" spans="6:48" x14ac:dyDescent="0.25"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  <c r="V2153"/>
      <c r="W2153"/>
      <c r="X2153"/>
      <c r="Y2153"/>
      <c r="Z2153"/>
      <c r="AA2153"/>
      <c r="AB2153"/>
      <c r="AC2153"/>
      <c r="AD2153"/>
      <c r="AE2153"/>
      <c r="AF2153"/>
      <c r="AG2153"/>
      <c r="AH2153"/>
      <c r="AI2153"/>
      <c r="AJ2153"/>
      <c r="AK2153"/>
      <c r="AL2153"/>
      <c r="AM2153"/>
      <c r="AN2153"/>
      <c r="AO2153"/>
      <c r="AP2153"/>
      <c r="AQ2153"/>
      <c r="AR2153"/>
      <c r="AS2153"/>
      <c r="AT2153"/>
      <c r="AU2153"/>
      <c r="AV2153"/>
    </row>
    <row r="2154" spans="6:48" x14ac:dyDescent="0.25"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  <c r="AL2154"/>
      <c r="AM2154"/>
      <c r="AN2154"/>
      <c r="AO2154"/>
      <c r="AP2154"/>
      <c r="AQ2154"/>
      <c r="AR2154"/>
      <c r="AS2154"/>
      <c r="AT2154"/>
      <c r="AU2154"/>
      <c r="AV2154"/>
    </row>
    <row r="2155" spans="6:48" x14ac:dyDescent="0.25"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  <c r="Y2155"/>
      <c r="Z2155"/>
      <c r="AA2155"/>
      <c r="AB2155"/>
      <c r="AC2155"/>
      <c r="AD2155"/>
      <c r="AE2155"/>
      <c r="AF2155"/>
      <c r="AG2155"/>
      <c r="AH2155"/>
      <c r="AI2155"/>
      <c r="AJ2155"/>
      <c r="AK2155"/>
      <c r="AL2155"/>
      <c r="AM2155"/>
      <c r="AN2155"/>
      <c r="AO2155"/>
      <c r="AP2155"/>
      <c r="AQ2155"/>
      <c r="AR2155"/>
      <c r="AS2155"/>
      <c r="AT2155"/>
      <c r="AU2155"/>
      <c r="AV2155"/>
    </row>
    <row r="2156" spans="6:48" x14ac:dyDescent="0.25"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  <c r="V2156"/>
      <c r="W2156"/>
      <c r="X2156"/>
      <c r="Y2156"/>
      <c r="Z2156"/>
      <c r="AA2156"/>
      <c r="AB2156"/>
      <c r="AC2156"/>
      <c r="AD2156"/>
      <c r="AE2156"/>
      <c r="AF2156"/>
      <c r="AG2156"/>
      <c r="AH2156"/>
      <c r="AI2156"/>
      <c r="AJ2156"/>
      <c r="AK2156"/>
      <c r="AL2156"/>
      <c r="AM2156"/>
      <c r="AN2156"/>
      <c r="AO2156"/>
      <c r="AP2156"/>
      <c r="AQ2156"/>
      <c r="AR2156"/>
      <c r="AS2156"/>
      <c r="AT2156"/>
      <c r="AU2156"/>
      <c r="AV2156"/>
    </row>
    <row r="2157" spans="6:48" x14ac:dyDescent="0.25"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/>
      <c r="AL2157"/>
      <c r="AM2157"/>
      <c r="AN2157"/>
      <c r="AO2157"/>
      <c r="AP2157"/>
      <c r="AQ2157"/>
      <c r="AR2157"/>
      <c r="AS2157"/>
      <c r="AT2157"/>
      <c r="AU2157"/>
      <c r="AV2157"/>
    </row>
    <row r="2158" spans="6:48" x14ac:dyDescent="0.25"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  <c r="Y2158"/>
      <c r="Z2158"/>
      <c r="AA2158"/>
      <c r="AB2158"/>
      <c r="AC2158"/>
      <c r="AD2158"/>
      <c r="AE2158"/>
      <c r="AF2158"/>
      <c r="AG2158"/>
      <c r="AH2158"/>
      <c r="AI2158"/>
      <c r="AJ2158"/>
      <c r="AK2158"/>
      <c r="AL2158"/>
      <c r="AM2158"/>
      <c r="AN2158"/>
      <c r="AO2158"/>
      <c r="AP2158"/>
      <c r="AQ2158"/>
      <c r="AR2158"/>
      <c r="AS2158"/>
      <c r="AT2158"/>
      <c r="AU2158"/>
      <c r="AV2158"/>
    </row>
    <row r="2159" spans="6:48" x14ac:dyDescent="0.25"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  <c r="V2159"/>
      <c r="W2159"/>
      <c r="X2159"/>
      <c r="Y2159"/>
      <c r="Z2159"/>
      <c r="AA2159"/>
      <c r="AB2159"/>
      <c r="AC2159"/>
      <c r="AD2159"/>
      <c r="AE2159"/>
      <c r="AF2159"/>
      <c r="AG2159"/>
      <c r="AH2159"/>
      <c r="AI2159"/>
      <c r="AJ2159"/>
      <c r="AK2159"/>
      <c r="AL2159"/>
      <c r="AM2159"/>
      <c r="AN2159"/>
      <c r="AO2159"/>
      <c r="AP2159"/>
      <c r="AQ2159"/>
      <c r="AR2159"/>
      <c r="AS2159"/>
      <c r="AT2159"/>
      <c r="AU2159"/>
      <c r="AV2159"/>
    </row>
    <row r="2160" spans="6:48" x14ac:dyDescent="0.25"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  <c r="AL2160"/>
      <c r="AM2160"/>
      <c r="AN2160"/>
      <c r="AO2160"/>
      <c r="AP2160"/>
      <c r="AQ2160"/>
      <c r="AR2160"/>
      <c r="AS2160"/>
      <c r="AT2160"/>
      <c r="AU2160"/>
      <c r="AV2160"/>
    </row>
    <row r="2161" spans="6:48" x14ac:dyDescent="0.25"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  <c r="Y2161"/>
      <c r="Z2161"/>
      <c r="AA2161"/>
      <c r="AB2161"/>
      <c r="AC2161"/>
      <c r="AD2161"/>
      <c r="AE2161"/>
      <c r="AF2161"/>
      <c r="AG2161"/>
      <c r="AH2161"/>
      <c r="AI2161"/>
      <c r="AJ2161"/>
      <c r="AK2161"/>
      <c r="AL2161"/>
      <c r="AM2161"/>
      <c r="AN2161"/>
      <c r="AO2161"/>
      <c r="AP2161"/>
      <c r="AQ2161"/>
      <c r="AR2161"/>
      <c r="AS2161"/>
      <c r="AT2161"/>
      <c r="AU2161"/>
      <c r="AV2161"/>
    </row>
    <row r="2162" spans="6:48" x14ac:dyDescent="0.25"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  <c r="V2162"/>
      <c r="W2162"/>
      <c r="X2162"/>
      <c r="Y2162"/>
      <c r="Z2162"/>
      <c r="AA2162"/>
      <c r="AB2162"/>
      <c r="AC2162"/>
      <c r="AD2162"/>
      <c r="AE2162"/>
      <c r="AF2162"/>
      <c r="AG2162"/>
      <c r="AH2162"/>
      <c r="AI2162"/>
      <c r="AJ2162"/>
      <c r="AK2162"/>
      <c r="AL2162"/>
      <c r="AM2162"/>
      <c r="AN2162"/>
      <c r="AO2162"/>
      <c r="AP2162"/>
      <c r="AQ2162"/>
      <c r="AR2162"/>
      <c r="AS2162"/>
      <c r="AT2162"/>
      <c r="AU2162"/>
      <c r="AV2162"/>
    </row>
    <row r="2163" spans="6:48" x14ac:dyDescent="0.25"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  <c r="AL2163"/>
      <c r="AM2163"/>
      <c r="AN2163"/>
      <c r="AO2163"/>
      <c r="AP2163"/>
      <c r="AQ2163"/>
      <c r="AR2163"/>
      <c r="AS2163"/>
      <c r="AT2163"/>
      <c r="AU2163"/>
      <c r="AV2163"/>
    </row>
    <row r="2164" spans="6:48" x14ac:dyDescent="0.25"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  <c r="Y2164"/>
      <c r="Z2164"/>
      <c r="AA2164"/>
      <c r="AB2164"/>
      <c r="AC2164"/>
      <c r="AD2164"/>
      <c r="AE2164"/>
      <c r="AF2164"/>
      <c r="AG2164"/>
      <c r="AH2164"/>
      <c r="AI2164"/>
      <c r="AJ2164"/>
      <c r="AK2164"/>
      <c r="AL2164"/>
      <c r="AM2164"/>
      <c r="AN2164"/>
      <c r="AO2164"/>
      <c r="AP2164"/>
      <c r="AQ2164"/>
      <c r="AR2164"/>
      <c r="AS2164"/>
      <c r="AT2164"/>
      <c r="AU2164"/>
      <c r="AV2164"/>
    </row>
    <row r="2165" spans="6:48" x14ac:dyDescent="0.25"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  <c r="V2165"/>
      <c r="W2165"/>
      <c r="X2165"/>
      <c r="Y2165"/>
      <c r="Z2165"/>
      <c r="AA2165"/>
      <c r="AB2165"/>
      <c r="AC2165"/>
      <c r="AD2165"/>
      <c r="AE2165"/>
      <c r="AF2165"/>
      <c r="AG2165"/>
      <c r="AH2165"/>
      <c r="AI2165"/>
      <c r="AJ2165"/>
      <c r="AK2165"/>
      <c r="AL2165"/>
      <c r="AM2165"/>
      <c r="AN2165"/>
      <c r="AO2165"/>
      <c r="AP2165"/>
      <c r="AQ2165"/>
      <c r="AR2165"/>
      <c r="AS2165"/>
      <c r="AT2165"/>
      <c r="AU2165"/>
      <c r="AV2165"/>
    </row>
    <row r="2166" spans="6:48" x14ac:dyDescent="0.25"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/>
      <c r="AL2166"/>
      <c r="AM2166"/>
      <c r="AN2166"/>
      <c r="AO2166"/>
      <c r="AP2166"/>
      <c r="AQ2166"/>
      <c r="AR2166"/>
      <c r="AS2166"/>
      <c r="AT2166"/>
      <c r="AU2166"/>
      <c r="AV2166"/>
    </row>
    <row r="2167" spans="6:48" x14ac:dyDescent="0.25"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  <c r="Y2167"/>
      <c r="Z2167"/>
      <c r="AA2167"/>
      <c r="AB2167"/>
      <c r="AC2167"/>
      <c r="AD2167"/>
      <c r="AE2167"/>
      <c r="AF2167"/>
      <c r="AG2167"/>
      <c r="AH2167"/>
      <c r="AI2167"/>
      <c r="AJ2167"/>
      <c r="AK2167"/>
      <c r="AL2167"/>
      <c r="AM2167"/>
      <c r="AN2167"/>
      <c r="AO2167"/>
      <c r="AP2167"/>
      <c r="AQ2167"/>
      <c r="AR2167"/>
      <c r="AS2167"/>
      <c r="AT2167"/>
      <c r="AU2167"/>
      <c r="AV2167"/>
    </row>
    <row r="2168" spans="6:48" x14ac:dyDescent="0.25"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  <c r="U2168"/>
      <c r="V2168"/>
      <c r="W2168"/>
      <c r="X2168"/>
      <c r="Y2168"/>
      <c r="Z2168"/>
      <c r="AA2168"/>
      <c r="AB2168"/>
      <c r="AC2168"/>
      <c r="AD2168"/>
      <c r="AE2168"/>
      <c r="AF2168"/>
      <c r="AG2168"/>
      <c r="AH2168"/>
      <c r="AI2168"/>
      <c r="AJ2168"/>
      <c r="AK2168"/>
      <c r="AL2168"/>
      <c r="AM2168"/>
      <c r="AN2168"/>
      <c r="AO2168"/>
      <c r="AP2168"/>
      <c r="AQ2168"/>
      <c r="AR2168"/>
      <c r="AS2168"/>
      <c r="AT2168"/>
      <c r="AU2168"/>
      <c r="AV2168"/>
    </row>
    <row r="2169" spans="6:48" x14ac:dyDescent="0.25"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/>
      <c r="AL2169"/>
      <c r="AM2169"/>
      <c r="AN2169"/>
      <c r="AO2169"/>
      <c r="AP2169"/>
      <c r="AQ2169"/>
      <c r="AR2169"/>
      <c r="AS2169"/>
      <c r="AT2169"/>
      <c r="AU2169"/>
      <c r="AV2169"/>
    </row>
    <row r="2170" spans="6:48" x14ac:dyDescent="0.25"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  <c r="Y2170"/>
      <c r="Z2170"/>
      <c r="AA2170"/>
      <c r="AB2170"/>
      <c r="AC2170"/>
      <c r="AD2170"/>
      <c r="AE2170"/>
      <c r="AF2170"/>
      <c r="AG2170"/>
      <c r="AH2170"/>
      <c r="AI2170"/>
      <c r="AJ2170"/>
      <c r="AK2170"/>
      <c r="AL2170"/>
      <c r="AM2170"/>
      <c r="AN2170"/>
      <c r="AO2170"/>
      <c r="AP2170"/>
      <c r="AQ2170"/>
      <c r="AR2170"/>
      <c r="AS2170"/>
      <c r="AT2170"/>
      <c r="AU2170"/>
      <c r="AV2170"/>
    </row>
    <row r="2171" spans="6:48" x14ac:dyDescent="0.25"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  <c r="U2171"/>
      <c r="V2171"/>
      <c r="W2171"/>
      <c r="X2171"/>
      <c r="Y2171"/>
      <c r="Z2171"/>
      <c r="AA2171"/>
      <c r="AB2171"/>
      <c r="AC2171"/>
      <c r="AD2171"/>
      <c r="AE2171"/>
      <c r="AF2171"/>
      <c r="AG2171"/>
      <c r="AH2171"/>
      <c r="AI2171"/>
      <c r="AJ2171"/>
      <c r="AK2171"/>
      <c r="AL2171"/>
      <c r="AM2171"/>
      <c r="AN2171"/>
      <c r="AO2171"/>
      <c r="AP2171"/>
      <c r="AQ2171"/>
      <c r="AR2171"/>
      <c r="AS2171"/>
      <c r="AT2171"/>
      <c r="AU2171"/>
      <c r="AV2171"/>
    </row>
    <row r="2172" spans="6:48" x14ac:dyDescent="0.25"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/>
      <c r="AL2172"/>
      <c r="AM2172"/>
      <c r="AN2172"/>
      <c r="AO2172"/>
      <c r="AP2172"/>
      <c r="AQ2172"/>
      <c r="AR2172"/>
      <c r="AS2172"/>
      <c r="AT2172"/>
      <c r="AU2172"/>
      <c r="AV2172"/>
    </row>
    <row r="2173" spans="6:48" x14ac:dyDescent="0.25"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  <c r="Y2173"/>
      <c r="Z2173"/>
      <c r="AA2173"/>
      <c r="AB2173"/>
      <c r="AC2173"/>
      <c r="AD2173"/>
      <c r="AE2173"/>
      <c r="AF2173"/>
      <c r="AG2173"/>
      <c r="AH2173"/>
      <c r="AI2173"/>
      <c r="AJ2173"/>
      <c r="AK2173"/>
      <c r="AL2173"/>
      <c r="AM2173"/>
      <c r="AN2173"/>
      <c r="AO2173"/>
      <c r="AP2173"/>
      <c r="AQ2173"/>
      <c r="AR2173"/>
      <c r="AS2173"/>
      <c r="AT2173"/>
      <c r="AU2173"/>
      <c r="AV2173"/>
    </row>
    <row r="2174" spans="6:48" x14ac:dyDescent="0.25"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  <c r="U2174"/>
      <c r="V2174"/>
      <c r="W2174"/>
      <c r="X2174"/>
      <c r="Y2174"/>
      <c r="Z2174"/>
      <c r="AA2174"/>
      <c r="AB2174"/>
      <c r="AC2174"/>
      <c r="AD2174"/>
      <c r="AE2174"/>
      <c r="AF2174"/>
      <c r="AG2174"/>
      <c r="AH2174"/>
      <c r="AI2174"/>
      <c r="AJ2174"/>
      <c r="AK2174"/>
      <c r="AL2174"/>
      <c r="AM2174"/>
      <c r="AN2174"/>
      <c r="AO2174"/>
      <c r="AP2174"/>
      <c r="AQ2174"/>
      <c r="AR2174"/>
      <c r="AS2174"/>
      <c r="AT2174"/>
      <c r="AU2174"/>
      <c r="AV2174"/>
    </row>
    <row r="2175" spans="6:48" x14ac:dyDescent="0.25"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  <c r="AL2175"/>
      <c r="AM2175"/>
      <c r="AN2175"/>
      <c r="AO2175"/>
      <c r="AP2175"/>
      <c r="AQ2175"/>
      <c r="AR2175"/>
      <c r="AS2175"/>
      <c r="AT2175"/>
      <c r="AU2175"/>
      <c r="AV2175"/>
    </row>
    <row r="2176" spans="6:48" x14ac:dyDescent="0.25"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  <c r="Y2176"/>
      <c r="Z2176"/>
      <c r="AA2176"/>
      <c r="AB2176"/>
      <c r="AC2176"/>
      <c r="AD2176"/>
      <c r="AE2176"/>
      <c r="AF2176"/>
      <c r="AG2176"/>
      <c r="AH2176"/>
      <c r="AI2176"/>
      <c r="AJ2176"/>
      <c r="AK2176"/>
      <c r="AL2176"/>
      <c r="AM2176"/>
      <c r="AN2176"/>
      <c r="AO2176"/>
      <c r="AP2176"/>
      <c r="AQ2176"/>
      <c r="AR2176"/>
      <c r="AS2176"/>
      <c r="AT2176"/>
      <c r="AU2176"/>
      <c r="AV2176"/>
    </row>
    <row r="2177" spans="6:48" x14ac:dyDescent="0.25"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  <c r="V2177"/>
      <c r="W2177"/>
      <c r="X2177"/>
      <c r="Y2177"/>
      <c r="Z2177"/>
      <c r="AA2177"/>
      <c r="AB2177"/>
      <c r="AC2177"/>
      <c r="AD2177"/>
      <c r="AE2177"/>
      <c r="AF2177"/>
      <c r="AG2177"/>
      <c r="AH2177"/>
      <c r="AI2177"/>
      <c r="AJ2177"/>
      <c r="AK2177"/>
      <c r="AL2177"/>
      <c r="AM2177"/>
      <c r="AN2177"/>
      <c r="AO2177"/>
      <c r="AP2177"/>
      <c r="AQ2177"/>
      <c r="AR2177"/>
      <c r="AS2177"/>
      <c r="AT2177"/>
      <c r="AU2177"/>
      <c r="AV2177"/>
    </row>
    <row r="2178" spans="6:48" x14ac:dyDescent="0.25"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  <c r="AL2178"/>
      <c r="AM2178"/>
      <c r="AN2178"/>
      <c r="AO2178"/>
      <c r="AP2178"/>
      <c r="AQ2178"/>
      <c r="AR2178"/>
      <c r="AS2178"/>
      <c r="AT2178"/>
      <c r="AU2178"/>
      <c r="AV2178"/>
    </row>
    <row r="2179" spans="6:48" x14ac:dyDescent="0.25"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  <c r="Y2179"/>
      <c r="Z2179"/>
      <c r="AA2179"/>
      <c r="AB2179"/>
      <c r="AC2179"/>
      <c r="AD2179"/>
      <c r="AE2179"/>
      <c r="AF2179"/>
      <c r="AG2179"/>
      <c r="AH2179"/>
      <c r="AI2179"/>
      <c r="AJ2179"/>
      <c r="AK2179"/>
      <c r="AL2179"/>
      <c r="AM2179"/>
      <c r="AN2179"/>
      <c r="AO2179"/>
      <c r="AP2179"/>
      <c r="AQ2179"/>
      <c r="AR2179"/>
      <c r="AS2179"/>
      <c r="AT2179"/>
      <c r="AU2179"/>
      <c r="AV2179"/>
    </row>
    <row r="2180" spans="6:48" x14ac:dyDescent="0.25"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  <c r="V2180"/>
      <c r="W2180"/>
      <c r="X2180"/>
      <c r="Y2180"/>
      <c r="Z2180"/>
      <c r="AA2180"/>
      <c r="AB2180"/>
      <c r="AC2180"/>
      <c r="AD2180"/>
      <c r="AE2180"/>
      <c r="AF2180"/>
      <c r="AG2180"/>
      <c r="AH2180"/>
      <c r="AI2180"/>
      <c r="AJ2180"/>
      <c r="AK2180"/>
      <c r="AL2180"/>
      <c r="AM2180"/>
      <c r="AN2180"/>
      <c r="AO2180"/>
      <c r="AP2180"/>
      <c r="AQ2180"/>
      <c r="AR2180"/>
      <c r="AS2180"/>
      <c r="AT2180"/>
      <c r="AU2180"/>
      <c r="AV2180"/>
    </row>
    <row r="2181" spans="6:48" x14ac:dyDescent="0.25"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  <c r="AL2181"/>
      <c r="AM2181"/>
      <c r="AN2181"/>
      <c r="AO2181"/>
      <c r="AP2181"/>
      <c r="AQ2181"/>
      <c r="AR2181"/>
      <c r="AS2181"/>
      <c r="AT2181"/>
      <c r="AU2181"/>
      <c r="AV2181"/>
    </row>
    <row r="2182" spans="6:48" x14ac:dyDescent="0.25"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  <c r="Y2182"/>
      <c r="Z2182"/>
      <c r="AA2182"/>
      <c r="AB2182"/>
      <c r="AC2182"/>
      <c r="AD2182"/>
      <c r="AE2182"/>
      <c r="AF2182"/>
      <c r="AG2182"/>
      <c r="AH2182"/>
      <c r="AI2182"/>
      <c r="AJ2182"/>
      <c r="AK2182"/>
      <c r="AL2182"/>
      <c r="AM2182"/>
      <c r="AN2182"/>
      <c r="AO2182"/>
      <c r="AP2182"/>
      <c r="AQ2182"/>
      <c r="AR2182"/>
      <c r="AS2182"/>
      <c r="AT2182"/>
      <c r="AU2182"/>
      <c r="AV2182"/>
    </row>
    <row r="2183" spans="6:48" x14ac:dyDescent="0.25"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  <c r="V2183"/>
      <c r="W2183"/>
      <c r="X2183"/>
      <c r="Y2183"/>
      <c r="Z2183"/>
      <c r="AA2183"/>
      <c r="AB2183"/>
      <c r="AC2183"/>
      <c r="AD2183"/>
      <c r="AE2183"/>
      <c r="AF2183"/>
      <c r="AG2183"/>
      <c r="AH2183"/>
      <c r="AI2183"/>
      <c r="AJ2183"/>
      <c r="AK2183"/>
      <c r="AL2183"/>
      <c r="AM2183"/>
      <c r="AN2183"/>
      <c r="AO2183"/>
      <c r="AP2183"/>
      <c r="AQ2183"/>
      <c r="AR2183"/>
      <c r="AS2183"/>
      <c r="AT2183"/>
      <c r="AU2183"/>
      <c r="AV2183"/>
    </row>
    <row r="2184" spans="6:48" x14ac:dyDescent="0.25"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/>
      <c r="AL2184"/>
      <c r="AM2184"/>
      <c r="AN2184"/>
      <c r="AO2184"/>
      <c r="AP2184"/>
      <c r="AQ2184"/>
      <c r="AR2184"/>
      <c r="AS2184"/>
      <c r="AT2184"/>
      <c r="AU2184"/>
      <c r="AV2184"/>
    </row>
    <row r="2185" spans="6:48" x14ac:dyDescent="0.25"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  <c r="Y2185"/>
      <c r="Z2185"/>
      <c r="AA2185"/>
      <c r="AB2185"/>
      <c r="AC2185"/>
      <c r="AD2185"/>
      <c r="AE2185"/>
      <c r="AF2185"/>
      <c r="AG2185"/>
      <c r="AH2185"/>
      <c r="AI2185"/>
      <c r="AJ2185"/>
      <c r="AK2185"/>
      <c r="AL2185"/>
      <c r="AM2185"/>
      <c r="AN2185"/>
      <c r="AO2185"/>
      <c r="AP2185"/>
      <c r="AQ2185"/>
      <c r="AR2185"/>
      <c r="AS2185"/>
      <c r="AT2185"/>
      <c r="AU2185"/>
      <c r="AV2185"/>
    </row>
    <row r="2186" spans="6:48" x14ac:dyDescent="0.25"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  <c r="U2186"/>
      <c r="V2186"/>
      <c r="W2186"/>
      <c r="X2186"/>
      <c r="Y2186"/>
      <c r="Z2186"/>
      <c r="AA2186"/>
      <c r="AB2186"/>
      <c r="AC2186"/>
      <c r="AD2186"/>
      <c r="AE2186"/>
      <c r="AF2186"/>
      <c r="AG2186"/>
      <c r="AH2186"/>
      <c r="AI2186"/>
      <c r="AJ2186"/>
      <c r="AK2186"/>
      <c r="AL2186"/>
      <c r="AM2186"/>
      <c r="AN2186"/>
      <c r="AO2186"/>
      <c r="AP2186"/>
      <c r="AQ2186"/>
      <c r="AR2186"/>
      <c r="AS2186"/>
      <c r="AT2186"/>
      <c r="AU2186"/>
      <c r="AV2186"/>
    </row>
    <row r="2187" spans="6:48" x14ac:dyDescent="0.25"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  <c r="AL2187"/>
      <c r="AM2187"/>
      <c r="AN2187"/>
      <c r="AO2187"/>
      <c r="AP2187"/>
      <c r="AQ2187"/>
      <c r="AR2187"/>
      <c r="AS2187"/>
      <c r="AT2187"/>
      <c r="AU2187"/>
      <c r="AV2187"/>
    </row>
    <row r="2188" spans="6:48" x14ac:dyDescent="0.25"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  <c r="Y2188"/>
      <c r="Z2188"/>
      <c r="AA2188"/>
      <c r="AB2188"/>
      <c r="AC2188"/>
      <c r="AD2188"/>
      <c r="AE2188"/>
      <c r="AF2188"/>
      <c r="AG2188"/>
      <c r="AH2188"/>
      <c r="AI2188"/>
      <c r="AJ2188"/>
      <c r="AK2188"/>
      <c r="AL2188"/>
      <c r="AM2188"/>
      <c r="AN2188"/>
      <c r="AO2188"/>
      <c r="AP2188"/>
      <c r="AQ2188"/>
      <c r="AR2188"/>
      <c r="AS2188"/>
      <c r="AT2188"/>
      <c r="AU2188"/>
      <c r="AV2188"/>
    </row>
    <row r="2189" spans="6:48" x14ac:dyDescent="0.25"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  <c r="V2189"/>
      <c r="W2189"/>
      <c r="X2189"/>
      <c r="Y2189"/>
      <c r="Z2189"/>
      <c r="AA2189"/>
      <c r="AB2189"/>
      <c r="AC2189"/>
      <c r="AD2189"/>
      <c r="AE2189"/>
      <c r="AF2189"/>
      <c r="AG2189"/>
      <c r="AH2189"/>
      <c r="AI2189"/>
      <c r="AJ2189"/>
      <c r="AK2189"/>
      <c r="AL2189"/>
      <c r="AM2189"/>
      <c r="AN2189"/>
      <c r="AO2189"/>
      <c r="AP2189"/>
      <c r="AQ2189"/>
      <c r="AR2189"/>
      <c r="AS2189"/>
      <c r="AT2189"/>
      <c r="AU2189"/>
      <c r="AV2189"/>
    </row>
    <row r="2190" spans="6:48" x14ac:dyDescent="0.25"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  <c r="AL2190"/>
      <c r="AM2190"/>
      <c r="AN2190"/>
      <c r="AO2190"/>
      <c r="AP2190"/>
      <c r="AQ2190"/>
      <c r="AR2190"/>
      <c r="AS2190"/>
      <c r="AT2190"/>
      <c r="AU2190"/>
      <c r="AV2190"/>
    </row>
    <row r="2191" spans="6:48" x14ac:dyDescent="0.25"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  <c r="Y2191"/>
      <c r="Z2191"/>
      <c r="AA2191"/>
      <c r="AB2191"/>
      <c r="AC2191"/>
      <c r="AD2191"/>
      <c r="AE2191"/>
      <c r="AF2191"/>
      <c r="AG2191"/>
      <c r="AH2191"/>
      <c r="AI2191"/>
      <c r="AJ2191"/>
      <c r="AK2191"/>
      <c r="AL2191"/>
      <c r="AM2191"/>
      <c r="AN2191"/>
      <c r="AO2191"/>
      <c r="AP2191"/>
      <c r="AQ2191"/>
      <c r="AR2191"/>
      <c r="AS2191"/>
      <c r="AT2191"/>
      <c r="AU2191"/>
      <c r="AV2191"/>
    </row>
    <row r="2192" spans="6:48" x14ac:dyDescent="0.25"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  <c r="U2192"/>
      <c r="V2192"/>
      <c r="W2192"/>
      <c r="X2192"/>
      <c r="Y2192"/>
      <c r="Z2192"/>
      <c r="AA2192"/>
      <c r="AB2192"/>
      <c r="AC2192"/>
      <c r="AD2192"/>
      <c r="AE2192"/>
      <c r="AF2192"/>
      <c r="AG2192"/>
      <c r="AH2192"/>
      <c r="AI2192"/>
      <c r="AJ2192"/>
      <c r="AK2192"/>
      <c r="AL2192"/>
      <c r="AM2192"/>
      <c r="AN2192"/>
      <c r="AO2192"/>
      <c r="AP2192"/>
      <c r="AQ2192"/>
      <c r="AR2192"/>
      <c r="AS2192"/>
      <c r="AT2192"/>
      <c r="AU2192"/>
      <c r="AV2192"/>
    </row>
    <row r="2193" spans="6:48" x14ac:dyDescent="0.25"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  <c r="AL2193"/>
      <c r="AM2193"/>
      <c r="AN2193"/>
      <c r="AO2193"/>
      <c r="AP2193"/>
      <c r="AQ2193"/>
      <c r="AR2193"/>
      <c r="AS2193"/>
      <c r="AT2193"/>
      <c r="AU2193"/>
      <c r="AV2193"/>
    </row>
    <row r="2194" spans="6:48" x14ac:dyDescent="0.25"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  <c r="Y2194"/>
      <c r="Z2194"/>
      <c r="AA2194"/>
      <c r="AB2194"/>
      <c r="AC2194"/>
      <c r="AD2194"/>
      <c r="AE2194"/>
      <c r="AF2194"/>
      <c r="AG2194"/>
      <c r="AH2194"/>
      <c r="AI2194"/>
      <c r="AJ2194"/>
      <c r="AK2194"/>
      <c r="AL2194"/>
      <c r="AM2194"/>
      <c r="AN2194"/>
      <c r="AO2194"/>
      <c r="AP2194"/>
      <c r="AQ2194"/>
      <c r="AR2194"/>
      <c r="AS2194"/>
      <c r="AT2194"/>
      <c r="AU2194"/>
      <c r="AV2194"/>
    </row>
    <row r="2195" spans="6:48" x14ac:dyDescent="0.25"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  <c r="U2195"/>
      <c r="V2195"/>
      <c r="W2195"/>
      <c r="X2195"/>
      <c r="Y2195"/>
      <c r="Z2195"/>
      <c r="AA2195"/>
      <c r="AB2195"/>
      <c r="AC2195"/>
      <c r="AD2195"/>
      <c r="AE2195"/>
      <c r="AF2195"/>
      <c r="AG2195"/>
      <c r="AH2195"/>
      <c r="AI2195"/>
      <c r="AJ2195"/>
      <c r="AK2195"/>
      <c r="AL2195"/>
      <c r="AM2195"/>
      <c r="AN2195"/>
      <c r="AO2195"/>
      <c r="AP2195"/>
      <c r="AQ2195"/>
      <c r="AR2195"/>
      <c r="AS2195"/>
      <c r="AT2195"/>
      <c r="AU2195"/>
      <c r="AV2195"/>
    </row>
    <row r="2196" spans="6:48" x14ac:dyDescent="0.25"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/>
      <c r="AL2196"/>
      <c r="AM2196"/>
      <c r="AN2196"/>
      <c r="AO2196"/>
      <c r="AP2196"/>
      <c r="AQ2196"/>
      <c r="AR2196"/>
      <c r="AS2196"/>
      <c r="AT2196"/>
      <c r="AU2196"/>
      <c r="AV2196"/>
    </row>
    <row r="2197" spans="6:48" x14ac:dyDescent="0.25"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  <c r="Y2197"/>
      <c r="Z2197"/>
      <c r="AA2197"/>
      <c r="AB2197"/>
      <c r="AC2197"/>
      <c r="AD2197"/>
      <c r="AE2197"/>
      <c r="AF2197"/>
      <c r="AG2197"/>
      <c r="AH2197"/>
      <c r="AI2197"/>
      <c r="AJ2197"/>
      <c r="AK2197"/>
      <c r="AL2197"/>
      <c r="AM2197"/>
      <c r="AN2197"/>
      <c r="AO2197"/>
      <c r="AP2197"/>
      <c r="AQ2197"/>
      <c r="AR2197"/>
      <c r="AS2197"/>
      <c r="AT2197"/>
      <c r="AU2197"/>
      <c r="AV2197"/>
    </row>
    <row r="2198" spans="6:48" x14ac:dyDescent="0.25"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  <c r="U2198"/>
      <c r="V2198"/>
      <c r="W2198"/>
      <c r="X2198"/>
      <c r="Y2198"/>
      <c r="Z2198"/>
      <c r="AA2198"/>
      <c r="AB2198"/>
      <c r="AC2198"/>
      <c r="AD2198"/>
      <c r="AE2198"/>
      <c r="AF2198"/>
      <c r="AG2198"/>
      <c r="AH2198"/>
      <c r="AI2198"/>
      <c r="AJ2198"/>
      <c r="AK2198"/>
      <c r="AL2198"/>
      <c r="AM2198"/>
      <c r="AN2198"/>
      <c r="AO2198"/>
      <c r="AP2198"/>
      <c r="AQ2198"/>
      <c r="AR2198"/>
      <c r="AS2198"/>
      <c r="AT2198"/>
      <c r="AU2198"/>
      <c r="AV2198"/>
    </row>
    <row r="2199" spans="6:48" x14ac:dyDescent="0.25"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/>
      <c r="AL2199"/>
      <c r="AM2199"/>
      <c r="AN2199"/>
      <c r="AO2199"/>
      <c r="AP2199"/>
      <c r="AQ2199"/>
      <c r="AR2199"/>
      <c r="AS2199"/>
      <c r="AT2199"/>
      <c r="AU2199"/>
      <c r="AV2199"/>
    </row>
    <row r="2200" spans="6:48" x14ac:dyDescent="0.25"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  <c r="Y2200"/>
      <c r="Z2200"/>
      <c r="AA2200"/>
      <c r="AB2200"/>
      <c r="AC2200"/>
      <c r="AD2200"/>
      <c r="AE2200"/>
      <c r="AF2200"/>
      <c r="AG2200"/>
      <c r="AH2200"/>
      <c r="AI2200"/>
      <c r="AJ2200"/>
      <c r="AK2200"/>
      <c r="AL2200"/>
      <c r="AM2200"/>
      <c r="AN2200"/>
      <c r="AO2200"/>
      <c r="AP2200"/>
      <c r="AQ2200"/>
      <c r="AR2200"/>
      <c r="AS2200"/>
      <c r="AT2200"/>
      <c r="AU2200"/>
      <c r="AV2200"/>
    </row>
    <row r="2201" spans="6:48" x14ac:dyDescent="0.25"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  <c r="V2201"/>
      <c r="W2201"/>
      <c r="X2201"/>
      <c r="Y2201"/>
      <c r="Z2201"/>
      <c r="AA2201"/>
      <c r="AB2201"/>
      <c r="AC2201"/>
      <c r="AD2201"/>
      <c r="AE2201"/>
      <c r="AF2201"/>
      <c r="AG2201"/>
      <c r="AH2201"/>
      <c r="AI2201"/>
      <c r="AJ2201"/>
      <c r="AK2201"/>
      <c r="AL2201"/>
      <c r="AM2201"/>
      <c r="AN2201"/>
      <c r="AO2201"/>
      <c r="AP2201"/>
      <c r="AQ2201"/>
      <c r="AR2201"/>
      <c r="AS2201"/>
      <c r="AT2201"/>
      <c r="AU2201"/>
      <c r="AV2201"/>
    </row>
    <row r="2202" spans="6:48" x14ac:dyDescent="0.25"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  <c r="AL2202"/>
      <c r="AM2202"/>
      <c r="AN2202"/>
      <c r="AO2202"/>
      <c r="AP2202"/>
      <c r="AQ2202"/>
      <c r="AR2202"/>
      <c r="AS2202"/>
      <c r="AT2202"/>
      <c r="AU2202"/>
      <c r="AV2202"/>
    </row>
    <row r="2203" spans="6:48" x14ac:dyDescent="0.25"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  <c r="Y2203"/>
      <c r="Z2203"/>
      <c r="AA2203"/>
      <c r="AB2203"/>
      <c r="AC2203"/>
      <c r="AD2203"/>
      <c r="AE2203"/>
      <c r="AF2203"/>
      <c r="AG2203"/>
      <c r="AH2203"/>
      <c r="AI2203"/>
      <c r="AJ2203"/>
      <c r="AK2203"/>
      <c r="AL2203"/>
      <c r="AM2203"/>
      <c r="AN2203"/>
      <c r="AO2203"/>
      <c r="AP2203"/>
      <c r="AQ2203"/>
      <c r="AR2203"/>
      <c r="AS2203"/>
      <c r="AT2203"/>
      <c r="AU2203"/>
      <c r="AV2203"/>
    </row>
    <row r="2204" spans="6:48" x14ac:dyDescent="0.25"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  <c r="V2204"/>
      <c r="W2204"/>
      <c r="X2204"/>
      <c r="Y2204"/>
      <c r="Z2204"/>
      <c r="AA2204"/>
      <c r="AB2204"/>
      <c r="AC2204"/>
      <c r="AD2204"/>
      <c r="AE2204"/>
      <c r="AF2204"/>
      <c r="AG2204"/>
      <c r="AH2204"/>
      <c r="AI2204"/>
      <c r="AJ2204"/>
      <c r="AK2204"/>
      <c r="AL2204"/>
      <c r="AM2204"/>
      <c r="AN2204"/>
      <c r="AO2204"/>
      <c r="AP2204"/>
      <c r="AQ2204"/>
      <c r="AR2204"/>
      <c r="AS2204"/>
      <c r="AT2204"/>
      <c r="AU2204"/>
      <c r="AV2204"/>
    </row>
    <row r="2205" spans="6:48" x14ac:dyDescent="0.25"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/>
      <c r="AL2205"/>
      <c r="AM2205"/>
      <c r="AN2205"/>
      <c r="AO2205"/>
      <c r="AP2205"/>
      <c r="AQ2205"/>
      <c r="AR2205"/>
      <c r="AS2205"/>
      <c r="AT2205"/>
      <c r="AU2205"/>
      <c r="AV2205"/>
    </row>
    <row r="2206" spans="6:48" x14ac:dyDescent="0.25"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  <c r="Y2206"/>
      <c r="Z2206"/>
      <c r="AA2206"/>
      <c r="AB2206"/>
      <c r="AC2206"/>
      <c r="AD2206"/>
      <c r="AE2206"/>
      <c r="AF2206"/>
      <c r="AG2206"/>
      <c r="AH2206"/>
      <c r="AI2206"/>
      <c r="AJ2206"/>
      <c r="AK2206"/>
      <c r="AL2206"/>
      <c r="AM2206"/>
      <c r="AN2206"/>
      <c r="AO2206"/>
      <c r="AP2206"/>
      <c r="AQ2206"/>
      <c r="AR2206"/>
      <c r="AS2206"/>
      <c r="AT2206"/>
      <c r="AU2206"/>
      <c r="AV2206"/>
    </row>
    <row r="2207" spans="6:48" x14ac:dyDescent="0.25"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  <c r="U2207"/>
      <c r="V2207"/>
      <c r="W2207"/>
      <c r="X2207"/>
      <c r="Y2207"/>
      <c r="Z2207"/>
      <c r="AA2207"/>
      <c r="AB2207"/>
      <c r="AC2207"/>
      <c r="AD2207"/>
      <c r="AE2207"/>
      <c r="AF2207"/>
      <c r="AG2207"/>
      <c r="AH2207"/>
      <c r="AI2207"/>
      <c r="AJ2207"/>
      <c r="AK2207"/>
      <c r="AL2207"/>
      <c r="AM2207"/>
      <c r="AN2207"/>
      <c r="AO2207"/>
      <c r="AP2207"/>
      <c r="AQ2207"/>
      <c r="AR2207"/>
      <c r="AS2207"/>
      <c r="AT2207"/>
      <c r="AU2207"/>
      <c r="AV2207"/>
    </row>
    <row r="2208" spans="6:48" x14ac:dyDescent="0.25"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/>
      <c r="AL2208"/>
      <c r="AM2208"/>
      <c r="AN2208"/>
      <c r="AO2208"/>
      <c r="AP2208"/>
      <c r="AQ2208"/>
      <c r="AR2208"/>
      <c r="AS2208"/>
      <c r="AT2208"/>
      <c r="AU2208"/>
      <c r="AV2208"/>
    </row>
    <row r="2209" spans="6:48" x14ac:dyDescent="0.25"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  <c r="Y2209"/>
      <c r="Z2209"/>
      <c r="AA2209"/>
      <c r="AB2209"/>
      <c r="AC2209"/>
      <c r="AD2209"/>
      <c r="AE2209"/>
      <c r="AF2209"/>
      <c r="AG2209"/>
      <c r="AH2209"/>
      <c r="AI2209"/>
      <c r="AJ2209"/>
      <c r="AK2209"/>
      <c r="AL2209"/>
      <c r="AM2209"/>
      <c r="AN2209"/>
      <c r="AO2209"/>
      <c r="AP2209"/>
      <c r="AQ2209"/>
      <c r="AR2209"/>
      <c r="AS2209"/>
      <c r="AT2209"/>
      <c r="AU2209"/>
      <c r="AV2209"/>
    </row>
    <row r="2210" spans="6:48" x14ac:dyDescent="0.25"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  <c r="V2210"/>
      <c r="W2210"/>
      <c r="X2210"/>
      <c r="Y2210"/>
      <c r="Z2210"/>
      <c r="AA2210"/>
      <c r="AB2210"/>
      <c r="AC2210"/>
      <c r="AD2210"/>
      <c r="AE2210"/>
      <c r="AF2210"/>
      <c r="AG2210"/>
      <c r="AH2210"/>
      <c r="AI2210"/>
      <c r="AJ2210"/>
      <c r="AK2210"/>
      <c r="AL2210"/>
      <c r="AM2210"/>
      <c r="AN2210"/>
      <c r="AO2210"/>
      <c r="AP2210"/>
      <c r="AQ2210"/>
      <c r="AR2210"/>
      <c r="AS2210"/>
      <c r="AT2210"/>
      <c r="AU2210"/>
      <c r="AV2210"/>
    </row>
    <row r="2211" spans="6:48" x14ac:dyDescent="0.25"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/>
      <c r="AL2211"/>
      <c r="AM2211"/>
      <c r="AN2211"/>
      <c r="AO2211"/>
      <c r="AP2211"/>
      <c r="AQ2211"/>
      <c r="AR2211"/>
      <c r="AS2211"/>
      <c r="AT2211"/>
      <c r="AU2211"/>
      <c r="AV2211"/>
    </row>
    <row r="2212" spans="6:48" x14ac:dyDescent="0.25"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  <c r="Y2212"/>
      <c r="Z2212"/>
      <c r="AA2212"/>
      <c r="AB2212"/>
      <c r="AC2212"/>
      <c r="AD2212"/>
      <c r="AE2212"/>
      <c r="AF2212"/>
      <c r="AG2212"/>
      <c r="AH2212"/>
      <c r="AI2212"/>
      <c r="AJ2212"/>
      <c r="AK2212"/>
      <c r="AL2212"/>
      <c r="AM2212"/>
      <c r="AN2212"/>
      <c r="AO2212"/>
      <c r="AP2212"/>
      <c r="AQ2212"/>
      <c r="AR2212"/>
      <c r="AS2212"/>
      <c r="AT2212"/>
      <c r="AU2212"/>
      <c r="AV2212"/>
    </row>
    <row r="2213" spans="6:48" x14ac:dyDescent="0.25"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  <c r="V2213"/>
      <c r="W2213"/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  <c r="AL2213"/>
      <c r="AM2213"/>
      <c r="AN2213"/>
      <c r="AO2213"/>
      <c r="AP2213"/>
      <c r="AQ2213"/>
      <c r="AR2213"/>
      <c r="AS2213"/>
      <c r="AT2213"/>
      <c r="AU2213"/>
      <c r="AV2213"/>
    </row>
    <row r="2214" spans="6:48" x14ac:dyDescent="0.25"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  <c r="AL2214"/>
      <c r="AM2214"/>
      <c r="AN2214"/>
      <c r="AO2214"/>
      <c r="AP2214"/>
      <c r="AQ2214"/>
      <c r="AR2214"/>
      <c r="AS2214"/>
      <c r="AT2214"/>
      <c r="AU2214"/>
      <c r="AV2214"/>
    </row>
    <row r="2215" spans="6:48" x14ac:dyDescent="0.25"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  <c r="Y2215"/>
      <c r="Z2215"/>
      <c r="AA2215"/>
      <c r="AB2215"/>
      <c r="AC2215"/>
      <c r="AD2215"/>
      <c r="AE2215"/>
      <c r="AF2215"/>
      <c r="AG2215"/>
      <c r="AH2215"/>
      <c r="AI2215"/>
      <c r="AJ2215"/>
      <c r="AK2215"/>
      <c r="AL2215"/>
      <c r="AM2215"/>
      <c r="AN2215"/>
      <c r="AO2215"/>
      <c r="AP2215"/>
      <c r="AQ2215"/>
      <c r="AR2215"/>
      <c r="AS2215"/>
      <c r="AT2215"/>
      <c r="AU2215"/>
      <c r="AV2215"/>
    </row>
    <row r="2216" spans="6:48" x14ac:dyDescent="0.25"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  <c r="V2216"/>
      <c r="W2216"/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/>
      <c r="AL2216"/>
      <c r="AM2216"/>
      <c r="AN2216"/>
      <c r="AO2216"/>
      <c r="AP2216"/>
      <c r="AQ2216"/>
      <c r="AR2216"/>
      <c r="AS2216"/>
      <c r="AT2216"/>
      <c r="AU2216"/>
      <c r="AV2216"/>
    </row>
    <row r="2217" spans="6:48" x14ac:dyDescent="0.25"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  <c r="AL2217"/>
      <c r="AM2217"/>
      <c r="AN2217"/>
      <c r="AO2217"/>
      <c r="AP2217"/>
      <c r="AQ2217"/>
      <c r="AR2217"/>
      <c r="AS2217"/>
      <c r="AT2217"/>
      <c r="AU2217"/>
      <c r="AV2217"/>
    </row>
    <row r="2218" spans="6:48" x14ac:dyDescent="0.25"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  <c r="Y2218"/>
      <c r="Z2218"/>
      <c r="AA2218"/>
      <c r="AB2218"/>
      <c r="AC2218"/>
      <c r="AD2218"/>
      <c r="AE2218"/>
      <c r="AF2218"/>
      <c r="AG2218"/>
      <c r="AH2218"/>
      <c r="AI2218"/>
      <c r="AJ2218"/>
      <c r="AK2218"/>
      <c r="AL2218"/>
      <c r="AM2218"/>
      <c r="AN2218"/>
      <c r="AO2218"/>
      <c r="AP2218"/>
      <c r="AQ2218"/>
      <c r="AR2218"/>
      <c r="AS2218"/>
      <c r="AT2218"/>
      <c r="AU2218"/>
      <c r="AV2218"/>
    </row>
    <row r="2219" spans="6:48" x14ac:dyDescent="0.25"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  <c r="V2219"/>
      <c r="W2219"/>
      <c r="X2219"/>
      <c r="Y2219"/>
      <c r="Z2219"/>
      <c r="AA2219"/>
      <c r="AB2219"/>
      <c r="AC2219"/>
      <c r="AD2219"/>
      <c r="AE2219"/>
      <c r="AF2219"/>
      <c r="AG2219"/>
      <c r="AH2219"/>
      <c r="AI2219"/>
      <c r="AJ2219"/>
      <c r="AK2219"/>
      <c r="AL2219"/>
      <c r="AM2219"/>
      <c r="AN2219"/>
      <c r="AO2219"/>
      <c r="AP2219"/>
      <c r="AQ2219"/>
      <c r="AR2219"/>
      <c r="AS2219"/>
      <c r="AT2219"/>
      <c r="AU2219"/>
      <c r="AV2219"/>
    </row>
    <row r="2220" spans="6:48" x14ac:dyDescent="0.25"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  <c r="AL2220"/>
      <c r="AM2220"/>
      <c r="AN2220"/>
      <c r="AO2220"/>
      <c r="AP2220"/>
      <c r="AQ2220"/>
      <c r="AR2220"/>
      <c r="AS2220"/>
      <c r="AT2220"/>
      <c r="AU2220"/>
      <c r="AV2220"/>
    </row>
    <row r="2221" spans="6:48" x14ac:dyDescent="0.25"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  <c r="Y2221"/>
      <c r="Z2221"/>
      <c r="AA2221"/>
      <c r="AB2221"/>
      <c r="AC2221"/>
      <c r="AD2221"/>
      <c r="AE2221"/>
      <c r="AF2221"/>
      <c r="AG2221"/>
      <c r="AH2221"/>
      <c r="AI2221"/>
      <c r="AJ2221"/>
      <c r="AK2221"/>
      <c r="AL2221"/>
      <c r="AM2221"/>
      <c r="AN2221"/>
      <c r="AO2221"/>
      <c r="AP2221"/>
      <c r="AQ2221"/>
      <c r="AR2221"/>
      <c r="AS2221"/>
      <c r="AT2221"/>
      <c r="AU2221"/>
      <c r="AV2221"/>
    </row>
    <row r="2222" spans="6:48" x14ac:dyDescent="0.25"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  <c r="V2222"/>
      <c r="W2222"/>
      <c r="X2222"/>
      <c r="Y2222"/>
      <c r="Z2222"/>
      <c r="AA2222"/>
      <c r="AB2222"/>
      <c r="AC2222"/>
      <c r="AD2222"/>
      <c r="AE2222"/>
      <c r="AF2222"/>
      <c r="AG2222"/>
      <c r="AH2222"/>
      <c r="AI2222"/>
      <c r="AJ2222"/>
      <c r="AK2222"/>
      <c r="AL2222"/>
      <c r="AM2222"/>
      <c r="AN2222"/>
      <c r="AO2222"/>
      <c r="AP2222"/>
      <c r="AQ2222"/>
      <c r="AR2222"/>
      <c r="AS2222"/>
      <c r="AT2222"/>
      <c r="AU2222"/>
      <c r="AV2222"/>
    </row>
    <row r="2223" spans="6:48" x14ac:dyDescent="0.25"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  <c r="AL2223"/>
      <c r="AM2223"/>
      <c r="AN2223"/>
      <c r="AO2223"/>
      <c r="AP2223"/>
      <c r="AQ2223"/>
      <c r="AR2223"/>
      <c r="AS2223"/>
      <c r="AT2223"/>
      <c r="AU2223"/>
      <c r="AV2223"/>
    </row>
    <row r="2224" spans="6:48" x14ac:dyDescent="0.25"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  <c r="Y2224"/>
      <c r="Z2224"/>
      <c r="AA2224"/>
      <c r="AB2224"/>
      <c r="AC2224"/>
      <c r="AD2224"/>
      <c r="AE2224"/>
      <c r="AF2224"/>
      <c r="AG2224"/>
      <c r="AH2224"/>
      <c r="AI2224"/>
      <c r="AJ2224"/>
      <c r="AK2224"/>
      <c r="AL2224"/>
      <c r="AM2224"/>
      <c r="AN2224"/>
      <c r="AO2224"/>
      <c r="AP2224"/>
      <c r="AQ2224"/>
      <c r="AR2224"/>
      <c r="AS2224"/>
      <c r="AT2224"/>
      <c r="AU2224"/>
      <c r="AV2224"/>
    </row>
    <row r="2225" spans="6:48" x14ac:dyDescent="0.25"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  <c r="V2225"/>
      <c r="W2225"/>
      <c r="X2225"/>
      <c r="Y2225"/>
      <c r="Z2225"/>
      <c r="AA2225"/>
      <c r="AB2225"/>
      <c r="AC2225"/>
      <c r="AD2225"/>
      <c r="AE2225"/>
      <c r="AF2225"/>
      <c r="AG2225"/>
      <c r="AH2225"/>
      <c r="AI2225"/>
      <c r="AJ2225"/>
      <c r="AK2225"/>
      <c r="AL2225"/>
      <c r="AM2225"/>
      <c r="AN2225"/>
      <c r="AO2225"/>
      <c r="AP2225"/>
      <c r="AQ2225"/>
      <c r="AR2225"/>
      <c r="AS2225"/>
      <c r="AT2225"/>
      <c r="AU2225"/>
      <c r="AV2225"/>
    </row>
    <row r="2226" spans="6:48" x14ac:dyDescent="0.25"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  <c r="AL2226"/>
      <c r="AM2226"/>
      <c r="AN2226"/>
      <c r="AO2226"/>
      <c r="AP2226"/>
      <c r="AQ2226"/>
      <c r="AR2226"/>
      <c r="AS2226"/>
      <c r="AT2226"/>
      <c r="AU2226"/>
      <c r="AV2226"/>
    </row>
    <row r="2227" spans="6:48" x14ac:dyDescent="0.25"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  <c r="Y2227"/>
      <c r="Z2227"/>
      <c r="AA2227"/>
      <c r="AB2227"/>
      <c r="AC2227"/>
      <c r="AD2227"/>
      <c r="AE2227"/>
      <c r="AF2227"/>
      <c r="AG2227"/>
      <c r="AH2227"/>
      <c r="AI2227"/>
      <c r="AJ2227"/>
      <c r="AK2227"/>
      <c r="AL2227"/>
      <c r="AM2227"/>
      <c r="AN2227"/>
      <c r="AO2227"/>
      <c r="AP2227"/>
      <c r="AQ2227"/>
      <c r="AR2227"/>
      <c r="AS2227"/>
      <c r="AT2227"/>
      <c r="AU2227"/>
      <c r="AV2227"/>
    </row>
    <row r="2228" spans="6:48" x14ac:dyDescent="0.25"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  <c r="V2228"/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/>
      <c r="AJ2228"/>
      <c r="AK2228"/>
      <c r="AL2228"/>
      <c r="AM2228"/>
      <c r="AN2228"/>
      <c r="AO2228"/>
      <c r="AP2228"/>
      <c r="AQ2228"/>
      <c r="AR2228"/>
      <c r="AS2228"/>
      <c r="AT2228"/>
      <c r="AU2228"/>
      <c r="AV2228"/>
    </row>
    <row r="2229" spans="6:48" x14ac:dyDescent="0.25"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  <c r="AL2229"/>
      <c r="AM2229"/>
      <c r="AN2229"/>
      <c r="AO2229"/>
      <c r="AP2229"/>
      <c r="AQ2229"/>
      <c r="AR2229"/>
      <c r="AS2229"/>
      <c r="AT2229"/>
      <c r="AU2229"/>
      <c r="AV2229"/>
    </row>
    <row r="2230" spans="6:48" x14ac:dyDescent="0.25"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  <c r="Y2230"/>
      <c r="Z2230"/>
      <c r="AA2230"/>
      <c r="AB2230"/>
      <c r="AC2230"/>
      <c r="AD2230"/>
      <c r="AE2230"/>
      <c r="AF2230"/>
      <c r="AG2230"/>
      <c r="AH2230"/>
      <c r="AI2230"/>
      <c r="AJ2230"/>
      <c r="AK2230"/>
      <c r="AL2230"/>
      <c r="AM2230"/>
      <c r="AN2230"/>
      <c r="AO2230"/>
      <c r="AP2230"/>
      <c r="AQ2230"/>
      <c r="AR2230"/>
      <c r="AS2230"/>
      <c r="AT2230"/>
      <c r="AU2230"/>
      <c r="AV2230"/>
    </row>
    <row r="2231" spans="6:48" x14ac:dyDescent="0.25"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  <c r="V2231"/>
      <c r="W2231"/>
      <c r="X2231"/>
      <c r="Y2231"/>
      <c r="Z2231"/>
      <c r="AA2231"/>
      <c r="AB2231"/>
      <c r="AC2231"/>
      <c r="AD2231"/>
      <c r="AE2231"/>
      <c r="AF2231"/>
      <c r="AG2231"/>
      <c r="AH2231"/>
      <c r="AI2231"/>
      <c r="AJ2231"/>
      <c r="AK2231"/>
      <c r="AL2231"/>
      <c r="AM2231"/>
      <c r="AN2231"/>
      <c r="AO2231"/>
      <c r="AP2231"/>
      <c r="AQ2231"/>
      <c r="AR2231"/>
      <c r="AS2231"/>
      <c r="AT2231"/>
      <c r="AU2231"/>
      <c r="AV2231"/>
    </row>
    <row r="2232" spans="6:48" x14ac:dyDescent="0.25"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  <c r="AL2232"/>
      <c r="AM2232"/>
      <c r="AN2232"/>
      <c r="AO2232"/>
      <c r="AP2232"/>
      <c r="AQ2232"/>
      <c r="AR2232"/>
      <c r="AS2232"/>
      <c r="AT2232"/>
      <c r="AU2232"/>
      <c r="AV2232"/>
    </row>
    <row r="2233" spans="6:48" x14ac:dyDescent="0.25"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  <c r="Y2233"/>
      <c r="Z2233"/>
      <c r="AA2233"/>
      <c r="AB2233"/>
      <c r="AC2233"/>
      <c r="AD2233"/>
      <c r="AE2233"/>
      <c r="AF2233"/>
      <c r="AG2233"/>
      <c r="AH2233"/>
      <c r="AI2233"/>
      <c r="AJ2233"/>
      <c r="AK2233"/>
      <c r="AL2233"/>
      <c r="AM2233"/>
      <c r="AN2233"/>
      <c r="AO2233"/>
      <c r="AP2233"/>
      <c r="AQ2233"/>
      <c r="AR2233"/>
      <c r="AS2233"/>
      <c r="AT2233"/>
      <c r="AU2233"/>
      <c r="AV2233"/>
    </row>
    <row r="2234" spans="6:48" x14ac:dyDescent="0.25"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  <c r="V2234"/>
      <c r="W2234"/>
      <c r="X2234"/>
      <c r="Y2234"/>
      <c r="Z2234"/>
      <c r="AA2234"/>
      <c r="AB2234"/>
      <c r="AC2234"/>
      <c r="AD2234"/>
      <c r="AE2234"/>
      <c r="AF2234"/>
      <c r="AG2234"/>
      <c r="AH2234"/>
      <c r="AI2234"/>
      <c r="AJ2234"/>
      <c r="AK2234"/>
      <c r="AL2234"/>
      <c r="AM2234"/>
      <c r="AN2234"/>
      <c r="AO2234"/>
      <c r="AP2234"/>
      <c r="AQ2234"/>
      <c r="AR2234"/>
      <c r="AS2234"/>
      <c r="AT2234"/>
      <c r="AU2234"/>
      <c r="AV2234"/>
    </row>
    <row r="2235" spans="6:48" x14ac:dyDescent="0.25"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  <c r="AL2235"/>
      <c r="AM2235"/>
      <c r="AN2235"/>
      <c r="AO2235"/>
      <c r="AP2235"/>
      <c r="AQ2235"/>
      <c r="AR2235"/>
      <c r="AS2235"/>
      <c r="AT2235"/>
      <c r="AU2235"/>
      <c r="AV2235"/>
    </row>
    <row r="2236" spans="6:48" x14ac:dyDescent="0.25"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  <c r="Y2236"/>
      <c r="Z2236"/>
      <c r="AA2236"/>
      <c r="AB2236"/>
      <c r="AC2236"/>
      <c r="AD2236"/>
      <c r="AE2236"/>
      <c r="AF2236"/>
      <c r="AG2236"/>
      <c r="AH2236"/>
      <c r="AI2236"/>
      <c r="AJ2236"/>
      <c r="AK2236"/>
      <c r="AL2236"/>
      <c r="AM2236"/>
      <c r="AN2236"/>
      <c r="AO2236"/>
      <c r="AP2236"/>
      <c r="AQ2236"/>
      <c r="AR2236"/>
      <c r="AS2236"/>
      <c r="AT2236"/>
      <c r="AU2236"/>
      <c r="AV2236"/>
    </row>
    <row r="2237" spans="6:48" x14ac:dyDescent="0.25"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  <c r="V2237"/>
      <c r="W2237"/>
      <c r="X2237"/>
      <c r="Y2237"/>
      <c r="Z2237"/>
      <c r="AA2237"/>
      <c r="AB2237"/>
      <c r="AC2237"/>
      <c r="AD2237"/>
      <c r="AE2237"/>
      <c r="AF2237"/>
      <c r="AG2237"/>
      <c r="AH2237"/>
      <c r="AI2237"/>
      <c r="AJ2237"/>
      <c r="AK2237"/>
      <c r="AL2237"/>
      <c r="AM2237"/>
      <c r="AN2237"/>
      <c r="AO2237"/>
      <c r="AP2237"/>
      <c r="AQ2237"/>
      <c r="AR2237"/>
      <c r="AS2237"/>
      <c r="AT2237"/>
      <c r="AU2237"/>
      <c r="AV2237"/>
    </row>
    <row r="2238" spans="6:48" x14ac:dyDescent="0.25"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  <c r="AL2238"/>
      <c r="AM2238"/>
      <c r="AN2238"/>
      <c r="AO2238"/>
      <c r="AP2238"/>
      <c r="AQ2238"/>
      <c r="AR2238"/>
      <c r="AS2238"/>
      <c r="AT2238"/>
      <c r="AU2238"/>
      <c r="AV2238"/>
    </row>
    <row r="2239" spans="6:48" x14ac:dyDescent="0.25"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  <c r="Y2239"/>
      <c r="Z2239"/>
      <c r="AA2239"/>
      <c r="AB2239"/>
      <c r="AC2239"/>
      <c r="AD2239"/>
      <c r="AE2239"/>
      <c r="AF2239"/>
      <c r="AG2239"/>
      <c r="AH2239"/>
      <c r="AI2239"/>
      <c r="AJ2239"/>
      <c r="AK2239"/>
      <c r="AL2239"/>
      <c r="AM2239"/>
      <c r="AN2239"/>
      <c r="AO2239"/>
      <c r="AP2239"/>
      <c r="AQ2239"/>
      <c r="AR2239"/>
      <c r="AS2239"/>
      <c r="AT2239"/>
      <c r="AU2239"/>
      <c r="AV2239"/>
    </row>
    <row r="2240" spans="6:48" x14ac:dyDescent="0.25"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  <c r="V2240"/>
      <c r="W2240"/>
      <c r="X2240"/>
      <c r="Y2240"/>
      <c r="Z2240"/>
      <c r="AA2240"/>
      <c r="AB2240"/>
      <c r="AC2240"/>
      <c r="AD2240"/>
      <c r="AE2240"/>
      <c r="AF2240"/>
      <c r="AG2240"/>
      <c r="AH2240"/>
      <c r="AI2240"/>
      <c r="AJ2240"/>
      <c r="AK2240"/>
      <c r="AL2240"/>
      <c r="AM2240"/>
      <c r="AN2240"/>
      <c r="AO2240"/>
      <c r="AP2240"/>
      <c r="AQ2240"/>
      <c r="AR2240"/>
      <c r="AS2240"/>
      <c r="AT2240"/>
      <c r="AU2240"/>
      <c r="AV2240"/>
    </row>
    <row r="2241" spans="6:48" x14ac:dyDescent="0.25"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  <c r="AL2241"/>
      <c r="AM2241"/>
      <c r="AN2241"/>
      <c r="AO2241"/>
      <c r="AP2241"/>
      <c r="AQ2241"/>
      <c r="AR2241"/>
      <c r="AS2241"/>
      <c r="AT2241"/>
      <c r="AU2241"/>
      <c r="AV2241"/>
    </row>
    <row r="2242" spans="6:48" x14ac:dyDescent="0.25"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  <c r="Y2242"/>
      <c r="Z2242"/>
      <c r="AA2242"/>
      <c r="AB2242"/>
      <c r="AC2242"/>
      <c r="AD2242"/>
      <c r="AE2242"/>
      <c r="AF2242"/>
      <c r="AG2242"/>
      <c r="AH2242"/>
      <c r="AI2242"/>
      <c r="AJ2242"/>
      <c r="AK2242"/>
      <c r="AL2242"/>
      <c r="AM2242"/>
      <c r="AN2242"/>
      <c r="AO2242"/>
      <c r="AP2242"/>
      <c r="AQ2242"/>
      <c r="AR2242"/>
      <c r="AS2242"/>
      <c r="AT2242"/>
      <c r="AU2242"/>
      <c r="AV2242"/>
    </row>
    <row r="2243" spans="6:48" x14ac:dyDescent="0.25"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  <c r="V2243"/>
      <c r="W2243"/>
      <c r="X2243"/>
      <c r="Y2243"/>
      <c r="Z2243"/>
      <c r="AA2243"/>
      <c r="AB2243"/>
      <c r="AC2243"/>
      <c r="AD2243"/>
      <c r="AE2243"/>
      <c r="AF2243"/>
      <c r="AG2243"/>
      <c r="AH2243"/>
      <c r="AI2243"/>
      <c r="AJ2243"/>
      <c r="AK2243"/>
      <c r="AL2243"/>
      <c r="AM2243"/>
      <c r="AN2243"/>
      <c r="AO2243"/>
      <c r="AP2243"/>
      <c r="AQ2243"/>
      <c r="AR2243"/>
      <c r="AS2243"/>
      <c r="AT2243"/>
      <c r="AU2243"/>
      <c r="AV2243"/>
    </row>
    <row r="2244" spans="6:48" x14ac:dyDescent="0.25"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  <c r="AL2244"/>
      <c r="AM2244"/>
      <c r="AN2244"/>
      <c r="AO2244"/>
      <c r="AP2244"/>
      <c r="AQ2244"/>
      <c r="AR2244"/>
      <c r="AS2244"/>
      <c r="AT2244"/>
      <c r="AU2244"/>
      <c r="AV2244"/>
    </row>
    <row r="2245" spans="6:48" x14ac:dyDescent="0.25"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/>
      <c r="AL2245"/>
      <c r="AM2245"/>
      <c r="AN2245"/>
      <c r="AO2245"/>
      <c r="AP2245"/>
      <c r="AQ2245"/>
      <c r="AR2245"/>
      <c r="AS2245"/>
      <c r="AT2245"/>
      <c r="AU2245"/>
      <c r="AV2245"/>
    </row>
    <row r="2246" spans="6:48" x14ac:dyDescent="0.25"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  <c r="V2246"/>
      <c r="W2246"/>
      <c r="X2246"/>
      <c r="Y2246"/>
      <c r="Z2246"/>
      <c r="AA2246"/>
      <c r="AB2246"/>
      <c r="AC2246"/>
      <c r="AD2246"/>
      <c r="AE2246"/>
      <c r="AF2246"/>
      <c r="AG2246"/>
      <c r="AH2246"/>
      <c r="AI2246"/>
      <c r="AJ2246"/>
      <c r="AK2246"/>
      <c r="AL2246"/>
      <c r="AM2246"/>
      <c r="AN2246"/>
      <c r="AO2246"/>
      <c r="AP2246"/>
      <c r="AQ2246"/>
      <c r="AR2246"/>
      <c r="AS2246"/>
      <c r="AT2246"/>
      <c r="AU2246"/>
      <c r="AV2246"/>
    </row>
    <row r="2247" spans="6:48" x14ac:dyDescent="0.25"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  <c r="AL2247"/>
      <c r="AM2247"/>
      <c r="AN2247"/>
      <c r="AO2247"/>
      <c r="AP2247"/>
      <c r="AQ2247"/>
      <c r="AR2247"/>
      <c r="AS2247"/>
      <c r="AT2247"/>
      <c r="AU2247"/>
      <c r="AV2247"/>
    </row>
    <row r="2248" spans="6:48" x14ac:dyDescent="0.25"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  <c r="Y2248"/>
      <c r="Z2248"/>
      <c r="AA2248"/>
      <c r="AB2248"/>
      <c r="AC2248"/>
      <c r="AD2248"/>
      <c r="AE2248"/>
      <c r="AF2248"/>
      <c r="AG2248"/>
      <c r="AH2248"/>
      <c r="AI2248"/>
      <c r="AJ2248"/>
      <c r="AK2248"/>
      <c r="AL2248"/>
      <c r="AM2248"/>
      <c r="AN2248"/>
      <c r="AO2248"/>
      <c r="AP2248"/>
      <c r="AQ2248"/>
      <c r="AR2248"/>
      <c r="AS2248"/>
      <c r="AT2248"/>
      <c r="AU2248"/>
      <c r="AV2248"/>
    </row>
    <row r="2249" spans="6:48" x14ac:dyDescent="0.25"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  <c r="V2249"/>
      <c r="W2249"/>
      <c r="X2249"/>
      <c r="Y2249"/>
      <c r="Z2249"/>
      <c r="AA2249"/>
      <c r="AB2249"/>
      <c r="AC2249"/>
      <c r="AD2249"/>
      <c r="AE2249"/>
      <c r="AF2249"/>
      <c r="AG2249"/>
      <c r="AH2249"/>
      <c r="AI2249"/>
      <c r="AJ2249"/>
      <c r="AK2249"/>
      <c r="AL2249"/>
      <c r="AM2249"/>
      <c r="AN2249"/>
      <c r="AO2249"/>
      <c r="AP2249"/>
      <c r="AQ2249"/>
      <c r="AR2249"/>
      <c r="AS2249"/>
      <c r="AT2249"/>
      <c r="AU2249"/>
      <c r="AV2249"/>
    </row>
    <row r="2250" spans="6:48" x14ac:dyDescent="0.25"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  <c r="AL2250"/>
      <c r="AM2250"/>
      <c r="AN2250"/>
      <c r="AO2250"/>
      <c r="AP2250"/>
      <c r="AQ2250"/>
      <c r="AR2250"/>
      <c r="AS2250"/>
      <c r="AT2250"/>
      <c r="AU2250"/>
      <c r="AV2250"/>
    </row>
    <row r="2251" spans="6:48" x14ac:dyDescent="0.25"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/>
      <c r="AL2251"/>
      <c r="AM2251"/>
      <c r="AN2251"/>
      <c r="AO2251"/>
      <c r="AP2251"/>
      <c r="AQ2251"/>
      <c r="AR2251"/>
      <c r="AS2251"/>
      <c r="AT2251"/>
      <c r="AU2251"/>
      <c r="AV2251"/>
    </row>
    <row r="2252" spans="6:48" x14ac:dyDescent="0.25"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  <c r="V2252"/>
      <c r="W2252"/>
      <c r="X2252"/>
      <c r="Y2252"/>
      <c r="Z2252"/>
      <c r="AA2252"/>
      <c r="AB2252"/>
      <c r="AC2252"/>
      <c r="AD2252"/>
      <c r="AE2252"/>
      <c r="AF2252"/>
      <c r="AG2252"/>
      <c r="AH2252"/>
      <c r="AI2252"/>
      <c r="AJ2252"/>
      <c r="AK2252"/>
      <c r="AL2252"/>
      <c r="AM2252"/>
      <c r="AN2252"/>
      <c r="AO2252"/>
      <c r="AP2252"/>
      <c r="AQ2252"/>
      <c r="AR2252"/>
      <c r="AS2252"/>
      <c r="AT2252"/>
      <c r="AU2252"/>
      <c r="AV2252"/>
    </row>
    <row r="2253" spans="6:48" x14ac:dyDescent="0.25"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  <c r="AL2253"/>
      <c r="AM2253"/>
      <c r="AN2253"/>
      <c r="AO2253"/>
      <c r="AP2253"/>
      <c r="AQ2253"/>
      <c r="AR2253"/>
      <c r="AS2253"/>
      <c r="AT2253"/>
      <c r="AU2253"/>
      <c r="AV2253"/>
    </row>
    <row r="2254" spans="6:48" x14ac:dyDescent="0.25"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  <c r="Y2254"/>
      <c r="Z2254"/>
      <c r="AA2254"/>
      <c r="AB2254"/>
      <c r="AC2254"/>
      <c r="AD2254"/>
      <c r="AE2254"/>
      <c r="AF2254"/>
      <c r="AG2254"/>
      <c r="AH2254"/>
      <c r="AI2254"/>
      <c r="AJ2254"/>
      <c r="AK2254"/>
      <c r="AL2254"/>
      <c r="AM2254"/>
      <c r="AN2254"/>
      <c r="AO2254"/>
      <c r="AP2254"/>
      <c r="AQ2254"/>
      <c r="AR2254"/>
      <c r="AS2254"/>
      <c r="AT2254"/>
      <c r="AU2254"/>
      <c r="AV2254"/>
    </row>
    <row r="2255" spans="6:48" x14ac:dyDescent="0.25"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  <c r="U2255"/>
      <c r="V2255"/>
      <c r="W2255"/>
      <c r="X2255"/>
      <c r="Y2255"/>
      <c r="Z2255"/>
      <c r="AA2255"/>
      <c r="AB2255"/>
      <c r="AC2255"/>
      <c r="AD2255"/>
      <c r="AE2255"/>
      <c r="AF2255"/>
      <c r="AG2255"/>
      <c r="AH2255"/>
      <c r="AI2255"/>
      <c r="AJ2255"/>
      <c r="AK2255"/>
      <c r="AL2255"/>
      <c r="AM2255"/>
      <c r="AN2255"/>
      <c r="AO2255"/>
      <c r="AP2255"/>
      <c r="AQ2255"/>
      <c r="AR2255"/>
      <c r="AS2255"/>
      <c r="AT2255"/>
      <c r="AU2255"/>
      <c r="AV2255"/>
    </row>
    <row r="2256" spans="6:48" x14ac:dyDescent="0.25"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/>
      <c r="AL2256"/>
      <c r="AM2256"/>
      <c r="AN2256"/>
      <c r="AO2256"/>
      <c r="AP2256"/>
      <c r="AQ2256"/>
      <c r="AR2256"/>
      <c r="AS2256"/>
      <c r="AT2256"/>
      <c r="AU2256"/>
      <c r="AV2256"/>
    </row>
    <row r="2257" spans="6:48" x14ac:dyDescent="0.25"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  <c r="Y2257"/>
      <c r="Z2257"/>
      <c r="AA2257"/>
      <c r="AB2257"/>
      <c r="AC2257"/>
      <c r="AD2257"/>
      <c r="AE2257"/>
      <c r="AF2257"/>
      <c r="AG2257"/>
      <c r="AH2257"/>
      <c r="AI2257"/>
      <c r="AJ2257"/>
      <c r="AK2257"/>
      <c r="AL2257"/>
      <c r="AM2257"/>
      <c r="AN2257"/>
      <c r="AO2257"/>
      <c r="AP2257"/>
      <c r="AQ2257"/>
      <c r="AR2257"/>
      <c r="AS2257"/>
      <c r="AT2257"/>
      <c r="AU2257"/>
      <c r="AV2257"/>
    </row>
    <row r="2258" spans="6:48" x14ac:dyDescent="0.25"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  <c r="V2258"/>
      <c r="W2258"/>
      <c r="X2258"/>
      <c r="Y2258"/>
      <c r="Z2258"/>
      <c r="AA2258"/>
      <c r="AB2258"/>
      <c r="AC2258"/>
      <c r="AD2258"/>
      <c r="AE2258"/>
      <c r="AF2258"/>
      <c r="AG2258"/>
      <c r="AH2258"/>
      <c r="AI2258"/>
      <c r="AJ2258"/>
      <c r="AK2258"/>
      <c r="AL2258"/>
      <c r="AM2258"/>
      <c r="AN2258"/>
      <c r="AO2258"/>
      <c r="AP2258"/>
      <c r="AQ2258"/>
      <c r="AR2258"/>
      <c r="AS2258"/>
      <c r="AT2258"/>
      <c r="AU2258"/>
      <c r="AV2258"/>
    </row>
    <row r="2259" spans="6:48" x14ac:dyDescent="0.25"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  <c r="AL2259"/>
      <c r="AM2259"/>
      <c r="AN2259"/>
      <c r="AO2259"/>
      <c r="AP2259"/>
      <c r="AQ2259"/>
      <c r="AR2259"/>
      <c r="AS2259"/>
      <c r="AT2259"/>
      <c r="AU2259"/>
      <c r="AV2259"/>
    </row>
    <row r="2260" spans="6:48" x14ac:dyDescent="0.25"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/>
      <c r="AL2260"/>
      <c r="AM2260"/>
      <c r="AN2260"/>
      <c r="AO2260"/>
      <c r="AP2260"/>
      <c r="AQ2260"/>
      <c r="AR2260"/>
      <c r="AS2260"/>
      <c r="AT2260"/>
      <c r="AU2260"/>
      <c r="AV2260"/>
    </row>
    <row r="2261" spans="6:48" x14ac:dyDescent="0.25"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  <c r="V2261"/>
      <c r="W2261"/>
      <c r="X2261"/>
      <c r="Y2261"/>
      <c r="Z2261"/>
      <c r="AA2261"/>
      <c r="AB2261"/>
      <c r="AC2261"/>
      <c r="AD2261"/>
      <c r="AE2261"/>
      <c r="AF2261"/>
      <c r="AG2261"/>
      <c r="AH2261"/>
      <c r="AI2261"/>
      <c r="AJ2261"/>
      <c r="AK2261"/>
      <c r="AL2261"/>
      <c r="AM2261"/>
      <c r="AN2261"/>
      <c r="AO2261"/>
      <c r="AP2261"/>
      <c r="AQ2261"/>
      <c r="AR2261"/>
      <c r="AS2261"/>
      <c r="AT2261"/>
      <c r="AU2261"/>
      <c r="AV2261"/>
    </row>
    <row r="2262" spans="6:48" x14ac:dyDescent="0.25"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  <c r="AL2262"/>
      <c r="AM2262"/>
      <c r="AN2262"/>
      <c r="AO2262"/>
      <c r="AP2262"/>
      <c r="AQ2262"/>
      <c r="AR2262"/>
      <c r="AS2262"/>
      <c r="AT2262"/>
      <c r="AU2262"/>
      <c r="AV2262"/>
    </row>
    <row r="2263" spans="6:48" x14ac:dyDescent="0.25"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/>
      <c r="AJ2263"/>
      <c r="AK2263"/>
      <c r="AL2263"/>
      <c r="AM2263"/>
      <c r="AN2263"/>
      <c r="AO2263"/>
      <c r="AP2263"/>
      <c r="AQ2263"/>
      <c r="AR2263"/>
      <c r="AS2263"/>
      <c r="AT2263"/>
      <c r="AU2263"/>
      <c r="AV2263"/>
    </row>
    <row r="2264" spans="6:48" x14ac:dyDescent="0.25"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  <c r="V2264"/>
      <c r="W2264"/>
      <c r="X2264"/>
      <c r="Y2264"/>
      <c r="Z2264"/>
      <c r="AA2264"/>
      <c r="AB2264"/>
      <c r="AC2264"/>
      <c r="AD2264"/>
      <c r="AE2264"/>
      <c r="AF2264"/>
      <c r="AG2264"/>
      <c r="AH2264"/>
      <c r="AI2264"/>
      <c r="AJ2264"/>
      <c r="AK2264"/>
      <c r="AL2264"/>
      <c r="AM2264"/>
      <c r="AN2264"/>
      <c r="AO2264"/>
      <c r="AP2264"/>
      <c r="AQ2264"/>
      <c r="AR2264"/>
      <c r="AS2264"/>
      <c r="AT2264"/>
      <c r="AU2264"/>
      <c r="AV2264"/>
    </row>
    <row r="2265" spans="6:48" x14ac:dyDescent="0.25"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  <c r="AL2265"/>
      <c r="AM2265"/>
      <c r="AN2265"/>
      <c r="AO2265"/>
      <c r="AP2265"/>
      <c r="AQ2265"/>
      <c r="AR2265"/>
      <c r="AS2265"/>
      <c r="AT2265"/>
      <c r="AU2265"/>
      <c r="AV2265"/>
    </row>
    <row r="2266" spans="6:48" x14ac:dyDescent="0.25"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  <c r="Y2266"/>
      <c r="Z2266"/>
      <c r="AA2266"/>
      <c r="AB2266"/>
      <c r="AC2266"/>
      <c r="AD2266"/>
      <c r="AE2266"/>
      <c r="AF2266"/>
      <c r="AG2266"/>
      <c r="AH2266"/>
      <c r="AI2266"/>
      <c r="AJ2266"/>
      <c r="AK2266"/>
      <c r="AL2266"/>
      <c r="AM2266"/>
      <c r="AN2266"/>
      <c r="AO2266"/>
      <c r="AP2266"/>
      <c r="AQ2266"/>
      <c r="AR2266"/>
      <c r="AS2266"/>
      <c r="AT2266"/>
      <c r="AU2266"/>
      <c r="AV2266"/>
    </row>
    <row r="2267" spans="6:48" x14ac:dyDescent="0.25"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  <c r="V2267"/>
      <c r="W2267"/>
      <c r="X2267"/>
      <c r="Y2267"/>
      <c r="Z2267"/>
      <c r="AA2267"/>
      <c r="AB2267"/>
      <c r="AC2267"/>
      <c r="AD2267"/>
      <c r="AE2267"/>
      <c r="AF2267"/>
      <c r="AG2267"/>
      <c r="AH2267"/>
      <c r="AI2267"/>
      <c r="AJ2267"/>
      <c r="AK2267"/>
      <c r="AL2267"/>
      <c r="AM2267"/>
      <c r="AN2267"/>
      <c r="AO2267"/>
      <c r="AP2267"/>
      <c r="AQ2267"/>
      <c r="AR2267"/>
      <c r="AS2267"/>
      <c r="AT2267"/>
      <c r="AU2267"/>
      <c r="AV2267"/>
    </row>
    <row r="2268" spans="6:48" x14ac:dyDescent="0.25"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/>
      <c r="AL2268"/>
      <c r="AM2268"/>
      <c r="AN2268"/>
      <c r="AO2268"/>
      <c r="AP2268"/>
      <c r="AQ2268"/>
      <c r="AR2268"/>
      <c r="AS2268"/>
      <c r="AT2268"/>
      <c r="AU2268"/>
      <c r="AV2268"/>
    </row>
    <row r="2269" spans="6:48" x14ac:dyDescent="0.25"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  <c r="Y2269"/>
      <c r="Z2269"/>
      <c r="AA2269"/>
      <c r="AB2269"/>
      <c r="AC2269"/>
      <c r="AD2269"/>
      <c r="AE2269"/>
      <c r="AF2269"/>
      <c r="AG2269"/>
      <c r="AH2269"/>
      <c r="AI2269"/>
      <c r="AJ2269"/>
      <c r="AK2269"/>
      <c r="AL2269"/>
      <c r="AM2269"/>
      <c r="AN2269"/>
      <c r="AO2269"/>
      <c r="AP2269"/>
      <c r="AQ2269"/>
      <c r="AR2269"/>
      <c r="AS2269"/>
      <c r="AT2269"/>
      <c r="AU2269"/>
      <c r="AV2269"/>
    </row>
    <row r="2270" spans="6:48" x14ac:dyDescent="0.25"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  <c r="V2270"/>
      <c r="W2270"/>
      <c r="X2270"/>
      <c r="Y2270"/>
      <c r="Z2270"/>
      <c r="AA2270"/>
      <c r="AB2270"/>
      <c r="AC2270"/>
      <c r="AD2270"/>
      <c r="AE2270"/>
      <c r="AF2270"/>
      <c r="AG2270"/>
      <c r="AH2270"/>
      <c r="AI2270"/>
      <c r="AJ2270"/>
      <c r="AK2270"/>
      <c r="AL2270"/>
      <c r="AM2270"/>
      <c r="AN2270"/>
      <c r="AO2270"/>
      <c r="AP2270"/>
      <c r="AQ2270"/>
      <c r="AR2270"/>
      <c r="AS2270"/>
      <c r="AT2270"/>
      <c r="AU2270"/>
      <c r="AV2270"/>
    </row>
    <row r="2271" spans="6:48" x14ac:dyDescent="0.25"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  <c r="AL2271"/>
      <c r="AM2271"/>
      <c r="AN2271"/>
      <c r="AO2271"/>
      <c r="AP2271"/>
      <c r="AQ2271"/>
      <c r="AR2271"/>
      <c r="AS2271"/>
      <c r="AT2271"/>
      <c r="AU2271"/>
      <c r="AV2271"/>
    </row>
    <row r="2272" spans="6:48" x14ac:dyDescent="0.25"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  <c r="Y2272"/>
      <c r="Z2272"/>
      <c r="AA2272"/>
      <c r="AB2272"/>
      <c r="AC2272"/>
      <c r="AD2272"/>
      <c r="AE2272"/>
      <c r="AF2272"/>
      <c r="AG2272"/>
      <c r="AH2272"/>
      <c r="AI2272"/>
      <c r="AJ2272"/>
      <c r="AK2272"/>
      <c r="AL2272"/>
      <c r="AM2272"/>
      <c r="AN2272"/>
      <c r="AO2272"/>
      <c r="AP2272"/>
      <c r="AQ2272"/>
      <c r="AR2272"/>
      <c r="AS2272"/>
      <c r="AT2272"/>
      <c r="AU2272"/>
      <c r="AV2272"/>
    </row>
    <row r="2273" spans="6:48" x14ac:dyDescent="0.25"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  <c r="V2273"/>
      <c r="W2273"/>
      <c r="X2273"/>
      <c r="Y2273"/>
      <c r="Z2273"/>
      <c r="AA2273"/>
      <c r="AB2273"/>
      <c r="AC2273"/>
      <c r="AD2273"/>
      <c r="AE2273"/>
      <c r="AF2273"/>
      <c r="AG2273"/>
      <c r="AH2273"/>
      <c r="AI2273"/>
      <c r="AJ2273"/>
      <c r="AK2273"/>
      <c r="AL2273"/>
      <c r="AM2273"/>
      <c r="AN2273"/>
      <c r="AO2273"/>
      <c r="AP2273"/>
      <c r="AQ2273"/>
      <c r="AR2273"/>
      <c r="AS2273"/>
      <c r="AT2273"/>
      <c r="AU2273"/>
      <c r="AV2273"/>
    </row>
    <row r="2274" spans="6:48" x14ac:dyDescent="0.25"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  <c r="AL2274"/>
      <c r="AM2274"/>
      <c r="AN2274"/>
      <c r="AO2274"/>
      <c r="AP2274"/>
      <c r="AQ2274"/>
      <c r="AR2274"/>
      <c r="AS2274"/>
      <c r="AT2274"/>
      <c r="AU2274"/>
      <c r="AV2274"/>
    </row>
    <row r="2275" spans="6:48" x14ac:dyDescent="0.25"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  <c r="Y2275"/>
      <c r="Z2275"/>
      <c r="AA2275"/>
      <c r="AB2275"/>
      <c r="AC2275"/>
      <c r="AD2275"/>
      <c r="AE2275"/>
      <c r="AF2275"/>
      <c r="AG2275"/>
      <c r="AH2275"/>
      <c r="AI2275"/>
      <c r="AJ2275"/>
      <c r="AK2275"/>
      <c r="AL2275"/>
      <c r="AM2275"/>
      <c r="AN2275"/>
      <c r="AO2275"/>
      <c r="AP2275"/>
      <c r="AQ2275"/>
      <c r="AR2275"/>
      <c r="AS2275"/>
      <c r="AT2275"/>
      <c r="AU2275"/>
      <c r="AV2275"/>
    </row>
    <row r="2276" spans="6:48" x14ac:dyDescent="0.25"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  <c r="V2276"/>
      <c r="W2276"/>
      <c r="X2276"/>
      <c r="Y2276"/>
      <c r="Z2276"/>
      <c r="AA2276"/>
      <c r="AB2276"/>
      <c r="AC2276"/>
      <c r="AD2276"/>
      <c r="AE2276"/>
      <c r="AF2276"/>
      <c r="AG2276"/>
      <c r="AH2276"/>
      <c r="AI2276"/>
      <c r="AJ2276"/>
      <c r="AK2276"/>
      <c r="AL2276"/>
      <c r="AM2276"/>
      <c r="AN2276"/>
      <c r="AO2276"/>
      <c r="AP2276"/>
      <c r="AQ2276"/>
      <c r="AR2276"/>
      <c r="AS2276"/>
      <c r="AT2276"/>
      <c r="AU2276"/>
      <c r="AV2276"/>
    </row>
    <row r="2277" spans="6:48" x14ac:dyDescent="0.25"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  <c r="AL2277"/>
      <c r="AM2277"/>
      <c r="AN2277"/>
      <c r="AO2277"/>
      <c r="AP2277"/>
      <c r="AQ2277"/>
      <c r="AR2277"/>
      <c r="AS2277"/>
      <c r="AT2277"/>
      <c r="AU2277"/>
      <c r="AV2277"/>
    </row>
    <row r="2278" spans="6:48" x14ac:dyDescent="0.25"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  <c r="Y2278"/>
      <c r="Z2278"/>
      <c r="AA2278"/>
      <c r="AB2278"/>
      <c r="AC2278"/>
      <c r="AD2278"/>
      <c r="AE2278"/>
      <c r="AF2278"/>
      <c r="AG2278"/>
      <c r="AH2278"/>
      <c r="AI2278"/>
      <c r="AJ2278"/>
      <c r="AK2278"/>
      <c r="AL2278"/>
      <c r="AM2278"/>
      <c r="AN2278"/>
      <c r="AO2278"/>
      <c r="AP2278"/>
      <c r="AQ2278"/>
      <c r="AR2278"/>
      <c r="AS2278"/>
      <c r="AT2278"/>
      <c r="AU2278"/>
      <c r="AV2278"/>
    </row>
    <row r="2279" spans="6:48" x14ac:dyDescent="0.25"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  <c r="V2279"/>
      <c r="W2279"/>
      <c r="X2279"/>
      <c r="Y2279"/>
      <c r="Z2279"/>
      <c r="AA2279"/>
      <c r="AB2279"/>
      <c r="AC2279"/>
      <c r="AD2279"/>
      <c r="AE2279"/>
      <c r="AF2279"/>
      <c r="AG2279"/>
      <c r="AH2279"/>
      <c r="AI2279"/>
      <c r="AJ2279"/>
      <c r="AK2279"/>
      <c r="AL2279"/>
      <c r="AM2279"/>
      <c r="AN2279"/>
      <c r="AO2279"/>
      <c r="AP2279"/>
      <c r="AQ2279"/>
      <c r="AR2279"/>
      <c r="AS2279"/>
      <c r="AT2279"/>
      <c r="AU2279"/>
      <c r="AV2279"/>
    </row>
    <row r="2280" spans="6:48" x14ac:dyDescent="0.25"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/>
      <c r="AL2280"/>
      <c r="AM2280"/>
      <c r="AN2280"/>
      <c r="AO2280"/>
      <c r="AP2280"/>
      <c r="AQ2280"/>
      <c r="AR2280"/>
      <c r="AS2280"/>
      <c r="AT2280"/>
      <c r="AU2280"/>
      <c r="AV2280"/>
    </row>
    <row r="2281" spans="6:48" x14ac:dyDescent="0.25"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/>
      <c r="AL2281"/>
      <c r="AM2281"/>
      <c r="AN2281"/>
      <c r="AO2281"/>
      <c r="AP2281"/>
      <c r="AQ2281"/>
      <c r="AR2281"/>
      <c r="AS2281"/>
      <c r="AT2281"/>
      <c r="AU2281"/>
      <c r="AV2281"/>
    </row>
    <row r="2282" spans="6:48" x14ac:dyDescent="0.25"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  <c r="V2282"/>
      <c r="W2282"/>
      <c r="X2282"/>
      <c r="Y2282"/>
      <c r="Z2282"/>
      <c r="AA2282"/>
      <c r="AB2282"/>
      <c r="AC2282"/>
      <c r="AD2282"/>
      <c r="AE2282"/>
      <c r="AF2282"/>
      <c r="AG2282"/>
      <c r="AH2282"/>
      <c r="AI2282"/>
      <c r="AJ2282"/>
      <c r="AK2282"/>
      <c r="AL2282"/>
      <c r="AM2282"/>
      <c r="AN2282"/>
      <c r="AO2282"/>
      <c r="AP2282"/>
      <c r="AQ2282"/>
      <c r="AR2282"/>
      <c r="AS2282"/>
      <c r="AT2282"/>
      <c r="AU2282"/>
      <c r="AV2282"/>
    </row>
    <row r="2283" spans="6:48" x14ac:dyDescent="0.25"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  <c r="AL2283"/>
      <c r="AM2283"/>
      <c r="AN2283"/>
      <c r="AO2283"/>
      <c r="AP2283"/>
      <c r="AQ2283"/>
      <c r="AR2283"/>
      <c r="AS2283"/>
      <c r="AT2283"/>
      <c r="AU2283"/>
      <c r="AV2283"/>
    </row>
    <row r="2284" spans="6:48" x14ac:dyDescent="0.25"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  <c r="Y2284"/>
      <c r="Z2284"/>
      <c r="AA2284"/>
      <c r="AB2284"/>
      <c r="AC2284"/>
      <c r="AD2284"/>
      <c r="AE2284"/>
      <c r="AF2284"/>
      <c r="AG2284"/>
      <c r="AH2284"/>
      <c r="AI2284"/>
      <c r="AJ2284"/>
      <c r="AK2284"/>
      <c r="AL2284"/>
      <c r="AM2284"/>
      <c r="AN2284"/>
      <c r="AO2284"/>
      <c r="AP2284"/>
      <c r="AQ2284"/>
      <c r="AR2284"/>
      <c r="AS2284"/>
      <c r="AT2284"/>
      <c r="AU2284"/>
      <c r="AV2284"/>
    </row>
    <row r="2285" spans="6:48" x14ac:dyDescent="0.25"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  <c r="V2285"/>
      <c r="W2285"/>
      <c r="X2285"/>
      <c r="Y2285"/>
      <c r="Z2285"/>
      <c r="AA2285"/>
      <c r="AB2285"/>
      <c r="AC2285"/>
      <c r="AD2285"/>
      <c r="AE2285"/>
      <c r="AF2285"/>
      <c r="AG2285"/>
      <c r="AH2285"/>
      <c r="AI2285"/>
      <c r="AJ2285"/>
      <c r="AK2285"/>
      <c r="AL2285"/>
      <c r="AM2285"/>
      <c r="AN2285"/>
      <c r="AO2285"/>
      <c r="AP2285"/>
      <c r="AQ2285"/>
      <c r="AR2285"/>
      <c r="AS2285"/>
      <c r="AT2285"/>
      <c r="AU2285"/>
      <c r="AV2285"/>
    </row>
    <row r="2286" spans="6:48" x14ac:dyDescent="0.25"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  <c r="AL2286"/>
      <c r="AM2286"/>
      <c r="AN2286"/>
      <c r="AO2286"/>
      <c r="AP2286"/>
      <c r="AQ2286"/>
      <c r="AR2286"/>
      <c r="AS2286"/>
      <c r="AT2286"/>
      <c r="AU2286"/>
      <c r="AV2286"/>
    </row>
    <row r="2287" spans="6:48" x14ac:dyDescent="0.25"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  <c r="Y2287"/>
      <c r="Z2287"/>
      <c r="AA2287"/>
      <c r="AB2287"/>
      <c r="AC2287"/>
      <c r="AD2287"/>
      <c r="AE2287"/>
      <c r="AF2287"/>
      <c r="AG2287"/>
      <c r="AH2287"/>
      <c r="AI2287"/>
      <c r="AJ2287"/>
      <c r="AK2287"/>
      <c r="AL2287"/>
      <c r="AM2287"/>
      <c r="AN2287"/>
      <c r="AO2287"/>
      <c r="AP2287"/>
      <c r="AQ2287"/>
      <c r="AR2287"/>
      <c r="AS2287"/>
      <c r="AT2287"/>
      <c r="AU2287"/>
      <c r="AV2287"/>
    </row>
    <row r="2288" spans="6:48" x14ac:dyDescent="0.25"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  <c r="V2288"/>
      <c r="W2288"/>
      <c r="X2288"/>
      <c r="Y2288"/>
      <c r="Z2288"/>
      <c r="AA2288"/>
      <c r="AB2288"/>
      <c r="AC2288"/>
      <c r="AD2288"/>
      <c r="AE2288"/>
      <c r="AF2288"/>
      <c r="AG2288"/>
      <c r="AH2288"/>
      <c r="AI2288"/>
      <c r="AJ2288"/>
      <c r="AK2288"/>
      <c r="AL2288"/>
      <c r="AM2288"/>
      <c r="AN2288"/>
      <c r="AO2288"/>
      <c r="AP2288"/>
      <c r="AQ2288"/>
      <c r="AR2288"/>
      <c r="AS2288"/>
      <c r="AT2288"/>
      <c r="AU2288"/>
      <c r="AV2288"/>
    </row>
    <row r="2289" spans="6:48" x14ac:dyDescent="0.25"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  <c r="AL2289"/>
      <c r="AM2289"/>
      <c r="AN2289"/>
      <c r="AO2289"/>
      <c r="AP2289"/>
      <c r="AQ2289"/>
      <c r="AR2289"/>
      <c r="AS2289"/>
      <c r="AT2289"/>
      <c r="AU2289"/>
      <c r="AV2289"/>
    </row>
    <row r="2290" spans="6:48" x14ac:dyDescent="0.25"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  <c r="Y2290"/>
      <c r="Z2290"/>
      <c r="AA2290"/>
      <c r="AB2290"/>
      <c r="AC2290"/>
      <c r="AD2290"/>
      <c r="AE2290"/>
      <c r="AF2290"/>
      <c r="AG2290"/>
      <c r="AH2290"/>
      <c r="AI2290"/>
      <c r="AJ2290"/>
      <c r="AK2290"/>
      <c r="AL2290"/>
      <c r="AM2290"/>
      <c r="AN2290"/>
      <c r="AO2290"/>
      <c r="AP2290"/>
      <c r="AQ2290"/>
      <c r="AR2290"/>
      <c r="AS2290"/>
      <c r="AT2290"/>
      <c r="AU2290"/>
      <c r="AV2290"/>
    </row>
    <row r="2291" spans="6:48" x14ac:dyDescent="0.25"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  <c r="V2291"/>
      <c r="W2291"/>
      <c r="X2291"/>
      <c r="Y2291"/>
      <c r="Z2291"/>
      <c r="AA2291"/>
      <c r="AB2291"/>
      <c r="AC2291"/>
      <c r="AD2291"/>
      <c r="AE2291"/>
      <c r="AF2291"/>
      <c r="AG2291"/>
      <c r="AH2291"/>
      <c r="AI2291"/>
      <c r="AJ2291"/>
      <c r="AK2291"/>
      <c r="AL2291"/>
      <c r="AM2291"/>
      <c r="AN2291"/>
      <c r="AO2291"/>
      <c r="AP2291"/>
      <c r="AQ2291"/>
      <c r="AR2291"/>
      <c r="AS2291"/>
      <c r="AT2291"/>
      <c r="AU2291"/>
      <c r="AV2291"/>
    </row>
    <row r="2292" spans="6:48" x14ac:dyDescent="0.25"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/>
      <c r="AL2292"/>
      <c r="AM2292"/>
      <c r="AN2292"/>
      <c r="AO2292"/>
      <c r="AP2292"/>
      <c r="AQ2292"/>
      <c r="AR2292"/>
      <c r="AS2292"/>
      <c r="AT2292"/>
      <c r="AU2292"/>
      <c r="AV2292"/>
    </row>
    <row r="2293" spans="6:48" x14ac:dyDescent="0.25"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  <c r="Y2293"/>
      <c r="Z2293"/>
      <c r="AA2293"/>
      <c r="AB2293"/>
      <c r="AC2293"/>
      <c r="AD2293"/>
      <c r="AE2293"/>
      <c r="AF2293"/>
      <c r="AG2293"/>
      <c r="AH2293"/>
      <c r="AI2293"/>
      <c r="AJ2293"/>
      <c r="AK2293"/>
      <c r="AL2293"/>
      <c r="AM2293"/>
      <c r="AN2293"/>
      <c r="AO2293"/>
      <c r="AP2293"/>
      <c r="AQ2293"/>
      <c r="AR2293"/>
      <c r="AS2293"/>
      <c r="AT2293"/>
      <c r="AU2293"/>
      <c r="AV2293"/>
    </row>
    <row r="2294" spans="6:48" x14ac:dyDescent="0.25"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  <c r="V2294"/>
      <c r="W2294"/>
      <c r="X2294"/>
      <c r="Y2294"/>
      <c r="Z2294"/>
      <c r="AA2294"/>
      <c r="AB2294"/>
      <c r="AC2294"/>
      <c r="AD2294"/>
      <c r="AE2294"/>
      <c r="AF2294"/>
      <c r="AG2294"/>
      <c r="AH2294"/>
      <c r="AI2294"/>
      <c r="AJ2294"/>
      <c r="AK2294"/>
      <c r="AL2294"/>
      <c r="AM2294"/>
      <c r="AN2294"/>
      <c r="AO2294"/>
      <c r="AP2294"/>
      <c r="AQ2294"/>
      <c r="AR2294"/>
      <c r="AS2294"/>
      <c r="AT2294"/>
      <c r="AU2294"/>
      <c r="AV2294"/>
    </row>
    <row r="2295" spans="6:48" x14ac:dyDescent="0.25"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/>
      <c r="AL2295"/>
      <c r="AM2295"/>
      <c r="AN2295"/>
      <c r="AO2295"/>
      <c r="AP2295"/>
      <c r="AQ2295"/>
      <c r="AR2295"/>
      <c r="AS2295"/>
      <c r="AT2295"/>
      <c r="AU2295"/>
      <c r="AV2295"/>
    </row>
    <row r="2296" spans="6:48" x14ac:dyDescent="0.25"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  <c r="Y2296"/>
      <c r="Z2296"/>
      <c r="AA2296"/>
      <c r="AB2296"/>
      <c r="AC2296"/>
      <c r="AD2296"/>
      <c r="AE2296"/>
      <c r="AF2296"/>
      <c r="AG2296"/>
      <c r="AH2296"/>
      <c r="AI2296"/>
      <c r="AJ2296"/>
      <c r="AK2296"/>
      <c r="AL2296"/>
      <c r="AM2296"/>
      <c r="AN2296"/>
      <c r="AO2296"/>
      <c r="AP2296"/>
      <c r="AQ2296"/>
      <c r="AR2296"/>
      <c r="AS2296"/>
      <c r="AT2296"/>
      <c r="AU2296"/>
      <c r="AV2296"/>
    </row>
    <row r="2297" spans="6:48" x14ac:dyDescent="0.25"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  <c r="V2297"/>
      <c r="W2297"/>
      <c r="X2297"/>
      <c r="Y2297"/>
      <c r="Z2297"/>
      <c r="AA2297"/>
      <c r="AB2297"/>
      <c r="AC2297"/>
      <c r="AD2297"/>
      <c r="AE2297"/>
      <c r="AF2297"/>
      <c r="AG2297"/>
      <c r="AH2297"/>
      <c r="AI2297"/>
      <c r="AJ2297"/>
      <c r="AK2297"/>
      <c r="AL2297"/>
      <c r="AM2297"/>
      <c r="AN2297"/>
      <c r="AO2297"/>
      <c r="AP2297"/>
      <c r="AQ2297"/>
      <c r="AR2297"/>
      <c r="AS2297"/>
      <c r="AT2297"/>
      <c r="AU2297"/>
      <c r="AV2297"/>
    </row>
    <row r="2298" spans="6:48" x14ac:dyDescent="0.25"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/>
      <c r="AL2298"/>
      <c r="AM2298"/>
      <c r="AN2298"/>
      <c r="AO2298"/>
      <c r="AP2298"/>
      <c r="AQ2298"/>
      <c r="AR2298"/>
      <c r="AS2298"/>
      <c r="AT2298"/>
      <c r="AU2298"/>
      <c r="AV2298"/>
    </row>
    <row r="2299" spans="6:48" x14ac:dyDescent="0.25"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  <c r="Y2299"/>
      <c r="Z2299"/>
      <c r="AA2299"/>
      <c r="AB2299"/>
      <c r="AC2299"/>
      <c r="AD2299"/>
      <c r="AE2299"/>
      <c r="AF2299"/>
      <c r="AG2299"/>
      <c r="AH2299"/>
      <c r="AI2299"/>
      <c r="AJ2299"/>
      <c r="AK2299"/>
      <c r="AL2299"/>
      <c r="AM2299"/>
      <c r="AN2299"/>
      <c r="AO2299"/>
      <c r="AP2299"/>
      <c r="AQ2299"/>
      <c r="AR2299"/>
      <c r="AS2299"/>
      <c r="AT2299"/>
      <c r="AU2299"/>
      <c r="AV2299"/>
    </row>
    <row r="2300" spans="6:48" x14ac:dyDescent="0.25"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  <c r="U2300"/>
      <c r="V2300"/>
      <c r="W2300"/>
      <c r="X2300"/>
      <c r="Y2300"/>
      <c r="Z2300"/>
      <c r="AA2300"/>
      <c r="AB2300"/>
      <c r="AC2300"/>
      <c r="AD2300"/>
      <c r="AE2300"/>
      <c r="AF2300"/>
      <c r="AG2300"/>
      <c r="AH2300"/>
      <c r="AI2300"/>
      <c r="AJ2300"/>
      <c r="AK2300"/>
      <c r="AL2300"/>
      <c r="AM2300"/>
      <c r="AN2300"/>
      <c r="AO2300"/>
      <c r="AP2300"/>
      <c r="AQ2300"/>
      <c r="AR2300"/>
      <c r="AS2300"/>
      <c r="AT2300"/>
      <c r="AU2300"/>
      <c r="AV2300"/>
    </row>
    <row r="2301" spans="6:48" x14ac:dyDescent="0.25"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/>
      <c r="AL2301"/>
      <c r="AM2301"/>
      <c r="AN2301"/>
      <c r="AO2301"/>
      <c r="AP2301"/>
      <c r="AQ2301"/>
      <c r="AR2301"/>
      <c r="AS2301"/>
      <c r="AT2301"/>
      <c r="AU2301"/>
      <c r="AV2301"/>
    </row>
    <row r="2302" spans="6:48" x14ac:dyDescent="0.25"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  <c r="Y2302"/>
      <c r="Z2302"/>
      <c r="AA2302"/>
      <c r="AB2302"/>
      <c r="AC2302"/>
      <c r="AD2302"/>
      <c r="AE2302"/>
      <c r="AF2302"/>
      <c r="AG2302"/>
      <c r="AH2302"/>
      <c r="AI2302"/>
      <c r="AJ2302"/>
      <c r="AK2302"/>
      <c r="AL2302"/>
      <c r="AM2302"/>
      <c r="AN2302"/>
      <c r="AO2302"/>
      <c r="AP2302"/>
      <c r="AQ2302"/>
      <c r="AR2302"/>
      <c r="AS2302"/>
      <c r="AT2302"/>
      <c r="AU2302"/>
      <c r="AV2302"/>
    </row>
    <row r="2303" spans="6:48" x14ac:dyDescent="0.25"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  <c r="V2303"/>
      <c r="W2303"/>
      <c r="X2303"/>
      <c r="Y2303"/>
      <c r="Z2303"/>
      <c r="AA2303"/>
      <c r="AB2303"/>
      <c r="AC2303"/>
      <c r="AD2303"/>
      <c r="AE2303"/>
      <c r="AF2303"/>
      <c r="AG2303"/>
      <c r="AH2303"/>
      <c r="AI2303"/>
      <c r="AJ2303"/>
      <c r="AK2303"/>
      <c r="AL2303"/>
      <c r="AM2303"/>
      <c r="AN2303"/>
      <c r="AO2303"/>
      <c r="AP2303"/>
      <c r="AQ2303"/>
      <c r="AR2303"/>
      <c r="AS2303"/>
      <c r="AT2303"/>
      <c r="AU2303"/>
      <c r="AV2303"/>
    </row>
    <row r="2304" spans="6:48" x14ac:dyDescent="0.25"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/>
      <c r="AL2304"/>
      <c r="AM2304"/>
      <c r="AN2304"/>
      <c r="AO2304"/>
      <c r="AP2304"/>
      <c r="AQ2304"/>
      <c r="AR2304"/>
      <c r="AS2304"/>
      <c r="AT2304"/>
      <c r="AU2304"/>
      <c r="AV2304"/>
    </row>
    <row r="2305" spans="6:48" x14ac:dyDescent="0.25"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  <c r="Y2305"/>
      <c r="Z2305"/>
      <c r="AA2305"/>
      <c r="AB2305"/>
      <c r="AC2305"/>
      <c r="AD2305"/>
      <c r="AE2305"/>
      <c r="AF2305"/>
      <c r="AG2305"/>
      <c r="AH2305"/>
      <c r="AI2305"/>
      <c r="AJ2305"/>
      <c r="AK2305"/>
      <c r="AL2305"/>
      <c r="AM2305"/>
      <c r="AN2305"/>
      <c r="AO2305"/>
      <c r="AP2305"/>
      <c r="AQ2305"/>
      <c r="AR2305"/>
      <c r="AS2305"/>
      <c r="AT2305"/>
      <c r="AU2305"/>
      <c r="AV2305"/>
    </row>
    <row r="2306" spans="6:48" x14ac:dyDescent="0.25"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  <c r="V2306"/>
      <c r="W2306"/>
      <c r="X2306"/>
      <c r="Y2306"/>
      <c r="Z2306"/>
      <c r="AA2306"/>
      <c r="AB2306"/>
      <c r="AC2306"/>
      <c r="AD2306"/>
      <c r="AE2306"/>
      <c r="AF2306"/>
      <c r="AG2306"/>
      <c r="AH2306"/>
      <c r="AI2306"/>
      <c r="AJ2306"/>
      <c r="AK2306"/>
      <c r="AL2306"/>
      <c r="AM2306"/>
      <c r="AN2306"/>
      <c r="AO2306"/>
      <c r="AP2306"/>
      <c r="AQ2306"/>
      <c r="AR2306"/>
      <c r="AS2306"/>
      <c r="AT2306"/>
      <c r="AU2306"/>
      <c r="AV2306"/>
    </row>
    <row r="2307" spans="6:48" x14ac:dyDescent="0.25"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/>
      <c r="AL2307"/>
      <c r="AM2307"/>
      <c r="AN2307"/>
      <c r="AO2307"/>
      <c r="AP2307"/>
      <c r="AQ2307"/>
      <c r="AR2307"/>
      <c r="AS2307"/>
      <c r="AT2307"/>
      <c r="AU2307"/>
      <c r="AV2307"/>
    </row>
    <row r="2308" spans="6:48" x14ac:dyDescent="0.25"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  <c r="Y2308"/>
      <c r="Z2308"/>
      <c r="AA2308"/>
      <c r="AB2308"/>
      <c r="AC2308"/>
      <c r="AD2308"/>
      <c r="AE2308"/>
      <c r="AF2308"/>
      <c r="AG2308"/>
      <c r="AH2308"/>
      <c r="AI2308"/>
      <c r="AJ2308"/>
      <c r="AK2308"/>
      <c r="AL2308"/>
      <c r="AM2308"/>
      <c r="AN2308"/>
      <c r="AO2308"/>
      <c r="AP2308"/>
      <c r="AQ2308"/>
      <c r="AR2308"/>
      <c r="AS2308"/>
      <c r="AT2308"/>
      <c r="AU2308"/>
      <c r="AV2308"/>
    </row>
    <row r="2309" spans="6:48" x14ac:dyDescent="0.25"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  <c r="U2309"/>
      <c r="V2309"/>
      <c r="W2309"/>
      <c r="X2309"/>
      <c r="Y2309"/>
      <c r="Z2309"/>
      <c r="AA2309"/>
      <c r="AB2309"/>
      <c r="AC2309"/>
      <c r="AD2309"/>
      <c r="AE2309"/>
      <c r="AF2309"/>
      <c r="AG2309"/>
      <c r="AH2309"/>
      <c r="AI2309"/>
      <c r="AJ2309"/>
      <c r="AK2309"/>
      <c r="AL2309"/>
      <c r="AM2309"/>
      <c r="AN2309"/>
      <c r="AO2309"/>
      <c r="AP2309"/>
      <c r="AQ2309"/>
      <c r="AR2309"/>
      <c r="AS2309"/>
      <c r="AT2309"/>
      <c r="AU2309"/>
      <c r="AV2309"/>
    </row>
    <row r="2310" spans="6:48" x14ac:dyDescent="0.25"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/>
      <c r="AL2310"/>
      <c r="AM2310"/>
      <c r="AN2310"/>
      <c r="AO2310"/>
      <c r="AP2310"/>
      <c r="AQ2310"/>
      <c r="AR2310"/>
      <c r="AS2310"/>
      <c r="AT2310"/>
      <c r="AU2310"/>
      <c r="AV2310"/>
    </row>
    <row r="2311" spans="6:48" x14ac:dyDescent="0.25"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  <c r="Y2311"/>
      <c r="Z2311"/>
      <c r="AA2311"/>
      <c r="AB2311"/>
      <c r="AC2311"/>
      <c r="AD2311"/>
      <c r="AE2311"/>
      <c r="AF2311"/>
      <c r="AG2311"/>
      <c r="AH2311"/>
      <c r="AI2311"/>
      <c r="AJ2311"/>
      <c r="AK2311"/>
      <c r="AL2311"/>
      <c r="AM2311"/>
      <c r="AN2311"/>
      <c r="AO2311"/>
      <c r="AP2311"/>
      <c r="AQ2311"/>
      <c r="AR2311"/>
      <c r="AS2311"/>
      <c r="AT2311"/>
      <c r="AU2311"/>
      <c r="AV2311"/>
    </row>
    <row r="2312" spans="6:48" x14ac:dyDescent="0.25"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  <c r="V2312"/>
      <c r="W2312"/>
      <c r="X2312"/>
      <c r="Y2312"/>
      <c r="Z2312"/>
      <c r="AA2312"/>
      <c r="AB2312"/>
      <c r="AC2312"/>
      <c r="AD2312"/>
      <c r="AE2312"/>
      <c r="AF2312"/>
      <c r="AG2312"/>
      <c r="AH2312"/>
      <c r="AI2312"/>
      <c r="AJ2312"/>
      <c r="AK2312"/>
      <c r="AL2312"/>
      <c r="AM2312"/>
      <c r="AN2312"/>
      <c r="AO2312"/>
      <c r="AP2312"/>
      <c r="AQ2312"/>
      <c r="AR2312"/>
      <c r="AS2312"/>
      <c r="AT2312"/>
      <c r="AU2312"/>
      <c r="AV2312"/>
    </row>
    <row r="2313" spans="6:48" x14ac:dyDescent="0.25"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  <c r="AL2313"/>
      <c r="AM2313"/>
      <c r="AN2313"/>
      <c r="AO2313"/>
      <c r="AP2313"/>
      <c r="AQ2313"/>
      <c r="AR2313"/>
      <c r="AS2313"/>
      <c r="AT2313"/>
      <c r="AU2313"/>
      <c r="AV2313"/>
    </row>
    <row r="2314" spans="6:48" x14ac:dyDescent="0.25"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  <c r="Y2314"/>
      <c r="Z2314"/>
      <c r="AA2314"/>
      <c r="AB2314"/>
      <c r="AC2314"/>
      <c r="AD2314"/>
      <c r="AE2314"/>
      <c r="AF2314"/>
      <c r="AG2314"/>
      <c r="AH2314"/>
      <c r="AI2314"/>
      <c r="AJ2314"/>
      <c r="AK2314"/>
      <c r="AL2314"/>
      <c r="AM2314"/>
      <c r="AN2314"/>
      <c r="AO2314"/>
      <c r="AP2314"/>
      <c r="AQ2314"/>
      <c r="AR2314"/>
      <c r="AS2314"/>
      <c r="AT2314"/>
      <c r="AU2314"/>
      <c r="AV2314"/>
    </row>
    <row r="2315" spans="6:48" x14ac:dyDescent="0.25"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  <c r="U2315"/>
      <c r="V2315"/>
      <c r="W2315"/>
      <c r="X2315"/>
      <c r="Y2315"/>
      <c r="Z2315"/>
      <c r="AA2315"/>
      <c r="AB2315"/>
      <c r="AC2315"/>
      <c r="AD2315"/>
      <c r="AE2315"/>
      <c r="AF2315"/>
      <c r="AG2315"/>
      <c r="AH2315"/>
      <c r="AI2315"/>
      <c r="AJ2315"/>
      <c r="AK2315"/>
      <c r="AL2315"/>
      <c r="AM2315"/>
      <c r="AN2315"/>
      <c r="AO2315"/>
      <c r="AP2315"/>
      <c r="AQ2315"/>
      <c r="AR2315"/>
      <c r="AS2315"/>
      <c r="AT2315"/>
      <c r="AU2315"/>
      <c r="AV2315"/>
    </row>
    <row r="2316" spans="6:48" x14ac:dyDescent="0.25"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/>
      <c r="AL2316"/>
      <c r="AM2316"/>
      <c r="AN2316"/>
      <c r="AO2316"/>
      <c r="AP2316"/>
      <c r="AQ2316"/>
      <c r="AR2316"/>
      <c r="AS2316"/>
      <c r="AT2316"/>
      <c r="AU2316"/>
      <c r="AV2316"/>
    </row>
    <row r="2317" spans="6:48" x14ac:dyDescent="0.25"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  <c r="Y2317"/>
      <c r="Z2317"/>
      <c r="AA2317"/>
      <c r="AB2317"/>
      <c r="AC2317"/>
      <c r="AD2317"/>
      <c r="AE2317"/>
      <c r="AF2317"/>
      <c r="AG2317"/>
      <c r="AH2317"/>
      <c r="AI2317"/>
      <c r="AJ2317"/>
      <c r="AK2317"/>
      <c r="AL2317"/>
      <c r="AM2317"/>
      <c r="AN2317"/>
      <c r="AO2317"/>
      <c r="AP2317"/>
      <c r="AQ2317"/>
      <c r="AR2317"/>
      <c r="AS2317"/>
      <c r="AT2317"/>
      <c r="AU2317"/>
      <c r="AV2317"/>
    </row>
    <row r="2318" spans="6:48" x14ac:dyDescent="0.25"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  <c r="U2318"/>
      <c r="V2318"/>
      <c r="W2318"/>
      <c r="X2318"/>
      <c r="Y2318"/>
      <c r="Z2318"/>
      <c r="AA2318"/>
      <c r="AB2318"/>
      <c r="AC2318"/>
      <c r="AD2318"/>
      <c r="AE2318"/>
      <c r="AF2318"/>
      <c r="AG2318"/>
      <c r="AH2318"/>
      <c r="AI2318"/>
      <c r="AJ2318"/>
      <c r="AK2318"/>
      <c r="AL2318"/>
      <c r="AM2318"/>
      <c r="AN2318"/>
      <c r="AO2318"/>
      <c r="AP2318"/>
      <c r="AQ2318"/>
      <c r="AR2318"/>
      <c r="AS2318"/>
      <c r="AT2318"/>
      <c r="AU2318"/>
      <c r="AV2318"/>
    </row>
    <row r="2319" spans="6:48" x14ac:dyDescent="0.25"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  <c r="AL2319"/>
      <c r="AM2319"/>
      <c r="AN2319"/>
      <c r="AO2319"/>
      <c r="AP2319"/>
      <c r="AQ2319"/>
      <c r="AR2319"/>
      <c r="AS2319"/>
      <c r="AT2319"/>
      <c r="AU2319"/>
      <c r="AV2319"/>
    </row>
    <row r="2320" spans="6:48" x14ac:dyDescent="0.25"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/>
      <c r="AK2320"/>
      <c r="AL2320"/>
      <c r="AM2320"/>
      <c r="AN2320"/>
      <c r="AO2320"/>
      <c r="AP2320"/>
      <c r="AQ2320"/>
      <c r="AR2320"/>
      <c r="AS2320"/>
      <c r="AT2320"/>
      <c r="AU2320"/>
      <c r="AV2320"/>
    </row>
    <row r="2321" spans="6:48" x14ac:dyDescent="0.25"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  <c r="V2321"/>
      <c r="W2321"/>
      <c r="X2321"/>
      <c r="Y2321"/>
      <c r="Z2321"/>
      <c r="AA2321"/>
      <c r="AB2321"/>
      <c r="AC2321"/>
      <c r="AD2321"/>
      <c r="AE2321"/>
      <c r="AF2321"/>
      <c r="AG2321"/>
      <c r="AH2321"/>
      <c r="AI2321"/>
      <c r="AJ2321"/>
      <c r="AK2321"/>
      <c r="AL2321"/>
      <c r="AM2321"/>
      <c r="AN2321"/>
      <c r="AO2321"/>
      <c r="AP2321"/>
      <c r="AQ2321"/>
      <c r="AR2321"/>
      <c r="AS2321"/>
      <c r="AT2321"/>
      <c r="AU2321"/>
      <c r="AV2321"/>
    </row>
    <row r="2322" spans="6:48" x14ac:dyDescent="0.25"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  <c r="AL2322"/>
      <c r="AM2322"/>
      <c r="AN2322"/>
      <c r="AO2322"/>
      <c r="AP2322"/>
      <c r="AQ2322"/>
      <c r="AR2322"/>
      <c r="AS2322"/>
      <c r="AT2322"/>
      <c r="AU2322"/>
      <c r="AV2322"/>
    </row>
    <row r="2323" spans="6:48" x14ac:dyDescent="0.25"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  <c r="Y2323"/>
      <c r="Z2323"/>
      <c r="AA2323"/>
      <c r="AB2323"/>
      <c r="AC2323"/>
      <c r="AD2323"/>
      <c r="AE2323"/>
      <c r="AF2323"/>
      <c r="AG2323"/>
      <c r="AH2323"/>
      <c r="AI2323"/>
      <c r="AJ2323"/>
      <c r="AK2323"/>
      <c r="AL2323"/>
      <c r="AM2323"/>
      <c r="AN2323"/>
      <c r="AO2323"/>
      <c r="AP2323"/>
      <c r="AQ2323"/>
      <c r="AR2323"/>
      <c r="AS2323"/>
      <c r="AT2323"/>
      <c r="AU2323"/>
      <c r="AV2323"/>
    </row>
    <row r="2324" spans="6:48" x14ac:dyDescent="0.25"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  <c r="V2324"/>
      <c r="W2324"/>
      <c r="X2324"/>
      <c r="Y2324"/>
      <c r="Z2324"/>
      <c r="AA2324"/>
      <c r="AB2324"/>
      <c r="AC2324"/>
      <c r="AD2324"/>
      <c r="AE2324"/>
      <c r="AF2324"/>
      <c r="AG2324"/>
      <c r="AH2324"/>
      <c r="AI2324"/>
      <c r="AJ2324"/>
      <c r="AK2324"/>
      <c r="AL2324"/>
      <c r="AM2324"/>
      <c r="AN2324"/>
      <c r="AO2324"/>
      <c r="AP2324"/>
      <c r="AQ2324"/>
      <c r="AR2324"/>
      <c r="AS2324"/>
      <c r="AT2324"/>
      <c r="AU2324"/>
      <c r="AV2324"/>
    </row>
    <row r="2325" spans="6:48" x14ac:dyDescent="0.25"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  <c r="AL2325"/>
      <c r="AM2325"/>
      <c r="AN2325"/>
      <c r="AO2325"/>
      <c r="AP2325"/>
      <c r="AQ2325"/>
      <c r="AR2325"/>
      <c r="AS2325"/>
      <c r="AT2325"/>
      <c r="AU2325"/>
      <c r="AV2325"/>
    </row>
    <row r="2326" spans="6:48" x14ac:dyDescent="0.25"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  <c r="Y2326"/>
      <c r="Z2326"/>
      <c r="AA2326"/>
      <c r="AB2326"/>
      <c r="AC2326"/>
      <c r="AD2326"/>
      <c r="AE2326"/>
      <c r="AF2326"/>
      <c r="AG2326"/>
      <c r="AH2326"/>
      <c r="AI2326"/>
      <c r="AJ2326"/>
      <c r="AK2326"/>
      <c r="AL2326"/>
      <c r="AM2326"/>
      <c r="AN2326"/>
      <c r="AO2326"/>
      <c r="AP2326"/>
      <c r="AQ2326"/>
      <c r="AR2326"/>
      <c r="AS2326"/>
      <c r="AT2326"/>
      <c r="AU2326"/>
      <c r="AV2326"/>
    </row>
    <row r="2327" spans="6:48" x14ac:dyDescent="0.25"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  <c r="V2327"/>
      <c r="W2327"/>
      <c r="X2327"/>
      <c r="Y2327"/>
      <c r="Z2327"/>
      <c r="AA2327"/>
      <c r="AB2327"/>
      <c r="AC2327"/>
      <c r="AD2327"/>
      <c r="AE2327"/>
      <c r="AF2327"/>
      <c r="AG2327"/>
      <c r="AH2327"/>
      <c r="AI2327"/>
      <c r="AJ2327"/>
      <c r="AK2327"/>
      <c r="AL2327"/>
      <c r="AM2327"/>
      <c r="AN2327"/>
      <c r="AO2327"/>
      <c r="AP2327"/>
      <c r="AQ2327"/>
      <c r="AR2327"/>
      <c r="AS2327"/>
      <c r="AT2327"/>
      <c r="AU2327"/>
      <c r="AV2327"/>
    </row>
    <row r="2328" spans="6:48" x14ac:dyDescent="0.25"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/>
      <c r="AL2328"/>
      <c r="AM2328"/>
      <c r="AN2328"/>
      <c r="AO2328"/>
      <c r="AP2328"/>
      <c r="AQ2328"/>
      <c r="AR2328"/>
      <c r="AS2328"/>
      <c r="AT2328"/>
      <c r="AU2328"/>
      <c r="AV2328"/>
    </row>
    <row r="2329" spans="6:48" x14ac:dyDescent="0.25"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  <c r="Y2329"/>
      <c r="Z2329"/>
      <c r="AA2329"/>
      <c r="AB2329"/>
      <c r="AC2329"/>
      <c r="AD2329"/>
      <c r="AE2329"/>
      <c r="AF2329"/>
      <c r="AG2329"/>
      <c r="AH2329"/>
      <c r="AI2329"/>
      <c r="AJ2329"/>
      <c r="AK2329"/>
      <c r="AL2329"/>
      <c r="AM2329"/>
      <c r="AN2329"/>
      <c r="AO2329"/>
      <c r="AP2329"/>
      <c r="AQ2329"/>
      <c r="AR2329"/>
      <c r="AS2329"/>
      <c r="AT2329"/>
      <c r="AU2329"/>
      <c r="AV2329"/>
    </row>
    <row r="2330" spans="6:48" x14ac:dyDescent="0.25"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  <c r="V2330"/>
      <c r="W2330"/>
      <c r="X2330"/>
      <c r="Y2330"/>
      <c r="Z2330"/>
      <c r="AA2330"/>
      <c r="AB2330"/>
      <c r="AC2330"/>
      <c r="AD2330"/>
      <c r="AE2330"/>
      <c r="AF2330"/>
      <c r="AG2330"/>
      <c r="AH2330"/>
      <c r="AI2330"/>
      <c r="AJ2330"/>
      <c r="AK2330"/>
      <c r="AL2330"/>
      <c r="AM2330"/>
      <c r="AN2330"/>
      <c r="AO2330"/>
      <c r="AP2330"/>
      <c r="AQ2330"/>
      <c r="AR2330"/>
      <c r="AS2330"/>
      <c r="AT2330"/>
      <c r="AU2330"/>
      <c r="AV2330"/>
    </row>
    <row r="2331" spans="6:48" x14ac:dyDescent="0.25"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/>
      <c r="AL2331"/>
      <c r="AM2331"/>
      <c r="AN2331"/>
      <c r="AO2331"/>
      <c r="AP2331"/>
      <c r="AQ2331"/>
      <c r="AR2331"/>
      <c r="AS2331"/>
      <c r="AT2331"/>
      <c r="AU2331"/>
      <c r="AV2331"/>
    </row>
    <row r="2332" spans="6:48" x14ac:dyDescent="0.25"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  <c r="Y2332"/>
      <c r="Z2332"/>
      <c r="AA2332"/>
      <c r="AB2332"/>
      <c r="AC2332"/>
      <c r="AD2332"/>
      <c r="AE2332"/>
      <c r="AF2332"/>
      <c r="AG2332"/>
      <c r="AH2332"/>
      <c r="AI2332"/>
      <c r="AJ2332"/>
      <c r="AK2332"/>
      <c r="AL2332"/>
      <c r="AM2332"/>
      <c r="AN2332"/>
      <c r="AO2332"/>
      <c r="AP2332"/>
      <c r="AQ2332"/>
      <c r="AR2332"/>
      <c r="AS2332"/>
      <c r="AT2332"/>
      <c r="AU2332"/>
      <c r="AV2332"/>
    </row>
    <row r="2333" spans="6:48" x14ac:dyDescent="0.25"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  <c r="V2333"/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/>
      <c r="AL2333"/>
      <c r="AM2333"/>
      <c r="AN2333"/>
      <c r="AO2333"/>
      <c r="AP2333"/>
      <c r="AQ2333"/>
      <c r="AR2333"/>
      <c r="AS2333"/>
      <c r="AT2333"/>
      <c r="AU2333"/>
      <c r="AV2333"/>
    </row>
    <row r="2334" spans="6:48" x14ac:dyDescent="0.25"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  <c r="AL2334"/>
      <c r="AM2334"/>
      <c r="AN2334"/>
      <c r="AO2334"/>
      <c r="AP2334"/>
      <c r="AQ2334"/>
      <c r="AR2334"/>
      <c r="AS2334"/>
      <c r="AT2334"/>
      <c r="AU2334"/>
      <c r="AV2334"/>
    </row>
    <row r="2335" spans="6:48" x14ac:dyDescent="0.25"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  <c r="Y2335"/>
      <c r="Z2335"/>
      <c r="AA2335"/>
      <c r="AB2335"/>
      <c r="AC2335"/>
      <c r="AD2335"/>
      <c r="AE2335"/>
      <c r="AF2335"/>
      <c r="AG2335"/>
      <c r="AH2335"/>
      <c r="AI2335"/>
      <c r="AJ2335"/>
      <c r="AK2335"/>
      <c r="AL2335"/>
      <c r="AM2335"/>
      <c r="AN2335"/>
      <c r="AO2335"/>
      <c r="AP2335"/>
      <c r="AQ2335"/>
      <c r="AR2335"/>
      <c r="AS2335"/>
      <c r="AT2335"/>
      <c r="AU2335"/>
      <c r="AV2335"/>
    </row>
    <row r="2336" spans="6:48" x14ac:dyDescent="0.25"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  <c r="V2336"/>
      <c r="W2336"/>
      <c r="X2336"/>
      <c r="Y2336"/>
      <c r="Z2336"/>
      <c r="AA2336"/>
      <c r="AB2336"/>
      <c r="AC2336"/>
      <c r="AD2336"/>
      <c r="AE2336"/>
      <c r="AF2336"/>
      <c r="AG2336"/>
      <c r="AH2336"/>
      <c r="AI2336"/>
      <c r="AJ2336"/>
      <c r="AK2336"/>
      <c r="AL2336"/>
      <c r="AM2336"/>
      <c r="AN2336"/>
      <c r="AO2336"/>
      <c r="AP2336"/>
      <c r="AQ2336"/>
      <c r="AR2336"/>
      <c r="AS2336"/>
      <c r="AT2336"/>
      <c r="AU2336"/>
      <c r="AV2336"/>
    </row>
    <row r="2337" spans="6:48" x14ac:dyDescent="0.25"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  <c r="AL2337"/>
      <c r="AM2337"/>
      <c r="AN2337"/>
      <c r="AO2337"/>
      <c r="AP2337"/>
      <c r="AQ2337"/>
      <c r="AR2337"/>
      <c r="AS2337"/>
      <c r="AT2337"/>
      <c r="AU2337"/>
      <c r="AV2337"/>
    </row>
    <row r="2338" spans="6:48" x14ac:dyDescent="0.25"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/>
      <c r="AL2338"/>
      <c r="AM2338"/>
      <c r="AN2338"/>
      <c r="AO2338"/>
      <c r="AP2338"/>
      <c r="AQ2338"/>
      <c r="AR2338"/>
      <c r="AS2338"/>
      <c r="AT2338"/>
      <c r="AU2338"/>
      <c r="AV2338"/>
    </row>
    <row r="2339" spans="6:48" x14ac:dyDescent="0.25"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  <c r="V2339"/>
      <c r="W2339"/>
      <c r="X2339"/>
      <c r="Y2339"/>
      <c r="Z2339"/>
      <c r="AA2339"/>
      <c r="AB2339"/>
      <c r="AC2339"/>
      <c r="AD2339"/>
      <c r="AE2339"/>
      <c r="AF2339"/>
      <c r="AG2339"/>
      <c r="AH2339"/>
      <c r="AI2339"/>
      <c r="AJ2339"/>
      <c r="AK2339"/>
      <c r="AL2339"/>
      <c r="AM2339"/>
      <c r="AN2339"/>
      <c r="AO2339"/>
      <c r="AP2339"/>
      <c r="AQ2339"/>
      <c r="AR2339"/>
      <c r="AS2339"/>
      <c r="AT2339"/>
      <c r="AU2339"/>
      <c r="AV2339"/>
    </row>
    <row r="2340" spans="6:48" x14ac:dyDescent="0.25"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/>
      <c r="AL2340"/>
      <c r="AM2340"/>
      <c r="AN2340"/>
      <c r="AO2340"/>
      <c r="AP2340"/>
      <c r="AQ2340"/>
      <c r="AR2340"/>
      <c r="AS2340"/>
      <c r="AT2340"/>
      <c r="AU2340"/>
      <c r="AV2340"/>
    </row>
    <row r="2341" spans="6:48" x14ac:dyDescent="0.25"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  <c r="Y2341"/>
      <c r="Z2341"/>
      <c r="AA2341"/>
      <c r="AB2341"/>
      <c r="AC2341"/>
      <c r="AD2341"/>
      <c r="AE2341"/>
      <c r="AF2341"/>
      <c r="AG2341"/>
      <c r="AH2341"/>
      <c r="AI2341"/>
      <c r="AJ2341"/>
      <c r="AK2341"/>
      <c r="AL2341"/>
      <c r="AM2341"/>
      <c r="AN2341"/>
      <c r="AO2341"/>
      <c r="AP2341"/>
      <c r="AQ2341"/>
      <c r="AR2341"/>
      <c r="AS2341"/>
      <c r="AT2341"/>
      <c r="AU2341"/>
      <c r="AV2341"/>
    </row>
    <row r="2342" spans="6:48" x14ac:dyDescent="0.25"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  <c r="V2342"/>
      <c r="W2342"/>
      <c r="X2342"/>
      <c r="Y2342"/>
      <c r="Z2342"/>
      <c r="AA2342"/>
      <c r="AB2342"/>
      <c r="AC2342"/>
      <c r="AD2342"/>
      <c r="AE2342"/>
      <c r="AF2342"/>
      <c r="AG2342"/>
      <c r="AH2342"/>
      <c r="AI2342"/>
      <c r="AJ2342"/>
      <c r="AK2342"/>
      <c r="AL2342"/>
      <c r="AM2342"/>
      <c r="AN2342"/>
      <c r="AO2342"/>
      <c r="AP2342"/>
      <c r="AQ2342"/>
      <c r="AR2342"/>
      <c r="AS2342"/>
      <c r="AT2342"/>
      <c r="AU2342"/>
      <c r="AV2342"/>
    </row>
    <row r="2343" spans="6:48" x14ac:dyDescent="0.25"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/>
      <c r="AL2343"/>
      <c r="AM2343"/>
      <c r="AN2343"/>
      <c r="AO2343"/>
      <c r="AP2343"/>
      <c r="AQ2343"/>
      <c r="AR2343"/>
      <c r="AS2343"/>
      <c r="AT2343"/>
      <c r="AU2343"/>
      <c r="AV2343"/>
    </row>
    <row r="2344" spans="6:48" x14ac:dyDescent="0.25"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  <c r="Y2344"/>
      <c r="Z2344"/>
      <c r="AA2344"/>
      <c r="AB2344"/>
      <c r="AC2344"/>
      <c r="AD2344"/>
      <c r="AE2344"/>
      <c r="AF2344"/>
      <c r="AG2344"/>
      <c r="AH2344"/>
      <c r="AI2344"/>
      <c r="AJ2344"/>
      <c r="AK2344"/>
      <c r="AL2344"/>
      <c r="AM2344"/>
      <c r="AN2344"/>
      <c r="AO2344"/>
      <c r="AP2344"/>
      <c r="AQ2344"/>
      <c r="AR2344"/>
      <c r="AS2344"/>
      <c r="AT2344"/>
      <c r="AU2344"/>
      <c r="AV2344"/>
    </row>
    <row r="2345" spans="6:48" x14ac:dyDescent="0.25"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  <c r="V2345"/>
      <c r="W2345"/>
      <c r="X2345"/>
      <c r="Y2345"/>
      <c r="Z2345"/>
      <c r="AA2345"/>
      <c r="AB2345"/>
      <c r="AC2345"/>
      <c r="AD2345"/>
      <c r="AE2345"/>
      <c r="AF2345"/>
      <c r="AG2345"/>
      <c r="AH2345"/>
      <c r="AI2345"/>
      <c r="AJ2345"/>
      <c r="AK2345"/>
      <c r="AL2345"/>
      <c r="AM2345"/>
      <c r="AN2345"/>
      <c r="AO2345"/>
      <c r="AP2345"/>
      <c r="AQ2345"/>
      <c r="AR2345"/>
      <c r="AS2345"/>
      <c r="AT2345"/>
      <c r="AU2345"/>
      <c r="AV2345"/>
    </row>
    <row r="2346" spans="6:48" x14ac:dyDescent="0.25"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/>
      <c r="AL2346"/>
      <c r="AM2346"/>
      <c r="AN2346"/>
      <c r="AO2346"/>
      <c r="AP2346"/>
      <c r="AQ2346"/>
      <c r="AR2346"/>
      <c r="AS2346"/>
      <c r="AT2346"/>
      <c r="AU2346"/>
      <c r="AV2346"/>
    </row>
    <row r="2347" spans="6:48" x14ac:dyDescent="0.25"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  <c r="Y2347"/>
      <c r="Z2347"/>
      <c r="AA2347"/>
      <c r="AB2347"/>
      <c r="AC2347"/>
      <c r="AD2347"/>
      <c r="AE2347"/>
      <c r="AF2347"/>
      <c r="AG2347"/>
      <c r="AH2347"/>
      <c r="AI2347"/>
      <c r="AJ2347"/>
      <c r="AK2347"/>
      <c r="AL2347"/>
      <c r="AM2347"/>
      <c r="AN2347"/>
      <c r="AO2347"/>
      <c r="AP2347"/>
      <c r="AQ2347"/>
      <c r="AR2347"/>
      <c r="AS2347"/>
      <c r="AT2347"/>
      <c r="AU2347"/>
      <c r="AV2347"/>
    </row>
    <row r="2348" spans="6:48" x14ac:dyDescent="0.25"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  <c r="V2348"/>
      <c r="W2348"/>
      <c r="X2348"/>
      <c r="Y2348"/>
      <c r="Z2348"/>
      <c r="AA2348"/>
      <c r="AB2348"/>
      <c r="AC2348"/>
      <c r="AD2348"/>
      <c r="AE2348"/>
      <c r="AF2348"/>
      <c r="AG2348"/>
      <c r="AH2348"/>
      <c r="AI2348"/>
      <c r="AJ2348"/>
      <c r="AK2348"/>
      <c r="AL2348"/>
      <c r="AM2348"/>
      <c r="AN2348"/>
      <c r="AO2348"/>
      <c r="AP2348"/>
      <c r="AQ2348"/>
      <c r="AR2348"/>
      <c r="AS2348"/>
      <c r="AT2348"/>
      <c r="AU2348"/>
      <c r="AV2348"/>
    </row>
    <row r="2349" spans="6:48" x14ac:dyDescent="0.25"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  <c r="AL2349"/>
      <c r="AM2349"/>
      <c r="AN2349"/>
      <c r="AO2349"/>
      <c r="AP2349"/>
      <c r="AQ2349"/>
      <c r="AR2349"/>
      <c r="AS2349"/>
      <c r="AT2349"/>
      <c r="AU2349"/>
      <c r="AV2349"/>
    </row>
    <row r="2350" spans="6:48" x14ac:dyDescent="0.25"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  <c r="Y2350"/>
      <c r="Z2350"/>
      <c r="AA2350"/>
      <c r="AB2350"/>
      <c r="AC2350"/>
      <c r="AD2350"/>
      <c r="AE2350"/>
      <c r="AF2350"/>
      <c r="AG2350"/>
      <c r="AH2350"/>
      <c r="AI2350"/>
      <c r="AJ2350"/>
      <c r="AK2350"/>
      <c r="AL2350"/>
      <c r="AM2350"/>
      <c r="AN2350"/>
      <c r="AO2350"/>
      <c r="AP2350"/>
      <c r="AQ2350"/>
      <c r="AR2350"/>
      <c r="AS2350"/>
      <c r="AT2350"/>
      <c r="AU2350"/>
      <c r="AV2350"/>
    </row>
    <row r="2351" spans="6:48" x14ac:dyDescent="0.25"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  <c r="V2351"/>
      <c r="W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  <c r="AL2351"/>
      <c r="AM2351"/>
      <c r="AN2351"/>
      <c r="AO2351"/>
      <c r="AP2351"/>
      <c r="AQ2351"/>
      <c r="AR2351"/>
      <c r="AS2351"/>
      <c r="AT2351"/>
      <c r="AU2351"/>
      <c r="AV2351"/>
    </row>
    <row r="2352" spans="6:48" x14ac:dyDescent="0.25"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  <c r="AM2352"/>
      <c r="AN2352"/>
      <c r="AO2352"/>
      <c r="AP2352"/>
      <c r="AQ2352"/>
      <c r="AR2352"/>
      <c r="AS2352"/>
      <c r="AT2352"/>
      <c r="AU2352"/>
      <c r="AV2352"/>
    </row>
    <row r="2353" spans="6:48" x14ac:dyDescent="0.25"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  <c r="Y2353"/>
      <c r="Z2353"/>
      <c r="AA2353"/>
      <c r="AB2353"/>
      <c r="AC2353"/>
      <c r="AD2353"/>
      <c r="AE2353"/>
      <c r="AF2353"/>
      <c r="AG2353"/>
      <c r="AH2353"/>
      <c r="AI2353"/>
      <c r="AJ2353"/>
      <c r="AK2353"/>
      <c r="AL2353"/>
      <c r="AM2353"/>
      <c r="AN2353"/>
      <c r="AO2353"/>
      <c r="AP2353"/>
      <c r="AQ2353"/>
      <c r="AR2353"/>
      <c r="AS2353"/>
      <c r="AT2353"/>
      <c r="AU2353"/>
      <c r="AV2353"/>
    </row>
    <row r="2354" spans="6:48" x14ac:dyDescent="0.25"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  <c r="V2354"/>
      <c r="W2354"/>
      <c r="X2354"/>
      <c r="Y2354"/>
      <c r="Z2354"/>
      <c r="AA2354"/>
      <c r="AB2354"/>
      <c r="AC2354"/>
      <c r="AD2354"/>
      <c r="AE2354"/>
      <c r="AF2354"/>
      <c r="AG2354"/>
      <c r="AH2354"/>
      <c r="AI2354"/>
      <c r="AJ2354"/>
      <c r="AK2354"/>
      <c r="AL2354"/>
      <c r="AM2354"/>
      <c r="AN2354"/>
      <c r="AO2354"/>
      <c r="AP2354"/>
      <c r="AQ2354"/>
      <c r="AR2354"/>
      <c r="AS2354"/>
      <c r="AT2354"/>
      <c r="AU2354"/>
      <c r="AV2354"/>
    </row>
    <row r="2355" spans="6:48" x14ac:dyDescent="0.25"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  <c r="AL2355"/>
      <c r="AM2355"/>
      <c r="AN2355"/>
      <c r="AO2355"/>
      <c r="AP2355"/>
      <c r="AQ2355"/>
      <c r="AR2355"/>
      <c r="AS2355"/>
      <c r="AT2355"/>
      <c r="AU2355"/>
      <c r="AV2355"/>
    </row>
    <row r="2356" spans="6:48" x14ac:dyDescent="0.25"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  <c r="Y2356"/>
      <c r="Z2356"/>
      <c r="AA2356"/>
      <c r="AB2356"/>
      <c r="AC2356"/>
      <c r="AD2356"/>
      <c r="AE2356"/>
      <c r="AF2356"/>
      <c r="AG2356"/>
      <c r="AH2356"/>
      <c r="AI2356"/>
      <c r="AJ2356"/>
      <c r="AK2356"/>
      <c r="AL2356"/>
      <c r="AM2356"/>
      <c r="AN2356"/>
      <c r="AO2356"/>
      <c r="AP2356"/>
      <c r="AQ2356"/>
      <c r="AR2356"/>
      <c r="AS2356"/>
      <c r="AT2356"/>
      <c r="AU2356"/>
      <c r="AV2356"/>
    </row>
    <row r="2357" spans="6:48" x14ac:dyDescent="0.25"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  <c r="V2357"/>
      <c r="W2357"/>
      <c r="X2357"/>
      <c r="Y2357"/>
      <c r="Z2357"/>
      <c r="AA2357"/>
      <c r="AB2357"/>
      <c r="AC2357"/>
      <c r="AD2357"/>
      <c r="AE2357"/>
      <c r="AF2357"/>
      <c r="AG2357"/>
      <c r="AH2357"/>
      <c r="AI2357"/>
      <c r="AJ2357"/>
      <c r="AK2357"/>
      <c r="AL2357"/>
      <c r="AM2357"/>
      <c r="AN2357"/>
      <c r="AO2357"/>
      <c r="AP2357"/>
      <c r="AQ2357"/>
      <c r="AR2357"/>
      <c r="AS2357"/>
      <c r="AT2357"/>
      <c r="AU2357"/>
      <c r="AV2357"/>
    </row>
    <row r="2358" spans="6:48" x14ac:dyDescent="0.25"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  <c r="AL2358"/>
      <c r="AM2358"/>
      <c r="AN2358"/>
      <c r="AO2358"/>
      <c r="AP2358"/>
      <c r="AQ2358"/>
      <c r="AR2358"/>
      <c r="AS2358"/>
      <c r="AT2358"/>
      <c r="AU2358"/>
      <c r="AV2358"/>
    </row>
    <row r="2359" spans="6:48" x14ac:dyDescent="0.25"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  <c r="Y2359"/>
      <c r="Z2359"/>
      <c r="AA2359"/>
      <c r="AB2359"/>
      <c r="AC2359"/>
      <c r="AD2359"/>
      <c r="AE2359"/>
      <c r="AF2359"/>
      <c r="AG2359"/>
      <c r="AH2359"/>
      <c r="AI2359"/>
      <c r="AJ2359"/>
      <c r="AK2359"/>
      <c r="AL2359"/>
      <c r="AM2359"/>
      <c r="AN2359"/>
      <c r="AO2359"/>
      <c r="AP2359"/>
      <c r="AQ2359"/>
      <c r="AR2359"/>
      <c r="AS2359"/>
      <c r="AT2359"/>
      <c r="AU2359"/>
      <c r="AV2359"/>
    </row>
    <row r="2360" spans="6:48" x14ac:dyDescent="0.25"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  <c r="V2360"/>
      <c r="W2360"/>
      <c r="X2360"/>
      <c r="Y2360"/>
      <c r="Z2360"/>
      <c r="AA2360"/>
      <c r="AB2360"/>
      <c r="AC2360"/>
      <c r="AD2360"/>
      <c r="AE2360"/>
      <c r="AF2360"/>
      <c r="AG2360"/>
      <c r="AH2360"/>
      <c r="AI2360"/>
      <c r="AJ2360"/>
      <c r="AK2360"/>
      <c r="AL2360"/>
      <c r="AM2360"/>
      <c r="AN2360"/>
      <c r="AO2360"/>
      <c r="AP2360"/>
      <c r="AQ2360"/>
      <c r="AR2360"/>
      <c r="AS2360"/>
      <c r="AT2360"/>
      <c r="AU2360"/>
      <c r="AV2360"/>
    </row>
    <row r="2361" spans="6:48" x14ac:dyDescent="0.25"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  <c r="AL2361"/>
      <c r="AM2361"/>
      <c r="AN2361"/>
      <c r="AO2361"/>
      <c r="AP2361"/>
      <c r="AQ2361"/>
      <c r="AR2361"/>
      <c r="AS2361"/>
      <c r="AT2361"/>
      <c r="AU2361"/>
      <c r="AV2361"/>
    </row>
    <row r="2362" spans="6:48" x14ac:dyDescent="0.25"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  <c r="Y2362"/>
      <c r="Z2362"/>
      <c r="AA2362"/>
      <c r="AB2362"/>
      <c r="AC2362"/>
      <c r="AD2362"/>
      <c r="AE2362"/>
      <c r="AF2362"/>
      <c r="AG2362"/>
      <c r="AH2362"/>
      <c r="AI2362"/>
      <c r="AJ2362"/>
      <c r="AK2362"/>
      <c r="AL2362"/>
      <c r="AM2362"/>
      <c r="AN2362"/>
      <c r="AO2362"/>
      <c r="AP2362"/>
      <c r="AQ2362"/>
      <c r="AR2362"/>
      <c r="AS2362"/>
      <c r="AT2362"/>
      <c r="AU2362"/>
      <c r="AV2362"/>
    </row>
    <row r="2363" spans="6:48" x14ac:dyDescent="0.25"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  <c r="V2363"/>
      <c r="W2363"/>
      <c r="X2363"/>
      <c r="Y2363"/>
      <c r="Z2363"/>
      <c r="AA2363"/>
      <c r="AB2363"/>
      <c r="AC2363"/>
      <c r="AD2363"/>
      <c r="AE2363"/>
      <c r="AF2363"/>
      <c r="AG2363"/>
      <c r="AH2363"/>
      <c r="AI2363"/>
      <c r="AJ2363"/>
      <c r="AK2363"/>
      <c r="AL2363"/>
      <c r="AM2363"/>
      <c r="AN2363"/>
      <c r="AO2363"/>
      <c r="AP2363"/>
      <c r="AQ2363"/>
      <c r="AR2363"/>
      <c r="AS2363"/>
      <c r="AT2363"/>
      <c r="AU2363"/>
      <c r="AV2363"/>
    </row>
    <row r="2364" spans="6:48" x14ac:dyDescent="0.25"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  <c r="AL2364"/>
      <c r="AM2364"/>
      <c r="AN2364"/>
      <c r="AO2364"/>
      <c r="AP2364"/>
      <c r="AQ2364"/>
      <c r="AR2364"/>
      <c r="AS2364"/>
      <c r="AT2364"/>
      <c r="AU2364"/>
      <c r="AV2364"/>
    </row>
    <row r="2365" spans="6:48" x14ac:dyDescent="0.25"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  <c r="Y2365"/>
      <c r="Z2365"/>
      <c r="AA2365"/>
      <c r="AB2365"/>
      <c r="AC2365"/>
      <c r="AD2365"/>
      <c r="AE2365"/>
      <c r="AF2365"/>
      <c r="AG2365"/>
      <c r="AH2365"/>
      <c r="AI2365"/>
      <c r="AJ2365"/>
      <c r="AK2365"/>
      <c r="AL2365"/>
      <c r="AM2365"/>
      <c r="AN2365"/>
      <c r="AO2365"/>
      <c r="AP2365"/>
      <c r="AQ2365"/>
      <c r="AR2365"/>
      <c r="AS2365"/>
      <c r="AT2365"/>
      <c r="AU2365"/>
      <c r="AV2365"/>
    </row>
    <row r="2366" spans="6:48" x14ac:dyDescent="0.25"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  <c r="V2366"/>
      <c r="W2366"/>
      <c r="X2366"/>
      <c r="Y2366"/>
      <c r="Z2366"/>
      <c r="AA2366"/>
      <c r="AB2366"/>
      <c r="AC2366"/>
      <c r="AD2366"/>
      <c r="AE2366"/>
      <c r="AF2366"/>
      <c r="AG2366"/>
      <c r="AH2366"/>
      <c r="AI2366"/>
      <c r="AJ2366"/>
      <c r="AK2366"/>
      <c r="AL2366"/>
      <c r="AM2366"/>
      <c r="AN2366"/>
      <c r="AO2366"/>
      <c r="AP2366"/>
      <c r="AQ2366"/>
      <c r="AR2366"/>
      <c r="AS2366"/>
      <c r="AT2366"/>
      <c r="AU2366"/>
      <c r="AV2366"/>
    </row>
    <row r="2367" spans="6:48" x14ac:dyDescent="0.25"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  <c r="AL2367"/>
      <c r="AM2367"/>
      <c r="AN2367"/>
      <c r="AO2367"/>
      <c r="AP2367"/>
      <c r="AQ2367"/>
      <c r="AR2367"/>
      <c r="AS2367"/>
      <c r="AT2367"/>
      <c r="AU2367"/>
      <c r="AV2367"/>
    </row>
    <row r="2368" spans="6:48" x14ac:dyDescent="0.25"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  <c r="Y2368"/>
      <c r="Z2368"/>
      <c r="AA2368"/>
      <c r="AB2368"/>
      <c r="AC2368"/>
      <c r="AD2368"/>
      <c r="AE2368"/>
      <c r="AF2368"/>
      <c r="AG2368"/>
      <c r="AH2368"/>
      <c r="AI2368"/>
      <c r="AJ2368"/>
      <c r="AK2368"/>
      <c r="AL2368"/>
      <c r="AM2368"/>
      <c r="AN2368"/>
      <c r="AO2368"/>
      <c r="AP2368"/>
      <c r="AQ2368"/>
      <c r="AR2368"/>
      <c r="AS2368"/>
      <c r="AT2368"/>
      <c r="AU2368"/>
      <c r="AV2368"/>
    </row>
    <row r="2369" spans="6:48" x14ac:dyDescent="0.25"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  <c r="U2369"/>
      <c r="V2369"/>
      <c r="W2369"/>
      <c r="X2369"/>
      <c r="Y2369"/>
      <c r="Z2369"/>
      <c r="AA2369"/>
      <c r="AB2369"/>
      <c r="AC2369"/>
      <c r="AD2369"/>
      <c r="AE2369"/>
      <c r="AF2369"/>
      <c r="AG2369"/>
      <c r="AH2369"/>
      <c r="AI2369"/>
      <c r="AJ2369"/>
      <c r="AK2369"/>
      <c r="AL2369"/>
      <c r="AM2369"/>
      <c r="AN2369"/>
      <c r="AO2369"/>
      <c r="AP2369"/>
      <c r="AQ2369"/>
      <c r="AR2369"/>
      <c r="AS2369"/>
      <c r="AT2369"/>
      <c r="AU2369"/>
      <c r="AV2369"/>
    </row>
    <row r="2370" spans="6:48" x14ac:dyDescent="0.25"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  <c r="AL2370"/>
      <c r="AM2370"/>
      <c r="AN2370"/>
      <c r="AO2370"/>
      <c r="AP2370"/>
      <c r="AQ2370"/>
      <c r="AR2370"/>
      <c r="AS2370"/>
      <c r="AT2370"/>
      <c r="AU2370"/>
      <c r="AV2370"/>
    </row>
    <row r="2371" spans="6:48" x14ac:dyDescent="0.25"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  <c r="Y2371"/>
      <c r="Z2371"/>
      <c r="AA2371"/>
      <c r="AB2371"/>
      <c r="AC2371"/>
      <c r="AD2371"/>
      <c r="AE2371"/>
      <c r="AF2371"/>
      <c r="AG2371"/>
      <c r="AH2371"/>
      <c r="AI2371"/>
      <c r="AJ2371"/>
      <c r="AK2371"/>
      <c r="AL2371"/>
      <c r="AM2371"/>
      <c r="AN2371"/>
      <c r="AO2371"/>
      <c r="AP2371"/>
      <c r="AQ2371"/>
      <c r="AR2371"/>
      <c r="AS2371"/>
      <c r="AT2371"/>
      <c r="AU2371"/>
      <c r="AV2371"/>
    </row>
    <row r="2372" spans="6:48" x14ac:dyDescent="0.25"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  <c r="U2372"/>
      <c r="V2372"/>
      <c r="W2372"/>
      <c r="X2372"/>
      <c r="Y2372"/>
      <c r="Z2372"/>
      <c r="AA2372"/>
      <c r="AB2372"/>
      <c r="AC2372"/>
      <c r="AD2372"/>
      <c r="AE2372"/>
      <c r="AF2372"/>
      <c r="AG2372"/>
      <c r="AH2372"/>
      <c r="AI2372"/>
      <c r="AJ2372"/>
      <c r="AK2372"/>
      <c r="AL2372"/>
      <c r="AM2372"/>
      <c r="AN2372"/>
      <c r="AO2372"/>
      <c r="AP2372"/>
      <c r="AQ2372"/>
      <c r="AR2372"/>
      <c r="AS2372"/>
      <c r="AT2372"/>
      <c r="AU2372"/>
      <c r="AV2372"/>
    </row>
    <row r="2373" spans="6:48" x14ac:dyDescent="0.25"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  <c r="AL2373"/>
      <c r="AM2373"/>
      <c r="AN2373"/>
      <c r="AO2373"/>
      <c r="AP2373"/>
      <c r="AQ2373"/>
      <c r="AR2373"/>
      <c r="AS2373"/>
      <c r="AT2373"/>
      <c r="AU2373"/>
      <c r="AV2373"/>
    </row>
    <row r="2374" spans="6:48" x14ac:dyDescent="0.25"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  <c r="Y2374"/>
      <c r="Z2374"/>
      <c r="AA2374"/>
      <c r="AB2374"/>
      <c r="AC2374"/>
      <c r="AD2374"/>
      <c r="AE2374"/>
      <c r="AF2374"/>
      <c r="AG2374"/>
      <c r="AH2374"/>
      <c r="AI2374"/>
      <c r="AJ2374"/>
      <c r="AK2374"/>
      <c r="AL2374"/>
      <c r="AM2374"/>
      <c r="AN2374"/>
      <c r="AO2374"/>
      <c r="AP2374"/>
      <c r="AQ2374"/>
      <c r="AR2374"/>
      <c r="AS2374"/>
      <c r="AT2374"/>
      <c r="AU2374"/>
      <c r="AV2374"/>
    </row>
    <row r="2375" spans="6:48" x14ac:dyDescent="0.25"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  <c r="U2375"/>
      <c r="V2375"/>
      <c r="W2375"/>
      <c r="X2375"/>
      <c r="Y2375"/>
      <c r="Z2375"/>
      <c r="AA2375"/>
      <c r="AB2375"/>
      <c r="AC2375"/>
      <c r="AD2375"/>
      <c r="AE2375"/>
      <c r="AF2375"/>
      <c r="AG2375"/>
      <c r="AH2375"/>
      <c r="AI2375"/>
      <c r="AJ2375"/>
      <c r="AK2375"/>
      <c r="AL2375"/>
      <c r="AM2375"/>
      <c r="AN2375"/>
      <c r="AO2375"/>
      <c r="AP2375"/>
      <c r="AQ2375"/>
      <c r="AR2375"/>
      <c r="AS2375"/>
      <c r="AT2375"/>
      <c r="AU2375"/>
      <c r="AV2375"/>
    </row>
    <row r="2376" spans="6:48" x14ac:dyDescent="0.25"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  <c r="AL2376"/>
      <c r="AM2376"/>
      <c r="AN2376"/>
      <c r="AO2376"/>
      <c r="AP2376"/>
      <c r="AQ2376"/>
      <c r="AR2376"/>
      <c r="AS2376"/>
      <c r="AT2376"/>
      <c r="AU2376"/>
      <c r="AV2376"/>
    </row>
    <row r="2377" spans="6:48" x14ac:dyDescent="0.25"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  <c r="Y2377"/>
      <c r="Z2377"/>
      <c r="AA2377"/>
      <c r="AB2377"/>
      <c r="AC2377"/>
      <c r="AD2377"/>
      <c r="AE2377"/>
      <c r="AF2377"/>
      <c r="AG2377"/>
      <c r="AH2377"/>
      <c r="AI2377"/>
      <c r="AJ2377"/>
      <c r="AK2377"/>
      <c r="AL2377"/>
      <c r="AM2377"/>
      <c r="AN2377"/>
      <c r="AO2377"/>
      <c r="AP2377"/>
      <c r="AQ2377"/>
      <c r="AR2377"/>
      <c r="AS2377"/>
      <c r="AT2377"/>
      <c r="AU2377"/>
      <c r="AV2377"/>
    </row>
    <row r="2378" spans="6:48" x14ac:dyDescent="0.25"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  <c r="V2378"/>
      <c r="W2378"/>
      <c r="X2378"/>
      <c r="Y2378"/>
      <c r="Z2378"/>
      <c r="AA2378"/>
      <c r="AB2378"/>
      <c r="AC2378"/>
      <c r="AD2378"/>
      <c r="AE2378"/>
      <c r="AF2378"/>
      <c r="AG2378"/>
      <c r="AH2378"/>
      <c r="AI2378"/>
      <c r="AJ2378"/>
      <c r="AK2378"/>
      <c r="AL2378"/>
      <c r="AM2378"/>
      <c r="AN2378"/>
      <c r="AO2378"/>
      <c r="AP2378"/>
      <c r="AQ2378"/>
      <c r="AR2378"/>
      <c r="AS2378"/>
      <c r="AT2378"/>
      <c r="AU2378"/>
      <c r="AV2378"/>
    </row>
    <row r="2379" spans="6:48" x14ac:dyDescent="0.25"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  <c r="AL2379"/>
      <c r="AM2379"/>
      <c r="AN2379"/>
      <c r="AO2379"/>
      <c r="AP2379"/>
      <c r="AQ2379"/>
      <c r="AR2379"/>
      <c r="AS2379"/>
      <c r="AT2379"/>
      <c r="AU2379"/>
      <c r="AV2379"/>
    </row>
    <row r="2380" spans="6:48" x14ac:dyDescent="0.25"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  <c r="Y2380"/>
      <c r="Z2380"/>
      <c r="AA2380"/>
      <c r="AB2380"/>
      <c r="AC2380"/>
      <c r="AD2380"/>
      <c r="AE2380"/>
      <c r="AF2380"/>
      <c r="AG2380"/>
      <c r="AH2380"/>
      <c r="AI2380"/>
      <c r="AJ2380"/>
      <c r="AK2380"/>
      <c r="AL2380"/>
      <c r="AM2380"/>
      <c r="AN2380"/>
      <c r="AO2380"/>
      <c r="AP2380"/>
      <c r="AQ2380"/>
      <c r="AR2380"/>
      <c r="AS2380"/>
      <c r="AT2380"/>
      <c r="AU2380"/>
      <c r="AV2380"/>
    </row>
    <row r="2381" spans="6:48" x14ac:dyDescent="0.25"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  <c r="V2381"/>
      <c r="W2381"/>
      <c r="X2381"/>
      <c r="Y2381"/>
      <c r="Z2381"/>
      <c r="AA2381"/>
      <c r="AB2381"/>
      <c r="AC2381"/>
      <c r="AD2381"/>
      <c r="AE2381"/>
      <c r="AF2381"/>
      <c r="AG2381"/>
      <c r="AH2381"/>
      <c r="AI2381"/>
      <c r="AJ2381"/>
      <c r="AK2381"/>
      <c r="AL2381"/>
      <c r="AM2381"/>
      <c r="AN2381"/>
      <c r="AO2381"/>
      <c r="AP2381"/>
      <c r="AQ2381"/>
      <c r="AR2381"/>
      <c r="AS2381"/>
      <c r="AT2381"/>
      <c r="AU2381"/>
      <c r="AV2381"/>
    </row>
    <row r="2382" spans="6:48" x14ac:dyDescent="0.25"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  <c r="AL2382"/>
      <c r="AM2382"/>
      <c r="AN2382"/>
      <c r="AO2382"/>
      <c r="AP2382"/>
      <c r="AQ2382"/>
      <c r="AR2382"/>
      <c r="AS2382"/>
      <c r="AT2382"/>
      <c r="AU2382"/>
      <c r="AV2382"/>
    </row>
    <row r="2383" spans="6:48" x14ac:dyDescent="0.25"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  <c r="Y2383"/>
      <c r="Z2383"/>
      <c r="AA2383"/>
      <c r="AB2383"/>
      <c r="AC2383"/>
      <c r="AD2383"/>
      <c r="AE2383"/>
      <c r="AF2383"/>
      <c r="AG2383"/>
      <c r="AH2383"/>
      <c r="AI2383"/>
      <c r="AJ2383"/>
      <c r="AK2383"/>
      <c r="AL2383"/>
      <c r="AM2383"/>
      <c r="AN2383"/>
      <c r="AO2383"/>
      <c r="AP2383"/>
      <c r="AQ2383"/>
      <c r="AR2383"/>
      <c r="AS2383"/>
      <c r="AT2383"/>
      <c r="AU2383"/>
      <c r="AV2383"/>
    </row>
    <row r="2384" spans="6:48" x14ac:dyDescent="0.25"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  <c r="U2384"/>
      <c r="V2384"/>
      <c r="W2384"/>
      <c r="X2384"/>
      <c r="Y2384"/>
      <c r="Z2384"/>
      <c r="AA2384"/>
      <c r="AB2384"/>
      <c r="AC2384"/>
      <c r="AD2384"/>
      <c r="AE2384"/>
      <c r="AF2384"/>
      <c r="AG2384"/>
      <c r="AH2384"/>
      <c r="AI2384"/>
      <c r="AJ2384"/>
      <c r="AK2384"/>
      <c r="AL2384"/>
      <c r="AM2384"/>
      <c r="AN2384"/>
      <c r="AO2384"/>
      <c r="AP2384"/>
      <c r="AQ2384"/>
      <c r="AR2384"/>
      <c r="AS2384"/>
      <c r="AT2384"/>
      <c r="AU2384"/>
      <c r="AV2384"/>
    </row>
    <row r="2385" spans="6:48" x14ac:dyDescent="0.25"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  <c r="AL2385"/>
      <c r="AM2385"/>
      <c r="AN2385"/>
      <c r="AO2385"/>
      <c r="AP2385"/>
      <c r="AQ2385"/>
      <c r="AR2385"/>
      <c r="AS2385"/>
      <c r="AT2385"/>
      <c r="AU2385"/>
      <c r="AV2385"/>
    </row>
    <row r="2386" spans="6:48" x14ac:dyDescent="0.25"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  <c r="Y2386"/>
      <c r="Z2386"/>
      <c r="AA2386"/>
      <c r="AB2386"/>
      <c r="AC2386"/>
      <c r="AD2386"/>
      <c r="AE2386"/>
      <c r="AF2386"/>
      <c r="AG2386"/>
      <c r="AH2386"/>
      <c r="AI2386"/>
      <c r="AJ2386"/>
      <c r="AK2386"/>
      <c r="AL2386"/>
      <c r="AM2386"/>
      <c r="AN2386"/>
      <c r="AO2386"/>
      <c r="AP2386"/>
      <c r="AQ2386"/>
      <c r="AR2386"/>
      <c r="AS2386"/>
      <c r="AT2386"/>
      <c r="AU2386"/>
      <c r="AV2386"/>
    </row>
    <row r="2387" spans="6:48" x14ac:dyDescent="0.25"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  <c r="U2387"/>
      <c r="V2387"/>
      <c r="W2387"/>
      <c r="X2387"/>
      <c r="Y2387"/>
      <c r="Z2387"/>
      <c r="AA2387"/>
      <c r="AB2387"/>
      <c r="AC2387"/>
      <c r="AD2387"/>
      <c r="AE2387"/>
      <c r="AF2387"/>
      <c r="AG2387"/>
      <c r="AH2387"/>
      <c r="AI2387"/>
      <c r="AJ2387"/>
      <c r="AK2387"/>
      <c r="AL2387"/>
      <c r="AM2387"/>
      <c r="AN2387"/>
      <c r="AO2387"/>
      <c r="AP2387"/>
      <c r="AQ2387"/>
      <c r="AR2387"/>
      <c r="AS2387"/>
      <c r="AT2387"/>
      <c r="AU2387"/>
      <c r="AV2387"/>
    </row>
    <row r="2388" spans="6:48" x14ac:dyDescent="0.25"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/>
      <c r="AL2388"/>
      <c r="AM2388"/>
      <c r="AN2388"/>
      <c r="AO2388"/>
      <c r="AP2388"/>
      <c r="AQ2388"/>
      <c r="AR2388"/>
      <c r="AS2388"/>
      <c r="AT2388"/>
      <c r="AU2388"/>
      <c r="AV2388"/>
    </row>
    <row r="2389" spans="6:48" x14ac:dyDescent="0.25"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  <c r="Y2389"/>
      <c r="Z2389"/>
      <c r="AA2389"/>
      <c r="AB2389"/>
      <c r="AC2389"/>
      <c r="AD2389"/>
      <c r="AE2389"/>
      <c r="AF2389"/>
      <c r="AG2389"/>
      <c r="AH2389"/>
      <c r="AI2389"/>
      <c r="AJ2389"/>
      <c r="AK2389"/>
      <c r="AL2389"/>
      <c r="AM2389"/>
      <c r="AN2389"/>
      <c r="AO2389"/>
      <c r="AP2389"/>
      <c r="AQ2389"/>
      <c r="AR2389"/>
      <c r="AS2389"/>
      <c r="AT2389"/>
      <c r="AU2389"/>
      <c r="AV2389"/>
    </row>
    <row r="2390" spans="6:48" x14ac:dyDescent="0.25"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  <c r="U2390"/>
      <c r="V2390"/>
      <c r="W2390"/>
      <c r="X2390"/>
      <c r="Y2390"/>
      <c r="Z2390"/>
      <c r="AA2390"/>
      <c r="AB2390"/>
      <c r="AC2390"/>
      <c r="AD2390"/>
      <c r="AE2390"/>
      <c r="AF2390"/>
      <c r="AG2390"/>
      <c r="AH2390"/>
      <c r="AI2390"/>
      <c r="AJ2390"/>
      <c r="AK2390"/>
      <c r="AL2390"/>
      <c r="AM2390"/>
      <c r="AN2390"/>
      <c r="AO2390"/>
      <c r="AP2390"/>
      <c r="AQ2390"/>
      <c r="AR2390"/>
      <c r="AS2390"/>
      <c r="AT2390"/>
      <c r="AU2390"/>
      <c r="AV2390"/>
    </row>
    <row r="2391" spans="6:48" x14ac:dyDescent="0.25"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  <c r="AL2391"/>
      <c r="AM2391"/>
      <c r="AN2391"/>
      <c r="AO2391"/>
      <c r="AP2391"/>
      <c r="AQ2391"/>
      <c r="AR2391"/>
      <c r="AS2391"/>
      <c r="AT2391"/>
      <c r="AU2391"/>
      <c r="AV2391"/>
    </row>
    <row r="2392" spans="6:48" x14ac:dyDescent="0.25"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  <c r="Y2392"/>
      <c r="Z2392"/>
      <c r="AA2392"/>
      <c r="AB2392"/>
      <c r="AC2392"/>
      <c r="AD2392"/>
      <c r="AE2392"/>
      <c r="AF2392"/>
      <c r="AG2392"/>
      <c r="AH2392"/>
      <c r="AI2392"/>
      <c r="AJ2392"/>
      <c r="AK2392"/>
      <c r="AL2392"/>
      <c r="AM2392"/>
      <c r="AN2392"/>
      <c r="AO2392"/>
      <c r="AP2392"/>
      <c r="AQ2392"/>
      <c r="AR2392"/>
      <c r="AS2392"/>
      <c r="AT2392"/>
      <c r="AU2392"/>
      <c r="AV2392"/>
    </row>
    <row r="2393" spans="6:48" x14ac:dyDescent="0.25"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  <c r="U2393"/>
      <c r="V2393"/>
      <c r="W2393"/>
      <c r="X2393"/>
      <c r="Y2393"/>
      <c r="Z2393"/>
      <c r="AA2393"/>
      <c r="AB2393"/>
      <c r="AC2393"/>
      <c r="AD2393"/>
      <c r="AE2393"/>
      <c r="AF2393"/>
      <c r="AG2393"/>
      <c r="AH2393"/>
      <c r="AI2393"/>
      <c r="AJ2393"/>
      <c r="AK2393"/>
      <c r="AL2393"/>
      <c r="AM2393"/>
      <c r="AN2393"/>
      <c r="AO2393"/>
      <c r="AP2393"/>
      <c r="AQ2393"/>
      <c r="AR2393"/>
      <c r="AS2393"/>
      <c r="AT2393"/>
      <c r="AU2393"/>
      <c r="AV2393"/>
    </row>
    <row r="2394" spans="6:48" x14ac:dyDescent="0.25"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  <c r="AL2394"/>
      <c r="AM2394"/>
      <c r="AN2394"/>
      <c r="AO2394"/>
      <c r="AP2394"/>
      <c r="AQ2394"/>
      <c r="AR2394"/>
      <c r="AS2394"/>
      <c r="AT2394"/>
      <c r="AU2394"/>
      <c r="AV2394"/>
    </row>
    <row r="2395" spans="6:48" x14ac:dyDescent="0.25"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  <c r="Y2395"/>
      <c r="Z2395"/>
      <c r="AA2395"/>
      <c r="AB2395"/>
      <c r="AC2395"/>
      <c r="AD2395"/>
      <c r="AE2395"/>
      <c r="AF2395"/>
      <c r="AG2395"/>
      <c r="AH2395"/>
      <c r="AI2395"/>
      <c r="AJ2395"/>
      <c r="AK2395"/>
      <c r="AL2395"/>
      <c r="AM2395"/>
      <c r="AN2395"/>
      <c r="AO2395"/>
      <c r="AP2395"/>
      <c r="AQ2395"/>
      <c r="AR2395"/>
      <c r="AS2395"/>
      <c r="AT2395"/>
      <c r="AU2395"/>
      <c r="AV2395"/>
    </row>
    <row r="2396" spans="6:48" x14ac:dyDescent="0.25"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  <c r="U2396"/>
      <c r="V2396"/>
      <c r="W2396"/>
      <c r="X2396"/>
      <c r="Y2396"/>
      <c r="Z2396"/>
      <c r="AA2396"/>
      <c r="AB2396"/>
      <c r="AC2396"/>
      <c r="AD2396"/>
      <c r="AE2396"/>
      <c r="AF2396"/>
      <c r="AG2396"/>
      <c r="AH2396"/>
      <c r="AI2396"/>
      <c r="AJ2396"/>
      <c r="AK2396"/>
      <c r="AL2396"/>
      <c r="AM2396"/>
      <c r="AN2396"/>
      <c r="AO2396"/>
      <c r="AP2396"/>
      <c r="AQ2396"/>
      <c r="AR2396"/>
      <c r="AS2396"/>
      <c r="AT2396"/>
      <c r="AU2396"/>
      <c r="AV2396"/>
    </row>
    <row r="2397" spans="6:48" x14ac:dyDescent="0.25"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/>
      <c r="AL2397"/>
      <c r="AM2397"/>
      <c r="AN2397"/>
      <c r="AO2397"/>
      <c r="AP2397"/>
      <c r="AQ2397"/>
      <c r="AR2397"/>
      <c r="AS2397"/>
      <c r="AT2397"/>
      <c r="AU2397"/>
      <c r="AV2397"/>
    </row>
    <row r="2398" spans="6:48" x14ac:dyDescent="0.25"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  <c r="Y2398"/>
      <c r="Z2398"/>
      <c r="AA2398"/>
      <c r="AB2398"/>
      <c r="AC2398"/>
      <c r="AD2398"/>
      <c r="AE2398"/>
      <c r="AF2398"/>
      <c r="AG2398"/>
      <c r="AH2398"/>
      <c r="AI2398"/>
      <c r="AJ2398"/>
      <c r="AK2398"/>
      <c r="AL2398"/>
      <c r="AM2398"/>
      <c r="AN2398"/>
      <c r="AO2398"/>
      <c r="AP2398"/>
      <c r="AQ2398"/>
      <c r="AR2398"/>
      <c r="AS2398"/>
      <c r="AT2398"/>
      <c r="AU2398"/>
      <c r="AV2398"/>
    </row>
    <row r="2399" spans="6:48" x14ac:dyDescent="0.25"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  <c r="U2399"/>
      <c r="V2399"/>
      <c r="W2399"/>
      <c r="X2399"/>
      <c r="Y2399"/>
      <c r="Z2399"/>
      <c r="AA2399"/>
      <c r="AB2399"/>
      <c r="AC2399"/>
      <c r="AD2399"/>
      <c r="AE2399"/>
      <c r="AF2399"/>
      <c r="AG2399"/>
      <c r="AH2399"/>
      <c r="AI2399"/>
      <c r="AJ2399"/>
      <c r="AK2399"/>
      <c r="AL2399"/>
      <c r="AM2399"/>
      <c r="AN2399"/>
      <c r="AO2399"/>
      <c r="AP2399"/>
      <c r="AQ2399"/>
      <c r="AR2399"/>
      <c r="AS2399"/>
      <c r="AT2399"/>
      <c r="AU2399"/>
      <c r="AV2399"/>
    </row>
    <row r="2400" spans="6:48" x14ac:dyDescent="0.25"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  <c r="AB2400"/>
      <c r="AC2400"/>
      <c r="AD2400"/>
      <c r="AE2400"/>
      <c r="AF2400"/>
      <c r="AG2400"/>
      <c r="AH2400"/>
      <c r="AI2400"/>
      <c r="AJ2400"/>
      <c r="AK2400"/>
      <c r="AL2400"/>
      <c r="AM2400"/>
      <c r="AN2400"/>
      <c r="AO2400"/>
      <c r="AP2400"/>
      <c r="AQ2400"/>
      <c r="AR2400"/>
      <c r="AS2400"/>
      <c r="AT2400"/>
      <c r="AU2400"/>
      <c r="AV2400"/>
    </row>
    <row r="2401" spans="6:48" x14ac:dyDescent="0.25"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  <c r="Y2401"/>
      <c r="Z2401"/>
      <c r="AA2401"/>
      <c r="AB2401"/>
      <c r="AC2401"/>
      <c r="AD2401"/>
      <c r="AE2401"/>
      <c r="AF2401"/>
      <c r="AG2401"/>
      <c r="AH2401"/>
      <c r="AI2401"/>
      <c r="AJ2401"/>
      <c r="AK2401"/>
      <c r="AL2401"/>
      <c r="AM2401"/>
      <c r="AN2401"/>
      <c r="AO2401"/>
      <c r="AP2401"/>
      <c r="AQ2401"/>
      <c r="AR2401"/>
      <c r="AS2401"/>
      <c r="AT2401"/>
      <c r="AU2401"/>
      <c r="AV2401"/>
    </row>
    <row r="2402" spans="6:48" x14ac:dyDescent="0.25"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  <c r="U2402"/>
      <c r="V2402"/>
      <c r="W2402"/>
      <c r="X2402"/>
      <c r="Y2402"/>
      <c r="Z2402"/>
      <c r="AA2402"/>
      <c r="AB2402"/>
      <c r="AC2402"/>
      <c r="AD2402"/>
      <c r="AE2402"/>
      <c r="AF2402"/>
      <c r="AG2402"/>
      <c r="AH2402"/>
      <c r="AI2402"/>
      <c r="AJ2402"/>
      <c r="AK2402"/>
      <c r="AL2402"/>
      <c r="AM2402"/>
      <c r="AN2402"/>
      <c r="AO2402"/>
      <c r="AP2402"/>
      <c r="AQ2402"/>
      <c r="AR2402"/>
      <c r="AS2402"/>
      <c r="AT2402"/>
      <c r="AU2402"/>
      <c r="AV2402"/>
    </row>
    <row r="2403" spans="6:48" x14ac:dyDescent="0.25"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/>
      <c r="AL2403"/>
      <c r="AM2403"/>
      <c r="AN2403"/>
      <c r="AO2403"/>
      <c r="AP2403"/>
      <c r="AQ2403"/>
      <c r="AR2403"/>
      <c r="AS2403"/>
      <c r="AT2403"/>
      <c r="AU2403"/>
      <c r="AV2403"/>
    </row>
    <row r="2404" spans="6:48" x14ac:dyDescent="0.25"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  <c r="Y2404"/>
      <c r="Z2404"/>
      <c r="AA2404"/>
      <c r="AB2404"/>
      <c r="AC2404"/>
      <c r="AD2404"/>
      <c r="AE2404"/>
      <c r="AF2404"/>
      <c r="AG2404"/>
      <c r="AH2404"/>
      <c r="AI2404"/>
      <c r="AJ2404"/>
      <c r="AK2404"/>
      <c r="AL2404"/>
      <c r="AM2404"/>
      <c r="AN2404"/>
      <c r="AO2404"/>
      <c r="AP2404"/>
      <c r="AQ2404"/>
      <c r="AR2404"/>
      <c r="AS2404"/>
      <c r="AT2404"/>
      <c r="AU2404"/>
      <c r="AV2404"/>
    </row>
    <row r="2405" spans="6:48" x14ac:dyDescent="0.25"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  <c r="V2405"/>
      <c r="W2405"/>
      <c r="X2405"/>
      <c r="Y2405"/>
      <c r="Z2405"/>
      <c r="AA2405"/>
      <c r="AB2405"/>
      <c r="AC2405"/>
      <c r="AD2405"/>
      <c r="AE2405"/>
      <c r="AF2405"/>
      <c r="AG2405"/>
      <c r="AH2405"/>
      <c r="AI2405"/>
      <c r="AJ2405"/>
      <c r="AK2405"/>
      <c r="AL2405"/>
      <c r="AM2405"/>
      <c r="AN2405"/>
      <c r="AO2405"/>
      <c r="AP2405"/>
      <c r="AQ2405"/>
      <c r="AR2405"/>
      <c r="AS2405"/>
      <c r="AT2405"/>
      <c r="AU2405"/>
      <c r="AV2405"/>
    </row>
    <row r="2406" spans="6:48" x14ac:dyDescent="0.25"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/>
      <c r="AL2406"/>
      <c r="AM2406"/>
      <c r="AN2406"/>
      <c r="AO2406"/>
      <c r="AP2406"/>
      <c r="AQ2406"/>
      <c r="AR2406"/>
      <c r="AS2406"/>
      <c r="AT2406"/>
      <c r="AU2406"/>
      <c r="AV2406"/>
    </row>
    <row r="2407" spans="6:48" x14ac:dyDescent="0.25"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  <c r="Y2407"/>
      <c r="Z2407"/>
      <c r="AA2407"/>
      <c r="AB2407"/>
      <c r="AC2407"/>
      <c r="AD2407"/>
      <c r="AE2407"/>
      <c r="AF2407"/>
      <c r="AG2407"/>
      <c r="AH2407"/>
      <c r="AI2407"/>
      <c r="AJ2407"/>
      <c r="AK2407"/>
      <c r="AL2407"/>
      <c r="AM2407"/>
      <c r="AN2407"/>
      <c r="AO2407"/>
      <c r="AP2407"/>
      <c r="AQ2407"/>
      <c r="AR2407"/>
      <c r="AS2407"/>
      <c r="AT2407"/>
      <c r="AU2407"/>
      <c r="AV2407"/>
    </row>
    <row r="2408" spans="6:48" x14ac:dyDescent="0.25"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  <c r="V2408"/>
      <c r="W2408"/>
      <c r="X2408"/>
      <c r="Y2408"/>
      <c r="Z2408"/>
      <c r="AA2408"/>
      <c r="AB2408"/>
      <c r="AC2408"/>
      <c r="AD2408"/>
      <c r="AE2408"/>
      <c r="AF2408"/>
      <c r="AG2408"/>
      <c r="AH2408"/>
      <c r="AI2408"/>
      <c r="AJ2408"/>
      <c r="AK2408"/>
      <c r="AL2408"/>
      <c r="AM2408"/>
      <c r="AN2408"/>
      <c r="AO2408"/>
      <c r="AP2408"/>
      <c r="AQ2408"/>
      <c r="AR2408"/>
      <c r="AS2408"/>
      <c r="AT2408"/>
      <c r="AU2408"/>
      <c r="AV2408"/>
    </row>
    <row r="2409" spans="6:48" x14ac:dyDescent="0.25"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/>
      <c r="AL2409"/>
      <c r="AM2409"/>
      <c r="AN2409"/>
      <c r="AO2409"/>
      <c r="AP2409"/>
      <c r="AQ2409"/>
      <c r="AR2409"/>
      <c r="AS2409"/>
      <c r="AT2409"/>
      <c r="AU2409"/>
      <c r="AV2409"/>
    </row>
    <row r="2410" spans="6:48" x14ac:dyDescent="0.25"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  <c r="Y2410"/>
      <c r="Z2410"/>
      <c r="AA2410"/>
      <c r="AB2410"/>
      <c r="AC2410"/>
      <c r="AD2410"/>
      <c r="AE2410"/>
      <c r="AF2410"/>
      <c r="AG2410"/>
      <c r="AH2410"/>
      <c r="AI2410"/>
      <c r="AJ2410"/>
      <c r="AK2410"/>
      <c r="AL2410"/>
      <c r="AM2410"/>
      <c r="AN2410"/>
      <c r="AO2410"/>
      <c r="AP2410"/>
      <c r="AQ2410"/>
      <c r="AR2410"/>
      <c r="AS2410"/>
      <c r="AT2410"/>
      <c r="AU2410"/>
      <c r="AV2410"/>
    </row>
    <row r="2411" spans="6:48" x14ac:dyDescent="0.25"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  <c r="U2411"/>
      <c r="V2411"/>
      <c r="W2411"/>
      <c r="X2411"/>
      <c r="Y2411"/>
      <c r="Z2411"/>
      <c r="AA2411"/>
      <c r="AB2411"/>
      <c r="AC2411"/>
      <c r="AD2411"/>
      <c r="AE2411"/>
      <c r="AF2411"/>
      <c r="AG2411"/>
      <c r="AH2411"/>
      <c r="AI2411"/>
      <c r="AJ2411"/>
      <c r="AK2411"/>
      <c r="AL2411"/>
      <c r="AM2411"/>
      <c r="AN2411"/>
      <c r="AO2411"/>
      <c r="AP2411"/>
      <c r="AQ2411"/>
      <c r="AR2411"/>
      <c r="AS2411"/>
      <c r="AT2411"/>
      <c r="AU2411"/>
      <c r="AV2411"/>
    </row>
    <row r="2412" spans="6:48" x14ac:dyDescent="0.25"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  <c r="AB2412"/>
      <c r="AC2412"/>
      <c r="AD2412"/>
      <c r="AE2412"/>
      <c r="AF2412"/>
      <c r="AG2412"/>
      <c r="AH2412"/>
      <c r="AI2412"/>
      <c r="AJ2412"/>
      <c r="AK2412"/>
      <c r="AL2412"/>
      <c r="AM2412"/>
      <c r="AN2412"/>
      <c r="AO2412"/>
      <c r="AP2412"/>
      <c r="AQ2412"/>
      <c r="AR2412"/>
      <c r="AS2412"/>
      <c r="AT2412"/>
      <c r="AU2412"/>
      <c r="AV2412"/>
    </row>
    <row r="2413" spans="6:48" x14ac:dyDescent="0.25"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  <c r="Y2413"/>
      <c r="Z2413"/>
      <c r="AA2413"/>
      <c r="AB2413"/>
      <c r="AC2413"/>
      <c r="AD2413"/>
      <c r="AE2413"/>
      <c r="AF2413"/>
      <c r="AG2413"/>
      <c r="AH2413"/>
      <c r="AI2413"/>
      <c r="AJ2413"/>
      <c r="AK2413"/>
      <c r="AL2413"/>
      <c r="AM2413"/>
      <c r="AN2413"/>
      <c r="AO2413"/>
      <c r="AP2413"/>
      <c r="AQ2413"/>
      <c r="AR2413"/>
      <c r="AS2413"/>
      <c r="AT2413"/>
      <c r="AU2413"/>
      <c r="AV2413"/>
    </row>
    <row r="2414" spans="6:48" x14ac:dyDescent="0.25"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  <c r="U2414"/>
      <c r="V2414"/>
      <c r="W2414"/>
      <c r="X2414"/>
      <c r="Y2414"/>
      <c r="Z2414"/>
      <c r="AA2414"/>
      <c r="AB2414"/>
      <c r="AC2414"/>
      <c r="AD2414"/>
      <c r="AE2414"/>
      <c r="AF2414"/>
      <c r="AG2414"/>
      <c r="AH2414"/>
      <c r="AI2414"/>
      <c r="AJ2414"/>
      <c r="AK2414"/>
      <c r="AL2414"/>
      <c r="AM2414"/>
      <c r="AN2414"/>
      <c r="AO2414"/>
      <c r="AP2414"/>
      <c r="AQ2414"/>
      <c r="AR2414"/>
      <c r="AS2414"/>
      <c r="AT2414"/>
      <c r="AU2414"/>
      <c r="AV2414"/>
    </row>
    <row r="2415" spans="6:48" x14ac:dyDescent="0.25"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  <c r="AB2415"/>
      <c r="AC2415"/>
      <c r="AD2415"/>
      <c r="AE2415"/>
      <c r="AF2415"/>
      <c r="AG2415"/>
      <c r="AH2415"/>
      <c r="AI2415"/>
      <c r="AJ2415"/>
      <c r="AK2415"/>
      <c r="AL2415"/>
      <c r="AM2415"/>
      <c r="AN2415"/>
      <c r="AO2415"/>
      <c r="AP2415"/>
      <c r="AQ2415"/>
      <c r="AR2415"/>
      <c r="AS2415"/>
      <c r="AT2415"/>
      <c r="AU2415"/>
      <c r="AV2415"/>
    </row>
    <row r="2416" spans="6:48" x14ac:dyDescent="0.25"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  <c r="Y2416"/>
      <c r="Z2416"/>
      <c r="AA2416"/>
      <c r="AB2416"/>
      <c r="AC2416"/>
      <c r="AD2416"/>
      <c r="AE2416"/>
      <c r="AF2416"/>
      <c r="AG2416"/>
      <c r="AH2416"/>
      <c r="AI2416"/>
      <c r="AJ2416"/>
      <c r="AK2416"/>
      <c r="AL2416"/>
      <c r="AM2416"/>
      <c r="AN2416"/>
      <c r="AO2416"/>
      <c r="AP2416"/>
      <c r="AQ2416"/>
      <c r="AR2416"/>
      <c r="AS2416"/>
      <c r="AT2416"/>
      <c r="AU2416"/>
      <c r="AV2416"/>
    </row>
    <row r="2417" spans="6:48" x14ac:dyDescent="0.25"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  <c r="U2417"/>
      <c r="V2417"/>
      <c r="W2417"/>
      <c r="X2417"/>
      <c r="Y2417"/>
      <c r="Z2417"/>
      <c r="AA2417"/>
      <c r="AB2417"/>
      <c r="AC2417"/>
      <c r="AD2417"/>
      <c r="AE2417"/>
      <c r="AF2417"/>
      <c r="AG2417"/>
      <c r="AH2417"/>
      <c r="AI2417"/>
      <c r="AJ2417"/>
      <c r="AK2417"/>
      <c r="AL2417"/>
      <c r="AM2417"/>
      <c r="AN2417"/>
      <c r="AO2417"/>
      <c r="AP2417"/>
      <c r="AQ2417"/>
      <c r="AR2417"/>
      <c r="AS2417"/>
      <c r="AT2417"/>
      <c r="AU2417"/>
      <c r="AV2417"/>
    </row>
    <row r="2418" spans="6:48" x14ac:dyDescent="0.25"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  <c r="AL2418"/>
      <c r="AM2418"/>
      <c r="AN2418"/>
      <c r="AO2418"/>
      <c r="AP2418"/>
      <c r="AQ2418"/>
      <c r="AR2418"/>
      <c r="AS2418"/>
      <c r="AT2418"/>
      <c r="AU2418"/>
      <c r="AV2418"/>
    </row>
    <row r="2419" spans="6:48" x14ac:dyDescent="0.25"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  <c r="Y2419"/>
      <c r="Z2419"/>
      <c r="AA2419"/>
      <c r="AB2419"/>
      <c r="AC2419"/>
      <c r="AD2419"/>
      <c r="AE2419"/>
      <c r="AF2419"/>
      <c r="AG2419"/>
      <c r="AH2419"/>
      <c r="AI2419"/>
      <c r="AJ2419"/>
      <c r="AK2419"/>
      <c r="AL2419"/>
      <c r="AM2419"/>
      <c r="AN2419"/>
      <c r="AO2419"/>
      <c r="AP2419"/>
      <c r="AQ2419"/>
      <c r="AR2419"/>
      <c r="AS2419"/>
      <c r="AT2419"/>
      <c r="AU2419"/>
      <c r="AV2419"/>
    </row>
    <row r="2420" spans="6:48" x14ac:dyDescent="0.25"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  <c r="U2420"/>
      <c r="V2420"/>
      <c r="W2420"/>
      <c r="X2420"/>
      <c r="Y2420"/>
      <c r="Z2420"/>
      <c r="AA2420"/>
      <c r="AB2420"/>
      <c r="AC2420"/>
      <c r="AD2420"/>
      <c r="AE2420"/>
      <c r="AF2420"/>
      <c r="AG2420"/>
      <c r="AH2420"/>
      <c r="AI2420"/>
      <c r="AJ2420"/>
      <c r="AK2420"/>
      <c r="AL2420"/>
      <c r="AM2420"/>
      <c r="AN2420"/>
      <c r="AO2420"/>
      <c r="AP2420"/>
      <c r="AQ2420"/>
      <c r="AR2420"/>
      <c r="AS2420"/>
      <c r="AT2420"/>
      <c r="AU2420"/>
      <c r="AV2420"/>
    </row>
    <row r="2421" spans="6:48" x14ac:dyDescent="0.25"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/>
      <c r="AJ2421"/>
      <c r="AK2421"/>
      <c r="AL2421"/>
      <c r="AM2421"/>
      <c r="AN2421"/>
      <c r="AO2421"/>
      <c r="AP2421"/>
      <c r="AQ2421"/>
      <c r="AR2421"/>
      <c r="AS2421"/>
      <c r="AT2421"/>
      <c r="AU2421"/>
      <c r="AV2421"/>
    </row>
    <row r="2422" spans="6:48" x14ac:dyDescent="0.25"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  <c r="Y2422"/>
      <c r="Z2422"/>
      <c r="AA2422"/>
      <c r="AB2422"/>
      <c r="AC2422"/>
      <c r="AD2422"/>
      <c r="AE2422"/>
      <c r="AF2422"/>
      <c r="AG2422"/>
      <c r="AH2422"/>
      <c r="AI2422"/>
      <c r="AJ2422"/>
      <c r="AK2422"/>
      <c r="AL2422"/>
      <c r="AM2422"/>
      <c r="AN2422"/>
      <c r="AO2422"/>
      <c r="AP2422"/>
      <c r="AQ2422"/>
      <c r="AR2422"/>
      <c r="AS2422"/>
      <c r="AT2422"/>
      <c r="AU2422"/>
      <c r="AV2422"/>
    </row>
    <row r="2423" spans="6:48" x14ac:dyDescent="0.25"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  <c r="U2423"/>
      <c r="V2423"/>
      <c r="W2423"/>
      <c r="X2423"/>
      <c r="Y2423"/>
      <c r="Z2423"/>
      <c r="AA2423"/>
      <c r="AB2423"/>
      <c r="AC2423"/>
      <c r="AD2423"/>
      <c r="AE2423"/>
      <c r="AF2423"/>
      <c r="AG2423"/>
      <c r="AH2423"/>
      <c r="AI2423"/>
      <c r="AJ2423"/>
      <c r="AK2423"/>
      <c r="AL2423"/>
      <c r="AM2423"/>
      <c r="AN2423"/>
      <c r="AO2423"/>
      <c r="AP2423"/>
      <c r="AQ2423"/>
      <c r="AR2423"/>
      <c r="AS2423"/>
      <c r="AT2423"/>
      <c r="AU2423"/>
      <c r="AV2423"/>
    </row>
    <row r="2424" spans="6:48" x14ac:dyDescent="0.25"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/>
      <c r="AL2424"/>
      <c r="AM2424"/>
      <c r="AN2424"/>
      <c r="AO2424"/>
      <c r="AP2424"/>
      <c r="AQ2424"/>
      <c r="AR2424"/>
      <c r="AS2424"/>
      <c r="AT2424"/>
      <c r="AU2424"/>
      <c r="AV2424"/>
    </row>
    <row r="2425" spans="6:48" x14ac:dyDescent="0.25"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  <c r="Y2425"/>
      <c r="Z2425"/>
      <c r="AA2425"/>
      <c r="AB2425"/>
      <c r="AC2425"/>
      <c r="AD2425"/>
      <c r="AE2425"/>
      <c r="AF2425"/>
      <c r="AG2425"/>
      <c r="AH2425"/>
      <c r="AI2425"/>
      <c r="AJ2425"/>
      <c r="AK2425"/>
      <c r="AL2425"/>
      <c r="AM2425"/>
      <c r="AN2425"/>
      <c r="AO2425"/>
      <c r="AP2425"/>
      <c r="AQ2425"/>
      <c r="AR2425"/>
      <c r="AS2425"/>
      <c r="AT2425"/>
      <c r="AU2425"/>
      <c r="AV2425"/>
    </row>
    <row r="2426" spans="6:48" x14ac:dyDescent="0.25"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  <c r="T2426"/>
      <c r="U2426"/>
      <c r="V2426"/>
      <c r="W2426"/>
      <c r="X2426"/>
      <c r="Y2426"/>
      <c r="Z2426"/>
      <c r="AA2426"/>
      <c r="AB2426"/>
      <c r="AC2426"/>
      <c r="AD2426"/>
      <c r="AE2426"/>
      <c r="AF2426"/>
      <c r="AG2426"/>
      <c r="AH2426"/>
      <c r="AI2426"/>
      <c r="AJ2426"/>
      <c r="AK2426"/>
      <c r="AL2426"/>
      <c r="AM2426"/>
      <c r="AN2426"/>
      <c r="AO2426"/>
      <c r="AP2426"/>
      <c r="AQ2426"/>
      <c r="AR2426"/>
      <c r="AS2426"/>
      <c r="AT2426"/>
      <c r="AU2426"/>
      <c r="AV2426"/>
    </row>
    <row r="2427" spans="6:48" x14ac:dyDescent="0.25"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  <c r="AL2427"/>
      <c r="AM2427"/>
      <c r="AN2427"/>
      <c r="AO2427"/>
      <c r="AP2427"/>
      <c r="AQ2427"/>
      <c r="AR2427"/>
      <c r="AS2427"/>
      <c r="AT2427"/>
      <c r="AU2427"/>
      <c r="AV2427"/>
    </row>
    <row r="2428" spans="6:48" x14ac:dyDescent="0.25"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  <c r="Y2428"/>
      <c r="Z2428"/>
      <c r="AA2428"/>
      <c r="AB2428"/>
      <c r="AC2428"/>
      <c r="AD2428"/>
      <c r="AE2428"/>
      <c r="AF2428"/>
      <c r="AG2428"/>
      <c r="AH2428"/>
      <c r="AI2428"/>
      <c r="AJ2428"/>
      <c r="AK2428"/>
      <c r="AL2428"/>
      <c r="AM2428"/>
      <c r="AN2428"/>
      <c r="AO2428"/>
      <c r="AP2428"/>
      <c r="AQ2428"/>
      <c r="AR2428"/>
      <c r="AS2428"/>
      <c r="AT2428"/>
      <c r="AU2428"/>
      <c r="AV2428"/>
    </row>
    <row r="2429" spans="6:48" x14ac:dyDescent="0.25"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  <c r="U2429"/>
      <c r="V2429"/>
      <c r="W2429"/>
      <c r="X2429"/>
      <c r="Y2429"/>
      <c r="Z2429"/>
      <c r="AA2429"/>
      <c r="AB2429"/>
      <c r="AC2429"/>
      <c r="AD2429"/>
      <c r="AE2429"/>
      <c r="AF2429"/>
      <c r="AG2429"/>
      <c r="AH2429"/>
      <c r="AI2429"/>
      <c r="AJ2429"/>
      <c r="AK2429"/>
      <c r="AL2429"/>
      <c r="AM2429"/>
      <c r="AN2429"/>
      <c r="AO2429"/>
      <c r="AP2429"/>
      <c r="AQ2429"/>
      <c r="AR2429"/>
      <c r="AS2429"/>
      <c r="AT2429"/>
      <c r="AU2429"/>
      <c r="AV2429"/>
    </row>
    <row r="2430" spans="6:48" x14ac:dyDescent="0.25"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/>
      <c r="AL2430"/>
      <c r="AM2430"/>
      <c r="AN2430"/>
      <c r="AO2430"/>
      <c r="AP2430"/>
      <c r="AQ2430"/>
      <c r="AR2430"/>
      <c r="AS2430"/>
      <c r="AT2430"/>
      <c r="AU2430"/>
      <c r="AV2430"/>
    </row>
    <row r="2431" spans="6:48" x14ac:dyDescent="0.25"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  <c r="Y2431"/>
      <c r="Z2431"/>
      <c r="AA2431"/>
      <c r="AB2431"/>
      <c r="AC2431"/>
      <c r="AD2431"/>
      <c r="AE2431"/>
      <c r="AF2431"/>
      <c r="AG2431"/>
      <c r="AH2431"/>
      <c r="AI2431"/>
      <c r="AJ2431"/>
      <c r="AK2431"/>
      <c r="AL2431"/>
      <c r="AM2431"/>
      <c r="AN2431"/>
      <c r="AO2431"/>
      <c r="AP2431"/>
      <c r="AQ2431"/>
      <c r="AR2431"/>
      <c r="AS2431"/>
      <c r="AT2431"/>
      <c r="AU2431"/>
      <c r="AV2431"/>
    </row>
    <row r="2432" spans="6:48" x14ac:dyDescent="0.25"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  <c r="T2432"/>
      <c r="U2432"/>
      <c r="V2432"/>
      <c r="W2432"/>
      <c r="X2432"/>
      <c r="Y2432"/>
      <c r="Z2432"/>
      <c r="AA2432"/>
      <c r="AB2432"/>
      <c r="AC2432"/>
      <c r="AD2432"/>
      <c r="AE2432"/>
      <c r="AF2432"/>
      <c r="AG2432"/>
      <c r="AH2432"/>
      <c r="AI2432"/>
      <c r="AJ2432"/>
      <c r="AK2432"/>
      <c r="AL2432"/>
      <c r="AM2432"/>
      <c r="AN2432"/>
      <c r="AO2432"/>
      <c r="AP2432"/>
      <c r="AQ2432"/>
      <c r="AR2432"/>
      <c r="AS2432"/>
      <c r="AT2432"/>
      <c r="AU2432"/>
      <c r="AV2432"/>
    </row>
    <row r="2433" spans="6:48" x14ac:dyDescent="0.25"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/>
      <c r="AL2433"/>
      <c r="AM2433"/>
      <c r="AN2433"/>
      <c r="AO2433"/>
      <c r="AP2433"/>
      <c r="AQ2433"/>
      <c r="AR2433"/>
      <c r="AS2433"/>
      <c r="AT2433"/>
      <c r="AU2433"/>
      <c r="AV2433"/>
    </row>
    <row r="2434" spans="6:48" x14ac:dyDescent="0.25"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  <c r="Y2434"/>
      <c r="Z2434"/>
      <c r="AA2434"/>
      <c r="AB2434"/>
      <c r="AC2434"/>
      <c r="AD2434"/>
      <c r="AE2434"/>
      <c r="AF2434"/>
      <c r="AG2434"/>
      <c r="AH2434"/>
      <c r="AI2434"/>
      <c r="AJ2434"/>
      <c r="AK2434"/>
      <c r="AL2434"/>
      <c r="AM2434"/>
      <c r="AN2434"/>
      <c r="AO2434"/>
      <c r="AP2434"/>
      <c r="AQ2434"/>
      <c r="AR2434"/>
      <c r="AS2434"/>
      <c r="AT2434"/>
      <c r="AU2434"/>
      <c r="AV2434"/>
    </row>
    <row r="2435" spans="6:48" x14ac:dyDescent="0.25"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  <c r="U2435"/>
      <c r="V2435"/>
      <c r="W2435"/>
      <c r="X2435"/>
      <c r="Y2435"/>
      <c r="Z2435"/>
      <c r="AA2435"/>
      <c r="AB2435"/>
      <c r="AC2435"/>
      <c r="AD2435"/>
      <c r="AE2435"/>
      <c r="AF2435"/>
      <c r="AG2435"/>
      <c r="AH2435"/>
      <c r="AI2435"/>
      <c r="AJ2435"/>
      <c r="AK2435"/>
      <c r="AL2435"/>
      <c r="AM2435"/>
      <c r="AN2435"/>
      <c r="AO2435"/>
      <c r="AP2435"/>
      <c r="AQ2435"/>
      <c r="AR2435"/>
      <c r="AS2435"/>
      <c r="AT2435"/>
      <c r="AU2435"/>
      <c r="AV2435"/>
    </row>
    <row r="2436" spans="6:48" x14ac:dyDescent="0.25"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  <c r="AL2436"/>
      <c r="AM2436"/>
      <c r="AN2436"/>
      <c r="AO2436"/>
      <c r="AP2436"/>
      <c r="AQ2436"/>
      <c r="AR2436"/>
      <c r="AS2436"/>
      <c r="AT2436"/>
      <c r="AU2436"/>
      <c r="AV2436"/>
    </row>
    <row r="2437" spans="6:48" x14ac:dyDescent="0.25"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  <c r="Y2437"/>
      <c r="Z2437"/>
      <c r="AA2437"/>
      <c r="AB2437"/>
      <c r="AC2437"/>
      <c r="AD2437"/>
      <c r="AE2437"/>
      <c r="AF2437"/>
      <c r="AG2437"/>
      <c r="AH2437"/>
      <c r="AI2437"/>
      <c r="AJ2437"/>
      <c r="AK2437"/>
      <c r="AL2437"/>
      <c r="AM2437"/>
      <c r="AN2437"/>
      <c r="AO2437"/>
      <c r="AP2437"/>
      <c r="AQ2437"/>
      <c r="AR2437"/>
      <c r="AS2437"/>
      <c r="AT2437"/>
      <c r="AU2437"/>
      <c r="AV2437"/>
    </row>
    <row r="2438" spans="6:48" x14ac:dyDescent="0.25"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  <c r="V2438"/>
      <c r="W2438"/>
      <c r="X2438"/>
      <c r="Y2438"/>
      <c r="Z2438"/>
      <c r="AA2438"/>
      <c r="AB2438"/>
      <c r="AC2438"/>
      <c r="AD2438"/>
      <c r="AE2438"/>
      <c r="AF2438"/>
      <c r="AG2438"/>
      <c r="AH2438"/>
      <c r="AI2438"/>
      <c r="AJ2438"/>
      <c r="AK2438"/>
      <c r="AL2438"/>
      <c r="AM2438"/>
      <c r="AN2438"/>
      <c r="AO2438"/>
      <c r="AP2438"/>
      <c r="AQ2438"/>
      <c r="AR2438"/>
      <c r="AS2438"/>
      <c r="AT2438"/>
      <c r="AU2438"/>
      <c r="AV2438"/>
    </row>
    <row r="2439" spans="6:48" x14ac:dyDescent="0.25"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  <c r="AL2439"/>
      <c r="AM2439"/>
      <c r="AN2439"/>
      <c r="AO2439"/>
      <c r="AP2439"/>
      <c r="AQ2439"/>
      <c r="AR2439"/>
      <c r="AS2439"/>
      <c r="AT2439"/>
      <c r="AU2439"/>
      <c r="AV2439"/>
    </row>
    <row r="2440" spans="6:48" x14ac:dyDescent="0.25"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  <c r="Y2440"/>
      <c r="Z2440"/>
      <c r="AA2440"/>
      <c r="AB2440"/>
      <c r="AC2440"/>
      <c r="AD2440"/>
      <c r="AE2440"/>
      <c r="AF2440"/>
      <c r="AG2440"/>
      <c r="AH2440"/>
      <c r="AI2440"/>
      <c r="AJ2440"/>
      <c r="AK2440"/>
      <c r="AL2440"/>
      <c r="AM2440"/>
      <c r="AN2440"/>
      <c r="AO2440"/>
      <c r="AP2440"/>
      <c r="AQ2440"/>
      <c r="AR2440"/>
      <c r="AS2440"/>
      <c r="AT2440"/>
      <c r="AU2440"/>
      <c r="AV2440"/>
    </row>
    <row r="2441" spans="6:48" x14ac:dyDescent="0.25"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  <c r="U2441"/>
      <c r="V2441"/>
      <c r="W2441"/>
      <c r="X2441"/>
      <c r="Y2441"/>
      <c r="Z2441"/>
      <c r="AA2441"/>
      <c r="AB2441"/>
      <c r="AC2441"/>
      <c r="AD2441"/>
      <c r="AE2441"/>
      <c r="AF2441"/>
      <c r="AG2441"/>
      <c r="AH2441"/>
      <c r="AI2441"/>
      <c r="AJ2441"/>
      <c r="AK2441"/>
      <c r="AL2441"/>
      <c r="AM2441"/>
      <c r="AN2441"/>
      <c r="AO2441"/>
      <c r="AP2441"/>
      <c r="AQ2441"/>
      <c r="AR2441"/>
      <c r="AS2441"/>
      <c r="AT2441"/>
      <c r="AU2441"/>
      <c r="AV2441"/>
    </row>
    <row r="2442" spans="6:48" x14ac:dyDescent="0.25"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/>
      <c r="AL2442"/>
      <c r="AM2442"/>
      <c r="AN2442"/>
      <c r="AO2442"/>
      <c r="AP2442"/>
      <c r="AQ2442"/>
      <c r="AR2442"/>
      <c r="AS2442"/>
      <c r="AT2442"/>
      <c r="AU2442"/>
      <c r="AV2442"/>
    </row>
    <row r="2443" spans="6:48" x14ac:dyDescent="0.25"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  <c r="Y2443"/>
      <c r="Z2443"/>
      <c r="AA2443"/>
      <c r="AB2443"/>
      <c r="AC2443"/>
      <c r="AD2443"/>
      <c r="AE2443"/>
      <c r="AF2443"/>
      <c r="AG2443"/>
      <c r="AH2443"/>
      <c r="AI2443"/>
      <c r="AJ2443"/>
      <c r="AK2443"/>
      <c r="AL2443"/>
      <c r="AM2443"/>
      <c r="AN2443"/>
      <c r="AO2443"/>
      <c r="AP2443"/>
      <c r="AQ2443"/>
      <c r="AR2443"/>
      <c r="AS2443"/>
      <c r="AT2443"/>
      <c r="AU2443"/>
      <c r="AV2443"/>
    </row>
    <row r="2444" spans="6:48" x14ac:dyDescent="0.25"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  <c r="U2444"/>
      <c r="V2444"/>
      <c r="W2444"/>
      <c r="X2444"/>
      <c r="Y2444"/>
      <c r="Z2444"/>
      <c r="AA2444"/>
      <c r="AB2444"/>
      <c r="AC2444"/>
      <c r="AD2444"/>
      <c r="AE2444"/>
      <c r="AF2444"/>
      <c r="AG2444"/>
      <c r="AH2444"/>
      <c r="AI2444"/>
      <c r="AJ2444"/>
      <c r="AK2444"/>
      <c r="AL2444"/>
      <c r="AM2444"/>
      <c r="AN2444"/>
      <c r="AO2444"/>
      <c r="AP2444"/>
      <c r="AQ2444"/>
      <c r="AR2444"/>
      <c r="AS2444"/>
      <c r="AT2444"/>
      <c r="AU2444"/>
      <c r="AV2444"/>
    </row>
    <row r="2445" spans="6:48" x14ac:dyDescent="0.25"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/>
      <c r="AL2445"/>
      <c r="AM2445"/>
      <c r="AN2445"/>
      <c r="AO2445"/>
      <c r="AP2445"/>
      <c r="AQ2445"/>
      <c r="AR2445"/>
      <c r="AS2445"/>
      <c r="AT2445"/>
      <c r="AU2445"/>
      <c r="AV2445"/>
    </row>
    <row r="2446" spans="6:48" x14ac:dyDescent="0.25"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  <c r="Y2446"/>
      <c r="Z2446"/>
      <c r="AA2446"/>
      <c r="AB2446"/>
      <c r="AC2446"/>
      <c r="AD2446"/>
      <c r="AE2446"/>
      <c r="AF2446"/>
      <c r="AG2446"/>
      <c r="AH2446"/>
      <c r="AI2446"/>
      <c r="AJ2446"/>
      <c r="AK2446"/>
      <c r="AL2446"/>
      <c r="AM2446"/>
      <c r="AN2446"/>
      <c r="AO2446"/>
      <c r="AP2446"/>
      <c r="AQ2446"/>
      <c r="AR2446"/>
      <c r="AS2446"/>
      <c r="AT2446"/>
      <c r="AU2446"/>
      <c r="AV2446"/>
    </row>
    <row r="2447" spans="6:48" x14ac:dyDescent="0.25"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  <c r="U2447"/>
      <c r="V2447"/>
      <c r="W2447"/>
      <c r="X2447"/>
      <c r="Y2447"/>
      <c r="Z2447"/>
      <c r="AA2447"/>
      <c r="AB2447"/>
      <c r="AC2447"/>
      <c r="AD2447"/>
      <c r="AE2447"/>
      <c r="AF2447"/>
      <c r="AG2447"/>
      <c r="AH2447"/>
      <c r="AI2447"/>
      <c r="AJ2447"/>
      <c r="AK2447"/>
      <c r="AL2447"/>
      <c r="AM2447"/>
      <c r="AN2447"/>
      <c r="AO2447"/>
      <c r="AP2447"/>
      <c r="AQ2447"/>
      <c r="AR2447"/>
      <c r="AS2447"/>
      <c r="AT2447"/>
      <c r="AU2447"/>
      <c r="AV2447"/>
    </row>
    <row r="2448" spans="6:48" x14ac:dyDescent="0.25"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/>
      <c r="AL2448"/>
      <c r="AM2448"/>
      <c r="AN2448"/>
      <c r="AO2448"/>
      <c r="AP2448"/>
      <c r="AQ2448"/>
      <c r="AR2448"/>
      <c r="AS2448"/>
      <c r="AT2448"/>
      <c r="AU2448"/>
      <c r="AV2448"/>
    </row>
    <row r="2449" spans="6:48" x14ac:dyDescent="0.25"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  <c r="Y2449"/>
      <c r="Z2449"/>
      <c r="AA2449"/>
      <c r="AB2449"/>
      <c r="AC2449"/>
      <c r="AD2449"/>
      <c r="AE2449"/>
      <c r="AF2449"/>
      <c r="AG2449"/>
      <c r="AH2449"/>
      <c r="AI2449"/>
      <c r="AJ2449"/>
      <c r="AK2449"/>
      <c r="AL2449"/>
      <c r="AM2449"/>
      <c r="AN2449"/>
      <c r="AO2449"/>
      <c r="AP2449"/>
      <c r="AQ2449"/>
      <c r="AR2449"/>
      <c r="AS2449"/>
      <c r="AT2449"/>
      <c r="AU2449"/>
      <c r="AV2449"/>
    </row>
    <row r="2450" spans="6:48" x14ac:dyDescent="0.25"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  <c r="U2450"/>
      <c r="V2450"/>
      <c r="W2450"/>
      <c r="X2450"/>
      <c r="Y2450"/>
      <c r="Z2450"/>
      <c r="AA2450"/>
      <c r="AB2450"/>
      <c r="AC2450"/>
      <c r="AD2450"/>
      <c r="AE2450"/>
      <c r="AF2450"/>
      <c r="AG2450"/>
      <c r="AH2450"/>
      <c r="AI2450"/>
      <c r="AJ2450"/>
      <c r="AK2450"/>
      <c r="AL2450"/>
      <c r="AM2450"/>
      <c r="AN2450"/>
      <c r="AO2450"/>
      <c r="AP2450"/>
      <c r="AQ2450"/>
      <c r="AR2450"/>
      <c r="AS2450"/>
      <c r="AT2450"/>
      <c r="AU2450"/>
      <c r="AV2450"/>
    </row>
    <row r="2451" spans="6:48" x14ac:dyDescent="0.25"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/>
      <c r="AL2451"/>
      <c r="AM2451"/>
      <c r="AN2451"/>
      <c r="AO2451"/>
      <c r="AP2451"/>
      <c r="AQ2451"/>
      <c r="AR2451"/>
      <c r="AS2451"/>
      <c r="AT2451"/>
      <c r="AU2451"/>
      <c r="AV2451"/>
    </row>
    <row r="2452" spans="6:48" x14ac:dyDescent="0.25"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  <c r="Y2452"/>
      <c r="Z2452"/>
      <c r="AA2452"/>
      <c r="AB2452"/>
      <c r="AC2452"/>
      <c r="AD2452"/>
      <c r="AE2452"/>
      <c r="AF2452"/>
      <c r="AG2452"/>
      <c r="AH2452"/>
      <c r="AI2452"/>
      <c r="AJ2452"/>
      <c r="AK2452"/>
      <c r="AL2452"/>
      <c r="AM2452"/>
      <c r="AN2452"/>
      <c r="AO2452"/>
      <c r="AP2452"/>
      <c r="AQ2452"/>
      <c r="AR2452"/>
      <c r="AS2452"/>
      <c r="AT2452"/>
      <c r="AU2452"/>
      <c r="AV2452"/>
    </row>
    <row r="2453" spans="6:48" x14ac:dyDescent="0.25"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  <c r="U2453"/>
      <c r="V2453"/>
      <c r="W2453"/>
      <c r="X2453"/>
      <c r="Y2453"/>
      <c r="Z2453"/>
      <c r="AA2453"/>
      <c r="AB2453"/>
      <c r="AC2453"/>
      <c r="AD2453"/>
      <c r="AE2453"/>
      <c r="AF2453"/>
      <c r="AG2453"/>
      <c r="AH2453"/>
      <c r="AI2453"/>
      <c r="AJ2453"/>
      <c r="AK2453"/>
      <c r="AL2453"/>
      <c r="AM2453"/>
      <c r="AN2453"/>
      <c r="AO2453"/>
      <c r="AP2453"/>
      <c r="AQ2453"/>
      <c r="AR2453"/>
      <c r="AS2453"/>
      <c r="AT2453"/>
      <c r="AU2453"/>
      <c r="AV2453"/>
    </row>
    <row r="2454" spans="6:48" x14ac:dyDescent="0.25"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/>
      <c r="AL2454"/>
      <c r="AM2454"/>
      <c r="AN2454"/>
      <c r="AO2454"/>
      <c r="AP2454"/>
      <c r="AQ2454"/>
      <c r="AR2454"/>
      <c r="AS2454"/>
      <c r="AT2454"/>
      <c r="AU2454"/>
      <c r="AV2454"/>
    </row>
    <row r="2455" spans="6:48" x14ac:dyDescent="0.25"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  <c r="Y2455"/>
      <c r="Z2455"/>
      <c r="AA2455"/>
      <c r="AB2455"/>
      <c r="AC2455"/>
      <c r="AD2455"/>
      <c r="AE2455"/>
      <c r="AF2455"/>
      <c r="AG2455"/>
      <c r="AH2455"/>
      <c r="AI2455"/>
      <c r="AJ2455"/>
      <c r="AK2455"/>
      <c r="AL2455"/>
      <c r="AM2455"/>
      <c r="AN2455"/>
      <c r="AO2455"/>
      <c r="AP2455"/>
      <c r="AQ2455"/>
      <c r="AR2455"/>
      <c r="AS2455"/>
      <c r="AT2455"/>
      <c r="AU2455"/>
      <c r="AV2455"/>
    </row>
    <row r="2456" spans="6:48" x14ac:dyDescent="0.25"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  <c r="U2456"/>
      <c r="V2456"/>
      <c r="W2456"/>
      <c r="X2456"/>
      <c r="Y2456"/>
      <c r="Z2456"/>
      <c r="AA2456"/>
      <c r="AB2456"/>
      <c r="AC2456"/>
      <c r="AD2456"/>
      <c r="AE2456"/>
      <c r="AF2456"/>
      <c r="AG2456"/>
      <c r="AH2456"/>
      <c r="AI2456"/>
      <c r="AJ2456"/>
      <c r="AK2456"/>
      <c r="AL2456"/>
      <c r="AM2456"/>
      <c r="AN2456"/>
      <c r="AO2456"/>
      <c r="AP2456"/>
      <c r="AQ2456"/>
      <c r="AR2456"/>
      <c r="AS2456"/>
      <c r="AT2456"/>
      <c r="AU2456"/>
      <c r="AV2456"/>
    </row>
    <row r="2457" spans="6:48" x14ac:dyDescent="0.25"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/>
      <c r="AL2457"/>
      <c r="AM2457"/>
      <c r="AN2457"/>
      <c r="AO2457"/>
      <c r="AP2457"/>
      <c r="AQ2457"/>
      <c r="AR2457"/>
      <c r="AS2457"/>
      <c r="AT2457"/>
      <c r="AU2457"/>
      <c r="AV2457"/>
    </row>
    <row r="2458" spans="6:48" x14ac:dyDescent="0.25"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  <c r="Y2458"/>
      <c r="Z2458"/>
      <c r="AA2458"/>
      <c r="AB2458"/>
      <c r="AC2458"/>
      <c r="AD2458"/>
      <c r="AE2458"/>
      <c r="AF2458"/>
      <c r="AG2458"/>
      <c r="AH2458"/>
      <c r="AI2458"/>
      <c r="AJ2458"/>
      <c r="AK2458"/>
      <c r="AL2458"/>
      <c r="AM2458"/>
      <c r="AN2458"/>
      <c r="AO2458"/>
      <c r="AP2458"/>
      <c r="AQ2458"/>
      <c r="AR2458"/>
      <c r="AS2458"/>
      <c r="AT2458"/>
      <c r="AU2458"/>
      <c r="AV2458"/>
    </row>
    <row r="2459" spans="6:48" x14ac:dyDescent="0.25"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  <c r="T2459"/>
      <c r="U2459"/>
      <c r="V2459"/>
      <c r="W2459"/>
      <c r="X2459"/>
      <c r="Y2459"/>
      <c r="Z2459"/>
      <c r="AA2459"/>
      <c r="AB2459"/>
      <c r="AC2459"/>
      <c r="AD2459"/>
      <c r="AE2459"/>
      <c r="AF2459"/>
      <c r="AG2459"/>
      <c r="AH2459"/>
      <c r="AI2459"/>
      <c r="AJ2459"/>
      <c r="AK2459"/>
      <c r="AL2459"/>
      <c r="AM2459"/>
      <c r="AN2459"/>
      <c r="AO2459"/>
      <c r="AP2459"/>
      <c r="AQ2459"/>
      <c r="AR2459"/>
      <c r="AS2459"/>
      <c r="AT2459"/>
      <c r="AU2459"/>
      <c r="AV2459"/>
    </row>
    <row r="2460" spans="6:48" x14ac:dyDescent="0.25"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/>
      <c r="AL2460"/>
      <c r="AM2460"/>
      <c r="AN2460"/>
      <c r="AO2460"/>
      <c r="AP2460"/>
      <c r="AQ2460"/>
      <c r="AR2460"/>
      <c r="AS2460"/>
      <c r="AT2460"/>
      <c r="AU2460"/>
      <c r="AV2460"/>
    </row>
    <row r="2461" spans="6:48" x14ac:dyDescent="0.25"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  <c r="Y2461"/>
      <c r="Z2461"/>
      <c r="AA2461"/>
      <c r="AB2461"/>
      <c r="AC2461"/>
      <c r="AD2461"/>
      <c r="AE2461"/>
      <c r="AF2461"/>
      <c r="AG2461"/>
      <c r="AH2461"/>
      <c r="AI2461"/>
      <c r="AJ2461"/>
      <c r="AK2461"/>
      <c r="AL2461"/>
      <c r="AM2461"/>
      <c r="AN2461"/>
      <c r="AO2461"/>
      <c r="AP2461"/>
      <c r="AQ2461"/>
      <c r="AR2461"/>
      <c r="AS2461"/>
      <c r="AT2461"/>
      <c r="AU2461"/>
      <c r="AV2461"/>
    </row>
    <row r="2462" spans="6:48" x14ac:dyDescent="0.25"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  <c r="U2462"/>
      <c r="V2462"/>
      <c r="W2462"/>
      <c r="X2462"/>
      <c r="Y2462"/>
      <c r="Z2462"/>
      <c r="AA2462"/>
      <c r="AB2462"/>
      <c r="AC2462"/>
      <c r="AD2462"/>
      <c r="AE2462"/>
      <c r="AF2462"/>
      <c r="AG2462"/>
      <c r="AH2462"/>
      <c r="AI2462"/>
      <c r="AJ2462"/>
      <c r="AK2462"/>
      <c r="AL2462"/>
      <c r="AM2462"/>
      <c r="AN2462"/>
      <c r="AO2462"/>
      <c r="AP2462"/>
      <c r="AQ2462"/>
      <c r="AR2462"/>
      <c r="AS2462"/>
      <c r="AT2462"/>
      <c r="AU2462"/>
      <c r="AV2462"/>
    </row>
    <row r="2463" spans="6:48" x14ac:dyDescent="0.25"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  <c r="AL2463"/>
      <c r="AM2463"/>
      <c r="AN2463"/>
      <c r="AO2463"/>
      <c r="AP2463"/>
      <c r="AQ2463"/>
      <c r="AR2463"/>
      <c r="AS2463"/>
      <c r="AT2463"/>
      <c r="AU2463"/>
      <c r="AV2463"/>
    </row>
    <row r="2464" spans="6:48" x14ac:dyDescent="0.25"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  <c r="Y2464"/>
      <c r="Z2464"/>
      <c r="AA2464"/>
      <c r="AB2464"/>
      <c r="AC2464"/>
      <c r="AD2464"/>
      <c r="AE2464"/>
      <c r="AF2464"/>
      <c r="AG2464"/>
      <c r="AH2464"/>
      <c r="AI2464"/>
      <c r="AJ2464"/>
      <c r="AK2464"/>
      <c r="AL2464"/>
      <c r="AM2464"/>
      <c r="AN2464"/>
      <c r="AO2464"/>
      <c r="AP2464"/>
      <c r="AQ2464"/>
      <c r="AR2464"/>
      <c r="AS2464"/>
      <c r="AT2464"/>
      <c r="AU2464"/>
      <c r="AV2464"/>
    </row>
    <row r="2465" spans="6:48" x14ac:dyDescent="0.25"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  <c r="V2465"/>
      <c r="W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  <c r="AL2465"/>
      <c r="AM2465"/>
      <c r="AN2465"/>
      <c r="AO2465"/>
      <c r="AP2465"/>
      <c r="AQ2465"/>
      <c r="AR2465"/>
      <c r="AS2465"/>
      <c r="AT2465"/>
      <c r="AU2465"/>
      <c r="AV2465"/>
    </row>
    <row r="2466" spans="6:48" x14ac:dyDescent="0.25"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/>
      <c r="AL2466"/>
      <c r="AM2466"/>
      <c r="AN2466"/>
      <c r="AO2466"/>
      <c r="AP2466"/>
      <c r="AQ2466"/>
      <c r="AR2466"/>
      <c r="AS2466"/>
      <c r="AT2466"/>
      <c r="AU2466"/>
      <c r="AV2466"/>
    </row>
    <row r="2467" spans="6:48" x14ac:dyDescent="0.25"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  <c r="Y2467"/>
      <c r="Z2467"/>
      <c r="AA2467"/>
      <c r="AB2467"/>
      <c r="AC2467"/>
      <c r="AD2467"/>
      <c r="AE2467"/>
      <c r="AF2467"/>
      <c r="AG2467"/>
      <c r="AH2467"/>
      <c r="AI2467"/>
      <c r="AJ2467"/>
      <c r="AK2467"/>
      <c r="AL2467"/>
      <c r="AM2467"/>
      <c r="AN2467"/>
      <c r="AO2467"/>
      <c r="AP2467"/>
      <c r="AQ2467"/>
      <c r="AR2467"/>
      <c r="AS2467"/>
      <c r="AT2467"/>
      <c r="AU2467"/>
      <c r="AV2467"/>
    </row>
    <row r="2468" spans="6:48" x14ac:dyDescent="0.25"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  <c r="U2468"/>
      <c r="V2468"/>
      <c r="W2468"/>
      <c r="X2468"/>
      <c r="Y2468"/>
      <c r="Z2468"/>
      <c r="AA2468"/>
      <c r="AB2468"/>
      <c r="AC2468"/>
      <c r="AD2468"/>
      <c r="AE2468"/>
      <c r="AF2468"/>
      <c r="AG2468"/>
      <c r="AH2468"/>
      <c r="AI2468"/>
      <c r="AJ2468"/>
      <c r="AK2468"/>
      <c r="AL2468"/>
      <c r="AM2468"/>
      <c r="AN2468"/>
      <c r="AO2468"/>
      <c r="AP2468"/>
      <c r="AQ2468"/>
      <c r="AR2468"/>
      <c r="AS2468"/>
      <c r="AT2468"/>
      <c r="AU2468"/>
      <c r="AV2468"/>
    </row>
    <row r="2469" spans="6:48" x14ac:dyDescent="0.25"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/>
      <c r="AM2469"/>
      <c r="AN2469"/>
      <c r="AO2469"/>
      <c r="AP2469"/>
      <c r="AQ2469"/>
      <c r="AR2469"/>
      <c r="AS2469"/>
      <c r="AT2469"/>
      <c r="AU2469"/>
      <c r="AV2469"/>
    </row>
    <row r="2470" spans="6:48" x14ac:dyDescent="0.25"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  <c r="Y2470"/>
      <c r="Z2470"/>
      <c r="AA2470"/>
      <c r="AB2470"/>
      <c r="AC2470"/>
      <c r="AD2470"/>
      <c r="AE2470"/>
      <c r="AF2470"/>
      <c r="AG2470"/>
      <c r="AH2470"/>
      <c r="AI2470"/>
      <c r="AJ2470"/>
      <c r="AK2470"/>
      <c r="AL2470"/>
      <c r="AM2470"/>
      <c r="AN2470"/>
      <c r="AO2470"/>
      <c r="AP2470"/>
      <c r="AQ2470"/>
      <c r="AR2470"/>
      <c r="AS2470"/>
      <c r="AT2470"/>
      <c r="AU2470"/>
      <c r="AV2470"/>
    </row>
    <row r="2471" spans="6:48" x14ac:dyDescent="0.25"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  <c r="U2471"/>
      <c r="V2471"/>
      <c r="W2471"/>
      <c r="X2471"/>
      <c r="Y2471"/>
      <c r="Z2471"/>
      <c r="AA2471"/>
      <c r="AB2471"/>
      <c r="AC2471"/>
      <c r="AD2471"/>
      <c r="AE2471"/>
      <c r="AF2471"/>
      <c r="AG2471"/>
      <c r="AH2471"/>
      <c r="AI2471"/>
      <c r="AJ2471"/>
      <c r="AK2471"/>
      <c r="AL2471"/>
      <c r="AM2471"/>
      <c r="AN2471"/>
      <c r="AO2471"/>
      <c r="AP2471"/>
      <c r="AQ2471"/>
      <c r="AR2471"/>
      <c r="AS2471"/>
      <c r="AT2471"/>
      <c r="AU2471"/>
      <c r="AV2471"/>
    </row>
    <row r="2472" spans="6:48" x14ac:dyDescent="0.25"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/>
      <c r="AL2472"/>
      <c r="AM2472"/>
      <c r="AN2472"/>
      <c r="AO2472"/>
      <c r="AP2472"/>
      <c r="AQ2472"/>
      <c r="AR2472"/>
      <c r="AS2472"/>
      <c r="AT2472"/>
      <c r="AU2472"/>
      <c r="AV2472"/>
    </row>
    <row r="2473" spans="6:48" x14ac:dyDescent="0.25"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  <c r="Y2473"/>
      <c r="Z2473"/>
      <c r="AA2473"/>
      <c r="AB2473"/>
      <c r="AC2473"/>
      <c r="AD2473"/>
      <c r="AE2473"/>
      <c r="AF2473"/>
      <c r="AG2473"/>
      <c r="AH2473"/>
      <c r="AI2473"/>
      <c r="AJ2473"/>
      <c r="AK2473"/>
      <c r="AL2473"/>
      <c r="AM2473"/>
      <c r="AN2473"/>
      <c r="AO2473"/>
      <c r="AP2473"/>
      <c r="AQ2473"/>
      <c r="AR2473"/>
      <c r="AS2473"/>
      <c r="AT2473"/>
      <c r="AU2473"/>
      <c r="AV2473"/>
    </row>
    <row r="2474" spans="6:48" x14ac:dyDescent="0.25"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  <c r="U2474"/>
      <c r="V2474"/>
      <c r="W2474"/>
      <c r="X2474"/>
      <c r="Y2474"/>
      <c r="Z2474"/>
      <c r="AA2474"/>
      <c r="AB2474"/>
      <c r="AC2474"/>
      <c r="AD2474"/>
      <c r="AE2474"/>
      <c r="AF2474"/>
      <c r="AG2474"/>
      <c r="AH2474"/>
      <c r="AI2474"/>
      <c r="AJ2474"/>
      <c r="AK2474"/>
      <c r="AL2474"/>
      <c r="AM2474"/>
      <c r="AN2474"/>
      <c r="AO2474"/>
      <c r="AP2474"/>
      <c r="AQ2474"/>
      <c r="AR2474"/>
      <c r="AS2474"/>
      <c r="AT2474"/>
      <c r="AU2474"/>
      <c r="AV2474"/>
    </row>
    <row r="2475" spans="6:48" x14ac:dyDescent="0.25"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/>
      <c r="AL2475"/>
      <c r="AM2475"/>
      <c r="AN2475"/>
      <c r="AO2475"/>
      <c r="AP2475"/>
      <c r="AQ2475"/>
      <c r="AR2475"/>
      <c r="AS2475"/>
      <c r="AT2475"/>
      <c r="AU2475"/>
      <c r="AV2475"/>
    </row>
    <row r="2476" spans="6:48" x14ac:dyDescent="0.25"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  <c r="Y2476"/>
      <c r="Z2476"/>
      <c r="AA2476"/>
      <c r="AB2476"/>
      <c r="AC2476"/>
      <c r="AD2476"/>
      <c r="AE2476"/>
      <c r="AF2476"/>
      <c r="AG2476"/>
      <c r="AH2476"/>
      <c r="AI2476"/>
      <c r="AJ2476"/>
      <c r="AK2476"/>
      <c r="AL2476"/>
      <c r="AM2476"/>
      <c r="AN2476"/>
      <c r="AO2476"/>
      <c r="AP2476"/>
      <c r="AQ2476"/>
      <c r="AR2476"/>
      <c r="AS2476"/>
      <c r="AT2476"/>
      <c r="AU2476"/>
      <c r="AV2476"/>
    </row>
    <row r="2477" spans="6:48" x14ac:dyDescent="0.25"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  <c r="U2477"/>
      <c r="V2477"/>
      <c r="W2477"/>
      <c r="X2477"/>
      <c r="Y2477"/>
      <c r="Z2477"/>
      <c r="AA2477"/>
      <c r="AB2477"/>
      <c r="AC2477"/>
      <c r="AD2477"/>
      <c r="AE2477"/>
      <c r="AF2477"/>
      <c r="AG2477"/>
      <c r="AH2477"/>
      <c r="AI2477"/>
      <c r="AJ2477"/>
      <c r="AK2477"/>
      <c r="AL2477"/>
      <c r="AM2477"/>
      <c r="AN2477"/>
      <c r="AO2477"/>
      <c r="AP2477"/>
      <c r="AQ2477"/>
      <c r="AR2477"/>
      <c r="AS2477"/>
      <c r="AT2477"/>
      <c r="AU2477"/>
      <c r="AV2477"/>
    </row>
    <row r="2478" spans="6:48" x14ac:dyDescent="0.25"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/>
      <c r="AM2478"/>
      <c r="AN2478"/>
      <c r="AO2478"/>
      <c r="AP2478"/>
      <c r="AQ2478"/>
      <c r="AR2478"/>
      <c r="AS2478"/>
      <c r="AT2478"/>
      <c r="AU2478"/>
      <c r="AV2478"/>
    </row>
    <row r="2479" spans="6:48" x14ac:dyDescent="0.25"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  <c r="Y2479"/>
      <c r="Z2479"/>
      <c r="AA2479"/>
      <c r="AB2479"/>
      <c r="AC2479"/>
      <c r="AD2479"/>
      <c r="AE2479"/>
      <c r="AF2479"/>
      <c r="AG2479"/>
      <c r="AH2479"/>
      <c r="AI2479"/>
      <c r="AJ2479"/>
      <c r="AK2479"/>
      <c r="AL2479"/>
      <c r="AM2479"/>
      <c r="AN2479"/>
      <c r="AO2479"/>
      <c r="AP2479"/>
      <c r="AQ2479"/>
      <c r="AR2479"/>
      <c r="AS2479"/>
      <c r="AT2479"/>
      <c r="AU2479"/>
      <c r="AV2479"/>
    </row>
    <row r="2480" spans="6:48" x14ac:dyDescent="0.25"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  <c r="V2480"/>
      <c r="W2480"/>
      <c r="X2480"/>
      <c r="Y2480"/>
      <c r="Z2480"/>
      <c r="AA2480"/>
      <c r="AB2480"/>
      <c r="AC2480"/>
      <c r="AD2480"/>
      <c r="AE2480"/>
      <c r="AF2480"/>
      <c r="AG2480"/>
      <c r="AH2480"/>
      <c r="AI2480"/>
      <c r="AJ2480"/>
      <c r="AK2480"/>
      <c r="AL2480"/>
      <c r="AM2480"/>
      <c r="AN2480"/>
      <c r="AO2480"/>
      <c r="AP2480"/>
      <c r="AQ2480"/>
      <c r="AR2480"/>
      <c r="AS2480"/>
      <c r="AT2480"/>
      <c r="AU2480"/>
      <c r="AV2480"/>
    </row>
    <row r="2481" spans="6:48" x14ac:dyDescent="0.25"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  <c r="AL2481"/>
      <c r="AM2481"/>
      <c r="AN2481"/>
      <c r="AO2481"/>
      <c r="AP2481"/>
      <c r="AQ2481"/>
      <c r="AR2481"/>
      <c r="AS2481"/>
      <c r="AT2481"/>
      <c r="AU2481"/>
      <c r="AV2481"/>
    </row>
    <row r="2482" spans="6:48" x14ac:dyDescent="0.25"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  <c r="Y2482"/>
      <c r="Z2482"/>
      <c r="AA2482"/>
      <c r="AB2482"/>
      <c r="AC2482"/>
      <c r="AD2482"/>
      <c r="AE2482"/>
      <c r="AF2482"/>
      <c r="AG2482"/>
      <c r="AH2482"/>
      <c r="AI2482"/>
      <c r="AJ2482"/>
      <c r="AK2482"/>
      <c r="AL2482"/>
      <c r="AM2482"/>
      <c r="AN2482"/>
      <c r="AO2482"/>
      <c r="AP2482"/>
      <c r="AQ2482"/>
      <c r="AR2482"/>
      <c r="AS2482"/>
      <c r="AT2482"/>
      <c r="AU2482"/>
      <c r="AV2482"/>
    </row>
    <row r="2483" spans="6:48" x14ac:dyDescent="0.25"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  <c r="U2483"/>
      <c r="V2483"/>
      <c r="W2483"/>
      <c r="X2483"/>
      <c r="Y2483"/>
      <c r="Z2483"/>
      <c r="AA2483"/>
      <c r="AB2483"/>
      <c r="AC2483"/>
      <c r="AD2483"/>
      <c r="AE2483"/>
      <c r="AF2483"/>
      <c r="AG2483"/>
      <c r="AH2483"/>
      <c r="AI2483"/>
      <c r="AJ2483"/>
      <c r="AK2483"/>
      <c r="AL2483"/>
      <c r="AM2483"/>
      <c r="AN2483"/>
      <c r="AO2483"/>
      <c r="AP2483"/>
      <c r="AQ2483"/>
      <c r="AR2483"/>
      <c r="AS2483"/>
      <c r="AT2483"/>
      <c r="AU2483"/>
      <c r="AV2483"/>
    </row>
    <row r="2484" spans="6:48" x14ac:dyDescent="0.25"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  <c r="AL2484"/>
      <c r="AM2484"/>
      <c r="AN2484"/>
      <c r="AO2484"/>
      <c r="AP2484"/>
      <c r="AQ2484"/>
      <c r="AR2484"/>
      <c r="AS2484"/>
      <c r="AT2484"/>
      <c r="AU2484"/>
      <c r="AV2484"/>
    </row>
    <row r="2485" spans="6:48" x14ac:dyDescent="0.25"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  <c r="Y2485"/>
      <c r="Z2485"/>
      <c r="AA2485"/>
      <c r="AB2485"/>
      <c r="AC2485"/>
      <c r="AD2485"/>
      <c r="AE2485"/>
      <c r="AF2485"/>
      <c r="AG2485"/>
      <c r="AH2485"/>
      <c r="AI2485"/>
      <c r="AJ2485"/>
      <c r="AK2485"/>
      <c r="AL2485"/>
      <c r="AM2485"/>
      <c r="AN2485"/>
      <c r="AO2485"/>
      <c r="AP2485"/>
      <c r="AQ2485"/>
      <c r="AR2485"/>
      <c r="AS2485"/>
      <c r="AT2485"/>
      <c r="AU2485"/>
      <c r="AV2485"/>
    </row>
    <row r="2486" spans="6:48" x14ac:dyDescent="0.25"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  <c r="T2486"/>
      <c r="U2486"/>
      <c r="V2486"/>
      <c r="W2486"/>
      <c r="X2486"/>
      <c r="Y2486"/>
      <c r="Z2486"/>
      <c r="AA2486"/>
      <c r="AB2486"/>
      <c r="AC2486"/>
      <c r="AD2486"/>
      <c r="AE2486"/>
      <c r="AF2486"/>
      <c r="AG2486"/>
      <c r="AH2486"/>
      <c r="AI2486"/>
      <c r="AJ2486"/>
      <c r="AK2486"/>
      <c r="AL2486"/>
      <c r="AM2486"/>
      <c r="AN2486"/>
      <c r="AO2486"/>
      <c r="AP2486"/>
      <c r="AQ2486"/>
      <c r="AR2486"/>
      <c r="AS2486"/>
      <c r="AT2486"/>
      <c r="AU2486"/>
      <c r="AV2486"/>
    </row>
    <row r="2487" spans="6:48" x14ac:dyDescent="0.25"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/>
      <c r="AL2487"/>
      <c r="AM2487"/>
      <c r="AN2487"/>
      <c r="AO2487"/>
      <c r="AP2487"/>
      <c r="AQ2487"/>
      <c r="AR2487"/>
      <c r="AS2487"/>
      <c r="AT2487"/>
      <c r="AU2487"/>
      <c r="AV2487"/>
    </row>
    <row r="2488" spans="6:48" x14ac:dyDescent="0.25"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  <c r="Y2488"/>
      <c r="Z2488"/>
      <c r="AA2488"/>
      <c r="AB2488"/>
      <c r="AC2488"/>
      <c r="AD2488"/>
      <c r="AE2488"/>
      <c r="AF2488"/>
      <c r="AG2488"/>
      <c r="AH2488"/>
      <c r="AI2488"/>
      <c r="AJ2488"/>
      <c r="AK2488"/>
      <c r="AL2488"/>
      <c r="AM2488"/>
      <c r="AN2488"/>
      <c r="AO2488"/>
      <c r="AP2488"/>
      <c r="AQ2488"/>
      <c r="AR2488"/>
      <c r="AS2488"/>
      <c r="AT2488"/>
      <c r="AU2488"/>
      <c r="AV2488"/>
    </row>
    <row r="2489" spans="6:48" x14ac:dyDescent="0.25"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  <c r="U2489"/>
      <c r="V2489"/>
      <c r="W2489"/>
      <c r="X2489"/>
      <c r="Y2489"/>
      <c r="Z2489"/>
      <c r="AA2489"/>
      <c r="AB2489"/>
      <c r="AC2489"/>
      <c r="AD2489"/>
      <c r="AE2489"/>
      <c r="AF2489"/>
      <c r="AG2489"/>
      <c r="AH2489"/>
      <c r="AI2489"/>
      <c r="AJ2489"/>
      <c r="AK2489"/>
      <c r="AL2489"/>
      <c r="AM2489"/>
      <c r="AN2489"/>
      <c r="AO2489"/>
      <c r="AP2489"/>
      <c r="AQ2489"/>
      <c r="AR2489"/>
      <c r="AS2489"/>
      <c r="AT2489"/>
      <c r="AU2489"/>
      <c r="AV2489"/>
    </row>
    <row r="2490" spans="6:48" x14ac:dyDescent="0.25"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/>
      <c r="AL2490"/>
      <c r="AM2490"/>
      <c r="AN2490"/>
      <c r="AO2490"/>
      <c r="AP2490"/>
      <c r="AQ2490"/>
      <c r="AR2490"/>
      <c r="AS2490"/>
      <c r="AT2490"/>
      <c r="AU2490"/>
      <c r="AV2490"/>
    </row>
    <row r="2491" spans="6:48" x14ac:dyDescent="0.25"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  <c r="Y2491"/>
      <c r="Z2491"/>
      <c r="AA2491"/>
      <c r="AB2491"/>
      <c r="AC2491"/>
      <c r="AD2491"/>
      <c r="AE2491"/>
      <c r="AF2491"/>
      <c r="AG2491"/>
      <c r="AH2491"/>
      <c r="AI2491"/>
      <c r="AJ2491"/>
      <c r="AK2491"/>
      <c r="AL2491"/>
      <c r="AM2491"/>
      <c r="AN2491"/>
      <c r="AO2491"/>
      <c r="AP2491"/>
      <c r="AQ2491"/>
      <c r="AR2491"/>
      <c r="AS2491"/>
      <c r="AT2491"/>
      <c r="AU2491"/>
      <c r="AV2491"/>
    </row>
    <row r="2492" spans="6:48" x14ac:dyDescent="0.25"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  <c r="U2492"/>
      <c r="V2492"/>
      <c r="W2492"/>
      <c r="X2492"/>
      <c r="Y2492"/>
      <c r="Z2492"/>
      <c r="AA2492"/>
      <c r="AB2492"/>
      <c r="AC2492"/>
      <c r="AD2492"/>
      <c r="AE2492"/>
      <c r="AF2492"/>
      <c r="AG2492"/>
      <c r="AH2492"/>
      <c r="AI2492"/>
      <c r="AJ2492"/>
      <c r="AK2492"/>
      <c r="AL2492"/>
      <c r="AM2492"/>
      <c r="AN2492"/>
      <c r="AO2492"/>
      <c r="AP2492"/>
      <c r="AQ2492"/>
      <c r="AR2492"/>
      <c r="AS2492"/>
      <c r="AT2492"/>
      <c r="AU2492"/>
      <c r="AV2492"/>
    </row>
    <row r="2493" spans="6:48" x14ac:dyDescent="0.25"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  <c r="AL2493"/>
      <c r="AM2493"/>
      <c r="AN2493"/>
      <c r="AO2493"/>
      <c r="AP2493"/>
      <c r="AQ2493"/>
      <c r="AR2493"/>
      <c r="AS2493"/>
      <c r="AT2493"/>
      <c r="AU2493"/>
      <c r="AV2493"/>
    </row>
    <row r="2494" spans="6:48" x14ac:dyDescent="0.25"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  <c r="Y2494"/>
      <c r="Z2494"/>
      <c r="AA2494"/>
      <c r="AB2494"/>
      <c r="AC2494"/>
      <c r="AD2494"/>
      <c r="AE2494"/>
      <c r="AF2494"/>
      <c r="AG2494"/>
      <c r="AH2494"/>
      <c r="AI2494"/>
      <c r="AJ2494"/>
      <c r="AK2494"/>
      <c r="AL2494"/>
      <c r="AM2494"/>
      <c r="AN2494"/>
      <c r="AO2494"/>
      <c r="AP2494"/>
      <c r="AQ2494"/>
      <c r="AR2494"/>
      <c r="AS2494"/>
      <c r="AT2494"/>
      <c r="AU2494"/>
      <c r="AV2494"/>
    </row>
    <row r="2495" spans="6:48" x14ac:dyDescent="0.25"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  <c r="U2495"/>
      <c r="V2495"/>
      <c r="W2495"/>
      <c r="X2495"/>
      <c r="Y2495"/>
      <c r="Z2495"/>
      <c r="AA2495"/>
      <c r="AB2495"/>
      <c r="AC2495"/>
      <c r="AD2495"/>
      <c r="AE2495"/>
      <c r="AF2495"/>
      <c r="AG2495"/>
      <c r="AH2495"/>
      <c r="AI2495"/>
      <c r="AJ2495"/>
      <c r="AK2495"/>
      <c r="AL2495"/>
      <c r="AM2495"/>
      <c r="AN2495"/>
      <c r="AO2495"/>
      <c r="AP2495"/>
      <c r="AQ2495"/>
      <c r="AR2495"/>
      <c r="AS2495"/>
      <c r="AT2495"/>
      <c r="AU2495"/>
      <c r="AV2495"/>
    </row>
    <row r="2496" spans="6:48" x14ac:dyDescent="0.25"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  <c r="AL2496"/>
      <c r="AM2496"/>
      <c r="AN2496"/>
      <c r="AO2496"/>
      <c r="AP2496"/>
      <c r="AQ2496"/>
      <c r="AR2496"/>
      <c r="AS2496"/>
      <c r="AT2496"/>
      <c r="AU2496"/>
      <c r="AV2496"/>
    </row>
    <row r="2497" spans="6:48" x14ac:dyDescent="0.25"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  <c r="Y2497"/>
      <c r="Z2497"/>
      <c r="AA2497"/>
      <c r="AB2497"/>
      <c r="AC2497"/>
      <c r="AD2497"/>
      <c r="AE2497"/>
      <c r="AF2497"/>
      <c r="AG2497"/>
      <c r="AH2497"/>
      <c r="AI2497"/>
      <c r="AJ2497"/>
      <c r="AK2497"/>
      <c r="AL2497"/>
      <c r="AM2497"/>
      <c r="AN2497"/>
      <c r="AO2497"/>
      <c r="AP2497"/>
      <c r="AQ2497"/>
      <c r="AR2497"/>
      <c r="AS2497"/>
      <c r="AT2497"/>
      <c r="AU2497"/>
      <c r="AV2497"/>
    </row>
    <row r="2498" spans="6:48" x14ac:dyDescent="0.25"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  <c r="V2498"/>
      <c r="W2498"/>
      <c r="X2498"/>
      <c r="Y2498"/>
      <c r="Z2498"/>
      <c r="AA2498"/>
      <c r="AB2498"/>
      <c r="AC2498"/>
      <c r="AD2498"/>
      <c r="AE2498"/>
      <c r="AF2498"/>
      <c r="AG2498"/>
      <c r="AH2498"/>
      <c r="AI2498"/>
      <c r="AJ2498"/>
      <c r="AK2498"/>
      <c r="AL2498"/>
      <c r="AM2498"/>
      <c r="AN2498"/>
      <c r="AO2498"/>
      <c r="AP2498"/>
      <c r="AQ2498"/>
      <c r="AR2498"/>
      <c r="AS2498"/>
      <c r="AT2498"/>
      <c r="AU2498"/>
      <c r="AV2498"/>
    </row>
    <row r="2499" spans="6:48" x14ac:dyDescent="0.25"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  <c r="AL2499"/>
      <c r="AM2499"/>
      <c r="AN2499"/>
      <c r="AO2499"/>
      <c r="AP2499"/>
      <c r="AQ2499"/>
      <c r="AR2499"/>
      <c r="AS2499"/>
      <c r="AT2499"/>
      <c r="AU2499"/>
      <c r="AV2499"/>
    </row>
    <row r="2500" spans="6:48" x14ac:dyDescent="0.25"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  <c r="Y2500"/>
      <c r="Z2500"/>
      <c r="AA2500"/>
      <c r="AB2500"/>
      <c r="AC2500"/>
      <c r="AD2500"/>
      <c r="AE2500"/>
      <c r="AF2500"/>
      <c r="AG2500"/>
      <c r="AH2500"/>
      <c r="AI2500"/>
      <c r="AJ2500"/>
      <c r="AK2500"/>
      <c r="AL2500"/>
      <c r="AM2500"/>
      <c r="AN2500"/>
      <c r="AO2500"/>
      <c r="AP2500"/>
      <c r="AQ2500"/>
      <c r="AR2500"/>
      <c r="AS2500"/>
      <c r="AT2500"/>
      <c r="AU2500"/>
      <c r="AV2500"/>
    </row>
    <row r="2501" spans="6:48" x14ac:dyDescent="0.25"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  <c r="U2501"/>
      <c r="V2501"/>
      <c r="W2501"/>
      <c r="X2501"/>
      <c r="Y2501"/>
      <c r="Z2501"/>
      <c r="AA2501"/>
      <c r="AB2501"/>
      <c r="AC2501"/>
      <c r="AD2501"/>
      <c r="AE2501"/>
      <c r="AF2501"/>
      <c r="AG2501"/>
      <c r="AH2501"/>
      <c r="AI2501"/>
      <c r="AJ2501"/>
      <c r="AK2501"/>
      <c r="AL2501"/>
      <c r="AM2501"/>
      <c r="AN2501"/>
      <c r="AO2501"/>
      <c r="AP2501"/>
      <c r="AQ2501"/>
      <c r="AR2501"/>
      <c r="AS2501"/>
      <c r="AT2501"/>
      <c r="AU2501"/>
      <c r="AV2501"/>
    </row>
    <row r="2502" spans="6:48" x14ac:dyDescent="0.25"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  <c r="AL2502"/>
      <c r="AM2502"/>
      <c r="AN2502"/>
      <c r="AO2502"/>
      <c r="AP2502"/>
      <c r="AQ2502"/>
      <c r="AR2502"/>
      <c r="AS2502"/>
      <c r="AT2502"/>
      <c r="AU2502"/>
      <c r="AV2502"/>
    </row>
    <row r="2503" spans="6:48" x14ac:dyDescent="0.25"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  <c r="Y2503"/>
      <c r="Z2503"/>
      <c r="AA2503"/>
      <c r="AB2503"/>
      <c r="AC2503"/>
      <c r="AD2503"/>
      <c r="AE2503"/>
      <c r="AF2503"/>
      <c r="AG2503"/>
      <c r="AH2503"/>
      <c r="AI2503"/>
      <c r="AJ2503"/>
      <c r="AK2503"/>
      <c r="AL2503"/>
      <c r="AM2503"/>
      <c r="AN2503"/>
      <c r="AO2503"/>
      <c r="AP2503"/>
      <c r="AQ2503"/>
      <c r="AR2503"/>
      <c r="AS2503"/>
      <c r="AT2503"/>
      <c r="AU2503"/>
      <c r="AV2503"/>
    </row>
    <row r="2504" spans="6:48" x14ac:dyDescent="0.25"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  <c r="U2504"/>
      <c r="V2504"/>
      <c r="W2504"/>
      <c r="X2504"/>
      <c r="Y2504"/>
      <c r="Z2504"/>
      <c r="AA2504"/>
      <c r="AB2504"/>
      <c r="AC2504"/>
      <c r="AD2504"/>
      <c r="AE2504"/>
      <c r="AF2504"/>
      <c r="AG2504"/>
      <c r="AH2504"/>
      <c r="AI2504"/>
      <c r="AJ2504"/>
      <c r="AK2504"/>
      <c r="AL2504"/>
      <c r="AM2504"/>
      <c r="AN2504"/>
      <c r="AO2504"/>
      <c r="AP2504"/>
      <c r="AQ2504"/>
      <c r="AR2504"/>
      <c r="AS2504"/>
      <c r="AT2504"/>
      <c r="AU2504"/>
      <c r="AV2504"/>
    </row>
    <row r="2505" spans="6:48" x14ac:dyDescent="0.25"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/>
      <c r="AL2505"/>
      <c r="AM2505"/>
      <c r="AN2505"/>
      <c r="AO2505"/>
      <c r="AP2505"/>
      <c r="AQ2505"/>
      <c r="AR2505"/>
      <c r="AS2505"/>
      <c r="AT2505"/>
      <c r="AU2505"/>
      <c r="AV2505"/>
    </row>
    <row r="2506" spans="6:48" x14ac:dyDescent="0.25"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  <c r="Y2506"/>
      <c r="Z2506"/>
      <c r="AA2506"/>
      <c r="AB2506"/>
      <c r="AC2506"/>
      <c r="AD2506"/>
      <c r="AE2506"/>
      <c r="AF2506"/>
      <c r="AG2506"/>
      <c r="AH2506"/>
      <c r="AI2506"/>
      <c r="AJ2506"/>
      <c r="AK2506"/>
      <c r="AL2506"/>
      <c r="AM2506"/>
      <c r="AN2506"/>
      <c r="AO2506"/>
      <c r="AP2506"/>
      <c r="AQ2506"/>
      <c r="AR2506"/>
      <c r="AS2506"/>
      <c r="AT2506"/>
      <c r="AU2506"/>
      <c r="AV2506"/>
    </row>
    <row r="2507" spans="6:48" x14ac:dyDescent="0.25"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  <c r="U2507"/>
      <c r="V2507"/>
      <c r="W2507"/>
      <c r="X2507"/>
      <c r="Y2507"/>
      <c r="Z2507"/>
      <c r="AA2507"/>
      <c r="AB2507"/>
      <c r="AC2507"/>
      <c r="AD2507"/>
      <c r="AE2507"/>
      <c r="AF2507"/>
      <c r="AG2507"/>
      <c r="AH2507"/>
      <c r="AI2507"/>
      <c r="AJ2507"/>
      <c r="AK2507"/>
      <c r="AL2507"/>
      <c r="AM2507"/>
      <c r="AN2507"/>
      <c r="AO2507"/>
      <c r="AP2507"/>
      <c r="AQ2507"/>
      <c r="AR2507"/>
      <c r="AS2507"/>
      <c r="AT2507"/>
      <c r="AU2507"/>
      <c r="AV2507"/>
    </row>
    <row r="2508" spans="6:48" x14ac:dyDescent="0.25"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/>
      <c r="AL2508"/>
      <c r="AM2508"/>
      <c r="AN2508"/>
      <c r="AO2508"/>
      <c r="AP2508"/>
      <c r="AQ2508"/>
      <c r="AR2508"/>
      <c r="AS2508"/>
      <c r="AT2508"/>
      <c r="AU2508"/>
      <c r="AV2508"/>
    </row>
    <row r="2509" spans="6:48" x14ac:dyDescent="0.25"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  <c r="Y2509"/>
      <c r="Z2509"/>
      <c r="AA2509"/>
      <c r="AB2509"/>
      <c r="AC2509"/>
      <c r="AD2509"/>
      <c r="AE2509"/>
      <c r="AF2509"/>
      <c r="AG2509"/>
      <c r="AH2509"/>
      <c r="AI2509"/>
      <c r="AJ2509"/>
      <c r="AK2509"/>
      <c r="AL2509"/>
      <c r="AM2509"/>
      <c r="AN2509"/>
      <c r="AO2509"/>
      <c r="AP2509"/>
      <c r="AQ2509"/>
      <c r="AR2509"/>
      <c r="AS2509"/>
      <c r="AT2509"/>
      <c r="AU2509"/>
      <c r="AV2509"/>
    </row>
    <row r="2510" spans="6:48" x14ac:dyDescent="0.25"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  <c r="U2510"/>
      <c r="V2510"/>
      <c r="W2510"/>
      <c r="X2510"/>
      <c r="Y2510"/>
      <c r="Z2510"/>
      <c r="AA2510"/>
      <c r="AB2510"/>
      <c r="AC2510"/>
      <c r="AD2510"/>
      <c r="AE2510"/>
      <c r="AF2510"/>
      <c r="AG2510"/>
      <c r="AH2510"/>
      <c r="AI2510"/>
      <c r="AJ2510"/>
      <c r="AK2510"/>
      <c r="AL2510"/>
      <c r="AM2510"/>
      <c r="AN2510"/>
      <c r="AO2510"/>
      <c r="AP2510"/>
      <c r="AQ2510"/>
      <c r="AR2510"/>
      <c r="AS2510"/>
      <c r="AT2510"/>
      <c r="AU2510"/>
      <c r="AV2510"/>
    </row>
    <row r="2511" spans="6:48" x14ac:dyDescent="0.25"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  <c r="AL2511"/>
      <c r="AM2511"/>
      <c r="AN2511"/>
      <c r="AO2511"/>
      <c r="AP2511"/>
      <c r="AQ2511"/>
      <c r="AR2511"/>
      <c r="AS2511"/>
      <c r="AT2511"/>
      <c r="AU2511"/>
      <c r="AV2511"/>
    </row>
    <row r="2512" spans="6:48" x14ac:dyDescent="0.25"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/>
      <c r="AL2512"/>
      <c r="AM2512"/>
      <c r="AN2512"/>
      <c r="AO2512"/>
      <c r="AP2512"/>
      <c r="AQ2512"/>
      <c r="AR2512"/>
      <c r="AS2512"/>
      <c r="AT2512"/>
      <c r="AU2512"/>
      <c r="AV2512"/>
    </row>
    <row r="2513" spans="6:48" x14ac:dyDescent="0.25"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  <c r="U2513"/>
      <c r="V2513"/>
      <c r="W2513"/>
      <c r="X2513"/>
      <c r="Y2513"/>
      <c r="Z2513"/>
      <c r="AA2513"/>
      <c r="AB2513"/>
      <c r="AC2513"/>
      <c r="AD2513"/>
      <c r="AE2513"/>
      <c r="AF2513"/>
      <c r="AG2513"/>
      <c r="AH2513"/>
      <c r="AI2513"/>
      <c r="AJ2513"/>
      <c r="AK2513"/>
      <c r="AL2513"/>
      <c r="AM2513"/>
      <c r="AN2513"/>
      <c r="AO2513"/>
      <c r="AP2513"/>
      <c r="AQ2513"/>
      <c r="AR2513"/>
      <c r="AS2513"/>
      <c r="AT2513"/>
      <c r="AU2513"/>
      <c r="AV2513"/>
    </row>
    <row r="2514" spans="6:48" x14ac:dyDescent="0.25"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  <c r="AL2514"/>
      <c r="AM2514"/>
      <c r="AN2514"/>
      <c r="AO2514"/>
      <c r="AP2514"/>
      <c r="AQ2514"/>
      <c r="AR2514"/>
      <c r="AS2514"/>
      <c r="AT2514"/>
      <c r="AU2514"/>
      <c r="AV2514"/>
    </row>
    <row r="2515" spans="6:48" x14ac:dyDescent="0.25"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  <c r="Y2515"/>
      <c r="Z2515"/>
      <c r="AA2515"/>
      <c r="AB2515"/>
      <c r="AC2515"/>
      <c r="AD2515"/>
      <c r="AE2515"/>
      <c r="AF2515"/>
      <c r="AG2515"/>
      <c r="AH2515"/>
      <c r="AI2515"/>
      <c r="AJ2515"/>
      <c r="AK2515"/>
      <c r="AL2515"/>
      <c r="AM2515"/>
      <c r="AN2515"/>
      <c r="AO2515"/>
      <c r="AP2515"/>
      <c r="AQ2515"/>
      <c r="AR2515"/>
      <c r="AS2515"/>
      <c r="AT2515"/>
      <c r="AU2515"/>
      <c r="AV2515"/>
    </row>
    <row r="2516" spans="6:48" x14ac:dyDescent="0.25"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  <c r="U2516"/>
      <c r="V2516"/>
      <c r="W2516"/>
      <c r="X2516"/>
      <c r="Y2516"/>
      <c r="Z2516"/>
      <c r="AA2516"/>
      <c r="AB2516"/>
      <c r="AC2516"/>
      <c r="AD2516"/>
      <c r="AE2516"/>
      <c r="AF2516"/>
      <c r="AG2516"/>
      <c r="AH2516"/>
      <c r="AI2516"/>
      <c r="AJ2516"/>
      <c r="AK2516"/>
      <c r="AL2516"/>
      <c r="AM2516"/>
      <c r="AN2516"/>
      <c r="AO2516"/>
      <c r="AP2516"/>
      <c r="AQ2516"/>
      <c r="AR2516"/>
      <c r="AS2516"/>
      <c r="AT2516"/>
      <c r="AU2516"/>
      <c r="AV2516"/>
    </row>
    <row r="2517" spans="6:48" x14ac:dyDescent="0.25"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  <c r="AL2517"/>
      <c r="AM2517"/>
      <c r="AN2517"/>
      <c r="AO2517"/>
      <c r="AP2517"/>
      <c r="AQ2517"/>
      <c r="AR2517"/>
      <c r="AS2517"/>
      <c r="AT2517"/>
      <c r="AU2517"/>
      <c r="AV2517"/>
    </row>
    <row r="2518" spans="6:48" x14ac:dyDescent="0.25"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  <c r="Y2518"/>
      <c r="Z2518"/>
      <c r="AA2518"/>
      <c r="AB2518"/>
      <c r="AC2518"/>
      <c r="AD2518"/>
      <c r="AE2518"/>
      <c r="AF2518"/>
      <c r="AG2518"/>
      <c r="AH2518"/>
      <c r="AI2518"/>
      <c r="AJ2518"/>
      <c r="AK2518"/>
      <c r="AL2518"/>
      <c r="AM2518"/>
      <c r="AN2518"/>
      <c r="AO2518"/>
      <c r="AP2518"/>
      <c r="AQ2518"/>
      <c r="AR2518"/>
      <c r="AS2518"/>
      <c r="AT2518"/>
      <c r="AU2518"/>
      <c r="AV2518"/>
    </row>
    <row r="2519" spans="6:48" x14ac:dyDescent="0.25"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  <c r="T2519"/>
      <c r="U2519"/>
      <c r="V2519"/>
      <c r="W2519"/>
      <c r="X2519"/>
      <c r="Y2519"/>
      <c r="Z2519"/>
      <c r="AA2519"/>
      <c r="AB2519"/>
      <c r="AC2519"/>
      <c r="AD2519"/>
      <c r="AE2519"/>
      <c r="AF2519"/>
      <c r="AG2519"/>
      <c r="AH2519"/>
      <c r="AI2519"/>
      <c r="AJ2519"/>
      <c r="AK2519"/>
      <c r="AL2519"/>
      <c r="AM2519"/>
      <c r="AN2519"/>
      <c r="AO2519"/>
      <c r="AP2519"/>
      <c r="AQ2519"/>
      <c r="AR2519"/>
      <c r="AS2519"/>
      <c r="AT2519"/>
      <c r="AU2519"/>
      <c r="AV2519"/>
    </row>
    <row r="2520" spans="6:48" x14ac:dyDescent="0.25"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/>
      <c r="AL2520"/>
      <c r="AM2520"/>
      <c r="AN2520"/>
      <c r="AO2520"/>
      <c r="AP2520"/>
      <c r="AQ2520"/>
      <c r="AR2520"/>
      <c r="AS2520"/>
      <c r="AT2520"/>
      <c r="AU2520"/>
      <c r="AV2520"/>
    </row>
    <row r="2521" spans="6:48" x14ac:dyDescent="0.25"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  <c r="Y2521"/>
      <c r="Z2521"/>
      <c r="AA2521"/>
      <c r="AB2521"/>
      <c r="AC2521"/>
      <c r="AD2521"/>
      <c r="AE2521"/>
      <c r="AF2521"/>
      <c r="AG2521"/>
      <c r="AH2521"/>
      <c r="AI2521"/>
      <c r="AJ2521"/>
      <c r="AK2521"/>
      <c r="AL2521"/>
      <c r="AM2521"/>
      <c r="AN2521"/>
      <c r="AO2521"/>
      <c r="AP2521"/>
      <c r="AQ2521"/>
      <c r="AR2521"/>
      <c r="AS2521"/>
      <c r="AT2521"/>
      <c r="AU2521"/>
      <c r="AV2521"/>
    </row>
    <row r="2522" spans="6:48" x14ac:dyDescent="0.25"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  <c r="U2522"/>
      <c r="V2522"/>
      <c r="W2522"/>
      <c r="X2522"/>
      <c r="Y2522"/>
      <c r="Z2522"/>
      <c r="AA2522"/>
      <c r="AB2522"/>
      <c r="AC2522"/>
      <c r="AD2522"/>
      <c r="AE2522"/>
      <c r="AF2522"/>
      <c r="AG2522"/>
      <c r="AH2522"/>
      <c r="AI2522"/>
      <c r="AJ2522"/>
      <c r="AK2522"/>
      <c r="AL2522"/>
      <c r="AM2522"/>
      <c r="AN2522"/>
      <c r="AO2522"/>
      <c r="AP2522"/>
      <c r="AQ2522"/>
      <c r="AR2522"/>
      <c r="AS2522"/>
      <c r="AT2522"/>
      <c r="AU2522"/>
      <c r="AV2522"/>
    </row>
    <row r="2523" spans="6:48" x14ac:dyDescent="0.25"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/>
      <c r="AM2523"/>
      <c r="AN2523"/>
      <c r="AO2523"/>
      <c r="AP2523"/>
      <c r="AQ2523"/>
      <c r="AR2523"/>
      <c r="AS2523"/>
      <c r="AT2523"/>
      <c r="AU2523"/>
      <c r="AV2523"/>
    </row>
    <row r="2524" spans="6:48" x14ac:dyDescent="0.25"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  <c r="Y2524"/>
      <c r="Z2524"/>
      <c r="AA2524"/>
      <c r="AB2524"/>
      <c r="AC2524"/>
      <c r="AD2524"/>
      <c r="AE2524"/>
      <c r="AF2524"/>
      <c r="AG2524"/>
      <c r="AH2524"/>
      <c r="AI2524"/>
      <c r="AJ2524"/>
      <c r="AK2524"/>
      <c r="AL2524"/>
      <c r="AM2524"/>
      <c r="AN2524"/>
      <c r="AO2524"/>
      <c r="AP2524"/>
      <c r="AQ2524"/>
      <c r="AR2524"/>
      <c r="AS2524"/>
      <c r="AT2524"/>
      <c r="AU2524"/>
      <c r="AV2524"/>
    </row>
    <row r="2525" spans="6:48" x14ac:dyDescent="0.25"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  <c r="V2525"/>
      <c r="W2525"/>
      <c r="X2525"/>
      <c r="Y2525"/>
      <c r="Z2525"/>
      <c r="AA2525"/>
      <c r="AB2525"/>
      <c r="AC2525"/>
      <c r="AD2525"/>
      <c r="AE2525"/>
      <c r="AF2525"/>
      <c r="AG2525"/>
      <c r="AH2525"/>
      <c r="AI2525"/>
      <c r="AJ2525"/>
      <c r="AK2525"/>
      <c r="AL2525"/>
      <c r="AM2525"/>
      <c r="AN2525"/>
      <c r="AO2525"/>
      <c r="AP2525"/>
      <c r="AQ2525"/>
      <c r="AR2525"/>
      <c r="AS2525"/>
      <c r="AT2525"/>
      <c r="AU2525"/>
      <c r="AV2525"/>
    </row>
    <row r="2526" spans="6:48" x14ac:dyDescent="0.25"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  <c r="AL2526"/>
      <c r="AM2526"/>
      <c r="AN2526"/>
      <c r="AO2526"/>
      <c r="AP2526"/>
      <c r="AQ2526"/>
      <c r="AR2526"/>
      <c r="AS2526"/>
      <c r="AT2526"/>
      <c r="AU2526"/>
      <c r="AV2526"/>
    </row>
    <row r="2527" spans="6:48" x14ac:dyDescent="0.25"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  <c r="Y2527"/>
      <c r="Z2527"/>
      <c r="AA2527"/>
      <c r="AB2527"/>
      <c r="AC2527"/>
      <c r="AD2527"/>
      <c r="AE2527"/>
      <c r="AF2527"/>
      <c r="AG2527"/>
      <c r="AH2527"/>
      <c r="AI2527"/>
      <c r="AJ2527"/>
      <c r="AK2527"/>
      <c r="AL2527"/>
      <c r="AM2527"/>
      <c r="AN2527"/>
      <c r="AO2527"/>
      <c r="AP2527"/>
      <c r="AQ2527"/>
      <c r="AR2527"/>
      <c r="AS2527"/>
      <c r="AT2527"/>
      <c r="AU2527"/>
      <c r="AV2527"/>
    </row>
    <row r="2528" spans="6:48" x14ac:dyDescent="0.25"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  <c r="U2528"/>
      <c r="V2528"/>
      <c r="W2528"/>
      <c r="X2528"/>
      <c r="Y2528"/>
      <c r="Z2528"/>
      <c r="AA2528"/>
      <c r="AB2528"/>
      <c r="AC2528"/>
      <c r="AD2528"/>
      <c r="AE2528"/>
      <c r="AF2528"/>
      <c r="AG2528"/>
      <c r="AH2528"/>
      <c r="AI2528"/>
      <c r="AJ2528"/>
      <c r="AK2528"/>
      <c r="AL2528"/>
      <c r="AM2528"/>
      <c r="AN2528"/>
      <c r="AO2528"/>
      <c r="AP2528"/>
      <c r="AQ2528"/>
      <c r="AR2528"/>
      <c r="AS2528"/>
      <c r="AT2528"/>
      <c r="AU2528"/>
      <c r="AV2528"/>
    </row>
    <row r="2529" spans="6:48" x14ac:dyDescent="0.25"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  <c r="AL2529"/>
      <c r="AM2529"/>
      <c r="AN2529"/>
      <c r="AO2529"/>
      <c r="AP2529"/>
      <c r="AQ2529"/>
      <c r="AR2529"/>
      <c r="AS2529"/>
      <c r="AT2529"/>
      <c r="AU2529"/>
      <c r="AV2529"/>
    </row>
    <row r="2530" spans="6:48" x14ac:dyDescent="0.25"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  <c r="Y2530"/>
      <c r="Z2530"/>
      <c r="AA2530"/>
      <c r="AB2530"/>
      <c r="AC2530"/>
      <c r="AD2530"/>
      <c r="AE2530"/>
      <c r="AF2530"/>
      <c r="AG2530"/>
      <c r="AH2530"/>
      <c r="AI2530"/>
      <c r="AJ2530"/>
      <c r="AK2530"/>
      <c r="AL2530"/>
      <c r="AM2530"/>
      <c r="AN2530"/>
      <c r="AO2530"/>
      <c r="AP2530"/>
      <c r="AQ2530"/>
      <c r="AR2530"/>
      <c r="AS2530"/>
      <c r="AT2530"/>
      <c r="AU2530"/>
      <c r="AV2530"/>
    </row>
    <row r="2531" spans="6:48" x14ac:dyDescent="0.25"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  <c r="V2531"/>
      <c r="W2531"/>
      <c r="X2531"/>
      <c r="Y2531"/>
      <c r="Z2531"/>
      <c r="AA2531"/>
      <c r="AB2531"/>
      <c r="AC2531"/>
      <c r="AD2531"/>
      <c r="AE2531"/>
      <c r="AF2531"/>
      <c r="AG2531"/>
      <c r="AH2531"/>
      <c r="AI2531"/>
      <c r="AJ2531"/>
      <c r="AK2531"/>
      <c r="AL2531"/>
      <c r="AM2531"/>
      <c r="AN2531"/>
      <c r="AO2531"/>
      <c r="AP2531"/>
      <c r="AQ2531"/>
      <c r="AR2531"/>
      <c r="AS2531"/>
      <c r="AT2531"/>
      <c r="AU2531"/>
      <c r="AV2531"/>
    </row>
    <row r="2532" spans="6:48" x14ac:dyDescent="0.25"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/>
      <c r="AL2532"/>
      <c r="AM2532"/>
      <c r="AN2532"/>
      <c r="AO2532"/>
      <c r="AP2532"/>
      <c r="AQ2532"/>
      <c r="AR2532"/>
      <c r="AS2532"/>
      <c r="AT2532"/>
      <c r="AU2532"/>
      <c r="AV2532"/>
    </row>
    <row r="2533" spans="6:48" x14ac:dyDescent="0.25"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  <c r="Y2533"/>
      <c r="Z2533"/>
      <c r="AA2533"/>
      <c r="AB2533"/>
      <c r="AC2533"/>
      <c r="AD2533"/>
      <c r="AE2533"/>
      <c r="AF2533"/>
      <c r="AG2533"/>
      <c r="AH2533"/>
      <c r="AI2533"/>
      <c r="AJ2533"/>
      <c r="AK2533"/>
      <c r="AL2533"/>
      <c r="AM2533"/>
      <c r="AN2533"/>
      <c r="AO2533"/>
      <c r="AP2533"/>
      <c r="AQ2533"/>
      <c r="AR2533"/>
      <c r="AS2533"/>
      <c r="AT2533"/>
      <c r="AU2533"/>
      <c r="AV2533"/>
    </row>
    <row r="2534" spans="6:48" x14ac:dyDescent="0.25"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  <c r="U2534"/>
      <c r="V2534"/>
      <c r="W2534"/>
      <c r="X2534"/>
      <c r="Y2534"/>
      <c r="Z2534"/>
      <c r="AA2534"/>
      <c r="AB2534"/>
      <c r="AC2534"/>
      <c r="AD2534"/>
      <c r="AE2534"/>
      <c r="AF2534"/>
      <c r="AG2534"/>
      <c r="AH2534"/>
      <c r="AI2534"/>
      <c r="AJ2534"/>
      <c r="AK2534"/>
      <c r="AL2534"/>
      <c r="AM2534"/>
      <c r="AN2534"/>
      <c r="AO2534"/>
      <c r="AP2534"/>
      <c r="AQ2534"/>
      <c r="AR2534"/>
      <c r="AS2534"/>
      <c r="AT2534"/>
      <c r="AU2534"/>
      <c r="AV2534"/>
    </row>
    <row r="2535" spans="6:48" x14ac:dyDescent="0.25"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/>
      <c r="AL2535"/>
      <c r="AM2535"/>
      <c r="AN2535"/>
      <c r="AO2535"/>
      <c r="AP2535"/>
      <c r="AQ2535"/>
      <c r="AR2535"/>
      <c r="AS2535"/>
      <c r="AT2535"/>
      <c r="AU2535"/>
      <c r="AV2535"/>
    </row>
    <row r="2536" spans="6:48" x14ac:dyDescent="0.25"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  <c r="Y2536"/>
      <c r="Z2536"/>
      <c r="AA2536"/>
      <c r="AB2536"/>
      <c r="AC2536"/>
      <c r="AD2536"/>
      <c r="AE2536"/>
      <c r="AF2536"/>
      <c r="AG2536"/>
      <c r="AH2536"/>
      <c r="AI2536"/>
      <c r="AJ2536"/>
      <c r="AK2536"/>
      <c r="AL2536"/>
      <c r="AM2536"/>
      <c r="AN2536"/>
      <c r="AO2536"/>
      <c r="AP2536"/>
      <c r="AQ2536"/>
      <c r="AR2536"/>
      <c r="AS2536"/>
      <c r="AT2536"/>
      <c r="AU2536"/>
      <c r="AV2536"/>
    </row>
    <row r="2537" spans="6:48" x14ac:dyDescent="0.25"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  <c r="U2537"/>
      <c r="V2537"/>
      <c r="W2537"/>
      <c r="X2537"/>
      <c r="Y2537"/>
      <c r="Z2537"/>
      <c r="AA2537"/>
      <c r="AB2537"/>
      <c r="AC2537"/>
      <c r="AD2537"/>
      <c r="AE2537"/>
      <c r="AF2537"/>
      <c r="AG2537"/>
      <c r="AH2537"/>
      <c r="AI2537"/>
      <c r="AJ2537"/>
      <c r="AK2537"/>
      <c r="AL2537"/>
      <c r="AM2537"/>
      <c r="AN2537"/>
      <c r="AO2537"/>
      <c r="AP2537"/>
      <c r="AQ2537"/>
      <c r="AR2537"/>
      <c r="AS2537"/>
      <c r="AT2537"/>
      <c r="AU2537"/>
      <c r="AV2537"/>
    </row>
    <row r="2538" spans="6:48" x14ac:dyDescent="0.25"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  <c r="AL2538"/>
      <c r="AM2538"/>
      <c r="AN2538"/>
      <c r="AO2538"/>
      <c r="AP2538"/>
      <c r="AQ2538"/>
      <c r="AR2538"/>
      <c r="AS2538"/>
      <c r="AT2538"/>
      <c r="AU2538"/>
      <c r="AV2538"/>
    </row>
    <row r="2539" spans="6:48" x14ac:dyDescent="0.25"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  <c r="Y2539"/>
      <c r="Z2539"/>
      <c r="AA2539"/>
      <c r="AB2539"/>
      <c r="AC2539"/>
      <c r="AD2539"/>
      <c r="AE2539"/>
      <c r="AF2539"/>
      <c r="AG2539"/>
      <c r="AH2539"/>
      <c r="AI2539"/>
      <c r="AJ2539"/>
      <c r="AK2539"/>
      <c r="AL2539"/>
      <c r="AM2539"/>
      <c r="AN2539"/>
      <c r="AO2539"/>
      <c r="AP2539"/>
      <c r="AQ2539"/>
      <c r="AR2539"/>
      <c r="AS2539"/>
      <c r="AT2539"/>
      <c r="AU2539"/>
      <c r="AV2539"/>
    </row>
    <row r="2540" spans="6:48" x14ac:dyDescent="0.25"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  <c r="U2540"/>
      <c r="V2540"/>
      <c r="W2540"/>
      <c r="X2540"/>
      <c r="Y2540"/>
      <c r="Z2540"/>
      <c r="AA2540"/>
      <c r="AB2540"/>
      <c r="AC2540"/>
      <c r="AD2540"/>
      <c r="AE2540"/>
      <c r="AF2540"/>
      <c r="AG2540"/>
      <c r="AH2540"/>
      <c r="AI2540"/>
      <c r="AJ2540"/>
      <c r="AK2540"/>
      <c r="AL2540"/>
      <c r="AM2540"/>
      <c r="AN2540"/>
      <c r="AO2540"/>
      <c r="AP2540"/>
      <c r="AQ2540"/>
      <c r="AR2540"/>
      <c r="AS2540"/>
      <c r="AT2540"/>
      <c r="AU2540"/>
      <c r="AV2540"/>
    </row>
    <row r="2541" spans="6:48" x14ac:dyDescent="0.25"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/>
      <c r="AL2541"/>
      <c r="AM2541"/>
      <c r="AN2541"/>
      <c r="AO2541"/>
      <c r="AP2541"/>
      <c r="AQ2541"/>
      <c r="AR2541"/>
      <c r="AS2541"/>
      <c r="AT2541"/>
      <c r="AU2541"/>
      <c r="AV2541"/>
    </row>
    <row r="2542" spans="6:48" x14ac:dyDescent="0.25"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  <c r="Y2542"/>
      <c r="Z2542"/>
      <c r="AA2542"/>
      <c r="AB2542"/>
      <c r="AC2542"/>
      <c r="AD2542"/>
      <c r="AE2542"/>
      <c r="AF2542"/>
      <c r="AG2542"/>
      <c r="AH2542"/>
      <c r="AI2542"/>
      <c r="AJ2542"/>
      <c r="AK2542"/>
      <c r="AL2542"/>
      <c r="AM2542"/>
      <c r="AN2542"/>
      <c r="AO2542"/>
      <c r="AP2542"/>
      <c r="AQ2542"/>
      <c r="AR2542"/>
      <c r="AS2542"/>
      <c r="AT2542"/>
      <c r="AU2542"/>
      <c r="AV2542"/>
    </row>
    <row r="2543" spans="6:48" x14ac:dyDescent="0.25"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  <c r="U2543"/>
      <c r="V2543"/>
      <c r="W2543"/>
      <c r="X2543"/>
      <c r="Y2543"/>
      <c r="Z2543"/>
      <c r="AA2543"/>
      <c r="AB2543"/>
      <c r="AC2543"/>
      <c r="AD2543"/>
      <c r="AE2543"/>
      <c r="AF2543"/>
      <c r="AG2543"/>
      <c r="AH2543"/>
      <c r="AI2543"/>
      <c r="AJ2543"/>
      <c r="AK2543"/>
      <c r="AL2543"/>
      <c r="AM2543"/>
      <c r="AN2543"/>
      <c r="AO2543"/>
      <c r="AP2543"/>
      <c r="AQ2543"/>
      <c r="AR2543"/>
      <c r="AS2543"/>
      <c r="AT2543"/>
      <c r="AU2543"/>
      <c r="AV2543"/>
    </row>
    <row r="2544" spans="6:48" x14ac:dyDescent="0.25"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/>
      <c r="AL2544"/>
      <c r="AM2544"/>
      <c r="AN2544"/>
      <c r="AO2544"/>
      <c r="AP2544"/>
      <c r="AQ2544"/>
      <c r="AR2544"/>
      <c r="AS2544"/>
      <c r="AT2544"/>
      <c r="AU2544"/>
      <c r="AV2544"/>
    </row>
    <row r="2545" spans="6:48" x14ac:dyDescent="0.25"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  <c r="Y2545"/>
      <c r="Z2545"/>
      <c r="AA2545"/>
      <c r="AB2545"/>
      <c r="AC2545"/>
      <c r="AD2545"/>
      <c r="AE2545"/>
      <c r="AF2545"/>
      <c r="AG2545"/>
      <c r="AH2545"/>
      <c r="AI2545"/>
      <c r="AJ2545"/>
      <c r="AK2545"/>
      <c r="AL2545"/>
      <c r="AM2545"/>
      <c r="AN2545"/>
      <c r="AO2545"/>
      <c r="AP2545"/>
      <c r="AQ2545"/>
      <c r="AR2545"/>
      <c r="AS2545"/>
      <c r="AT2545"/>
      <c r="AU2545"/>
      <c r="AV2545"/>
    </row>
    <row r="2546" spans="6:48" x14ac:dyDescent="0.25"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  <c r="U2546"/>
      <c r="V2546"/>
      <c r="W2546"/>
      <c r="X2546"/>
      <c r="Y2546"/>
      <c r="Z2546"/>
      <c r="AA2546"/>
      <c r="AB2546"/>
      <c r="AC2546"/>
      <c r="AD2546"/>
      <c r="AE2546"/>
      <c r="AF2546"/>
      <c r="AG2546"/>
      <c r="AH2546"/>
      <c r="AI2546"/>
      <c r="AJ2546"/>
      <c r="AK2546"/>
      <c r="AL2546"/>
      <c r="AM2546"/>
      <c r="AN2546"/>
      <c r="AO2546"/>
      <c r="AP2546"/>
      <c r="AQ2546"/>
      <c r="AR2546"/>
      <c r="AS2546"/>
      <c r="AT2546"/>
      <c r="AU2546"/>
      <c r="AV2546"/>
    </row>
    <row r="2547" spans="6:48" x14ac:dyDescent="0.25"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  <c r="AB2547"/>
      <c r="AC2547"/>
      <c r="AD2547"/>
      <c r="AE2547"/>
      <c r="AF2547"/>
      <c r="AG2547"/>
      <c r="AH2547"/>
      <c r="AI2547"/>
      <c r="AJ2547"/>
      <c r="AK2547"/>
      <c r="AL2547"/>
      <c r="AM2547"/>
      <c r="AN2547"/>
      <c r="AO2547"/>
      <c r="AP2547"/>
      <c r="AQ2547"/>
      <c r="AR2547"/>
      <c r="AS2547"/>
      <c r="AT2547"/>
      <c r="AU2547"/>
      <c r="AV2547"/>
    </row>
    <row r="2548" spans="6:48" x14ac:dyDescent="0.25"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  <c r="Y2548"/>
      <c r="Z2548"/>
      <c r="AA2548"/>
      <c r="AB2548"/>
      <c r="AC2548"/>
      <c r="AD2548"/>
      <c r="AE2548"/>
      <c r="AF2548"/>
      <c r="AG2548"/>
      <c r="AH2548"/>
      <c r="AI2548"/>
      <c r="AJ2548"/>
      <c r="AK2548"/>
      <c r="AL2548"/>
      <c r="AM2548"/>
      <c r="AN2548"/>
      <c r="AO2548"/>
      <c r="AP2548"/>
      <c r="AQ2548"/>
      <c r="AR2548"/>
      <c r="AS2548"/>
      <c r="AT2548"/>
      <c r="AU2548"/>
      <c r="AV2548"/>
    </row>
    <row r="2549" spans="6:48" x14ac:dyDescent="0.25"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  <c r="U2549"/>
      <c r="V2549"/>
      <c r="W2549"/>
      <c r="X2549"/>
      <c r="Y2549"/>
      <c r="Z2549"/>
      <c r="AA2549"/>
      <c r="AB2549"/>
      <c r="AC2549"/>
      <c r="AD2549"/>
      <c r="AE2549"/>
      <c r="AF2549"/>
      <c r="AG2549"/>
      <c r="AH2549"/>
      <c r="AI2549"/>
      <c r="AJ2549"/>
      <c r="AK2549"/>
      <c r="AL2549"/>
      <c r="AM2549"/>
      <c r="AN2549"/>
      <c r="AO2549"/>
      <c r="AP2549"/>
      <c r="AQ2549"/>
      <c r="AR2549"/>
      <c r="AS2549"/>
      <c r="AT2549"/>
      <c r="AU2549"/>
      <c r="AV2549"/>
    </row>
    <row r="2550" spans="6:48" x14ac:dyDescent="0.25"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/>
      <c r="AL2550"/>
      <c r="AM2550"/>
      <c r="AN2550"/>
      <c r="AO2550"/>
      <c r="AP2550"/>
      <c r="AQ2550"/>
      <c r="AR2550"/>
      <c r="AS2550"/>
      <c r="AT2550"/>
      <c r="AU2550"/>
      <c r="AV2550"/>
    </row>
    <row r="2551" spans="6:48" x14ac:dyDescent="0.25"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  <c r="Y2551"/>
      <c r="Z2551"/>
      <c r="AA2551"/>
      <c r="AB2551"/>
      <c r="AC2551"/>
      <c r="AD2551"/>
      <c r="AE2551"/>
      <c r="AF2551"/>
      <c r="AG2551"/>
      <c r="AH2551"/>
      <c r="AI2551"/>
      <c r="AJ2551"/>
      <c r="AK2551"/>
      <c r="AL2551"/>
      <c r="AM2551"/>
      <c r="AN2551"/>
      <c r="AO2551"/>
      <c r="AP2551"/>
      <c r="AQ2551"/>
      <c r="AR2551"/>
      <c r="AS2551"/>
      <c r="AT2551"/>
      <c r="AU2551"/>
      <c r="AV2551"/>
    </row>
    <row r="2552" spans="6:48" x14ac:dyDescent="0.25"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  <c r="U2552"/>
      <c r="V2552"/>
      <c r="W2552"/>
      <c r="X2552"/>
      <c r="Y2552"/>
      <c r="Z2552"/>
      <c r="AA2552"/>
      <c r="AB2552"/>
      <c r="AC2552"/>
      <c r="AD2552"/>
      <c r="AE2552"/>
      <c r="AF2552"/>
      <c r="AG2552"/>
      <c r="AH2552"/>
      <c r="AI2552"/>
      <c r="AJ2552"/>
      <c r="AK2552"/>
      <c r="AL2552"/>
      <c r="AM2552"/>
      <c r="AN2552"/>
      <c r="AO2552"/>
      <c r="AP2552"/>
      <c r="AQ2552"/>
      <c r="AR2552"/>
      <c r="AS2552"/>
      <c r="AT2552"/>
      <c r="AU2552"/>
      <c r="AV2552"/>
    </row>
    <row r="2553" spans="6:48" x14ac:dyDescent="0.25"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/>
      <c r="AL2553"/>
      <c r="AM2553"/>
      <c r="AN2553"/>
      <c r="AO2553"/>
      <c r="AP2553"/>
      <c r="AQ2553"/>
      <c r="AR2553"/>
      <c r="AS2553"/>
      <c r="AT2553"/>
      <c r="AU2553"/>
      <c r="AV2553"/>
    </row>
    <row r="2554" spans="6:48" x14ac:dyDescent="0.25"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  <c r="Y2554"/>
      <c r="Z2554"/>
      <c r="AA2554"/>
      <c r="AB2554"/>
      <c r="AC2554"/>
      <c r="AD2554"/>
      <c r="AE2554"/>
      <c r="AF2554"/>
      <c r="AG2554"/>
      <c r="AH2554"/>
      <c r="AI2554"/>
      <c r="AJ2554"/>
      <c r="AK2554"/>
      <c r="AL2554"/>
      <c r="AM2554"/>
      <c r="AN2554"/>
      <c r="AO2554"/>
      <c r="AP2554"/>
      <c r="AQ2554"/>
      <c r="AR2554"/>
      <c r="AS2554"/>
      <c r="AT2554"/>
      <c r="AU2554"/>
      <c r="AV2554"/>
    </row>
    <row r="2555" spans="6:48" x14ac:dyDescent="0.25"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  <c r="U2555"/>
      <c r="V2555"/>
      <c r="W2555"/>
      <c r="X2555"/>
      <c r="Y2555"/>
      <c r="Z2555"/>
      <c r="AA2555"/>
      <c r="AB2555"/>
      <c r="AC2555"/>
      <c r="AD2555"/>
      <c r="AE2555"/>
      <c r="AF2555"/>
      <c r="AG2555"/>
      <c r="AH2555"/>
      <c r="AI2555"/>
      <c r="AJ2555"/>
      <c r="AK2555"/>
      <c r="AL2555"/>
      <c r="AM2555"/>
      <c r="AN2555"/>
      <c r="AO2555"/>
      <c r="AP2555"/>
      <c r="AQ2555"/>
      <c r="AR2555"/>
      <c r="AS2555"/>
      <c r="AT2555"/>
      <c r="AU2555"/>
      <c r="AV2555"/>
    </row>
    <row r="2556" spans="6:48" x14ac:dyDescent="0.25"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/>
      <c r="AM2556"/>
      <c r="AN2556"/>
      <c r="AO2556"/>
      <c r="AP2556"/>
      <c r="AQ2556"/>
      <c r="AR2556"/>
      <c r="AS2556"/>
      <c r="AT2556"/>
      <c r="AU2556"/>
      <c r="AV2556"/>
    </row>
    <row r="2557" spans="6:48" x14ac:dyDescent="0.25"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  <c r="Y2557"/>
      <c r="Z2557"/>
      <c r="AA2557"/>
      <c r="AB2557"/>
      <c r="AC2557"/>
      <c r="AD2557"/>
      <c r="AE2557"/>
      <c r="AF2557"/>
      <c r="AG2557"/>
      <c r="AH2557"/>
      <c r="AI2557"/>
      <c r="AJ2557"/>
      <c r="AK2557"/>
      <c r="AL2557"/>
      <c r="AM2557"/>
      <c r="AN2557"/>
      <c r="AO2557"/>
      <c r="AP2557"/>
      <c r="AQ2557"/>
      <c r="AR2557"/>
      <c r="AS2557"/>
      <c r="AT2557"/>
      <c r="AU2557"/>
      <c r="AV2557"/>
    </row>
    <row r="2558" spans="6:48" x14ac:dyDescent="0.25"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  <c r="V2558"/>
      <c r="W2558"/>
      <c r="X2558"/>
      <c r="Y2558"/>
      <c r="Z2558"/>
      <c r="AA2558"/>
      <c r="AB2558"/>
      <c r="AC2558"/>
      <c r="AD2558"/>
      <c r="AE2558"/>
      <c r="AF2558"/>
      <c r="AG2558"/>
      <c r="AH2558"/>
      <c r="AI2558"/>
      <c r="AJ2558"/>
      <c r="AK2558"/>
      <c r="AL2558"/>
      <c r="AM2558"/>
      <c r="AN2558"/>
      <c r="AO2558"/>
      <c r="AP2558"/>
      <c r="AQ2558"/>
      <c r="AR2558"/>
      <c r="AS2558"/>
      <c r="AT2558"/>
      <c r="AU2558"/>
      <c r="AV2558"/>
    </row>
    <row r="2559" spans="6:48" x14ac:dyDescent="0.25"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  <c r="AL2559"/>
      <c r="AM2559"/>
      <c r="AN2559"/>
      <c r="AO2559"/>
      <c r="AP2559"/>
      <c r="AQ2559"/>
      <c r="AR2559"/>
      <c r="AS2559"/>
      <c r="AT2559"/>
      <c r="AU2559"/>
      <c r="AV2559"/>
    </row>
    <row r="2560" spans="6:48" x14ac:dyDescent="0.25"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  <c r="Y2560"/>
      <c r="Z2560"/>
      <c r="AA2560"/>
      <c r="AB2560"/>
      <c r="AC2560"/>
      <c r="AD2560"/>
      <c r="AE2560"/>
      <c r="AF2560"/>
      <c r="AG2560"/>
      <c r="AH2560"/>
      <c r="AI2560"/>
      <c r="AJ2560"/>
      <c r="AK2560"/>
      <c r="AL2560"/>
      <c r="AM2560"/>
      <c r="AN2560"/>
      <c r="AO2560"/>
      <c r="AP2560"/>
      <c r="AQ2560"/>
      <c r="AR2560"/>
      <c r="AS2560"/>
      <c r="AT2560"/>
      <c r="AU2560"/>
      <c r="AV2560"/>
    </row>
    <row r="2561" spans="6:48" x14ac:dyDescent="0.25"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  <c r="U2561"/>
      <c r="V2561"/>
      <c r="W2561"/>
      <c r="X2561"/>
      <c r="Y2561"/>
      <c r="Z2561"/>
      <c r="AA2561"/>
      <c r="AB2561"/>
      <c r="AC2561"/>
      <c r="AD2561"/>
      <c r="AE2561"/>
      <c r="AF2561"/>
      <c r="AG2561"/>
      <c r="AH2561"/>
      <c r="AI2561"/>
      <c r="AJ2561"/>
      <c r="AK2561"/>
      <c r="AL2561"/>
      <c r="AM2561"/>
      <c r="AN2561"/>
      <c r="AO2561"/>
      <c r="AP2561"/>
      <c r="AQ2561"/>
      <c r="AR2561"/>
      <c r="AS2561"/>
      <c r="AT2561"/>
      <c r="AU2561"/>
      <c r="AV2561"/>
    </row>
    <row r="2562" spans="6:48" x14ac:dyDescent="0.25"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/>
      <c r="AL2562"/>
      <c r="AM2562"/>
      <c r="AN2562"/>
      <c r="AO2562"/>
      <c r="AP2562"/>
      <c r="AQ2562"/>
      <c r="AR2562"/>
      <c r="AS2562"/>
      <c r="AT2562"/>
      <c r="AU2562"/>
      <c r="AV2562"/>
    </row>
    <row r="2563" spans="6:48" x14ac:dyDescent="0.25"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  <c r="Y2563"/>
      <c r="Z2563"/>
      <c r="AA2563"/>
      <c r="AB2563"/>
      <c r="AC2563"/>
      <c r="AD2563"/>
      <c r="AE2563"/>
      <c r="AF2563"/>
      <c r="AG2563"/>
      <c r="AH2563"/>
      <c r="AI2563"/>
      <c r="AJ2563"/>
      <c r="AK2563"/>
      <c r="AL2563"/>
      <c r="AM2563"/>
      <c r="AN2563"/>
      <c r="AO2563"/>
      <c r="AP2563"/>
      <c r="AQ2563"/>
      <c r="AR2563"/>
      <c r="AS2563"/>
      <c r="AT2563"/>
      <c r="AU2563"/>
      <c r="AV2563"/>
    </row>
    <row r="2564" spans="6:48" x14ac:dyDescent="0.25"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  <c r="U2564"/>
      <c r="V2564"/>
      <c r="W2564"/>
      <c r="X2564"/>
      <c r="Y2564"/>
      <c r="Z2564"/>
      <c r="AA2564"/>
      <c r="AB2564"/>
      <c r="AC2564"/>
      <c r="AD2564"/>
      <c r="AE2564"/>
      <c r="AF2564"/>
      <c r="AG2564"/>
      <c r="AH2564"/>
      <c r="AI2564"/>
      <c r="AJ2564"/>
      <c r="AK2564"/>
      <c r="AL2564"/>
      <c r="AM2564"/>
      <c r="AN2564"/>
      <c r="AO2564"/>
      <c r="AP2564"/>
      <c r="AQ2564"/>
      <c r="AR2564"/>
      <c r="AS2564"/>
      <c r="AT2564"/>
      <c r="AU2564"/>
      <c r="AV2564"/>
    </row>
    <row r="2565" spans="6:48" x14ac:dyDescent="0.25"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  <c r="AL2565"/>
      <c r="AM2565"/>
      <c r="AN2565"/>
      <c r="AO2565"/>
      <c r="AP2565"/>
      <c r="AQ2565"/>
      <c r="AR2565"/>
      <c r="AS2565"/>
      <c r="AT2565"/>
      <c r="AU2565"/>
      <c r="AV2565"/>
    </row>
    <row r="2566" spans="6:48" x14ac:dyDescent="0.25"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  <c r="Y2566"/>
      <c r="Z2566"/>
      <c r="AA2566"/>
      <c r="AB2566"/>
      <c r="AC2566"/>
      <c r="AD2566"/>
      <c r="AE2566"/>
      <c r="AF2566"/>
      <c r="AG2566"/>
      <c r="AH2566"/>
      <c r="AI2566"/>
      <c r="AJ2566"/>
      <c r="AK2566"/>
      <c r="AL2566"/>
      <c r="AM2566"/>
      <c r="AN2566"/>
      <c r="AO2566"/>
      <c r="AP2566"/>
      <c r="AQ2566"/>
      <c r="AR2566"/>
      <c r="AS2566"/>
      <c r="AT2566"/>
      <c r="AU2566"/>
      <c r="AV2566"/>
    </row>
    <row r="2567" spans="6:48" x14ac:dyDescent="0.25"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  <c r="U2567"/>
      <c r="V2567"/>
      <c r="W2567"/>
      <c r="X2567"/>
      <c r="Y2567"/>
      <c r="Z2567"/>
      <c r="AA2567"/>
      <c r="AB2567"/>
      <c r="AC2567"/>
      <c r="AD2567"/>
      <c r="AE2567"/>
      <c r="AF2567"/>
      <c r="AG2567"/>
      <c r="AH2567"/>
      <c r="AI2567"/>
      <c r="AJ2567"/>
      <c r="AK2567"/>
      <c r="AL2567"/>
      <c r="AM2567"/>
      <c r="AN2567"/>
      <c r="AO2567"/>
      <c r="AP2567"/>
      <c r="AQ2567"/>
      <c r="AR2567"/>
      <c r="AS2567"/>
      <c r="AT2567"/>
      <c r="AU2567"/>
      <c r="AV2567"/>
    </row>
    <row r="2568" spans="6:48" x14ac:dyDescent="0.25"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  <c r="AL2568"/>
      <c r="AM2568"/>
      <c r="AN2568"/>
      <c r="AO2568"/>
      <c r="AP2568"/>
      <c r="AQ2568"/>
      <c r="AR2568"/>
      <c r="AS2568"/>
      <c r="AT2568"/>
      <c r="AU2568"/>
      <c r="AV2568"/>
    </row>
    <row r="2569" spans="6:48" x14ac:dyDescent="0.25"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  <c r="Y2569"/>
      <c r="Z2569"/>
      <c r="AA2569"/>
      <c r="AB2569"/>
      <c r="AC2569"/>
      <c r="AD2569"/>
      <c r="AE2569"/>
      <c r="AF2569"/>
      <c r="AG2569"/>
      <c r="AH2569"/>
      <c r="AI2569"/>
      <c r="AJ2569"/>
      <c r="AK2569"/>
      <c r="AL2569"/>
      <c r="AM2569"/>
      <c r="AN2569"/>
      <c r="AO2569"/>
      <c r="AP2569"/>
      <c r="AQ2569"/>
      <c r="AR2569"/>
      <c r="AS2569"/>
      <c r="AT2569"/>
      <c r="AU2569"/>
      <c r="AV2569"/>
    </row>
    <row r="2570" spans="6:48" x14ac:dyDescent="0.25"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  <c r="V2570"/>
      <c r="W2570"/>
      <c r="X2570"/>
      <c r="Y2570"/>
      <c r="Z2570"/>
      <c r="AA2570"/>
      <c r="AB2570"/>
      <c r="AC2570"/>
      <c r="AD2570"/>
      <c r="AE2570"/>
      <c r="AF2570"/>
      <c r="AG2570"/>
      <c r="AH2570"/>
      <c r="AI2570"/>
      <c r="AJ2570"/>
      <c r="AK2570"/>
      <c r="AL2570"/>
      <c r="AM2570"/>
      <c r="AN2570"/>
      <c r="AO2570"/>
      <c r="AP2570"/>
      <c r="AQ2570"/>
      <c r="AR2570"/>
      <c r="AS2570"/>
      <c r="AT2570"/>
      <c r="AU2570"/>
      <c r="AV2570"/>
    </row>
    <row r="2571" spans="6:48" x14ac:dyDescent="0.25"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/>
      <c r="AL2571"/>
      <c r="AM2571"/>
      <c r="AN2571"/>
      <c r="AO2571"/>
      <c r="AP2571"/>
      <c r="AQ2571"/>
      <c r="AR2571"/>
      <c r="AS2571"/>
      <c r="AT2571"/>
      <c r="AU2571"/>
      <c r="AV2571"/>
    </row>
    <row r="2572" spans="6:48" x14ac:dyDescent="0.25"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  <c r="Y2572"/>
      <c r="Z2572"/>
      <c r="AA2572"/>
      <c r="AB2572"/>
      <c r="AC2572"/>
      <c r="AD2572"/>
      <c r="AE2572"/>
      <c r="AF2572"/>
      <c r="AG2572"/>
      <c r="AH2572"/>
      <c r="AI2572"/>
      <c r="AJ2572"/>
      <c r="AK2572"/>
      <c r="AL2572"/>
      <c r="AM2572"/>
      <c r="AN2572"/>
      <c r="AO2572"/>
      <c r="AP2572"/>
      <c r="AQ2572"/>
      <c r="AR2572"/>
      <c r="AS2572"/>
      <c r="AT2572"/>
      <c r="AU2572"/>
      <c r="AV2572"/>
    </row>
    <row r="2573" spans="6:48" x14ac:dyDescent="0.25"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  <c r="V2573"/>
      <c r="W2573"/>
      <c r="X2573"/>
      <c r="Y2573"/>
      <c r="Z2573"/>
      <c r="AA2573"/>
      <c r="AB2573"/>
      <c r="AC2573"/>
      <c r="AD2573"/>
      <c r="AE2573"/>
      <c r="AF2573"/>
      <c r="AG2573"/>
      <c r="AH2573"/>
      <c r="AI2573"/>
      <c r="AJ2573"/>
      <c r="AK2573"/>
      <c r="AL2573"/>
      <c r="AM2573"/>
      <c r="AN2573"/>
      <c r="AO2573"/>
      <c r="AP2573"/>
      <c r="AQ2573"/>
      <c r="AR2573"/>
      <c r="AS2573"/>
      <c r="AT2573"/>
      <c r="AU2573"/>
      <c r="AV2573"/>
    </row>
    <row r="2574" spans="6:48" x14ac:dyDescent="0.25"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  <c r="AL2574"/>
      <c r="AM2574"/>
      <c r="AN2574"/>
      <c r="AO2574"/>
      <c r="AP2574"/>
      <c r="AQ2574"/>
      <c r="AR2574"/>
      <c r="AS2574"/>
      <c r="AT2574"/>
      <c r="AU2574"/>
      <c r="AV2574"/>
    </row>
    <row r="2575" spans="6:48" x14ac:dyDescent="0.25"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  <c r="Y2575"/>
      <c r="Z2575"/>
      <c r="AA2575"/>
      <c r="AB2575"/>
      <c r="AC2575"/>
      <c r="AD2575"/>
      <c r="AE2575"/>
      <c r="AF2575"/>
      <c r="AG2575"/>
      <c r="AH2575"/>
      <c r="AI2575"/>
      <c r="AJ2575"/>
      <c r="AK2575"/>
      <c r="AL2575"/>
      <c r="AM2575"/>
      <c r="AN2575"/>
      <c r="AO2575"/>
      <c r="AP2575"/>
      <c r="AQ2575"/>
      <c r="AR2575"/>
      <c r="AS2575"/>
      <c r="AT2575"/>
      <c r="AU2575"/>
      <c r="AV2575"/>
    </row>
    <row r="2576" spans="6:48" x14ac:dyDescent="0.25"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  <c r="U2576"/>
      <c r="V2576"/>
      <c r="W2576"/>
      <c r="X2576"/>
      <c r="Y2576"/>
      <c r="Z2576"/>
      <c r="AA2576"/>
      <c r="AB2576"/>
      <c r="AC2576"/>
      <c r="AD2576"/>
      <c r="AE2576"/>
      <c r="AF2576"/>
      <c r="AG2576"/>
      <c r="AH2576"/>
      <c r="AI2576"/>
      <c r="AJ2576"/>
      <c r="AK2576"/>
      <c r="AL2576"/>
      <c r="AM2576"/>
      <c r="AN2576"/>
      <c r="AO2576"/>
      <c r="AP2576"/>
      <c r="AQ2576"/>
      <c r="AR2576"/>
      <c r="AS2576"/>
      <c r="AT2576"/>
      <c r="AU2576"/>
      <c r="AV2576"/>
    </row>
    <row r="2577" spans="6:48" x14ac:dyDescent="0.25"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/>
      <c r="AL2577"/>
      <c r="AM2577"/>
      <c r="AN2577"/>
      <c r="AO2577"/>
      <c r="AP2577"/>
      <c r="AQ2577"/>
      <c r="AR2577"/>
      <c r="AS2577"/>
      <c r="AT2577"/>
      <c r="AU2577"/>
      <c r="AV2577"/>
    </row>
    <row r="2578" spans="6:48" x14ac:dyDescent="0.25"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  <c r="Y2578"/>
      <c r="Z2578"/>
      <c r="AA2578"/>
      <c r="AB2578"/>
      <c r="AC2578"/>
      <c r="AD2578"/>
      <c r="AE2578"/>
      <c r="AF2578"/>
      <c r="AG2578"/>
      <c r="AH2578"/>
      <c r="AI2578"/>
      <c r="AJ2578"/>
      <c r="AK2578"/>
      <c r="AL2578"/>
      <c r="AM2578"/>
      <c r="AN2578"/>
      <c r="AO2578"/>
      <c r="AP2578"/>
      <c r="AQ2578"/>
      <c r="AR2578"/>
      <c r="AS2578"/>
      <c r="AT2578"/>
      <c r="AU2578"/>
      <c r="AV2578"/>
    </row>
    <row r="2579" spans="6:48" x14ac:dyDescent="0.25"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  <c r="U2579"/>
      <c r="V2579"/>
      <c r="W2579"/>
      <c r="X2579"/>
      <c r="Y2579"/>
      <c r="Z2579"/>
      <c r="AA2579"/>
      <c r="AB2579"/>
      <c r="AC2579"/>
      <c r="AD2579"/>
      <c r="AE2579"/>
      <c r="AF2579"/>
      <c r="AG2579"/>
      <c r="AH2579"/>
      <c r="AI2579"/>
      <c r="AJ2579"/>
      <c r="AK2579"/>
      <c r="AL2579"/>
      <c r="AM2579"/>
      <c r="AN2579"/>
      <c r="AO2579"/>
      <c r="AP2579"/>
      <c r="AQ2579"/>
      <c r="AR2579"/>
      <c r="AS2579"/>
      <c r="AT2579"/>
      <c r="AU2579"/>
      <c r="AV2579"/>
    </row>
    <row r="2580" spans="6:48" x14ac:dyDescent="0.25"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/>
      <c r="AL2580"/>
      <c r="AM2580"/>
      <c r="AN2580"/>
      <c r="AO2580"/>
      <c r="AP2580"/>
      <c r="AQ2580"/>
      <c r="AR2580"/>
      <c r="AS2580"/>
      <c r="AT2580"/>
      <c r="AU2580"/>
      <c r="AV2580"/>
    </row>
    <row r="2581" spans="6:48" x14ac:dyDescent="0.25"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  <c r="Y2581"/>
      <c r="Z2581"/>
      <c r="AA2581"/>
      <c r="AB2581"/>
      <c r="AC2581"/>
      <c r="AD2581"/>
      <c r="AE2581"/>
      <c r="AF2581"/>
      <c r="AG2581"/>
      <c r="AH2581"/>
      <c r="AI2581"/>
      <c r="AJ2581"/>
      <c r="AK2581"/>
      <c r="AL2581"/>
      <c r="AM2581"/>
      <c r="AN2581"/>
      <c r="AO2581"/>
      <c r="AP2581"/>
      <c r="AQ2581"/>
      <c r="AR2581"/>
      <c r="AS2581"/>
      <c r="AT2581"/>
      <c r="AU2581"/>
      <c r="AV2581"/>
    </row>
    <row r="2582" spans="6:48" x14ac:dyDescent="0.25"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  <c r="U2582"/>
      <c r="V2582"/>
      <c r="W2582"/>
      <c r="X2582"/>
      <c r="Y2582"/>
      <c r="Z2582"/>
      <c r="AA2582"/>
      <c r="AB2582"/>
      <c r="AC2582"/>
      <c r="AD2582"/>
      <c r="AE2582"/>
      <c r="AF2582"/>
      <c r="AG2582"/>
      <c r="AH2582"/>
      <c r="AI2582"/>
      <c r="AJ2582"/>
      <c r="AK2582"/>
      <c r="AL2582"/>
      <c r="AM2582"/>
      <c r="AN2582"/>
      <c r="AO2582"/>
      <c r="AP2582"/>
      <c r="AQ2582"/>
      <c r="AR2582"/>
      <c r="AS2582"/>
      <c r="AT2582"/>
      <c r="AU2582"/>
      <c r="AV2582"/>
    </row>
    <row r="2583" spans="6:48" x14ac:dyDescent="0.25"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  <c r="AL2583"/>
      <c r="AM2583"/>
      <c r="AN2583"/>
      <c r="AO2583"/>
      <c r="AP2583"/>
      <c r="AQ2583"/>
      <c r="AR2583"/>
      <c r="AS2583"/>
      <c r="AT2583"/>
      <c r="AU2583"/>
      <c r="AV2583"/>
    </row>
    <row r="2584" spans="6:48" x14ac:dyDescent="0.25"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  <c r="Y2584"/>
      <c r="Z2584"/>
      <c r="AA2584"/>
      <c r="AB2584"/>
      <c r="AC2584"/>
      <c r="AD2584"/>
      <c r="AE2584"/>
      <c r="AF2584"/>
      <c r="AG2584"/>
      <c r="AH2584"/>
      <c r="AI2584"/>
      <c r="AJ2584"/>
      <c r="AK2584"/>
      <c r="AL2584"/>
      <c r="AM2584"/>
      <c r="AN2584"/>
      <c r="AO2584"/>
      <c r="AP2584"/>
      <c r="AQ2584"/>
      <c r="AR2584"/>
      <c r="AS2584"/>
      <c r="AT2584"/>
      <c r="AU2584"/>
      <c r="AV2584"/>
    </row>
    <row r="2585" spans="6:48" x14ac:dyDescent="0.25"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  <c r="U2585"/>
      <c r="V2585"/>
      <c r="W2585"/>
      <c r="X2585"/>
      <c r="Y2585"/>
      <c r="Z2585"/>
      <c r="AA2585"/>
      <c r="AB2585"/>
      <c r="AC2585"/>
      <c r="AD2585"/>
      <c r="AE2585"/>
      <c r="AF2585"/>
      <c r="AG2585"/>
      <c r="AH2585"/>
      <c r="AI2585"/>
      <c r="AJ2585"/>
      <c r="AK2585"/>
      <c r="AL2585"/>
      <c r="AM2585"/>
      <c r="AN2585"/>
      <c r="AO2585"/>
      <c r="AP2585"/>
      <c r="AQ2585"/>
      <c r="AR2585"/>
      <c r="AS2585"/>
      <c r="AT2585"/>
      <c r="AU2585"/>
      <c r="AV2585"/>
    </row>
    <row r="2586" spans="6:48" x14ac:dyDescent="0.25"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/>
      <c r="AM2586"/>
      <c r="AN2586"/>
      <c r="AO2586"/>
      <c r="AP2586"/>
      <c r="AQ2586"/>
      <c r="AR2586"/>
      <c r="AS2586"/>
      <c r="AT2586"/>
      <c r="AU2586"/>
      <c r="AV2586"/>
    </row>
    <row r="2587" spans="6:48" x14ac:dyDescent="0.25"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  <c r="Y2587"/>
      <c r="Z2587"/>
      <c r="AA2587"/>
      <c r="AB2587"/>
      <c r="AC2587"/>
      <c r="AD2587"/>
      <c r="AE2587"/>
      <c r="AF2587"/>
      <c r="AG2587"/>
      <c r="AH2587"/>
      <c r="AI2587"/>
      <c r="AJ2587"/>
      <c r="AK2587"/>
      <c r="AL2587"/>
      <c r="AM2587"/>
      <c r="AN2587"/>
      <c r="AO2587"/>
      <c r="AP2587"/>
      <c r="AQ2587"/>
      <c r="AR2587"/>
      <c r="AS2587"/>
      <c r="AT2587"/>
      <c r="AU2587"/>
      <c r="AV2587"/>
    </row>
    <row r="2588" spans="6:48" x14ac:dyDescent="0.25"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  <c r="U2588"/>
      <c r="V2588"/>
      <c r="W2588"/>
      <c r="X2588"/>
      <c r="Y2588"/>
      <c r="Z2588"/>
      <c r="AA2588"/>
      <c r="AB2588"/>
      <c r="AC2588"/>
      <c r="AD2588"/>
      <c r="AE2588"/>
      <c r="AF2588"/>
      <c r="AG2588"/>
      <c r="AH2588"/>
      <c r="AI2588"/>
      <c r="AJ2588"/>
      <c r="AK2588"/>
      <c r="AL2588"/>
      <c r="AM2588"/>
      <c r="AN2588"/>
      <c r="AO2588"/>
      <c r="AP2588"/>
      <c r="AQ2588"/>
      <c r="AR2588"/>
      <c r="AS2588"/>
      <c r="AT2588"/>
      <c r="AU2588"/>
      <c r="AV2588"/>
    </row>
    <row r="2589" spans="6:48" x14ac:dyDescent="0.25"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  <c r="AL2589"/>
      <c r="AM2589"/>
      <c r="AN2589"/>
      <c r="AO2589"/>
      <c r="AP2589"/>
      <c r="AQ2589"/>
      <c r="AR2589"/>
      <c r="AS2589"/>
      <c r="AT2589"/>
      <c r="AU2589"/>
      <c r="AV2589"/>
    </row>
    <row r="2590" spans="6:48" x14ac:dyDescent="0.25"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  <c r="Y2590"/>
      <c r="Z2590"/>
      <c r="AA2590"/>
      <c r="AB2590"/>
      <c r="AC2590"/>
      <c r="AD2590"/>
      <c r="AE2590"/>
      <c r="AF2590"/>
      <c r="AG2590"/>
      <c r="AH2590"/>
      <c r="AI2590"/>
      <c r="AJ2590"/>
      <c r="AK2590"/>
      <c r="AL2590"/>
      <c r="AM2590"/>
      <c r="AN2590"/>
      <c r="AO2590"/>
      <c r="AP2590"/>
      <c r="AQ2590"/>
      <c r="AR2590"/>
      <c r="AS2590"/>
      <c r="AT2590"/>
      <c r="AU2590"/>
      <c r="AV2590"/>
    </row>
    <row r="2591" spans="6:48" x14ac:dyDescent="0.25"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  <c r="U2591"/>
      <c r="V2591"/>
      <c r="W2591"/>
      <c r="X2591"/>
      <c r="Y2591"/>
      <c r="Z2591"/>
      <c r="AA2591"/>
      <c r="AB2591"/>
      <c r="AC2591"/>
      <c r="AD2591"/>
      <c r="AE2591"/>
      <c r="AF2591"/>
      <c r="AG2591"/>
      <c r="AH2591"/>
      <c r="AI2591"/>
      <c r="AJ2591"/>
      <c r="AK2591"/>
      <c r="AL2591"/>
      <c r="AM2591"/>
      <c r="AN2591"/>
      <c r="AO2591"/>
      <c r="AP2591"/>
      <c r="AQ2591"/>
      <c r="AR2591"/>
      <c r="AS2591"/>
      <c r="AT2591"/>
      <c r="AU2591"/>
      <c r="AV2591"/>
    </row>
    <row r="2592" spans="6:48" x14ac:dyDescent="0.25"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  <c r="AL2592"/>
      <c r="AM2592"/>
      <c r="AN2592"/>
      <c r="AO2592"/>
      <c r="AP2592"/>
      <c r="AQ2592"/>
      <c r="AR2592"/>
      <c r="AS2592"/>
      <c r="AT2592"/>
      <c r="AU2592"/>
      <c r="AV2592"/>
    </row>
    <row r="2593" spans="6:48" x14ac:dyDescent="0.25"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  <c r="Y2593"/>
      <c r="Z2593"/>
      <c r="AA2593"/>
      <c r="AB2593"/>
      <c r="AC2593"/>
      <c r="AD2593"/>
      <c r="AE2593"/>
      <c r="AF2593"/>
      <c r="AG2593"/>
      <c r="AH2593"/>
      <c r="AI2593"/>
      <c r="AJ2593"/>
      <c r="AK2593"/>
      <c r="AL2593"/>
      <c r="AM2593"/>
      <c r="AN2593"/>
      <c r="AO2593"/>
      <c r="AP2593"/>
      <c r="AQ2593"/>
      <c r="AR2593"/>
      <c r="AS2593"/>
      <c r="AT2593"/>
      <c r="AU2593"/>
      <c r="AV2593"/>
    </row>
    <row r="2594" spans="6:48" x14ac:dyDescent="0.25"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  <c r="U2594"/>
      <c r="V2594"/>
      <c r="W2594"/>
      <c r="X2594"/>
      <c r="Y2594"/>
      <c r="Z2594"/>
      <c r="AA2594"/>
      <c r="AB2594"/>
      <c r="AC2594"/>
      <c r="AD2594"/>
      <c r="AE2594"/>
      <c r="AF2594"/>
      <c r="AG2594"/>
      <c r="AH2594"/>
      <c r="AI2594"/>
      <c r="AJ2594"/>
      <c r="AK2594"/>
      <c r="AL2594"/>
      <c r="AM2594"/>
      <c r="AN2594"/>
      <c r="AO2594"/>
      <c r="AP2594"/>
      <c r="AQ2594"/>
      <c r="AR2594"/>
      <c r="AS2594"/>
      <c r="AT2594"/>
      <c r="AU2594"/>
      <c r="AV2594"/>
    </row>
    <row r="2595" spans="6:48" x14ac:dyDescent="0.25"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  <c r="AL2595"/>
      <c r="AM2595"/>
      <c r="AN2595"/>
      <c r="AO2595"/>
      <c r="AP2595"/>
      <c r="AQ2595"/>
      <c r="AR2595"/>
      <c r="AS2595"/>
      <c r="AT2595"/>
      <c r="AU2595"/>
      <c r="AV2595"/>
    </row>
    <row r="2596" spans="6:48" x14ac:dyDescent="0.25"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  <c r="Y2596"/>
      <c r="Z2596"/>
      <c r="AA2596"/>
      <c r="AB2596"/>
      <c r="AC2596"/>
      <c r="AD2596"/>
      <c r="AE2596"/>
      <c r="AF2596"/>
      <c r="AG2596"/>
      <c r="AH2596"/>
      <c r="AI2596"/>
      <c r="AJ2596"/>
      <c r="AK2596"/>
      <c r="AL2596"/>
      <c r="AM2596"/>
      <c r="AN2596"/>
      <c r="AO2596"/>
      <c r="AP2596"/>
      <c r="AQ2596"/>
      <c r="AR2596"/>
      <c r="AS2596"/>
      <c r="AT2596"/>
      <c r="AU2596"/>
      <c r="AV2596"/>
    </row>
    <row r="2597" spans="6:48" x14ac:dyDescent="0.25"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  <c r="U2597"/>
      <c r="V2597"/>
      <c r="W2597"/>
      <c r="X2597"/>
      <c r="Y2597"/>
      <c r="Z2597"/>
      <c r="AA2597"/>
      <c r="AB2597"/>
      <c r="AC2597"/>
      <c r="AD2597"/>
      <c r="AE2597"/>
      <c r="AF2597"/>
      <c r="AG2597"/>
      <c r="AH2597"/>
      <c r="AI2597"/>
      <c r="AJ2597"/>
      <c r="AK2597"/>
      <c r="AL2597"/>
      <c r="AM2597"/>
      <c r="AN2597"/>
      <c r="AO2597"/>
      <c r="AP2597"/>
      <c r="AQ2597"/>
      <c r="AR2597"/>
      <c r="AS2597"/>
      <c r="AT2597"/>
      <c r="AU2597"/>
      <c r="AV2597"/>
    </row>
    <row r="2598" spans="6:48" x14ac:dyDescent="0.25"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/>
      <c r="AL2598"/>
      <c r="AM2598"/>
      <c r="AN2598"/>
      <c r="AO2598"/>
      <c r="AP2598"/>
      <c r="AQ2598"/>
      <c r="AR2598"/>
      <c r="AS2598"/>
      <c r="AT2598"/>
      <c r="AU2598"/>
      <c r="AV2598"/>
    </row>
    <row r="2599" spans="6:48" x14ac:dyDescent="0.25"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  <c r="Y2599"/>
      <c r="Z2599"/>
      <c r="AA2599"/>
      <c r="AB2599"/>
      <c r="AC2599"/>
      <c r="AD2599"/>
      <c r="AE2599"/>
      <c r="AF2599"/>
      <c r="AG2599"/>
      <c r="AH2599"/>
      <c r="AI2599"/>
      <c r="AJ2599"/>
      <c r="AK2599"/>
      <c r="AL2599"/>
      <c r="AM2599"/>
      <c r="AN2599"/>
      <c r="AO2599"/>
      <c r="AP2599"/>
      <c r="AQ2599"/>
      <c r="AR2599"/>
      <c r="AS2599"/>
      <c r="AT2599"/>
      <c r="AU2599"/>
      <c r="AV2599"/>
    </row>
    <row r="2600" spans="6:48" x14ac:dyDescent="0.25"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  <c r="U2600"/>
      <c r="V2600"/>
      <c r="W2600"/>
      <c r="X2600"/>
      <c r="Y2600"/>
      <c r="Z2600"/>
      <c r="AA2600"/>
      <c r="AB2600"/>
      <c r="AC2600"/>
      <c r="AD2600"/>
      <c r="AE2600"/>
      <c r="AF2600"/>
      <c r="AG2600"/>
      <c r="AH2600"/>
      <c r="AI2600"/>
      <c r="AJ2600"/>
      <c r="AK2600"/>
      <c r="AL2600"/>
      <c r="AM2600"/>
      <c r="AN2600"/>
      <c r="AO2600"/>
      <c r="AP2600"/>
      <c r="AQ2600"/>
      <c r="AR2600"/>
      <c r="AS2600"/>
      <c r="AT2600"/>
      <c r="AU2600"/>
      <c r="AV2600"/>
    </row>
    <row r="2601" spans="6:48" x14ac:dyDescent="0.25"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  <c r="AM2601"/>
      <c r="AN2601"/>
      <c r="AO2601"/>
      <c r="AP2601"/>
      <c r="AQ2601"/>
      <c r="AR2601"/>
      <c r="AS2601"/>
      <c r="AT2601"/>
      <c r="AU2601"/>
      <c r="AV2601"/>
    </row>
    <row r="2602" spans="6:48" x14ac:dyDescent="0.25"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  <c r="Y2602"/>
      <c r="Z2602"/>
      <c r="AA2602"/>
      <c r="AB2602"/>
      <c r="AC2602"/>
      <c r="AD2602"/>
      <c r="AE2602"/>
      <c r="AF2602"/>
      <c r="AG2602"/>
      <c r="AH2602"/>
      <c r="AI2602"/>
      <c r="AJ2602"/>
      <c r="AK2602"/>
      <c r="AL2602"/>
      <c r="AM2602"/>
      <c r="AN2602"/>
      <c r="AO2602"/>
      <c r="AP2602"/>
      <c r="AQ2602"/>
      <c r="AR2602"/>
      <c r="AS2602"/>
      <c r="AT2602"/>
      <c r="AU2602"/>
      <c r="AV2602"/>
    </row>
    <row r="2603" spans="6:48" x14ac:dyDescent="0.25"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  <c r="U2603"/>
      <c r="V2603"/>
      <c r="W2603"/>
      <c r="X2603"/>
      <c r="Y2603"/>
      <c r="Z2603"/>
      <c r="AA2603"/>
      <c r="AB2603"/>
      <c r="AC2603"/>
      <c r="AD2603"/>
      <c r="AE2603"/>
      <c r="AF2603"/>
      <c r="AG2603"/>
      <c r="AH2603"/>
      <c r="AI2603"/>
      <c r="AJ2603"/>
      <c r="AK2603"/>
      <c r="AL2603"/>
      <c r="AM2603"/>
      <c r="AN2603"/>
      <c r="AO2603"/>
      <c r="AP2603"/>
      <c r="AQ2603"/>
      <c r="AR2603"/>
      <c r="AS2603"/>
      <c r="AT2603"/>
      <c r="AU2603"/>
      <c r="AV2603"/>
    </row>
    <row r="2604" spans="6:48" x14ac:dyDescent="0.25"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/>
      <c r="AL2604"/>
      <c r="AM2604"/>
      <c r="AN2604"/>
      <c r="AO2604"/>
      <c r="AP2604"/>
      <c r="AQ2604"/>
      <c r="AR2604"/>
      <c r="AS2604"/>
      <c r="AT2604"/>
      <c r="AU2604"/>
      <c r="AV2604"/>
    </row>
    <row r="2605" spans="6:48" x14ac:dyDescent="0.25"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  <c r="Y2605"/>
      <c r="Z2605"/>
      <c r="AA2605"/>
      <c r="AB2605"/>
      <c r="AC2605"/>
      <c r="AD2605"/>
      <c r="AE2605"/>
      <c r="AF2605"/>
      <c r="AG2605"/>
      <c r="AH2605"/>
      <c r="AI2605"/>
      <c r="AJ2605"/>
      <c r="AK2605"/>
      <c r="AL2605"/>
      <c r="AM2605"/>
      <c r="AN2605"/>
      <c r="AO2605"/>
      <c r="AP2605"/>
      <c r="AQ2605"/>
      <c r="AR2605"/>
      <c r="AS2605"/>
      <c r="AT2605"/>
      <c r="AU2605"/>
      <c r="AV2605"/>
    </row>
    <row r="2606" spans="6:48" x14ac:dyDescent="0.25"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  <c r="U2606"/>
      <c r="V2606"/>
      <c r="W2606"/>
      <c r="X2606"/>
      <c r="Y2606"/>
      <c r="Z2606"/>
      <c r="AA2606"/>
      <c r="AB2606"/>
      <c r="AC2606"/>
      <c r="AD2606"/>
      <c r="AE2606"/>
      <c r="AF2606"/>
      <c r="AG2606"/>
      <c r="AH2606"/>
      <c r="AI2606"/>
      <c r="AJ2606"/>
      <c r="AK2606"/>
      <c r="AL2606"/>
      <c r="AM2606"/>
      <c r="AN2606"/>
      <c r="AO2606"/>
      <c r="AP2606"/>
      <c r="AQ2606"/>
      <c r="AR2606"/>
      <c r="AS2606"/>
      <c r="AT2606"/>
      <c r="AU2606"/>
      <c r="AV2606"/>
    </row>
    <row r="2607" spans="6:48" x14ac:dyDescent="0.25"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  <c r="AL2607"/>
      <c r="AM2607"/>
      <c r="AN2607"/>
      <c r="AO2607"/>
      <c r="AP2607"/>
      <c r="AQ2607"/>
      <c r="AR2607"/>
      <c r="AS2607"/>
      <c r="AT2607"/>
      <c r="AU2607"/>
      <c r="AV2607"/>
    </row>
    <row r="2608" spans="6:48" x14ac:dyDescent="0.25"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  <c r="Y2608"/>
      <c r="Z2608"/>
      <c r="AA2608"/>
      <c r="AB2608"/>
      <c r="AC2608"/>
      <c r="AD2608"/>
      <c r="AE2608"/>
      <c r="AF2608"/>
      <c r="AG2608"/>
      <c r="AH2608"/>
      <c r="AI2608"/>
      <c r="AJ2608"/>
      <c r="AK2608"/>
      <c r="AL2608"/>
      <c r="AM2608"/>
      <c r="AN2608"/>
      <c r="AO2608"/>
      <c r="AP2608"/>
      <c r="AQ2608"/>
      <c r="AR2608"/>
      <c r="AS2608"/>
      <c r="AT2608"/>
      <c r="AU2608"/>
      <c r="AV2608"/>
    </row>
    <row r="2609" spans="6:48" x14ac:dyDescent="0.25"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  <c r="U2609"/>
      <c r="V2609"/>
      <c r="W2609"/>
      <c r="X2609"/>
      <c r="Y2609"/>
      <c r="Z2609"/>
      <c r="AA2609"/>
      <c r="AB2609"/>
      <c r="AC2609"/>
      <c r="AD2609"/>
      <c r="AE2609"/>
      <c r="AF2609"/>
      <c r="AG2609"/>
      <c r="AH2609"/>
      <c r="AI2609"/>
      <c r="AJ2609"/>
      <c r="AK2609"/>
      <c r="AL2609"/>
      <c r="AM2609"/>
      <c r="AN2609"/>
      <c r="AO2609"/>
      <c r="AP2609"/>
      <c r="AQ2609"/>
      <c r="AR2609"/>
      <c r="AS2609"/>
      <c r="AT2609"/>
      <c r="AU2609"/>
      <c r="AV2609"/>
    </row>
    <row r="2610" spans="6:48" x14ac:dyDescent="0.25"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  <c r="AL2610"/>
      <c r="AM2610"/>
      <c r="AN2610"/>
      <c r="AO2610"/>
      <c r="AP2610"/>
      <c r="AQ2610"/>
      <c r="AR2610"/>
      <c r="AS2610"/>
      <c r="AT2610"/>
      <c r="AU2610"/>
      <c r="AV2610"/>
    </row>
    <row r="2611" spans="6:48" x14ac:dyDescent="0.25"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  <c r="Y2611"/>
      <c r="Z2611"/>
      <c r="AA2611"/>
      <c r="AB2611"/>
      <c r="AC2611"/>
      <c r="AD2611"/>
      <c r="AE2611"/>
      <c r="AF2611"/>
      <c r="AG2611"/>
      <c r="AH2611"/>
      <c r="AI2611"/>
      <c r="AJ2611"/>
      <c r="AK2611"/>
      <c r="AL2611"/>
      <c r="AM2611"/>
      <c r="AN2611"/>
      <c r="AO2611"/>
      <c r="AP2611"/>
      <c r="AQ2611"/>
      <c r="AR2611"/>
      <c r="AS2611"/>
      <c r="AT2611"/>
      <c r="AU2611"/>
      <c r="AV2611"/>
    </row>
    <row r="2612" spans="6:48" x14ac:dyDescent="0.25"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  <c r="U2612"/>
      <c r="V2612"/>
      <c r="W2612"/>
      <c r="X2612"/>
      <c r="Y2612"/>
      <c r="Z2612"/>
      <c r="AA2612"/>
      <c r="AB2612"/>
      <c r="AC2612"/>
      <c r="AD2612"/>
      <c r="AE2612"/>
      <c r="AF2612"/>
      <c r="AG2612"/>
      <c r="AH2612"/>
      <c r="AI2612"/>
      <c r="AJ2612"/>
      <c r="AK2612"/>
      <c r="AL2612"/>
      <c r="AM2612"/>
      <c r="AN2612"/>
      <c r="AO2612"/>
      <c r="AP2612"/>
      <c r="AQ2612"/>
      <c r="AR2612"/>
      <c r="AS2612"/>
      <c r="AT2612"/>
      <c r="AU2612"/>
      <c r="AV2612"/>
    </row>
    <row r="2613" spans="6:48" x14ac:dyDescent="0.25"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  <c r="AL2613"/>
      <c r="AM2613"/>
      <c r="AN2613"/>
      <c r="AO2613"/>
      <c r="AP2613"/>
      <c r="AQ2613"/>
      <c r="AR2613"/>
      <c r="AS2613"/>
      <c r="AT2613"/>
      <c r="AU2613"/>
      <c r="AV2613"/>
    </row>
    <row r="2614" spans="6:48" x14ac:dyDescent="0.25"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  <c r="Y2614"/>
      <c r="Z2614"/>
      <c r="AA2614"/>
      <c r="AB2614"/>
      <c r="AC2614"/>
      <c r="AD2614"/>
      <c r="AE2614"/>
      <c r="AF2614"/>
      <c r="AG2614"/>
      <c r="AH2614"/>
      <c r="AI2614"/>
      <c r="AJ2614"/>
      <c r="AK2614"/>
      <c r="AL2614"/>
      <c r="AM2614"/>
      <c r="AN2614"/>
      <c r="AO2614"/>
      <c r="AP2614"/>
      <c r="AQ2614"/>
      <c r="AR2614"/>
      <c r="AS2614"/>
      <c r="AT2614"/>
      <c r="AU2614"/>
      <c r="AV2614"/>
    </row>
    <row r="2615" spans="6:48" x14ac:dyDescent="0.25"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  <c r="U2615"/>
      <c r="V2615"/>
      <c r="W2615"/>
      <c r="X2615"/>
      <c r="Y2615"/>
      <c r="Z2615"/>
      <c r="AA2615"/>
      <c r="AB2615"/>
      <c r="AC2615"/>
      <c r="AD2615"/>
      <c r="AE2615"/>
      <c r="AF2615"/>
      <c r="AG2615"/>
      <c r="AH2615"/>
      <c r="AI2615"/>
      <c r="AJ2615"/>
      <c r="AK2615"/>
      <c r="AL2615"/>
      <c r="AM2615"/>
      <c r="AN2615"/>
      <c r="AO2615"/>
      <c r="AP2615"/>
      <c r="AQ2615"/>
      <c r="AR2615"/>
      <c r="AS2615"/>
      <c r="AT2615"/>
      <c r="AU2615"/>
      <c r="AV2615"/>
    </row>
    <row r="2616" spans="6:48" x14ac:dyDescent="0.25"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  <c r="AL2616"/>
      <c r="AM2616"/>
      <c r="AN2616"/>
      <c r="AO2616"/>
      <c r="AP2616"/>
      <c r="AQ2616"/>
      <c r="AR2616"/>
      <c r="AS2616"/>
      <c r="AT2616"/>
      <c r="AU2616"/>
      <c r="AV2616"/>
    </row>
    <row r="2617" spans="6:48" x14ac:dyDescent="0.25"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  <c r="Y2617"/>
      <c r="Z2617"/>
      <c r="AA2617"/>
      <c r="AB2617"/>
      <c r="AC2617"/>
      <c r="AD2617"/>
      <c r="AE2617"/>
      <c r="AF2617"/>
      <c r="AG2617"/>
      <c r="AH2617"/>
      <c r="AI2617"/>
      <c r="AJ2617"/>
      <c r="AK2617"/>
      <c r="AL2617"/>
      <c r="AM2617"/>
      <c r="AN2617"/>
      <c r="AO2617"/>
      <c r="AP2617"/>
      <c r="AQ2617"/>
      <c r="AR2617"/>
      <c r="AS2617"/>
      <c r="AT2617"/>
      <c r="AU2617"/>
      <c r="AV2617"/>
    </row>
    <row r="2618" spans="6:48" x14ac:dyDescent="0.25"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  <c r="T2618"/>
      <c r="U2618"/>
      <c r="V2618"/>
      <c r="W2618"/>
      <c r="X2618"/>
      <c r="Y2618"/>
      <c r="Z2618"/>
      <c r="AA2618"/>
      <c r="AB2618"/>
      <c r="AC2618"/>
      <c r="AD2618"/>
      <c r="AE2618"/>
      <c r="AF2618"/>
      <c r="AG2618"/>
      <c r="AH2618"/>
      <c r="AI2618"/>
      <c r="AJ2618"/>
      <c r="AK2618"/>
      <c r="AL2618"/>
      <c r="AM2618"/>
      <c r="AN2618"/>
      <c r="AO2618"/>
      <c r="AP2618"/>
      <c r="AQ2618"/>
      <c r="AR2618"/>
      <c r="AS2618"/>
      <c r="AT2618"/>
      <c r="AU2618"/>
      <c r="AV2618"/>
    </row>
    <row r="2619" spans="6:48" x14ac:dyDescent="0.25"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  <c r="AL2619"/>
      <c r="AM2619"/>
      <c r="AN2619"/>
      <c r="AO2619"/>
      <c r="AP2619"/>
      <c r="AQ2619"/>
      <c r="AR2619"/>
      <c r="AS2619"/>
      <c r="AT2619"/>
      <c r="AU2619"/>
      <c r="AV2619"/>
    </row>
    <row r="2620" spans="6:48" x14ac:dyDescent="0.25"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  <c r="Y2620"/>
      <c r="Z2620"/>
      <c r="AA2620"/>
      <c r="AB2620"/>
      <c r="AC2620"/>
      <c r="AD2620"/>
      <c r="AE2620"/>
      <c r="AF2620"/>
      <c r="AG2620"/>
      <c r="AH2620"/>
      <c r="AI2620"/>
      <c r="AJ2620"/>
      <c r="AK2620"/>
      <c r="AL2620"/>
      <c r="AM2620"/>
      <c r="AN2620"/>
      <c r="AO2620"/>
      <c r="AP2620"/>
      <c r="AQ2620"/>
      <c r="AR2620"/>
      <c r="AS2620"/>
      <c r="AT2620"/>
      <c r="AU2620"/>
      <c r="AV2620"/>
    </row>
    <row r="2621" spans="6:48" x14ac:dyDescent="0.25"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  <c r="T2621"/>
      <c r="U2621"/>
      <c r="V2621"/>
      <c r="W2621"/>
      <c r="X2621"/>
      <c r="Y2621"/>
      <c r="Z2621"/>
      <c r="AA2621"/>
      <c r="AB2621"/>
      <c r="AC2621"/>
      <c r="AD2621"/>
      <c r="AE2621"/>
      <c r="AF2621"/>
      <c r="AG2621"/>
      <c r="AH2621"/>
      <c r="AI2621"/>
      <c r="AJ2621"/>
      <c r="AK2621"/>
      <c r="AL2621"/>
      <c r="AM2621"/>
      <c r="AN2621"/>
      <c r="AO2621"/>
      <c r="AP2621"/>
      <c r="AQ2621"/>
      <c r="AR2621"/>
      <c r="AS2621"/>
      <c r="AT2621"/>
      <c r="AU2621"/>
      <c r="AV2621"/>
    </row>
    <row r="2622" spans="6:48" x14ac:dyDescent="0.25"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  <c r="AL2622"/>
      <c r="AM2622"/>
      <c r="AN2622"/>
      <c r="AO2622"/>
      <c r="AP2622"/>
      <c r="AQ2622"/>
      <c r="AR2622"/>
      <c r="AS2622"/>
      <c r="AT2622"/>
      <c r="AU2622"/>
      <c r="AV2622"/>
    </row>
    <row r="2623" spans="6:48" x14ac:dyDescent="0.25"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  <c r="Y2623"/>
      <c r="Z2623"/>
      <c r="AA2623"/>
      <c r="AB2623"/>
      <c r="AC2623"/>
      <c r="AD2623"/>
      <c r="AE2623"/>
      <c r="AF2623"/>
      <c r="AG2623"/>
      <c r="AH2623"/>
      <c r="AI2623"/>
      <c r="AJ2623"/>
      <c r="AK2623"/>
      <c r="AL2623"/>
      <c r="AM2623"/>
      <c r="AN2623"/>
      <c r="AO2623"/>
      <c r="AP2623"/>
      <c r="AQ2623"/>
      <c r="AR2623"/>
      <c r="AS2623"/>
      <c r="AT2623"/>
      <c r="AU2623"/>
      <c r="AV2623"/>
    </row>
    <row r="2624" spans="6:48" x14ac:dyDescent="0.25"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  <c r="T2624"/>
      <c r="U2624"/>
      <c r="V2624"/>
      <c r="W2624"/>
      <c r="X2624"/>
      <c r="Y2624"/>
      <c r="Z2624"/>
      <c r="AA2624"/>
      <c r="AB2624"/>
      <c r="AC2624"/>
      <c r="AD2624"/>
      <c r="AE2624"/>
      <c r="AF2624"/>
      <c r="AG2624"/>
      <c r="AH2624"/>
      <c r="AI2624"/>
      <c r="AJ2624"/>
      <c r="AK2624"/>
      <c r="AL2624"/>
      <c r="AM2624"/>
      <c r="AN2624"/>
      <c r="AO2624"/>
      <c r="AP2624"/>
      <c r="AQ2624"/>
      <c r="AR2624"/>
      <c r="AS2624"/>
      <c r="AT2624"/>
      <c r="AU2624"/>
      <c r="AV2624"/>
    </row>
    <row r="2625" spans="6:48" x14ac:dyDescent="0.25"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/>
      <c r="AL2625"/>
      <c r="AM2625"/>
      <c r="AN2625"/>
      <c r="AO2625"/>
      <c r="AP2625"/>
      <c r="AQ2625"/>
      <c r="AR2625"/>
      <c r="AS2625"/>
      <c r="AT2625"/>
      <c r="AU2625"/>
      <c r="AV2625"/>
    </row>
    <row r="2626" spans="6:48" x14ac:dyDescent="0.25"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  <c r="Y2626"/>
      <c r="Z2626"/>
      <c r="AA2626"/>
      <c r="AB2626"/>
      <c r="AC2626"/>
      <c r="AD2626"/>
      <c r="AE2626"/>
      <c r="AF2626"/>
      <c r="AG2626"/>
      <c r="AH2626"/>
      <c r="AI2626"/>
      <c r="AJ2626"/>
      <c r="AK2626"/>
      <c r="AL2626"/>
      <c r="AM2626"/>
      <c r="AN2626"/>
      <c r="AO2626"/>
      <c r="AP2626"/>
      <c r="AQ2626"/>
      <c r="AR2626"/>
      <c r="AS2626"/>
      <c r="AT2626"/>
      <c r="AU2626"/>
      <c r="AV2626"/>
    </row>
    <row r="2627" spans="6:48" x14ac:dyDescent="0.25"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  <c r="U2627"/>
      <c r="V2627"/>
      <c r="W2627"/>
      <c r="X2627"/>
      <c r="Y2627"/>
      <c r="Z2627"/>
      <c r="AA2627"/>
      <c r="AB2627"/>
      <c r="AC2627"/>
      <c r="AD2627"/>
      <c r="AE2627"/>
      <c r="AF2627"/>
      <c r="AG2627"/>
      <c r="AH2627"/>
      <c r="AI2627"/>
      <c r="AJ2627"/>
      <c r="AK2627"/>
      <c r="AL2627"/>
      <c r="AM2627"/>
      <c r="AN2627"/>
      <c r="AO2627"/>
      <c r="AP2627"/>
      <c r="AQ2627"/>
      <c r="AR2627"/>
      <c r="AS2627"/>
      <c r="AT2627"/>
      <c r="AU2627"/>
      <c r="AV2627"/>
    </row>
    <row r="2628" spans="6:48" x14ac:dyDescent="0.25"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/>
      <c r="AL2628"/>
      <c r="AM2628"/>
      <c r="AN2628"/>
      <c r="AO2628"/>
      <c r="AP2628"/>
      <c r="AQ2628"/>
      <c r="AR2628"/>
      <c r="AS2628"/>
      <c r="AT2628"/>
      <c r="AU2628"/>
      <c r="AV2628"/>
    </row>
    <row r="2629" spans="6:48" x14ac:dyDescent="0.25"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  <c r="Y2629"/>
      <c r="Z2629"/>
      <c r="AA2629"/>
      <c r="AB2629"/>
      <c r="AC2629"/>
      <c r="AD2629"/>
      <c r="AE2629"/>
      <c r="AF2629"/>
      <c r="AG2629"/>
      <c r="AH2629"/>
      <c r="AI2629"/>
      <c r="AJ2629"/>
      <c r="AK2629"/>
      <c r="AL2629"/>
      <c r="AM2629"/>
      <c r="AN2629"/>
      <c r="AO2629"/>
      <c r="AP2629"/>
      <c r="AQ2629"/>
      <c r="AR2629"/>
      <c r="AS2629"/>
      <c r="AT2629"/>
      <c r="AU2629"/>
      <c r="AV2629"/>
    </row>
    <row r="2630" spans="6:48" x14ac:dyDescent="0.25"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  <c r="U2630"/>
      <c r="V2630"/>
      <c r="W2630"/>
      <c r="X2630"/>
      <c r="Y2630"/>
      <c r="Z2630"/>
      <c r="AA2630"/>
      <c r="AB2630"/>
      <c r="AC2630"/>
      <c r="AD2630"/>
      <c r="AE2630"/>
      <c r="AF2630"/>
      <c r="AG2630"/>
      <c r="AH2630"/>
      <c r="AI2630"/>
      <c r="AJ2630"/>
      <c r="AK2630"/>
      <c r="AL2630"/>
      <c r="AM2630"/>
      <c r="AN2630"/>
      <c r="AO2630"/>
      <c r="AP2630"/>
      <c r="AQ2630"/>
      <c r="AR2630"/>
      <c r="AS2630"/>
      <c r="AT2630"/>
      <c r="AU2630"/>
      <c r="AV2630"/>
    </row>
    <row r="2631" spans="6:48" x14ac:dyDescent="0.25"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  <c r="AL2631"/>
      <c r="AM2631"/>
      <c r="AN2631"/>
      <c r="AO2631"/>
      <c r="AP2631"/>
      <c r="AQ2631"/>
      <c r="AR2631"/>
      <c r="AS2631"/>
      <c r="AT2631"/>
      <c r="AU2631"/>
      <c r="AV2631"/>
    </row>
    <row r="2632" spans="6:48" x14ac:dyDescent="0.25"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  <c r="Y2632"/>
      <c r="Z2632"/>
      <c r="AA2632"/>
      <c r="AB2632"/>
      <c r="AC2632"/>
      <c r="AD2632"/>
      <c r="AE2632"/>
      <c r="AF2632"/>
      <c r="AG2632"/>
      <c r="AH2632"/>
      <c r="AI2632"/>
      <c r="AJ2632"/>
      <c r="AK2632"/>
      <c r="AL2632"/>
      <c r="AM2632"/>
      <c r="AN2632"/>
      <c r="AO2632"/>
      <c r="AP2632"/>
      <c r="AQ2632"/>
      <c r="AR2632"/>
      <c r="AS2632"/>
      <c r="AT2632"/>
      <c r="AU2632"/>
      <c r="AV2632"/>
    </row>
    <row r="2633" spans="6:48" x14ac:dyDescent="0.25"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  <c r="U2633"/>
      <c r="V2633"/>
      <c r="W2633"/>
      <c r="X2633"/>
      <c r="Y2633"/>
      <c r="Z2633"/>
      <c r="AA2633"/>
      <c r="AB2633"/>
      <c r="AC2633"/>
      <c r="AD2633"/>
      <c r="AE2633"/>
      <c r="AF2633"/>
      <c r="AG2633"/>
      <c r="AH2633"/>
      <c r="AI2633"/>
      <c r="AJ2633"/>
      <c r="AK2633"/>
      <c r="AL2633"/>
      <c r="AM2633"/>
      <c r="AN2633"/>
      <c r="AO2633"/>
      <c r="AP2633"/>
      <c r="AQ2633"/>
      <c r="AR2633"/>
      <c r="AS2633"/>
      <c r="AT2633"/>
      <c r="AU2633"/>
      <c r="AV2633"/>
    </row>
    <row r="2634" spans="6:48" x14ac:dyDescent="0.25"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  <c r="AL2634"/>
      <c r="AM2634"/>
      <c r="AN2634"/>
      <c r="AO2634"/>
      <c r="AP2634"/>
      <c r="AQ2634"/>
      <c r="AR2634"/>
      <c r="AS2634"/>
      <c r="AT2634"/>
      <c r="AU2634"/>
      <c r="AV2634"/>
    </row>
    <row r="2635" spans="6:48" x14ac:dyDescent="0.25"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  <c r="Y2635"/>
      <c r="Z2635"/>
      <c r="AA2635"/>
      <c r="AB2635"/>
      <c r="AC2635"/>
      <c r="AD2635"/>
      <c r="AE2635"/>
      <c r="AF2635"/>
      <c r="AG2635"/>
      <c r="AH2635"/>
      <c r="AI2635"/>
      <c r="AJ2635"/>
      <c r="AK2635"/>
      <c r="AL2635"/>
      <c r="AM2635"/>
      <c r="AN2635"/>
      <c r="AO2635"/>
      <c r="AP2635"/>
      <c r="AQ2635"/>
      <c r="AR2635"/>
      <c r="AS2635"/>
      <c r="AT2635"/>
      <c r="AU2635"/>
      <c r="AV2635"/>
    </row>
    <row r="2636" spans="6:48" x14ac:dyDescent="0.25"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  <c r="T2636"/>
      <c r="U2636"/>
      <c r="V2636"/>
      <c r="W2636"/>
      <c r="X2636"/>
      <c r="Y2636"/>
      <c r="Z2636"/>
      <c r="AA2636"/>
      <c r="AB2636"/>
      <c r="AC2636"/>
      <c r="AD2636"/>
      <c r="AE2636"/>
      <c r="AF2636"/>
      <c r="AG2636"/>
      <c r="AH2636"/>
      <c r="AI2636"/>
      <c r="AJ2636"/>
      <c r="AK2636"/>
      <c r="AL2636"/>
      <c r="AM2636"/>
      <c r="AN2636"/>
      <c r="AO2636"/>
      <c r="AP2636"/>
      <c r="AQ2636"/>
      <c r="AR2636"/>
      <c r="AS2636"/>
      <c r="AT2636"/>
      <c r="AU2636"/>
      <c r="AV2636"/>
    </row>
    <row r="2637" spans="6:48" x14ac:dyDescent="0.25"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/>
      <c r="AL2637"/>
      <c r="AM2637"/>
      <c r="AN2637"/>
      <c r="AO2637"/>
      <c r="AP2637"/>
      <c r="AQ2637"/>
      <c r="AR2637"/>
      <c r="AS2637"/>
      <c r="AT2637"/>
      <c r="AU2637"/>
      <c r="AV2637"/>
    </row>
    <row r="2638" spans="6:48" x14ac:dyDescent="0.25"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  <c r="Y2638"/>
      <c r="Z2638"/>
      <c r="AA2638"/>
      <c r="AB2638"/>
      <c r="AC2638"/>
      <c r="AD2638"/>
      <c r="AE2638"/>
      <c r="AF2638"/>
      <c r="AG2638"/>
      <c r="AH2638"/>
      <c r="AI2638"/>
      <c r="AJ2638"/>
      <c r="AK2638"/>
      <c r="AL2638"/>
      <c r="AM2638"/>
      <c r="AN2638"/>
      <c r="AO2638"/>
      <c r="AP2638"/>
      <c r="AQ2638"/>
      <c r="AR2638"/>
      <c r="AS2638"/>
      <c r="AT2638"/>
      <c r="AU2638"/>
      <c r="AV2638"/>
    </row>
    <row r="2639" spans="6:48" x14ac:dyDescent="0.25"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  <c r="T2639"/>
      <c r="U2639"/>
      <c r="V2639"/>
      <c r="W2639"/>
      <c r="X2639"/>
      <c r="Y2639"/>
      <c r="Z2639"/>
      <c r="AA2639"/>
      <c r="AB2639"/>
      <c r="AC2639"/>
      <c r="AD2639"/>
      <c r="AE2639"/>
      <c r="AF2639"/>
      <c r="AG2639"/>
      <c r="AH2639"/>
      <c r="AI2639"/>
      <c r="AJ2639"/>
      <c r="AK2639"/>
      <c r="AL2639"/>
      <c r="AM2639"/>
      <c r="AN2639"/>
      <c r="AO2639"/>
      <c r="AP2639"/>
      <c r="AQ2639"/>
      <c r="AR2639"/>
      <c r="AS2639"/>
      <c r="AT2639"/>
      <c r="AU2639"/>
      <c r="AV2639"/>
    </row>
    <row r="2640" spans="6:48" x14ac:dyDescent="0.25"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  <c r="AL2640"/>
      <c r="AM2640"/>
      <c r="AN2640"/>
      <c r="AO2640"/>
      <c r="AP2640"/>
      <c r="AQ2640"/>
      <c r="AR2640"/>
      <c r="AS2640"/>
      <c r="AT2640"/>
      <c r="AU2640"/>
      <c r="AV2640"/>
    </row>
    <row r="2641" spans="6:48" x14ac:dyDescent="0.25"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  <c r="Y2641"/>
      <c r="Z2641"/>
      <c r="AA2641"/>
      <c r="AB2641"/>
      <c r="AC2641"/>
      <c r="AD2641"/>
      <c r="AE2641"/>
      <c r="AF2641"/>
      <c r="AG2641"/>
      <c r="AH2641"/>
      <c r="AI2641"/>
      <c r="AJ2641"/>
      <c r="AK2641"/>
      <c r="AL2641"/>
      <c r="AM2641"/>
      <c r="AN2641"/>
      <c r="AO2641"/>
      <c r="AP2641"/>
      <c r="AQ2641"/>
      <c r="AR2641"/>
      <c r="AS2641"/>
      <c r="AT2641"/>
      <c r="AU2641"/>
      <c r="AV2641"/>
    </row>
    <row r="2642" spans="6:48" x14ac:dyDescent="0.25"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  <c r="T2642"/>
      <c r="U2642"/>
      <c r="V2642"/>
      <c r="W2642"/>
      <c r="X2642"/>
      <c r="Y2642"/>
      <c r="Z2642"/>
      <c r="AA2642"/>
      <c r="AB2642"/>
      <c r="AC2642"/>
      <c r="AD2642"/>
      <c r="AE2642"/>
      <c r="AF2642"/>
      <c r="AG2642"/>
      <c r="AH2642"/>
      <c r="AI2642"/>
      <c r="AJ2642"/>
      <c r="AK2642"/>
      <c r="AL2642"/>
      <c r="AM2642"/>
      <c r="AN2642"/>
      <c r="AO2642"/>
      <c r="AP2642"/>
      <c r="AQ2642"/>
      <c r="AR2642"/>
      <c r="AS2642"/>
      <c r="AT2642"/>
      <c r="AU2642"/>
      <c r="AV2642"/>
    </row>
    <row r="2643" spans="6:48" x14ac:dyDescent="0.25"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  <c r="AL2643"/>
      <c r="AM2643"/>
      <c r="AN2643"/>
      <c r="AO2643"/>
      <c r="AP2643"/>
      <c r="AQ2643"/>
      <c r="AR2643"/>
      <c r="AS2643"/>
      <c r="AT2643"/>
      <c r="AU2643"/>
      <c r="AV2643"/>
    </row>
    <row r="2644" spans="6:48" x14ac:dyDescent="0.25"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  <c r="Y2644"/>
      <c r="Z2644"/>
      <c r="AA2644"/>
      <c r="AB2644"/>
      <c r="AC2644"/>
      <c r="AD2644"/>
      <c r="AE2644"/>
      <c r="AF2644"/>
      <c r="AG2644"/>
      <c r="AH2644"/>
      <c r="AI2644"/>
      <c r="AJ2644"/>
      <c r="AK2644"/>
      <c r="AL2644"/>
      <c r="AM2644"/>
      <c r="AN2644"/>
      <c r="AO2644"/>
      <c r="AP2644"/>
      <c r="AQ2644"/>
      <c r="AR2644"/>
      <c r="AS2644"/>
      <c r="AT2644"/>
      <c r="AU2644"/>
      <c r="AV2644"/>
    </row>
    <row r="2645" spans="6:48" x14ac:dyDescent="0.25"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  <c r="U2645"/>
      <c r="V2645"/>
      <c r="W2645"/>
      <c r="X2645"/>
      <c r="Y2645"/>
      <c r="Z2645"/>
      <c r="AA2645"/>
      <c r="AB2645"/>
      <c r="AC2645"/>
      <c r="AD2645"/>
      <c r="AE2645"/>
      <c r="AF2645"/>
      <c r="AG2645"/>
      <c r="AH2645"/>
      <c r="AI2645"/>
      <c r="AJ2645"/>
      <c r="AK2645"/>
      <c r="AL2645"/>
      <c r="AM2645"/>
      <c r="AN2645"/>
      <c r="AO2645"/>
      <c r="AP2645"/>
      <c r="AQ2645"/>
      <c r="AR2645"/>
      <c r="AS2645"/>
      <c r="AT2645"/>
      <c r="AU2645"/>
      <c r="AV2645"/>
    </row>
    <row r="2646" spans="6:48" x14ac:dyDescent="0.25"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  <c r="AL2646"/>
      <c r="AM2646"/>
      <c r="AN2646"/>
      <c r="AO2646"/>
      <c r="AP2646"/>
      <c r="AQ2646"/>
      <c r="AR2646"/>
      <c r="AS2646"/>
      <c r="AT2646"/>
      <c r="AU2646"/>
      <c r="AV2646"/>
    </row>
    <row r="2647" spans="6:48" x14ac:dyDescent="0.25"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  <c r="Y2647"/>
      <c r="Z2647"/>
      <c r="AA2647"/>
      <c r="AB2647"/>
      <c r="AC2647"/>
      <c r="AD2647"/>
      <c r="AE2647"/>
      <c r="AF2647"/>
      <c r="AG2647"/>
      <c r="AH2647"/>
      <c r="AI2647"/>
      <c r="AJ2647"/>
      <c r="AK2647"/>
      <c r="AL2647"/>
      <c r="AM2647"/>
      <c r="AN2647"/>
      <c r="AO2647"/>
      <c r="AP2647"/>
      <c r="AQ2647"/>
      <c r="AR2647"/>
      <c r="AS2647"/>
      <c r="AT2647"/>
      <c r="AU2647"/>
      <c r="AV2647"/>
    </row>
    <row r="2648" spans="6:48" x14ac:dyDescent="0.25"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  <c r="T2648"/>
      <c r="U2648"/>
      <c r="V2648"/>
      <c r="W2648"/>
      <c r="X2648"/>
      <c r="Y2648"/>
      <c r="Z2648"/>
      <c r="AA2648"/>
      <c r="AB2648"/>
      <c r="AC2648"/>
      <c r="AD2648"/>
      <c r="AE2648"/>
      <c r="AF2648"/>
      <c r="AG2648"/>
      <c r="AH2648"/>
      <c r="AI2648"/>
      <c r="AJ2648"/>
      <c r="AK2648"/>
      <c r="AL2648"/>
      <c r="AM2648"/>
      <c r="AN2648"/>
      <c r="AO2648"/>
      <c r="AP2648"/>
      <c r="AQ2648"/>
      <c r="AR2648"/>
      <c r="AS2648"/>
      <c r="AT2648"/>
      <c r="AU2648"/>
      <c r="AV2648"/>
    </row>
    <row r="2649" spans="6:48" x14ac:dyDescent="0.25"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/>
      <c r="AL2649"/>
      <c r="AM2649"/>
      <c r="AN2649"/>
      <c r="AO2649"/>
      <c r="AP2649"/>
      <c r="AQ2649"/>
      <c r="AR2649"/>
      <c r="AS2649"/>
      <c r="AT2649"/>
      <c r="AU2649"/>
      <c r="AV2649"/>
    </row>
    <row r="2650" spans="6:48" x14ac:dyDescent="0.25"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  <c r="Y2650"/>
      <c r="Z2650"/>
      <c r="AA2650"/>
      <c r="AB2650"/>
      <c r="AC2650"/>
      <c r="AD2650"/>
      <c r="AE2650"/>
      <c r="AF2650"/>
      <c r="AG2650"/>
      <c r="AH2650"/>
      <c r="AI2650"/>
      <c r="AJ2650"/>
      <c r="AK2650"/>
      <c r="AL2650"/>
      <c r="AM2650"/>
      <c r="AN2650"/>
      <c r="AO2650"/>
      <c r="AP2650"/>
      <c r="AQ2650"/>
      <c r="AR2650"/>
      <c r="AS2650"/>
      <c r="AT2650"/>
      <c r="AU2650"/>
      <c r="AV2650"/>
    </row>
    <row r="2651" spans="6:48" x14ac:dyDescent="0.25"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  <c r="T2651"/>
      <c r="U2651"/>
      <c r="V2651"/>
      <c r="W2651"/>
      <c r="X2651"/>
      <c r="Y2651"/>
      <c r="Z2651"/>
      <c r="AA2651"/>
      <c r="AB2651"/>
      <c r="AC2651"/>
      <c r="AD2651"/>
      <c r="AE2651"/>
      <c r="AF2651"/>
      <c r="AG2651"/>
      <c r="AH2651"/>
      <c r="AI2651"/>
      <c r="AJ2651"/>
      <c r="AK2651"/>
      <c r="AL2651"/>
      <c r="AM2651"/>
      <c r="AN2651"/>
      <c r="AO2651"/>
      <c r="AP2651"/>
      <c r="AQ2651"/>
      <c r="AR2651"/>
      <c r="AS2651"/>
      <c r="AT2651"/>
      <c r="AU2651"/>
      <c r="AV2651"/>
    </row>
    <row r="2652" spans="6:48" x14ac:dyDescent="0.25"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  <c r="AL2652"/>
      <c r="AM2652"/>
      <c r="AN2652"/>
      <c r="AO2652"/>
      <c r="AP2652"/>
      <c r="AQ2652"/>
      <c r="AR2652"/>
      <c r="AS2652"/>
      <c r="AT2652"/>
      <c r="AU2652"/>
      <c r="AV2652"/>
    </row>
    <row r="2653" spans="6:48" x14ac:dyDescent="0.25"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  <c r="Y2653"/>
      <c r="Z2653"/>
      <c r="AA2653"/>
      <c r="AB2653"/>
      <c r="AC2653"/>
      <c r="AD2653"/>
      <c r="AE2653"/>
      <c r="AF2653"/>
      <c r="AG2653"/>
      <c r="AH2653"/>
      <c r="AI2653"/>
      <c r="AJ2653"/>
      <c r="AK2653"/>
      <c r="AL2653"/>
      <c r="AM2653"/>
      <c r="AN2653"/>
      <c r="AO2653"/>
      <c r="AP2653"/>
      <c r="AQ2653"/>
      <c r="AR2653"/>
      <c r="AS2653"/>
      <c r="AT2653"/>
      <c r="AU2653"/>
      <c r="AV2653"/>
    </row>
    <row r="2654" spans="6:48" x14ac:dyDescent="0.25"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  <c r="T2654"/>
      <c r="U2654"/>
      <c r="V2654"/>
      <c r="W2654"/>
      <c r="X2654"/>
      <c r="Y2654"/>
      <c r="Z2654"/>
      <c r="AA2654"/>
      <c r="AB2654"/>
      <c r="AC2654"/>
      <c r="AD2654"/>
      <c r="AE2654"/>
      <c r="AF2654"/>
      <c r="AG2654"/>
      <c r="AH2654"/>
      <c r="AI2654"/>
      <c r="AJ2654"/>
      <c r="AK2654"/>
      <c r="AL2654"/>
      <c r="AM2654"/>
      <c r="AN2654"/>
      <c r="AO2654"/>
      <c r="AP2654"/>
      <c r="AQ2654"/>
      <c r="AR2654"/>
      <c r="AS2654"/>
      <c r="AT2654"/>
      <c r="AU2654"/>
      <c r="AV2654"/>
    </row>
    <row r="2655" spans="6:48" x14ac:dyDescent="0.25"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/>
      <c r="AJ2655"/>
      <c r="AK2655"/>
      <c r="AL2655"/>
      <c r="AM2655"/>
      <c r="AN2655"/>
      <c r="AO2655"/>
      <c r="AP2655"/>
      <c r="AQ2655"/>
      <c r="AR2655"/>
      <c r="AS2655"/>
      <c r="AT2655"/>
      <c r="AU2655"/>
      <c r="AV2655"/>
    </row>
    <row r="2656" spans="6:48" x14ac:dyDescent="0.25"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  <c r="Y2656"/>
      <c r="Z2656"/>
      <c r="AA2656"/>
      <c r="AB2656"/>
      <c r="AC2656"/>
      <c r="AD2656"/>
      <c r="AE2656"/>
      <c r="AF2656"/>
      <c r="AG2656"/>
      <c r="AH2656"/>
      <c r="AI2656"/>
      <c r="AJ2656"/>
      <c r="AK2656"/>
      <c r="AL2656"/>
      <c r="AM2656"/>
      <c r="AN2656"/>
      <c r="AO2656"/>
      <c r="AP2656"/>
      <c r="AQ2656"/>
      <c r="AR2656"/>
      <c r="AS2656"/>
      <c r="AT2656"/>
      <c r="AU2656"/>
      <c r="AV2656"/>
    </row>
    <row r="2657" spans="6:48" x14ac:dyDescent="0.25"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  <c r="T2657"/>
      <c r="U2657"/>
      <c r="V2657"/>
      <c r="W2657"/>
      <c r="X2657"/>
      <c r="Y2657"/>
      <c r="Z2657"/>
      <c r="AA2657"/>
      <c r="AB2657"/>
      <c r="AC2657"/>
      <c r="AD2657"/>
      <c r="AE2657"/>
      <c r="AF2657"/>
      <c r="AG2657"/>
      <c r="AH2657"/>
      <c r="AI2657"/>
      <c r="AJ2657"/>
      <c r="AK2657"/>
      <c r="AL2657"/>
      <c r="AM2657"/>
      <c r="AN2657"/>
      <c r="AO2657"/>
      <c r="AP2657"/>
      <c r="AQ2657"/>
      <c r="AR2657"/>
      <c r="AS2657"/>
      <c r="AT2657"/>
      <c r="AU2657"/>
      <c r="AV2657"/>
    </row>
    <row r="2658" spans="6:48" x14ac:dyDescent="0.25"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  <c r="AL2658"/>
      <c r="AM2658"/>
      <c r="AN2658"/>
      <c r="AO2658"/>
      <c r="AP2658"/>
      <c r="AQ2658"/>
      <c r="AR2658"/>
      <c r="AS2658"/>
      <c r="AT2658"/>
      <c r="AU2658"/>
      <c r="AV2658"/>
    </row>
    <row r="2659" spans="6:48" x14ac:dyDescent="0.25"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  <c r="Y2659"/>
      <c r="Z2659"/>
      <c r="AA2659"/>
      <c r="AB2659"/>
      <c r="AC2659"/>
      <c r="AD2659"/>
      <c r="AE2659"/>
      <c r="AF2659"/>
      <c r="AG2659"/>
      <c r="AH2659"/>
      <c r="AI2659"/>
      <c r="AJ2659"/>
      <c r="AK2659"/>
      <c r="AL2659"/>
      <c r="AM2659"/>
      <c r="AN2659"/>
      <c r="AO2659"/>
      <c r="AP2659"/>
      <c r="AQ2659"/>
      <c r="AR2659"/>
      <c r="AS2659"/>
      <c r="AT2659"/>
      <c r="AU2659"/>
      <c r="AV2659"/>
    </row>
    <row r="2660" spans="6:48" x14ac:dyDescent="0.25"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  <c r="T2660"/>
      <c r="U2660"/>
      <c r="V2660"/>
      <c r="W2660"/>
      <c r="X2660"/>
      <c r="Y2660"/>
      <c r="Z2660"/>
      <c r="AA2660"/>
      <c r="AB2660"/>
      <c r="AC2660"/>
      <c r="AD2660"/>
      <c r="AE2660"/>
      <c r="AF2660"/>
      <c r="AG2660"/>
      <c r="AH2660"/>
      <c r="AI2660"/>
      <c r="AJ2660"/>
      <c r="AK2660"/>
      <c r="AL2660"/>
      <c r="AM2660"/>
      <c r="AN2660"/>
      <c r="AO2660"/>
      <c r="AP2660"/>
      <c r="AQ2660"/>
      <c r="AR2660"/>
      <c r="AS2660"/>
      <c r="AT2660"/>
      <c r="AU2660"/>
      <c r="AV2660"/>
    </row>
    <row r="2661" spans="6:48" x14ac:dyDescent="0.25"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/>
      <c r="AL2661"/>
      <c r="AM2661"/>
      <c r="AN2661"/>
      <c r="AO2661"/>
      <c r="AP2661"/>
      <c r="AQ2661"/>
      <c r="AR2661"/>
      <c r="AS2661"/>
      <c r="AT2661"/>
      <c r="AU2661"/>
      <c r="AV2661"/>
    </row>
    <row r="2662" spans="6:48" x14ac:dyDescent="0.25"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  <c r="Y2662"/>
      <c r="Z2662"/>
      <c r="AA2662"/>
      <c r="AB2662"/>
      <c r="AC2662"/>
      <c r="AD2662"/>
      <c r="AE2662"/>
      <c r="AF2662"/>
      <c r="AG2662"/>
      <c r="AH2662"/>
      <c r="AI2662"/>
      <c r="AJ2662"/>
      <c r="AK2662"/>
      <c r="AL2662"/>
      <c r="AM2662"/>
      <c r="AN2662"/>
      <c r="AO2662"/>
      <c r="AP2662"/>
      <c r="AQ2662"/>
      <c r="AR2662"/>
      <c r="AS2662"/>
      <c r="AT2662"/>
      <c r="AU2662"/>
      <c r="AV2662"/>
    </row>
    <row r="2663" spans="6:48" x14ac:dyDescent="0.25"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  <c r="T2663"/>
      <c r="U2663"/>
      <c r="V2663"/>
      <c r="W2663"/>
      <c r="X2663"/>
      <c r="Y2663"/>
      <c r="Z2663"/>
      <c r="AA2663"/>
      <c r="AB2663"/>
      <c r="AC2663"/>
      <c r="AD2663"/>
      <c r="AE2663"/>
      <c r="AF2663"/>
      <c r="AG2663"/>
      <c r="AH2663"/>
      <c r="AI2663"/>
      <c r="AJ2663"/>
      <c r="AK2663"/>
      <c r="AL2663"/>
      <c r="AM2663"/>
      <c r="AN2663"/>
      <c r="AO2663"/>
      <c r="AP2663"/>
      <c r="AQ2663"/>
      <c r="AR2663"/>
      <c r="AS2663"/>
      <c r="AT2663"/>
      <c r="AU2663"/>
      <c r="AV2663"/>
    </row>
    <row r="2664" spans="6:48" x14ac:dyDescent="0.25"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  <c r="AL2664"/>
      <c r="AM2664"/>
      <c r="AN2664"/>
      <c r="AO2664"/>
      <c r="AP2664"/>
      <c r="AQ2664"/>
      <c r="AR2664"/>
      <c r="AS2664"/>
      <c r="AT2664"/>
      <c r="AU2664"/>
      <c r="AV2664"/>
    </row>
    <row r="2665" spans="6:48" x14ac:dyDescent="0.25"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  <c r="Y2665"/>
      <c r="Z2665"/>
      <c r="AA2665"/>
      <c r="AB2665"/>
      <c r="AC2665"/>
      <c r="AD2665"/>
      <c r="AE2665"/>
      <c r="AF2665"/>
      <c r="AG2665"/>
      <c r="AH2665"/>
      <c r="AI2665"/>
      <c r="AJ2665"/>
      <c r="AK2665"/>
      <c r="AL2665"/>
      <c r="AM2665"/>
      <c r="AN2665"/>
      <c r="AO2665"/>
      <c r="AP2665"/>
      <c r="AQ2665"/>
      <c r="AR2665"/>
      <c r="AS2665"/>
      <c r="AT2665"/>
      <c r="AU2665"/>
      <c r="AV2665"/>
    </row>
    <row r="2666" spans="6:48" x14ac:dyDescent="0.25"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  <c r="U2666"/>
      <c r="V2666"/>
      <c r="W2666"/>
      <c r="X2666"/>
      <c r="Y2666"/>
      <c r="Z2666"/>
      <c r="AA2666"/>
      <c r="AB2666"/>
      <c r="AC2666"/>
      <c r="AD2666"/>
      <c r="AE2666"/>
      <c r="AF2666"/>
      <c r="AG2666"/>
      <c r="AH2666"/>
      <c r="AI2666"/>
      <c r="AJ2666"/>
      <c r="AK2666"/>
      <c r="AL2666"/>
      <c r="AM2666"/>
      <c r="AN2666"/>
      <c r="AO2666"/>
      <c r="AP2666"/>
      <c r="AQ2666"/>
      <c r="AR2666"/>
      <c r="AS2666"/>
      <c r="AT2666"/>
      <c r="AU2666"/>
      <c r="AV2666"/>
    </row>
    <row r="2667" spans="6:48" x14ac:dyDescent="0.25"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  <c r="AL2667"/>
      <c r="AM2667"/>
      <c r="AN2667"/>
      <c r="AO2667"/>
      <c r="AP2667"/>
      <c r="AQ2667"/>
      <c r="AR2667"/>
      <c r="AS2667"/>
      <c r="AT2667"/>
      <c r="AU2667"/>
      <c r="AV2667"/>
    </row>
    <row r="2668" spans="6:48" x14ac:dyDescent="0.25"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  <c r="Y2668"/>
      <c r="Z2668"/>
      <c r="AA2668"/>
      <c r="AB2668"/>
      <c r="AC2668"/>
      <c r="AD2668"/>
      <c r="AE2668"/>
      <c r="AF2668"/>
      <c r="AG2668"/>
      <c r="AH2668"/>
      <c r="AI2668"/>
      <c r="AJ2668"/>
      <c r="AK2668"/>
      <c r="AL2668"/>
      <c r="AM2668"/>
      <c r="AN2668"/>
      <c r="AO2668"/>
      <c r="AP2668"/>
      <c r="AQ2668"/>
      <c r="AR2668"/>
      <c r="AS2668"/>
      <c r="AT2668"/>
      <c r="AU2668"/>
      <c r="AV2668"/>
    </row>
    <row r="2669" spans="6:48" x14ac:dyDescent="0.25"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  <c r="T2669"/>
      <c r="U2669"/>
      <c r="V2669"/>
      <c r="W2669"/>
      <c r="X2669"/>
      <c r="Y2669"/>
      <c r="Z2669"/>
      <c r="AA2669"/>
      <c r="AB2669"/>
      <c r="AC2669"/>
      <c r="AD2669"/>
      <c r="AE2669"/>
      <c r="AF2669"/>
      <c r="AG2669"/>
      <c r="AH2669"/>
      <c r="AI2669"/>
      <c r="AJ2669"/>
      <c r="AK2669"/>
      <c r="AL2669"/>
      <c r="AM2669"/>
      <c r="AN2669"/>
      <c r="AO2669"/>
      <c r="AP2669"/>
      <c r="AQ2669"/>
      <c r="AR2669"/>
      <c r="AS2669"/>
      <c r="AT2669"/>
      <c r="AU2669"/>
      <c r="AV2669"/>
    </row>
    <row r="2670" spans="6:48" x14ac:dyDescent="0.25"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/>
      <c r="AL2670"/>
      <c r="AM2670"/>
      <c r="AN2670"/>
      <c r="AO2670"/>
      <c r="AP2670"/>
      <c r="AQ2670"/>
      <c r="AR2670"/>
      <c r="AS2670"/>
      <c r="AT2670"/>
      <c r="AU2670"/>
      <c r="AV2670"/>
    </row>
    <row r="2671" spans="6:48" x14ac:dyDescent="0.25"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  <c r="Y2671"/>
      <c r="Z2671"/>
      <c r="AA2671"/>
      <c r="AB2671"/>
      <c r="AC2671"/>
      <c r="AD2671"/>
      <c r="AE2671"/>
      <c r="AF2671"/>
      <c r="AG2671"/>
      <c r="AH2671"/>
      <c r="AI2671"/>
      <c r="AJ2671"/>
      <c r="AK2671"/>
      <c r="AL2671"/>
      <c r="AM2671"/>
      <c r="AN2671"/>
      <c r="AO2671"/>
      <c r="AP2671"/>
      <c r="AQ2671"/>
      <c r="AR2671"/>
      <c r="AS2671"/>
      <c r="AT2671"/>
      <c r="AU2671"/>
      <c r="AV2671"/>
    </row>
    <row r="2672" spans="6:48" x14ac:dyDescent="0.25"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  <c r="T2672"/>
      <c r="U2672"/>
      <c r="V2672"/>
      <c r="W2672"/>
      <c r="X2672"/>
      <c r="Y2672"/>
      <c r="Z2672"/>
      <c r="AA2672"/>
      <c r="AB2672"/>
      <c r="AC2672"/>
      <c r="AD2672"/>
      <c r="AE2672"/>
      <c r="AF2672"/>
      <c r="AG2672"/>
      <c r="AH2672"/>
      <c r="AI2672"/>
      <c r="AJ2672"/>
      <c r="AK2672"/>
      <c r="AL2672"/>
      <c r="AM2672"/>
      <c r="AN2672"/>
      <c r="AO2672"/>
      <c r="AP2672"/>
      <c r="AQ2672"/>
      <c r="AR2672"/>
      <c r="AS2672"/>
      <c r="AT2672"/>
      <c r="AU2672"/>
      <c r="AV2672"/>
    </row>
    <row r="2673" spans="6:48" x14ac:dyDescent="0.25"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/>
      <c r="AJ2673"/>
      <c r="AK2673"/>
      <c r="AL2673"/>
      <c r="AM2673"/>
      <c r="AN2673"/>
      <c r="AO2673"/>
      <c r="AP2673"/>
      <c r="AQ2673"/>
      <c r="AR2673"/>
      <c r="AS2673"/>
      <c r="AT2673"/>
      <c r="AU2673"/>
      <c r="AV2673"/>
    </row>
    <row r="2674" spans="6:48" x14ac:dyDescent="0.25"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  <c r="Y2674"/>
      <c r="Z2674"/>
      <c r="AA2674"/>
      <c r="AB2674"/>
      <c r="AC2674"/>
      <c r="AD2674"/>
      <c r="AE2674"/>
      <c r="AF2674"/>
      <c r="AG2674"/>
      <c r="AH2674"/>
      <c r="AI2674"/>
      <c r="AJ2674"/>
      <c r="AK2674"/>
      <c r="AL2674"/>
      <c r="AM2674"/>
      <c r="AN2674"/>
      <c r="AO2674"/>
      <c r="AP2674"/>
      <c r="AQ2674"/>
      <c r="AR2674"/>
      <c r="AS2674"/>
      <c r="AT2674"/>
      <c r="AU2674"/>
      <c r="AV2674"/>
    </row>
    <row r="2675" spans="6:48" x14ac:dyDescent="0.25"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  <c r="U2675"/>
      <c r="V2675"/>
      <c r="W2675"/>
      <c r="X2675"/>
      <c r="Y2675"/>
      <c r="Z2675"/>
      <c r="AA2675"/>
      <c r="AB2675"/>
      <c r="AC2675"/>
      <c r="AD2675"/>
      <c r="AE2675"/>
      <c r="AF2675"/>
      <c r="AG2675"/>
      <c r="AH2675"/>
      <c r="AI2675"/>
      <c r="AJ2675"/>
      <c r="AK2675"/>
      <c r="AL2675"/>
      <c r="AM2675"/>
      <c r="AN2675"/>
      <c r="AO2675"/>
      <c r="AP2675"/>
      <c r="AQ2675"/>
      <c r="AR2675"/>
      <c r="AS2675"/>
      <c r="AT2675"/>
      <c r="AU2675"/>
      <c r="AV2675"/>
    </row>
    <row r="2676" spans="6:48" x14ac:dyDescent="0.25"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  <c r="AL2676"/>
      <c r="AM2676"/>
      <c r="AN2676"/>
      <c r="AO2676"/>
      <c r="AP2676"/>
      <c r="AQ2676"/>
      <c r="AR2676"/>
      <c r="AS2676"/>
      <c r="AT2676"/>
      <c r="AU2676"/>
      <c r="AV2676"/>
    </row>
    <row r="2677" spans="6:48" x14ac:dyDescent="0.25"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  <c r="Y2677"/>
      <c r="Z2677"/>
      <c r="AA2677"/>
      <c r="AB2677"/>
      <c r="AC2677"/>
      <c r="AD2677"/>
      <c r="AE2677"/>
      <c r="AF2677"/>
      <c r="AG2677"/>
      <c r="AH2677"/>
      <c r="AI2677"/>
      <c r="AJ2677"/>
      <c r="AK2677"/>
      <c r="AL2677"/>
      <c r="AM2677"/>
      <c r="AN2677"/>
      <c r="AO2677"/>
      <c r="AP2677"/>
      <c r="AQ2677"/>
      <c r="AR2677"/>
      <c r="AS2677"/>
      <c r="AT2677"/>
      <c r="AU2677"/>
      <c r="AV2677"/>
    </row>
    <row r="2678" spans="6:48" x14ac:dyDescent="0.25"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  <c r="T2678"/>
      <c r="U2678"/>
      <c r="V2678"/>
      <c r="W2678"/>
      <c r="X2678"/>
      <c r="Y2678"/>
      <c r="Z2678"/>
      <c r="AA2678"/>
      <c r="AB2678"/>
      <c r="AC2678"/>
      <c r="AD2678"/>
      <c r="AE2678"/>
      <c r="AF2678"/>
      <c r="AG2678"/>
      <c r="AH2678"/>
      <c r="AI2678"/>
      <c r="AJ2678"/>
      <c r="AK2678"/>
      <c r="AL2678"/>
      <c r="AM2678"/>
      <c r="AN2678"/>
      <c r="AO2678"/>
      <c r="AP2678"/>
      <c r="AQ2678"/>
      <c r="AR2678"/>
      <c r="AS2678"/>
      <c r="AT2678"/>
      <c r="AU2678"/>
      <c r="AV2678"/>
    </row>
    <row r="2679" spans="6:48" x14ac:dyDescent="0.25"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  <c r="AB2679"/>
      <c r="AC2679"/>
      <c r="AD2679"/>
      <c r="AE2679"/>
      <c r="AF2679"/>
      <c r="AG2679"/>
      <c r="AH2679"/>
      <c r="AI2679"/>
      <c r="AJ2679"/>
      <c r="AK2679"/>
      <c r="AL2679"/>
      <c r="AM2679"/>
      <c r="AN2679"/>
      <c r="AO2679"/>
      <c r="AP2679"/>
      <c r="AQ2679"/>
      <c r="AR2679"/>
      <c r="AS2679"/>
      <c r="AT2679"/>
      <c r="AU2679"/>
      <c r="AV2679"/>
    </row>
    <row r="2680" spans="6:48" x14ac:dyDescent="0.25"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  <c r="Y2680"/>
      <c r="Z2680"/>
      <c r="AA2680"/>
      <c r="AB2680"/>
      <c r="AC2680"/>
      <c r="AD2680"/>
      <c r="AE2680"/>
      <c r="AF2680"/>
      <c r="AG2680"/>
      <c r="AH2680"/>
      <c r="AI2680"/>
      <c r="AJ2680"/>
      <c r="AK2680"/>
      <c r="AL2680"/>
      <c r="AM2680"/>
      <c r="AN2680"/>
      <c r="AO2680"/>
      <c r="AP2680"/>
      <c r="AQ2680"/>
      <c r="AR2680"/>
      <c r="AS2680"/>
      <c r="AT2680"/>
      <c r="AU2680"/>
      <c r="AV2680"/>
    </row>
    <row r="2681" spans="6:48" x14ac:dyDescent="0.25"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  <c r="U2681"/>
      <c r="V2681"/>
      <c r="W2681"/>
      <c r="X2681"/>
      <c r="Y2681"/>
      <c r="Z2681"/>
      <c r="AA2681"/>
      <c r="AB2681"/>
      <c r="AC2681"/>
      <c r="AD2681"/>
      <c r="AE2681"/>
      <c r="AF2681"/>
      <c r="AG2681"/>
      <c r="AH2681"/>
      <c r="AI2681"/>
      <c r="AJ2681"/>
      <c r="AK2681"/>
      <c r="AL2681"/>
      <c r="AM2681"/>
      <c r="AN2681"/>
      <c r="AO2681"/>
      <c r="AP2681"/>
      <c r="AQ2681"/>
      <c r="AR2681"/>
      <c r="AS2681"/>
      <c r="AT2681"/>
      <c r="AU2681"/>
      <c r="AV2681"/>
    </row>
    <row r="2682" spans="6:48" x14ac:dyDescent="0.25"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  <c r="AL2682"/>
      <c r="AM2682"/>
      <c r="AN2682"/>
      <c r="AO2682"/>
      <c r="AP2682"/>
      <c r="AQ2682"/>
      <c r="AR2682"/>
      <c r="AS2682"/>
      <c r="AT2682"/>
      <c r="AU2682"/>
      <c r="AV2682"/>
    </row>
    <row r="2683" spans="6:48" x14ac:dyDescent="0.25"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  <c r="Y2683"/>
      <c r="Z2683"/>
      <c r="AA2683"/>
      <c r="AB2683"/>
      <c r="AC2683"/>
      <c r="AD2683"/>
      <c r="AE2683"/>
      <c r="AF2683"/>
      <c r="AG2683"/>
      <c r="AH2683"/>
      <c r="AI2683"/>
      <c r="AJ2683"/>
      <c r="AK2683"/>
      <c r="AL2683"/>
      <c r="AM2683"/>
      <c r="AN2683"/>
      <c r="AO2683"/>
      <c r="AP2683"/>
      <c r="AQ2683"/>
      <c r="AR2683"/>
      <c r="AS2683"/>
      <c r="AT2683"/>
      <c r="AU2683"/>
      <c r="AV2683"/>
    </row>
    <row r="2684" spans="6:48" x14ac:dyDescent="0.25"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  <c r="T2684"/>
      <c r="U2684"/>
      <c r="V2684"/>
      <c r="W2684"/>
      <c r="X2684"/>
      <c r="Y2684"/>
      <c r="Z2684"/>
      <c r="AA2684"/>
      <c r="AB2684"/>
      <c r="AC2684"/>
      <c r="AD2684"/>
      <c r="AE2684"/>
      <c r="AF2684"/>
      <c r="AG2684"/>
      <c r="AH2684"/>
      <c r="AI2684"/>
      <c r="AJ2684"/>
      <c r="AK2684"/>
      <c r="AL2684"/>
      <c r="AM2684"/>
      <c r="AN2684"/>
      <c r="AO2684"/>
      <c r="AP2684"/>
      <c r="AQ2684"/>
      <c r="AR2684"/>
      <c r="AS2684"/>
      <c r="AT2684"/>
      <c r="AU2684"/>
      <c r="AV2684"/>
    </row>
    <row r="2685" spans="6:48" x14ac:dyDescent="0.25"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  <c r="AB2685"/>
      <c r="AC2685"/>
      <c r="AD2685"/>
      <c r="AE2685"/>
      <c r="AF2685"/>
      <c r="AG2685"/>
      <c r="AH2685"/>
      <c r="AI2685"/>
      <c r="AJ2685"/>
      <c r="AK2685"/>
      <c r="AL2685"/>
      <c r="AM2685"/>
      <c r="AN2685"/>
      <c r="AO2685"/>
      <c r="AP2685"/>
      <c r="AQ2685"/>
      <c r="AR2685"/>
      <c r="AS2685"/>
      <c r="AT2685"/>
      <c r="AU2685"/>
      <c r="AV2685"/>
    </row>
    <row r="2686" spans="6:48" x14ac:dyDescent="0.25"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  <c r="Y2686"/>
      <c r="Z2686"/>
      <c r="AA2686"/>
      <c r="AB2686"/>
      <c r="AC2686"/>
      <c r="AD2686"/>
      <c r="AE2686"/>
      <c r="AF2686"/>
      <c r="AG2686"/>
      <c r="AH2686"/>
      <c r="AI2686"/>
      <c r="AJ2686"/>
      <c r="AK2686"/>
      <c r="AL2686"/>
      <c r="AM2686"/>
      <c r="AN2686"/>
      <c r="AO2686"/>
      <c r="AP2686"/>
      <c r="AQ2686"/>
      <c r="AR2686"/>
      <c r="AS2686"/>
      <c r="AT2686"/>
      <c r="AU2686"/>
      <c r="AV2686"/>
    </row>
    <row r="2687" spans="6:48" x14ac:dyDescent="0.25"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  <c r="T2687"/>
      <c r="U2687"/>
      <c r="V2687"/>
      <c r="W2687"/>
      <c r="X2687"/>
      <c r="Y2687"/>
      <c r="Z2687"/>
      <c r="AA2687"/>
      <c r="AB2687"/>
      <c r="AC2687"/>
      <c r="AD2687"/>
      <c r="AE2687"/>
      <c r="AF2687"/>
      <c r="AG2687"/>
      <c r="AH2687"/>
      <c r="AI2687"/>
      <c r="AJ2687"/>
      <c r="AK2687"/>
      <c r="AL2687"/>
      <c r="AM2687"/>
      <c r="AN2687"/>
      <c r="AO2687"/>
      <c r="AP2687"/>
      <c r="AQ2687"/>
      <c r="AR2687"/>
      <c r="AS2687"/>
      <c r="AT2687"/>
      <c r="AU2687"/>
      <c r="AV2687"/>
    </row>
    <row r="2688" spans="6:48" x14ac:dyDescent="0.25"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  <c r="AB2688"/>
      <c r="AC2688"/>
      <c r="AD2688"/>
      <c r="AE2688"/>
      <c r="AF2688"/>
      <c r="AG2688"/>
      <c r="AH2688"/>
      <c r="AI2688"/>
      <c r="AJ2688"/>
      <c r="AK2688"/>
      <c r="AL2688"/>
      <c r="AM2688"/>
      <c r="AN2688"/>
      <c r="AO2688"/>
      <c r="AP2688"/>
      <c r="AQ2688"/>
      <c r="AR2688"/>
      <c r="AS2688"/>
      <c r="AT2688"/>
      <c r="AU2688"/>
      <c r="AV2688"/>
    </row>
    <row r="2689" spans="6:48" x14ac:dyDescent="0.25"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  <c r="Y2689"/>
      <c r="Z2689"/>
      <c r="AA2689"/>
      <c r="AB2689"/>
      <c r="AC2689"/>
      <c r="AD2689"/>
      <c r="AE2689"/>
      <c r="AF2689"/>
      <c r="AG2689"/>
      <c r="AH2689"/>
      <c r="AI2689"/>
      <c r="AJ2689"/>
      <c r="AK2689"/>
      <c r="AL2689"/>
      <c r="AM2689"/>
      <c r="AN2689"/>
      <c r="AO2689"/>
      <c r="AP2689"/>
      <c r="AQ2689"/>
      <c r="AR2689"/>
      <c r="AS2689"/>
      <c r="AT2689"/>
      <c r="AU2689"/>
      <c r="AV2689"/>
    </row>
    <row r="2690" spans="6:48" x14ac:dyDescent="0.25"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  <c r="T2690"/>
      <c r="U2690"/>
      <c r="V2690"/>
      <c r="W2690"/>
      <c r="X2690"/>
      <c r="Y2690"/>
      <c r="Z2690"/>
      <c r="AA2690"/>
      <c r="AB2690"/>
      <c r="AC2690"/>
      <c r="AD2690"/>
      <c r="AE2690"/>
      <c r="AF2690"/>
      <c r="AG2690"/>
      <c r="AH2690"/>
      <c r="AI2690"/>
      <c r="AJ2690"/>
      <c r="AK2690"/>
      <c r="AL2690"/>
      <c r="AM2690"/>
      <c r="AN2690"/>
      <c r="AO2690"/>
      <c r="AP2690"/>
      <c r="AQ2690"/>
      <c r="AR2690"/>
      <c r="AS2690"/>
      <c r="AT2690"/>
      <c r="AU2690"/>
      <c r="AV2690"/>
    </row>
    <row r="2691" spans="6:48" x14ac:dyDescent="0.25"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  <c r="AB2691"/>
      <c r="AC2691"/>
      <c r="AD2691"/>
      <c r="AE2691"/>
      <c r="AF2691"/>
      <c r="AG2691"/>
      <c r="AH2691"/>
      <c r="AI2691"/>
      <c r="AJ2691"/>
      <c r="AK2691"/>
      <c r="AL2691"/>
      <c r="AM2691"/>
      <c r="AN2691"/>
      <c r="AO2691"/>
      <c r="AP2691"/>
      <c r="AQ2691"/>
      <c r="AR2691"/>
      <c r="AS2691"/>
      <c r="AT2691"/>
      <c r="AU2691"/>
      <c r="AV2691"/>
    </row>
    <row r="2692" spans="6:48" x14ac:dyDescent="0.25"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  <c r="Y2692"/>
      <c r="Z2692"/>
      <c r="AA2692"/>
      <c r="AB2692"/>
      <c r="AC2692"/>
      <c r="AD2692"/>
      <c r="AE2692"/>
      <c r="AF2692"/>
      <c r="AG2692"/>
      <c r="AH2692"/>
      <c r="AI2692"/>
      <c r="AJ2692"/>
      <c r="AK2692"/>
      <c r="AL2692"/>
      <c r="AM2692"/>
      <c r="AN2692"/>
      <c r="AO2692"/>
      <c r="AP2692"/>
      <c r="AQ2692"/>
      <c r="AR2692"/>
      <c r="AS2692"/>
      <c r="AT2692"/>
      <c r="AU2692"/>
      <c r="AV2692"/>
    </row>
    <row r="2693" spans="6:48" x14ac:dyDescent="0.25"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  <c r="T2693"/>
      <c r="U2693"/>
      <c r="V2693"/>
      <c r="W2693"/>
      <c r="X2693"/>
      <c r="Y2693"/>
      <c r="Z2693"/>
      <c r="AA2693"/>
      <c r="AB2693"/>
      <c r="AC2693"/>
      <c r="AD2693"/>
      <c r="AE2693"/>
      <c r="AF2693"/>
      <c r="AG2693"/>
      <c r="AH2693"/>
      <c r="AI2693"/>
      <c r="AJ2693"/>
      <c r="AK2693"/>
      <c r="AL2693"/>
      <c r="AM2693"/>
      <c r="AN2693"/>
      <c r="AO2693"/>
      <c r="AP2693"/>
      <c r="AQ2693"/>
      <c r="AR2693"/>
      <c r="AS2693"/>
      <c r="AT2693"/>
      <c r="AU2693"/>
      <c r="AV2693"/>
    </row>
    <row r="2694" spans="6:48" x14ac:dyDescent="0.25"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  <c r="AB2694"/>
      <c r="AC2694"/>
      <c r="AD2694"/>
      <c r="AE2694"/>
      <c r="AF2694"/>
      <c r="AG2694"/>
      <c r="AH2694"/>
      <c r="AI2694"/>
      <c r="AJ2694"/>
      <c r="AK2694"/>
      <c r="AL2694"/>
      <c r="AM2694"/>
      <c r="AN2694"/>
      <c r="AO2694"/>
      <c r="AP2694"/>
      <c r="AQ2694"/>
      <c r="AR2694"/>
      <c r="AS2694"/>
      <c r="AT2694"/>
      <c r="AU2694"/>
      <c r="AV2694"/>
    </row>
    <row r="2695" spans="6:48" x14ac:dyDescent="0.25"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  <c r="Y2695"/>
      <c r="Z2695"/>
      <c r="AA2695"/>
      <c r="AB2695"/>
      <c r="AC2695"/>
      <c r="AD2695"/>
      <c r="AE2695"/>
      <c r="AF2695"/>
      <c r="AG2695"/>
      <c r="AH2695"/>
      <c r="AI2695"/>
      <c r="AJ2695"/>
      <c r="AK2695"/>
      <c r="AL2695"/>
      <c r="AM2695"/>
      <c r="AN2695"/>
      <c r="AO2695"/>
      <c r="AP2695"/>
      <c r="AQ2695"/>
      <c r="AR2695"/>
      <c r="AS2695"/>
      <c r="AT2695"/>
      <c r="AU2695"/>
      <c r="AV2695"/>
    </row>
    <row r="2696" spans="6:48" x14ac:dyDescent="0.25"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  <c r="U2696"/>
      <c r="V2696"/>
      <c r="W2696"/>
      <c r="X2696"/>
      <c r="Y2696"/>
      <c r="Z2696"/>
      <c r="AA2696"/>
      <c r="AB2696"/>
      <c r="AC2696"/>
      <c r="AD2696"/>
      <c r="AE2696"/>
      <c r="AF2696"/>
      <c r="AG2696"/>
      <c r="AH2696"/>
      <c r="AI2696"/>
      <c r="AJ2696"/>
      <c r="AK2696"/>
      <c r="AL2696"/>
      <c r="AM2696"/>
      <c r="AN2696"/>
      <c r="AO2696"/>
      <c r="AP2696"/>
      <c r="AQ2696"/>
      <c r="AR2696"/>
      <c r="AS2696"/>
      <c r="AT2696"/>
      <c r="AU2696"/>
      <c r="AV2696"/>
    </row>
    <row r="2697" spans="6:48" x14ac:dyDescent="0.25"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  <c r="AB2697"/>
      <c r="AC2697"/>
      <c r="AD2697"/>
      <c r="AE2697"/>
      <c r="AF2697"/>
      <c r="AG2697"/>
      <c r="AH2697"/>
      <c r="AI2697"/>
      <c r="AJ2697"/>
      <c r="AK2697"/>
      <c r="AL2697"/>
      <c r="AM2697"/>
      <c r="AN2697"/>
      <c r="AO2697"/>
      <c r="AP2697"/>
      <c r="AQ2697"/>
      <c r="AR2697"/>
      <c r="AS2697"/>
      <c r="AT2697"/>
      <c r="AU2697"/>
      <c r="AV2697"/>
    </row>
    <row r="2698" spans="6:48" x14ac:dyDescent="0.25"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  <c r="Y2698"/>
      <c r="Z2698"/>
      <c r="AA2698"/>
      <c r="AB2698"/>
      <c r="AC2698"/>
      <c r="AD2698"/>
      <c r="AE2698"/>
      <c r="AF2698"/>
      <c r="AG2698"/>
      <c r="AH2698"/>
      <c r="AI2698"/>
      <c r="AJ2698"/>
      <c r="AK2698"/>
      <c r="AL2698"/>
      <c r="AM2698"/>
      <c r="AN2698"/>
      <c r="AO2698"/>
      <c r="AP2698"/>
      <c r="AQ2698"/>
      <c r="AR2698"/>
      <c r="AS2698"/>
      <c r="AT2698"/>
      <c r="AU2698"/>
      <c r="AV2698"/>
    </row>
    <row r="2699" spans="6:48" x14ac:dyDescent="0.25"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  <c r="U2699"/>
      <c r="V2699"/>
      <c r="W2699"/>
      <c r="X2699"/>
      <c r="Y2699"/>
      <c r="Z2699"/>
      <c r="AA2699"/>
      <c r="AB2699"/>
      <c r="AC2699"/>
      <c r="AD2699"/>
      <c r="AE2699"/>
      <c r="AF2699"/>
      <c r="AG2699"/>
      <c r="AH2699"/>
      <c r="AI2699"/>
      <c r="AJ2699"/>
      <c r="AK2699"/>
      <c r="AL2699"/>
      <c r="AM2699"/>
      <c r="AN2699"/>
      <c r="AO2699"/>
      <c r="AP2699"/>
      <c r="AQ2699"/>
      <c r="AR2699"/>
      <c r="AS2699"/>
      <c r="AT2699"/>
      <c r="AU2699"/>
      <c r="AV2699"/>
    </row>
    <row r="2700" spans="6:48" x14ac:dyDescent="0.25"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  <c r="AB2700"/>
      <c r="AC2700"/>
      <c r="AD2700"/>
      <c r="AE2700"/>
      <c r="AF2700"/>
      <c r="AG2700"/>
      <c r="AH2700"/>
      <c r="AI2700"/>
      <c r="AJ2700"/>
      <c r="AK2700"/>
      <c r="AL2700"/>
      <c r="AM2700"/>
      <c r="AN2700"/>
      <c r="AO2700"/>
      <c r="AP2700"/>
      <c r="AQ2700"/>
      <c r="AR2700"/>
      <c r="AS2700"/>
      <c r="AT2700"/>
      <c r="AU2700"/>
      <c r="AV2700"/>
    </row>
    <row r="2701" spans="6:48" x14ac:dyDescent="0.25"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  <c r="Y2701"/>
      <c r="Z2701"/>
      <c r="AA2701"/>
      <c r="AB2701"/>
      <c r="AC2701"/>
      <c r="AD2701"/>
      <c r="AE2701"/>
      <c r="AF2701"/>
      <c r="AG2701"/>
      <c r="AH2701"/>
      <c r="AI2701"/>
      <c r="AJ2701"/>
      <c r="AK2701"/>
      <c r="AL2701"/>
      <c r="AM2701"/>
      <c r="AN2701"/>
      <c r="AO2701"/>
      <c r="AP2701"/>
      <c r="AQ2701"/>
      <c r="AR2701"/>
      <c r="AS2701"/>
      <c r="AT2701"/>
      <c r="AU2701"/>
      <c r="AV2701"/>
    </row>
    <row r="2702" spans="6:48" x14ac:dyDescent="0.25"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  <c r="U2702"/>
      <c r="V2702"/>
      <c r="W2702"/>
      <c r="X2702"/>
      <c r="Y2702"/>
      <c r="Z2702"/>
      <c r="AA2702"/>
      <c r="AB2702"/>
      <c r="AC2702"/>
      <c r="AD2702"/>
      <c r="AE2702"/>
      <c r="AF2702"/>
      <c r="AG2702"/>
      <c r="AH2702"/>
      <c r="AI2702"/>
      <c r="AJ2702"/>
      <c r="AK2702"/>
      <c r="AL2702"/>
      <c r="AM2702"/>
      <c r="AN2702"/>
      <c r="AO2702"/>
      <c r="AP2702"/>
      <c r="AQ2702"/>
      <c r="AR2702"/>
      <c r="AS2702"/>
      <c r="AT2702"/>
      <c r="AU2702"/>
      <c r="AV2702"/>
    </row>
    <row r="2703" spans="6:48" x14ac:dyDescent="0.25"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  <c r="AB2703"/>
      <c r="AC2703"/>
      <c r="AD2703"/>
      <c r="AE2703"/>
      <c r="AF2703"/>
      <c r="AG2703"/>
      <c r="AH2703"/>
      <c r="AI2703"/>
      <c r="AJ2703"/>
      <c r="AK2703"/>
      <c r="AL2703"/>
      <c r="AM2703"/>
      <c r="AN2703"/>
      <c r="AO2703"/>
      <c r="AP2703"/>
      <c r="AQ2703"/>
      <c r="AR2703"/>
      <c r="AS2703"/>
      <c r="AT2703"/>
      <c r="AU2703"/>
      <c r="AV2703"/>
    </row>
    <row r="2704" spans="6:48" x14ac:dyDescent="0.25"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  <c r="Y2704"/>
      <c r="Z2704"/>
      <c r="AA2704"/>
      <c r="AB2704"/>
      <c r="AC2704"/>
      <c r="AD2704"/>
      <c r="AE2704"/>
      <c r="AF2704"/>
      <c r="AG2704"/>
      <c r="AH2704"/>
      <c r="AI2704"/>
      <c r="AJ2704"/>
      <c r="AK2704"/>
      <c r="AL2704"/>
      <c r="AM2704"/>
      <c r="AN2704"/>
      <c r="AO2704"/>
      <c r="AP2704"/>
      <c r="AQ2704"/>
      <c r="AR2704"/>
      <c r="AS2704"/>
      <c r="AT2704"/>
      <c r="AU2704"/>
      <c r="AV2704"/>
    </row>
    <row r="2705" spans="6:48" x14ac:dyDescent="0.25"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  <c r="T2705"/>
      <c r="U2705"/>
      <c r="V2705"/>
      <c r="W2705"/>
      <c r="X2705"/>
      <c r="Y2705"/>
      <c r="Z2705"/>
      <c r="AA2705"/>
      <c r="AB2705"/>
      <c r="AC2705"/>
      <c r="AD2705"/>
      <c r="AE2705"/>
      <c r="AF2705"/>
      <c r="AG2705"/>
      <c r="AH2705"/>
      <c r="AI2705"/>
      <c r="AJ2705"/>
      <c r="AK2705"/>
      <c r="AL2705"/>
      <c r="AM2705"/>
      <c r="AN2705"/>
      <c r="AO2705"/>
      <c r="AP2705"/>
      <c r="AQ2705"/>
      <c r="AR2705"/>
      <c r="AS2705"/>
      <c r="AT2705"/>
      <c r="AU2705"/>
      <c r="AV2705"/>
    </row>
    <row r="2706" spans="6:48" x14ac:dyDescent="0.25"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  <c r="AB2706"/>
      <c r="AC2706"/>
      <c r="AD2706"/>
      <c r="AE2706"/>
      <c r="AF2706"/>
      <c r="AG2706"/>
      <c r="AH2706"/>
      <c r="AI2706"/>
      <c r="AJ2706"/>
      <c r="AK2706"/>
      <c r="AL2706"/>
      <c r="AM2706"/>
      <c r="AN2706"/>
      <c r="AO2706"/>
      <c r="AP2706"/>
      <c r="AQ2706"/>
      <c r="AR2706"/>
      <c r="AS2706"/>
      <c r="AT2706"/>
      <c r="AU2706"/>
      <c r="AV2706"/>
    </row>
    <row r="2707" spans="6:48" x14ac:dyDescent="0.25"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  <c r="Y2707"/>
      <c r="Z2707"/>
      <c r="AA2707"/>
      <c r="AB2707"/>
      <c r="AC2707"/>
      <c r="AD2707"/>
      <c r="AE2707"/>
      <c r="AF2707"/>
      <c r="AG2707"/>
      <c r="AH2707"/>
      <c r="AI2707"/>
      <c r="AJ2707"/>
      <c r="AK2707"/>
      <c r="AL2707"/>
      <c r="AM2707"/>
      <c r="AN2707"/>
      <c r="AO2707"/>
      <c r="AP2707"/>
      <c r="AQ2707"/>
      <c r="AR2707"/>
      <c r="AS2707"/>
      <c r="AT2707"/>
      <c r="AU2707"/>
      <c r="AV2707"/>
    </row>
    <row r="2708" spans="6:48" x14ac:dyDescent="0.25"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  <c r="U2708"/>
      <c r="V2708"/>
      <c r="W2708"/>
      <c r="X2708"/>
      <c r="Y2708"/>
      <c r="Z2708"/>
      <c r="AA2708"/>
      <c r="AB2708"/>
      <c r="AC2708"/>
      <c r="AD2708"/>
      <c r="AE2708"/>
      <c r="AF2708"/>
      <c r="AG2708"/>
      <c r="AH2708"/>
      <c r="AI2708"/>
      <c r="AJ2708"/>
      <c r="AK2708"/>
      <c r="AL2708"/>
      <c r="AM2708"/>
      <c r="AN2708"/>
      <c r="AO2708"/>
      <c r="AP2708"/>
      <c r="AQ2708"/>
      <c r="AR2708"/>
      <c r="AS2708"/>
      <c r="AT2708"/>
      <c r="AU2708"/>
      <c r="AV2708"/>
    </row>
    <row r="2709" spans="6:48" x14ac:dyDescent="0.25"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  <c r="AB2709"/>
      <c r="AC2709"/>
      <c r="AD2709"/>
      <c r="AE2709"/>
      <c r="AF2709"/>
      <c r="AG2709"/>
      <c r="AH2709"/>
      <c r="AI2709"/>
      <c r="AJ2709"/>
      <c r="AK2709"/>
      <c r="AL2709"/>
      <c r="AM2709"/>
      <c r="AN2709"/>
      <c r="AO2709"/>
      <c r="AP2709"/>
      <c r="AQ2709"/>
      <c r="AR2709"/>
      <c r="AS2709"/>
      <c r="AT2709"/>
      <c r="AU2709"/>
      <c r="AV2709"/>
    </row>
    <row r="2710" spans="6:48" x14ac:dyDescent="0.25"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  <c r="Y2710"/>
      <c r="Z2710"/>
      <c r="AA2710"/>
      <c r="AB2710"/>
      <c r="AC2710"/>
      <c r="AD2710"/>
      <c r="AE2710"/>
      <c r="AF2710"/>
      <c r="AG2710"/>
      <c r="AH2710"/>
      <c r="AI2710"/>
      <c r="AJ2710"/>
      <c r="AK2710"/>
      <c r="AL2710"/>
      <c r="AM2710"/>
      <c r="AN2710"/>
      <c r="AO2710"/>
      <c r="AP2710"/>
      <c r="AQ2710"/>
      <c r="AR2710"/>
      <c r="AS2710"/>
      <c r="AT2710"/>
      <c r="AU2710"/>
      <c r="AV2710"/>
    </row>
    <row r="2711" spans="6:48" x14ac:dyDescent="0.25"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  <c r="U2711"/>
      <c r="V2711"/>
      <c r="W2711"/>
      <c r="X2711"/>
      <c r="Y2711"/>
      <c r="Z2711"/>
      <c r="AA2711"/>
      <c r="AB2711"/>
      <c r="AC2711"/>
      <c r="AD2711"/>
      <c r="AE2711"/>
      <c r="AF2711"/>
      <c r="AG2711"/>
      <c r="AH2711"/>
      <c r="AI2711"/>
      <c r="AJ2711"/>
      <c r="AK2711"/>
      <c r="AL2711"/>
      <c r="AM2711"/>
      <c r="AN2711"/>
      <c r="AO2711"/>
      <c r="AP2711"/>
      <c r="AQ2711"/>
      <c r="AR2711"/>
      <c r="AS2711"/>
      <c r="AT2711"/>
      <c r="AU2711"/>
      <c r="AV2711"/>
    </row>
    <row r="2712" spans="6:48" x14ac:dyDescent="0.25"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  <c r="AB2712"/>
      <c r="AC2712"/>
      <c r="AD2712"/>
      <c r="AE2712"/>
      <c r="AF2712"/>
      <c r="AG2712"/>
      <c r="AH2712"/>
      <c r="AI2712"/>
      <c r="AJ2712"/>
      <c r="AK2712"/>
      <c r="AL2712"/>
      <c r="AM2712"/>
      <c r="AN2712"/>
      <c r="AO2712"/>
      <c r="AP2712"/>
      <c r="AQ2712"/>
      <c r="AR2712"/>
      <c r="AS2712"/>
      <c r="AT2712"/>
      <c r="AU2712"/>
      <c r="AV2712"/>
    </row>
    <row r="2713" spans="6:48" x14ac:dyDescent="0.25"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  <c r="Y2713"/>
      <c r="Z2713"/>
      <c r="AA2713"/>
      <c r="AB2713"/>
      <c r="AC2713"/>
      <c r="AD2713"/>
      <c r="AE2713"/>
      <c r="AF2713"/>
      <c r="AG2713"/>
      <c r="AH2713"/>
      <c r="AI2713"/>
      <c r="AJ2713"/>
      <c r="AK2713"/>
      <c r="AL2713"/>
      <c r="AM2713"/>
      <c r="AN2713"/>
      <c r="AO2713"/>
      <c r="AP2713"/>
      <c r="AQ2713"/>
      <c r="AR2713"/>
      <c r="AS2713"/>
      <c r="AT2713"/>
      <c r="AU2713"/>
      <c r="AV2713"/>
    </row>
    <row r="2714" spans="6:48" x14ac:dyDescent="0.25"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  <c r="U2714"/>
      <c r="V2714"/>
      <c r="W2714"/>
      <c r="X2714"/>
      <c r="Y2714"/>
      <c r="Z2714"/>
      <c r="AA2714"/>
      <c r="AB2714"/>
      <c r="AC2714"/>
      <c r="AD2714"/>
      <c r="AE2714"/>
      <c r="AF2714"/>
      <c r="AG2714"/>
      <c r="AH2714"/>
      <c r="AI2714"/>
      <c r="AJ2714"/>
      <c r="AK2714"/>
      <c r="AL2714"/>
      <c r="AM2714"/>
      <c r="AN2714"/>
      <c r="AO2714"/>
      <c r="AP2714"/>
      <c r="AQ2714"/>
      <c r="AR2714"/>
      <c r="AS2714"/>
      <c r="AT2714"/>
      <c r="AU2714"/>
      <c r="AV2714"/>
    </row>
    <row r="2715" spans="6:48" x14ac:dyDescent="0.25"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  <c r="AB2715"/>
      <c r="AC2715"/>
      <c r="AD2715"/>
      <c r="AE2715"/>
      <c r="AF2715"/>
      <c r="AG2715"/>
      <c r="AH2715"/>
      <c r="AI2715"/>
      <c r="AJ2715"/>
      <c r="AK2715"/>
      <c r="AL2715"/>
      <c r="AM2715"/>
      <c r="AN2715"/>
      <c r="AO2715"/>
      <c r="AP2715"/>
      <c r="AQ2715"/>
      <c r="AR2715"/>
      <c r="AS2715"/>
      <c r="AT2715"/>
      <c r="AU2715"/>
      <c r="AV2715"/>
    </row>
    <row r="2716" spans="6:48" x14ac:dyDescent="0.25"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  <c r="Y2716"/>
      <c r="Z2716"/>
      <c r="AA2716"/>
      <c r="AB2716"/>
      <c r="AC2716"/>
      <c r="AD2716"/>
      <c r="AE2716"/>
      <c r="AF2716"/>
      <c r="AG2716"/>
      <c r="AH2716"/>
      <c r="AI2716"/>
      <c r="AJ2716"/>
      <c r="AK2716"/>
      <c r="AL2716"/>
      <c r="AM2716"/>
      <c r="AN2716"/>
      <c r="AO2716"/>
      <c r="AP2716"/>
      <c r="AQ2716"/>
      <c r="AR2716"/>
      <c r="AS2716"/>
      <c r="AT2716"/>
      <c r="AU2716"/>
      <c r="AV2716"/>
    </row>
    <row r="2717" spans="6:48" x14ac:dyDescent="0.25"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  <c r="U2717"/>
      <c r="V2717"/>
      <c r="W2717"/>
      <c r="X2717"/>
      <c r="Y2717"/>
      <c r="Z2717"/>
      <c r="AA2717"/>
      <c r="AB2717"/>
      <c r="AC2717"/>
      <c r="AD2717"/>
      <c r="AE2717"/>
      <c r="AF2717"/>
      <c r="AG2717"/>
      <c r="AH2717"/>
      <c r="AI2717"/>
      <c r="AJ2717"/>
      <c r="AK2717"/>
      <c r="AL2717"/>
      <c r="AM2717"/>
      <c r="AN2717"/>
      <c r="AO2717"/>
      <c r="AP2717"/>
      <c r="AQ2717"/>
      <c r="AR2717"/>
      <c r="AS2717"/>
      <c r="AT2717"/>
      <c r="AU2717"/>
      <c r="AV2717"/>
    </row>
    <row r="2718" spans="6:48" x14ac:dyDescent="0.25"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  <c r="AB2718"/>
      <c r="AC2718"/>
      <c r="AD2718"/>
      <c r="AE2718"/>
      <c r="AF2718"/>
      <c r="AG2718"/>
      <c r="AH2718"/>
      <c r="AI2718"/>
      <c r="AJ2718"/>
      <c r="AK2718"/>
      <c r="AL2718"/>
      <c r="AM2718"/>
      <c r="AN2718"/>
      <c r="AO2718"/>
      <c r="AP2718"/>
      <c r="AQ2718"/>
      <c r="AR2718"/>
      <c r="AS2718"/>
      <c r="AT2718"/>
      <c r="AU2718"/>
      <c r="AV2718"/>
    </row>
    <row r="2719" spans="6:48" x14ac:dyDescent="0.25"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  <c r="Y2719"/>
      <c r="Z2719"/>
      <c r="AA2719"/>
      <c r="AB2719"/>
      <c r="AC2719"/>
      <c r="AD2719"/>
      <c r="AE2719"/>
      <c r="AF2719"/>
      <c r="AG2719"/>
      <c r="AH2719"/>
      <c r="AI2719"/>
      <c r="AJ2719"/>
      <c r="AK2719"/>
      <c r="AL2719"/>
      <c r="AM2719"/>
      <c r="AN2719"/>
      <c r="AO2719"/>
      <c r="AP2719"/>
      <c r="AQ2719"/>
      <c r="AR2719"/>
      <c r="AS2719"/>
      <c r="AT2719"/>
      <c r="AU2719"/>
      <c r="AV2719"/>
    </row>
    <row r="2720" spans="6:48" x14ac:dyDescent="0.25"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  <c r="U2720"/>
      <c r="V2720"/>
      <c r="W2720"/>
      <c r="X2720"/>
      <c r="Y2720"/>
      <c r="Z2720"/>
      <c r="AA2720"/>
      <c r="AB2720"/>
      <c r="AC2720"/>
      <c r="AD2720"/>
      <c r="AE2720"/>
      <c r="AF2720"/>
      <c r="AG2720"/>
      <c r="AH2720"/>
      <c r="AI2720"/>
      <c r="AJ2720"/>
      <c r="AK2720"/>
      <c r="AL2720"/>
      <c r="AM2720"/>
      <c r="AN2720"/>
      <c r="AO2720"/>
      <c r="AP2720"/>
      <c r="AQ2720"/>
      <c r="AR2720"/>
      <c r="AS2720"/>
      <c r="AT2720"/>
      <c r="AU2720"/>
      <c r="AV2720"/>
    </row>
    <row r="2721" spans="6:48" x14ac:dyDescent="0.25"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  <c r="AB2721"/>
      <c r="AC2721"/>
      <c r="AD2721"/>
      <c r="AE2721"/>
      <c r="AF2721"/>
      <c r="AG2721"/>
      <c r="AH2721"/>
      <c r="AI2721"/>
      <c r="AJ2721"/>
      <c r="AK2721"/>
      <c r="AL2721"/>
      <c r="AM2721"/>
      <c r="AN2721"/>
      <c r="AO2721"/>
      <c r="AP2721"/>
      <c r="AQ2721"/>
      <c r="AR2721"/>
      <c r="AS2721"/>
      <c r="AT2721"/>
      <c r="AU2721"/>
      <c r="AV2721"/>
    </row>
    <row r="2722" spans="6:48" x14ac:dyDescent="0.25"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  <c r="Y2722"/>
      <c r="Z2722"/>
      <c r="AA2722"/>
      <c r="AB2722"/>
      <c r="AC2722"/>
      <c r="AD2722"/>
      <c r="AE2722"/>
      <c r="AF2722"/>
      <c r="AG2722"/>
      <c r="AH2722"/>
      <c r="AI2722"/>
      <c r="AJ2722"/>
      <c r="AK2722"/>
      <c r="AL2722"/>
      <c r="AM2722"/>
      <c r="AN2722"/>
      <c r="AO2722"/>
      <c r="AP2722"/>
      <c r="AQ2722"/>
      <c r="AR2722"/>
      <c r="AS2722"/>
      <c r="AT2722"/>
      <c r="AU2722"/>
      <c r="AV2722"/>
    </row>
    <row r="2723" spans="6:48" x14ac:dyDescent="0.25"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  <c r="T2723"/>
      <c r="U2723"/>
      <c r="V2723"/>
      <c r="W2723"/>
      <c r="X2723"/>
      <c r="Y2723"/>
      <c r="Z2723"/>
      <c r="AA2723"/>
      <c r="AB2723"/>
      <c r="AC2723"/>
      <c r="AD2723"/>
      <c r="AE2723"/>
      <c r="AF2723"/>
      <c r="AG2723"/>
      <c r="AH2723"/>
      <c r="AI2723"/>
      <c r="AJ2723"/>
      <c r="AK2723"/>
      <c r="AL2723"/>
      <c r="AM2723"/>
      <c r="AN2723"/>
      <c r="AO2723"/>
      <c r="AP2723"/>
      <c r="AQ2723"/>
      <c r="AR2723"/>
      <c r="AS2723"/>
      <c r="AT2723"/>
      <c r="AU2723"/>
      <c r="AV2723"/>
    </row>
    <row r="2724" spans="6:48" x14ac:dyDescent="0.25"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  <c r="AB2724"/>
      <c r="AC2724"/>
      <c r="AD2724"/>
      <c r="AE2724"/>
      <c r="AF2724"/>
      <c r="AG2724"/>
      <c r="AH2724"/>
      <c r="AI2724"/>
      <c r="AJ2724"/>
      <c r="AK2724"/>
      <c r="AL2724"/>
      <c r="AM2724"/>
      <c r="AN2724"/>
      <c r="AO2724"/>
      <c r="AP2724"/>
      <c r="AQ2724"/>
      <c r="AR2724"/>
      <c r="AS2724"/>
      <c r="AT2724"/>
      <c r="AU2724"/>
      <c r="AV2724"/>
    </row>
    <row r="2725" spans="6:48" x14ac:dyDescent="0.25"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  <c r="Y2725"/>
      <c r="Z2725"/>
      <c r="AA2725"/>
      <c r="AB2725"/>
      <c r="AC2725"/>
      <c r="AD2725"/>
      <c r="AE2725"/>
      <c r="AF2725"/>
      <c r="AG2725"/>
      <c r="AH2725"/>
      <c r="AI2725"/>
      <c r="AJ2725"/>
      <c r="AK2725"/>
      <c r="AL2725"/>
      <c r="AM2725"/>
      <c r="AN2725"/>
      <c r="AO2725"/>
      <c r="AP2725"/>
      <c r="AQ2725"/>
      <c r="AR2725"/>
      <c r="AS2725"/>
      <c r="AT2725"/>
      <c r="AU2725"/>
      <c r="AV2725"/>
    </row>
    <row r="2726" spans="6:48" x14ac:dyDescent="0.25"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  <c r="U2726"/>
      <c r="V2726"/>
      <c r="W2726"/>
      <c r="X2726"/>
      <c r="Y2726"/>
      <c r="Z2726"/>
      <c r="AA2726"/>
      <c r="AB2726"/>
      <c r="AC2726"/>
      <c r="AD2726"/>
      <c r="AE2726"/>
      <c r="AF2726"/>
      <c r="AG2726"/>
      <c r="AH2726"/>
      <c r="AI2726"/>
      <c r="AJ2726"/>
      <c r="AK2726"/>
      <c r="AL2726"/>
      <c r="AM2726"/>
      <c r="AN2726"/>
      <c r="AO2726"/>
      <c r="AP2726"/>
      <c r="AQ2726"/>
      <c r="AR2726"/>
      <c r="AS2726"/>
      <c r="AT2726"/>
      <c r="AU2726"/>
      <c r="AV2726"/>
    </row>
    <row r="2727" spans="6:48" x14ac:dyDescent="0.25"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  <c r="AB2727"/>
      <c r="AC2727"/>
      <c r="AD2727"/>
      <c r="AE2727"/>
      <c r="AF2727"/>
      <c r="AG2727"/>
      <c r="AH2727"/>
      <c r="AI2727"/>
      <c r="AJ2727"/>
      <c r="AK2727"/>
      <c r="AL2727"/>
      <c r="AM2727"/>
      <c r="AN2727"/>
      <c r="AO2727"/>
      <c r="AP2727"/>
      <c r="AQ2727"/>
      <c r="AR2727"/>
      <c r="AS2727"/>
      <c r="AT2727"/>
      <c r="AU2727"/>
      <c r="AV2727"/>
    </row>
    <row r="2728" spans="6:48" x14ac:dyDescent="0.25"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  <c r="Y2728"/>
      <c r="Z2728"/>
      <c r="AA2728"/>
      <c r="AB2728"/>
      <c r="AC2728"/>
      <c r="AD2728"/>
      <c r="AE2728"/>
      <c r="AF2728"/>
      <c r="AG2728"/>
      <c r="AH2728"/>
      <c r="AI2728"/>
      <c r="AJ2728"/>
      <c r="AK2728"/>
      <c r="AL2728"/>
      <c r="AM2728"/>
      <c r="AN2728"/>
      <c r="AO2728"/>
      <c r="AP2728"/>
      <c r="AQ2728"/>
      <c r="AR2728"/>
      <c r="AS2728"/>
      <c r="AT2728"/>
      <c r="AU2728"/>
      <c r="AV2728"/>
    </row>
    <row r="2729" spans="6:48" x14ac:dyDescent="0.25"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  <c r="U2729"/>
      <c r="V2729"/>
      <c r="W2729"/>
      <c r="X2729"/>
      <c r="Y2729"/>
      <c r="Z2729"/>
      <c r="AA2729"/>
      <c r="AB2729"/>
      <c r="AC2729"/>
      <c r="AD2729"/>
      <c r="AE2729"/>
      <c r="AF2729"/>
      <c r="AG2729"/>
      <c r="AH2729"/>
      <c r="AI2729"/>
      <c r="AJ2729"/>
      <c r="AK2729"/>
      <c r="AL2729"/>
      <c r="AM2729"/>
      <c r="AN2729"/>
      <c r="AO2729"/>
      <c r="AP2729"/>
      <c r="AQ2729"/>
      <c r="AR2729"/>
      <c r="AS2729"/>
      <c r="AT2729"/>
      <c r="AU2729"/>
      <c r="AV2729"/>
    </row>
    <row r="2730" spans="6:48" x14ac:dyDescent="0.25"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  <c r="AB2730"/>
      <c r="AC2730"/>
      <c r="AD2730"/>
      <c r="AE2730"/>
      <c r="AF2730"/>
      <c r="AG2730"/>
      <c r="AH2730"/>
      <c r="AI2730"/>
      <c r="AJ2730"/>
      <c r="AK2730"/>
      <c r="AL2730"/>
      <c r="AM2730"/>
      <c r="AN2730"/>
      <c r="AO2730"/>
      <c r="AP2730"/>
      <c r="AQ2730"/>
      <c r="AR2730"/>
      <c r="AS2730"/>
      <c r="AT2730"/>
      <c r="AU2730"/>
      <c r="AV2730"/>
    </row>
    <row r="2731" spans="6:48" x14ac:dyDescent="0.25"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  <c r="Y2731"/>
      <c r="Z2731"/>
      <c r="AA2731"/>
      <c r="AB2731"/>
      <c r="AC2731"/>
      <c r="AD2731"/>
      <c r="AE2731"/>
      <c r="AF2731"/>
      <c r="AG2731"/>
      <c r="AH2731"/>
      <c r="AI2731"/>
      <c r="AJ2731"/>
      <c r="AK2731"/>
      <c r="AL2731"/>
      <c r="AM2731"/>
      <c r="AN2731"/>
      <c r="AO2731"/>
      <c r="AP2731"/>
      <c r="AQ2731"/>
      <c r="AR2731"/>
      <c r="AS2731"/>
      <c r="AT2731"/>
      <c r="AU2731"/>
      <c r="AV2731"/>
    </row>
    <row r="2732" spans="6:48" x14ac:dyDescent="0.25"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  <c r="T2732"/>
      <c r="U2732"/>
      <c r="V2732"/>
      <c r="W2732"/>
      <c r="X2732"/>
      <c r="Y2732"/>
      <c r="Z2732"/>
      <c r="AA2732"/>
      <c r="AB2732"/>
      <c r="AC2732"/>
      <c r="AD2732"/>
      <c r="AE2732"/>
      <c r="AF2732"/>
      <c r="AG2732"/>
      <c r="AH2732"/>
      <c r="AI2732"/>
      <c r="AJ2732"/>
      <c r="AK2732"/>
      <c r="AL2732"/>
      <c r="AM2732"/>
      <c r="AN2732"/>
      <c r="AO2732"/>
      <c r="AP2732"/>
      <c r="AQ2732"/>
      <c r="AR2732"/>
      <c r="AS2732"/>
      <c r="AT2732"/>
      <c r="AU2732"/>
      <c r="AV2732"/>
    </row>
    <row r="2733" spans="6:48" x14ac:dyDescent="0.25"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  <c r="AB2733"/>
      <c r="AC2733"/>
      <c r="AD2733"/>
      <c r="AE2733"/>
      <c r="AF2733"/>
      <c r="AG2733"/>
      <c r="AH2733"/>
      <c r="AI2733"/>
      <c r="AJ2733"/>
      <c r="AK2733"/>
      <c r="AL2733"/>
      <c r="AM2733"/>
      <c r="AN2733"/>
      <c r="AO2733"/>
      <c r="AP2733"/>
      <c r="AQ2733"/>
      <c r="AR2733"/>
      <c r="AS2733"/>
      <c r="AT2733"/>
      <c r="AU2733"/>
      <c r="AV2733"/>
    </row>
    <row r="2734" spans="6:48" x14ac:dyDescent="0.25"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  <c r="Y2734"/>
      <c r="Z2734"/>
      <c r="AA2734"/>
      <c r="AB2734"/>
      <c r="AC2734"/>
      <c r="AD2734"/>
      <c r="AE2734"/>
      <c r="AF2734"/>
      <c r="AG2734"/>
      <c r="AH2734"/>
      <c r="AI2734"/>
      <c r="AJ2734"/>
      <c r="AK2734"/>
      <c r="AL2734"/>
      <c r="AM2734"/>
      <c r="AN2734"/>
      <c r="AO2734"/>
      <c r="AP2734"/>
      <c r="AQ2734"/>
      <c r="AR2734"/>
      <c r="AS2734"/>
      <c r="AT2734"/>
      <c r="AU2734"/>
      <c r="AV2734"/>
    </row>
    <row r="2735" spans="6:48" x14ac:dyDescent="0.25"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  <c r="T2735"/>
      <c r="U2735"/>
      <c r="V2735"/>
      <c r="W2735"/>
      <c r="X2735"/>
      <c r="Y2735"/>
      <c r="Z2735"/>
      <c r="AA2735"/>
      <c r="AB2735"/>
      <c r="AC2735"/>
      <c r="AD2735"/>
      <c r="AE2735"/>
      <c r="AF2735"/>
      <c r="AG2735"/>
      <c r="AH2735"/>
      <c r="AI2735"/>
      <c r="AJ2735"/>
      <c r="AK2735"/>
      <c r="AL2735"/>
      <c r="AM2735"/>
      <c r="AN2735"/>
      <c r="AO2735"/>
      <c r="AP2735"/>
      <c r="AQ2735"/>
      <c r="AR2735"/>
      <c r="AS2735"/>
      <c r="AT2735"/>
      <c r="AU2735"/>
      <c r="AV2735"/>
    </row>
    <row r="2736" spans="6:48" x14ac:dyDescent="0.25"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  <c r="AB2736"/>
      <c r="AC2736"/>
      <c r="AD2736"/>
      <c r="AE2736"/>
      <c r="AF2736"/>
      <c r="AG2736"/>
      <c r="AH2736"/>
      <c r="AI2736"/>
      <c r="AJ2736"/>
      <c r="AK2736"/>
      <c r="AL2736"/>
      <c r="AM2736"/>
      <c r="AN2736"/>
      <c r="AO2736"/>
      <c r="AP2736"/>
      <c r="AQ2736"/>
      <c r="AR2736"/>
      <c r="AS2736"/>
      <c r="AT2736"/>
      <c r="AU2736"/>
      <c r="AV2736"/>
    </row>
    <row r="2737" spans="6:48" x14ac:dyDescent="0.25"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  <c r="Y2737"/>
      <c r="Z2737"/>
      <c r="AA2737"/>
      <c r="AB2737"/>
      <c r="AC2737"/>
      <c r="AD2737"/>
      <c r="AE2737"/>
      <c r="AF2737"/>
      <c r="AG2737"/>
      <c r="AH2737"/>
      <c r="AI2737"/>
      <c r="AJ2737"/>
      <c r="AK2737"/>
      <c r="AL2737"/>
      <c r="AM2737"/>
      <c r="AN2737"/>
      <c r="AO2737"/>
      <c r="AP2737"/>
      <c r="AQ2737"/>
      <c r="AR2737"/>
      <c r="AS2737"/>
      <c r="AT2737"/>
      <c r="AU2737"/>
      <c r="AV2737"/>
    </row>
    <row r="2738" spans="6:48" x14ac:dyDescent="0.25"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  <c r="T2738"/>
      <c r="U2738"/>
      <c r="V2738"/>
      <c r="W2738"/>
      <c r="X2738"/>
      <c r="Y2738"/>
      <c r="Z2738"/>
      <c r="AA2738"/>
      <c r="AB2738"/>
      <c r="AC2738"/>
      <c r="AD2738"/>
      <c r="AE2738"/>
      <c r="AF2738"/>
      <c r="AG2738"/>
      <c r="AH2738"/>
      <c r="AI2738"/>
      <c r="AJ2738"/>
      <c r="AK2738"/>
      <c r="AL2738"/>
      <c r="AM2738"/>
      <c r="AN2738"/>
      <c r="AO2738"/>
      <c r="AP2738"/>
      <c r="AQ2738"/>
      <c r="AR2738"/>
      <c r="AS2738"/>
      <c r="AT2738"/>
      <c r="AU2738"/>
      <c r="AV2738"/>
    </row>
    <row r="2739" spans="6:48" x14ac:dyDescent="0.25"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  <c r="AB2739"/>
      <c r="AC2739"/>
      <c r="AD2739"/>
      <c r="AE2739"/>
      <c r="AF2739"/>
      <c r="AG2739"/>
      <c r="AH2739"/>
      <c r="AI2739"/>
      <c r="AJ2739"/>
      <c r="AK2739"/>
      <c r="AL2739"/>
      <c r="AM2739"/>
      <c r="AN2739"/>
      <c r="AO2739"/>
      <c r="AP2739"/>
      <c r="AQ2739"/>
      <c r="AR2739"/>
      <c r="AS2739"/>
      <c r="AT2739"/>
      <c r="AU2739"/>
      <c r="AV2739"/>
    </row>
    <row r="2740" spans="6:48" x14ac:dyDescent="0.25"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  <c r="Y2740"/>
      <c r="Z2740"/>
      <c r="AA2740"/>
      <c r="AB2740"/>
      <c r="AC2740"/>
      <c r="AD2740"/>
      <c r="AE2740"/>
      <c r="AF2740"/>
      <c r="AG2740"/>
      <c r="AH2740"/>
      <c r="AI2740"/>
      <c r="AJ2740"/>
      <c r="AK2740"/>
      <c r="AL2740"/>
      <c r="AM2740"/>
      <c r="AN2740"/>
      <c r="AO2740"/>
      <c r="AP2740"/>
      <c r="AQ2740"/>
      <c r="AR2740"/>
      <c r="AS2740"/>
      <c r="AT2740"/>
      <c r="AU2740"/>
      <c r="AV2740"/>
    </row>
    <row r="2741" spans="6:48" x14ac:dyDescent="0.25"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  <c r="T2741"/>
      <c r="U2741"/>
      <c r="V2741"/>
      <c r="W2741"/>
      <c r="X2741"/>
      <c r="Y2741"/>
      <c r="Z2741"/>
      <c r="AA2741"/>
      <c r="AB2741"/>
      <c r="AC2741"/>
      <c r="AD2741"/>
      <c r="AE2741"/>
      <c r="AF2741"/>
      <c r="AG2741"/>
      <c r="AH2741"/>
      <c r="AI2741"/>
      <c r="AJ2741"/>
      <c r="AK2741"/>
      <c r="AL2741"/>
      <c r="AM2741"/>
      <c r="AN2741"/>
      <c r="AO2741"/>
      <c r="AP2741"/>
      <c r="AQ2741"/>
      <c r="AR2741"/>
      <c r="AS2741"/>
      <c r="AT2741"/>
      <c r="AU2741"/>
      <c r="AV2741"/>
    </row>
    <row r="2742" spans="6:48" x14ac:dyDescent="0.25"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  <c r="AB2742"/>
      <c r="AC2742"/>
      <c r="AD2742"/>
      <c r="AE2742"/>
      <c r="AF2742"/>
      <c r="AG2742"/>
      <c r="AH2742"/>
      <c r="AI2742"/>
      <c r="AJ2742"/>
      <c r="AK2742"/>
      <c r="AL2742"/>
      <c r="AM2742"/>
      <c r="AN2742"/>
      <c r="AO2742"/>
      <c r="AP2742"/>
      <c r="AQ2742"/>
      <c r="AR2742"/>
      <c r="AS2742"/>
      <c r="AT2742"/>
      <c r="AU2742"/>
      <c r="AV2742"/>
    </row>
    <row r="2743" spans="6:48" x14ac:dyDescent="0.25"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  <c r="Y2743"/>
      <c r="Z2743"/>
      <c r="AA2743"/>
      <c r="AB2743"/>
      <c r="AC2743"/>
      <c r="AD2743"/>
      <c r="AE2743"/>
      <c r="AF2743"/>
      <c r="AG2743"/>
      <c r="AH2743"/>
      <c r="AI2743"/>
      <c r="AJ2743"/>
      <c r="AK2743"/>
      <c r="AL2743"/>
      <c r="AM2743"/>
      <c r="AN2743"/>
      <c r="AO2743"/>
      <c r="AP2743"/>
      <c r="AQ2743"/>
      <c r="AR2743"/>
      <c r="AS2743"/>
      <c r="AT2743"/>
      <c r="AU2743"/>
      <c r="AV2743"/>
    </row>
    <row r="2744" spans="6:48" x14ac:dyDescent="0.25"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  <c r="U2744"/>
      <c r="V2744"/>
      <c r="W2744"/>
      <c r="X2744"/>
      <c r="Y2744"/>
      <c r="Z2744"/>
      <c r="AA2744"/>
      <c r="AB2744"/>
      <c r="AC2744"/>
      <c r="AD2744"/>
      <c r="AE2744"/>
      <c r="AF2744"/>
      <c r="AG2744"/>
      <c r="AH2744"/>
      <c r="AI2744"/>
      <c r="AJ2744"/>
      <c r="AK2744"/>
      <c r="AL2744"/>
      <c r="AM2744"/>
      <c r="AN2744"/>
      <c r="AO2744"/>
      <c r="AP2744"/>
      <c r="AQ2744"/>
      <c r="AR2744"/>
      <c r="AS2744"/>
      <c r="AT2744"/>
      <c r="AU2744"/>
      <c r="AV2744"/>
    </row>
    <row r="2745" spans="6:48" x14ac:dyDescent="0.25"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  <c r="AB2745"/>
      <c r="AC2745"/>
      <c r="AD2745"/>
      <c r="AE2745"/>
      <c r="AF2745"/>
      <c r="AG2745"/>
      <c r="AH2745"/>
      <c r="AI2745"/>
      <c r="AJ2745"/>
      <c r="AK2745"/>
      <c r="AL2745"/>
      <c r="AM2745"/>
      <c r="AN2745"/>
      <c r="AO2745"/>
      <c r="AP2745"/>
      <c r="AQ2745"/>
      <c r="AR2745"/>
      <c r="AS2745"/>
      <c r="AT2745"/>
      <c r="AU2745"/>
      <c r="AV2745"/>
    </row>
    <row r="2746" spans="6:48" x14ac:dyDescent="0.25"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  <c r="Y2746"/>
      <c r="Z2746"/>
      <c r="AA2746"/>
      <c r="AB2746"/>
      <c r="AC2746"/>
      <c r="AD2746"/>
      <c r="AE2746"/>
      <c r="AF2746"/>
      <c r="AG2746"/>
      <c r="AH2746"/>
      <c r="AI2746"/>
      <c r="AJ2746"/>
      <c r="AK2746"/>
      <c r="AL2746"/>
      <c r="AM2746"/>
      <c r="AN2746"/>
      <c r="AO2746"/>
      <c r="AP2746"/>
      <c r="AQ2746"/>
      <c r="AR2746"/>
      <c r="AS2746"/>
      <c r="AT2746"/>
      <c r="AU2746"/>
      <c r="AV2746"/>
    </row>
    <row r="2747" spans="6:48" x14ac:dyDescent="0.25"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  <c r="U2747"/>
      <c r="V2747"/>
      <c r="W2747"/>
      <c r="X2747"/>
      <c r="Y2747"/>
      <c r="Z2747"/>
      <c r="AA2747"/>
      <c r="AB2747"/>
      <c r="AC2747"/>
      <c r="AD2747"/>
      <c r="AE2747"/>
      <c r="AF2747"/>
      <c r="AG2747"/>
      <c r="AH2747"/>
      <c r="AI2747"/>
      <c r="AJ2747"/>
      <c r="AK2747"/>
      <c r="AL2747"/>
      <c r="AM2747"/>
      <c r="AN2747"/>
      <c r="AO2747"/>
      <c r="AP2747"/>
      <c r="AQ2747"/>
      <c r="AR2747"/>
      <c r="AS2747"/>
      <c r="AT2747"/>
      <c r="AU2747"/>
      <c r="AV2747"/>
    </row>
    <row r="2748" spans="6:48" x14ac:dyDescent="0.25"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  <c r="AB2748"/>
      <c r="AC2748"/>
      <c r="AD2748"/>
      <c r="AE2748"/>
      <c r="AF2748"/>
      <c r="AG2748"/>
      <c r="AH2748"/>
      <c r="AI2748"/>
      <c r="AJ2748"/>
      <c r="AK2748"/>
      <c r="AL2748"/>
      <c r="AM2748"/>
      <c r="AN2748"/>
      <c r="AO2748"/>
      <c r="AP2748"/>
      <c r="AQ2748"/>
      <c r="AR2748"/>
      <c r="AS2748"/>
      <c r="AT2748"/>
      <c r="AU2748"/>
      <c r="AV2748"/>
    </row>
    <row r="2749" spans="6:48" x14ac:dyDescent="0.25"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  <c r="Y2749"/>
      <c r="Z2749"/>
      <c r="AA2749"/>
      <c r="AB2749"/>
      <c r="AC2749"/>
      <c r="AD2749"/>
      <c r="AE2749"/>
      <c r="AF2749"/>
      <c r="AG2749"/>
      <c r="AH2749"/>
      <c r="AI2749"/>
      <c r="AJ2749"/>
      <c r="AK2749"/>
      <c r="AL2749"/>
      <c r="AM2749"/>
      <c r="AN2749"/>
      <c r="AO2749"/>
      <c r="AP2749"/>
      <c r="AQ2749"/>
      <c r="AR2749"/>
      <c r="AS2749"/>
      <c r="AT2749"/>
      <c r="AU2749"/>
      <c r="AV2749"/>
    </row>
    <row r="2750" spans="6:48" x14ac:dyDescent="0.25"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  <c r="U2750"/>
      <c r="V2750"/>
      <c r="W2750"/>
      <c r="X2750"/>
      <c r="Y2750"/>
      <c r="Z2750"/>
      <c r="AA2750"/>
      <c r="AB2750"/>
      <c r="AC2750"/>
      <c r="AD2750"/>
      <c r="AE2750"/>
      <c r="AF2750"/>
      <c r="AG2750"/>
      <c r="AH2750"/>
      <c r="AI2750"/>
      <c r="AJ2750"/>
      <c r="AK2750"/>
      <c r="AL2750"/>
      <c r="AM2750"/>
      <c r="AN2750"/>
      <c r="AO2750"/>
      <c r="AP2750"/>
      <c r="AQ2750"/>
      <c r="AR2750"/>
      <c r="AS2750"/>
      <c r="AT2750"/>
      <c r="AU2750"/>
      <c r="AV2750"/>
    </row>
    <row r="2751" spans="6:48" x14ac:dyDescent="0.25"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  <c r="AB2751"/>
      <c r="AC2751"/>
      <c r="AD2751"/>
      <c r="AE2751"/>
      <c r="AF2751"/>
      <c r="AG2751"/>
      <c r="AH2751"/>
      <c r="AI2751"/>
      <c r="AJ2751"/>
      <c r="AK2751"/>
      <c r="AL2751"/>
      <c r="AM2751"/>
      <c r="AN2751"/>
      <c r="AO2751"/>
      <c r="AP2751"/>
      <c r="AQ2751"/>
      <c r="AR2751"/>
      <c r="AS2751"/>
      <c r="AT2751"/>
      <c r="AU2751"/>
      <c r="AV2751"/>
    </row>
    <row r="2752" spans="6:48" x14ac:dyDescent="0.25"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  <c r="Y2752"/>
      <c r="Z2752"/>
      <c r="AA2752"/>
      <c r="AB2752"/>
      <c r="AC2752"/>
      <c r="AD2752"/>
      <c r="AE2752"/>
      <c r="AF2752"/>
      <c r="AG2752"/>
      <c r="AH2752"/>
      <c r="AI2752"/>
      <c r="AJ2752"/>
      <c r="AK2752"/>
      <c r="AL2752"/>
      <c r="AM2752"/>
      <c r="AN2752"/>
      <c r="AO2752"/>
      <c r="AP2752"/>
      <c r="AQ2752"/>
      <c r="AR2752"/>
      <c r="AS2752"/>
      <c r="AT2752"/>
      <c r="AU2752"/>
      <c r="AV2752"/>
    </row>
    <row r="2753" spans="6:48" x14ac:dyDescent="0.25"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  <c r="U2753"/>
      <c r="V2753"/>
      <c r="W2753"/>
      <c r="X2753"/>
      <c r="Y2753"/>
      <c r="Z2753"/>
      <c r="AA2753"/>
      <c r="AB2753"/>
      <c r="AC2753"/>
      <c r="AD2753"/>
      <c r="AE2753"/>
      <c r="AF2753"/>
      <c r="AG2753"/>
      <c r="AH2753"/>
      <c r="AI2753"/>
      <c r="AJ2753"/>
      <c r="AK2753"/>
      <c r="AL2753"/>
      <c r="AM2753"/>
      <c r="AN2753"/>
      <c r="AO2753"/>
      <c r="AP2753"/>
      <c r="AQ2753"/>
      <c r="AR2753"/>
      <c r="AS2753"/>
      <c r="AT2753"/>
      <c r="AU2753"/>
      <c r="AV2753"/>
    </row>
    <row r="2754" spans="6:48" x14ac:dyDescent="0.25"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  <c r="AB2754"/>
      <c r="AC2754"/>
      <c r="AD2754"/>
      <c r="AE2754"/>
      <c r="AF2754"/>
      <c r="AG2754"/>
      <c r="AH2754"/>
      <c r="AI2754"/>
      <c r="AJ2754"/>
      <c r="AK2754"/>
      <c r="AL2754"/>
      <c r="AM2754"/>
      <c r="AN2754"/>
      <c r="AO2754"/>
      <c r="AP2754"/>
      <c r="AQ2754"/>
      <c r="AR2754"/>
      <c r="AS2754"/>
      <c r="AT2754"/>
      <c r="AU2754"/>
      <c r="AV2754"/>
    </row>
    <row r="2755" spans="6:48" x14ac:dyDescent="0.25"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  <c r="Y2755"/>
      <c r="Z2755"/>
      <c r="AA2755"/>
      <c r="AB2755"/>
      <c r="AC2755"/>
      <c r="AD2755"/>
      <c r="AE2755"/>
      <c r="AF2755"/>
      <c r="AG2755"/>
      <c r="AH2755"/>
      <c r="AI2755"/>
      <c r="AJ2755"/>
      <c r="AK2755"/>
      <c r="AL2755"/>
      <c r="AM2755"/>
      <c r="AN2755"/>
      <c r="AO2755"/>
      <c r="AP2755"/>
      <c r="AQ2755"/>
      <c r="AR2755"/>
      <c r="AS2755"/>
      <c r="AT2755"/>
      <c r="AU2755"/>
      <c r="AV2755"/>
    </row>
    <row r="2756" spans="6:48" x14ac:dyDescent="0.25"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  <c r="U2756"/>
      <c r="V2756"/>
      <c r="W2756"/>
      <c r="X2756"/>
      <c r="Y2756"/>
      <c r="Z2756"/>
      <c r="AA2756"/>
      <c r="AB2756"/>
      <c r="AC2756"/>
      <c r="AD2756"/>
      <c r="AE2756"/>
      <c r="AF2756"/>
      <c r="AG2756"/>
      <c r="AH2756"/>
      <c r="AI2756"/>
      <c r="AJ2756"/>
      <c r="AK2756"/>
      <c r="AL2756"/>
      <c r="AM2756"/>
      <c r="AN2756"/>
      <c r="AO2756"/>
      <c r="AP2756"/>
      <c r="AQ2756"/>
      <c r="AR2756"/>
      <c r="AS2756"/>
      <c r="AT2756"/>
      <c r="AU2756"/>
      <c r="AV2756"/>
    </row>
    <row r="2757" spans="6:48" x14ac:dyDescent="0.25"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  <c r="AB2757"/>
      <c r="AC2757"/>
      <c r="AD2757"/>
      <c r="AE2757"/>
      <c r="AF2757"/>
      <c r="AG2757"/>
      <c r="AH2757"/>
      <c r="AI2757"/>
      <c r="AJ2757"/>
      <c r="AK2757"/>
      <c r="AL2757"/>
      <c r="AM2757"/>
      <c r="AN2757"/>
      <c r="AO2757"/>
      <c r="AP2757"/>
      <c r="AQ2757"/>
      <c r="AR2757"/>
      <c r="AS2757"/>
      <c r="AT2757"/>
      <c r="AU2757"/>
      <c r="AV2757"/>
    </row>
    <row r="2758" spans="6:48" x14ac:dyDescent="0.25"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  <c r="Y2758"/>
      <c r="Z2758"/>
      <c r="AA2758"/>
      <c r="AB2758"/>
      <c r="AC2758"/>
      <c r="AD2758"/>
      <c r="AE2758"/>
      <c r="AF2758"/>
      <c r="AG2758"/>
      <c r="AH2758"/>
      <c r="AI2758"/>
      <c r="AJ2758"/>
      <c r="AK2758"/>
      <c r="AL2758"/>
      <c r="AM2758"/>
      <c r="AN2758"/>
      <c r="AO2758"/>
      <c r="AP2758"/>
      <c r="AQ2758"/>
      <c r="AR2758"/>
      <c r="AS2758"/>
      <c r="AT2758"/>
      <c r="AU2758"/>
      <c r="AV2758"/>
    </row>
    <row r="2759" spans="6:48" x14ac:dyDescent="0.25"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  <c r="T2759"/>
      <c r="U2759"/>
      <c r="V2759"/>
      <c r="W2759"/>
      <c r="X2759"/>
      <c r="Y2759"/>
      <c r="Z2759"/>
      <c r="AA2759"/>
      <c r="AB2759"/>
      <c r="AC2759"/>
      <c r="AD2759"/>
      <c r="AE2759"/>
      <c r="AF2759"/>
      <c r="AG2759"/>
      <c r="AH2759"/>
      <c r="AI2759"/>
      <c r="AJ2759"/>
      <c r="AK2759"/>
      <c r="AL2759"/>
      <c r="AM2759"/>
      <c r="AN2759"/>
      <c r="AO2759"/>
      <c r="AP2759"/>
      <c r="AQ2759"/>
      <c r="AR2759"/>
      <c r="AS2759"/>
      <c r="AT2759"/>
      <c r="AU2759"/>
      <c r="AV2759"/>
    </row>
    <row r="2760" spans="6:48" x14ac:dyDescent="0.25"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  <c r="AB2760"/>
      <c r="AC2760"/>
      <c r="AD2760"/>
      <c r="AE2760"/>
      <c r="AF2760"/>
      <c r="AG2760"/>
      <c r="AH2760"/>
      <c r="AI2760"/>
      <c r="AJ2760"/>
      <c r="AK2760"/>
      <c r="AL2760"/>
      <c r="AM2760"/>
      <c r="AN2760"/>
      <c r="AO2760"/>
      <c r="AP2760"/>
      <c r="AQ2760"/>
      <c r="AR2760"/>
      <c r="AS2760"/>
      <c r="AT2760"/>
      <c r="AU2760"/>
      <c r="AV2760"/>
    </row>
    <row r="2761" spans="6:48" x14ac:dyDescent="0.25"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  <c r="Y2761"/>
      <c r="Z2761"/>
      <c r="AA2761"/>
      <c r="AB2761"/>
      <c r="AC2761"/>
      <c r="AD2761"/>
      <c r="AE2761"/>
      <c r="AF2761"/>
      <c r="AG2761"/>
      <c r="AH2761"/>
      <c r="AI2761"/>
      <c r="AJ2761"/>
      <c r="AK2761"/>
      <c r="AL2761"/>
      <c r="AM2761"/>
      <c r="AN2761"/>
      <c r="AO2761"/>
      <c r="AP2761"/>
      <c r="AQ2761"/>
      <c r="AR2761"/>
      <c r="AS2761"/>
      <c r="AT2761"/>
      <c r="AU2761"/>
      <c r="AV2761"/>
    </row>
    <row r="2762" spans="6:48" x14ac:dyDescent="0.25"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  <c r="T2762"/>
      <c r="U2762"/>
      <c r="V2762"/>
      <c r="W2762"/>
      <c r="X2762"/>
      <c r="Y2762"/>
      <c r="Z2762"/>
      <c r="AA2762"/>
      <c r="AB2762"/>
      <c r="AC2762"/>
      <c r="AD2762"/>
      <c r="AE2762"/>
      <c r="AF2762"/>
      <c r="AG2762"/>
      <c r="AH2762"/>
      <c r="AI2762"/>
      <c r="AJ2762"/>
      <c r="AK2762"/>
      <c r="AL2762"/>
      <c r="AM2762"/>
      <c r="AN2762"/>
      <c r="AO2762"/>
      <c r="AP2762"/>
      <c r="AQ2762"/>
      <c r="AR2762"/>
      <c r="AS2762"/>
      <c r="AT2762"/>
      <c r="AU2762"/>
      <c r="AV2762"/>
    </row>
    <row r="2763" spans="6:48" x14ac:dyDescent="0.25"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  <c r="AB2763"/>
      <c r="AC2763"/>
      <c r="AD2763"/>
      <c r="AE2763"/>
      <c r="AF2763"/>
      <c r="AG2763"/>
      <c r="AH2763"/>
      <c r="AI2763"/>
      <c r="AJ2763"/>
      <c r="AK2763"/>
      <c r="AL2763"/>
      <c r="AM2763"/>
      <c r="AN2763"/>
      <c r="AO2763"/>
      <c r="AP2763"/>
      <c r="AQ2763"/>
      <c r="AR2763"/>
      <c r="AS2763"/>
      <c r="AT2763"/>
      <c r="AU2763"/>
      <c r="AV2763"/>
    </row>
    <row r="2764" spans="6:48" x14ac:dyDescent="0.25"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  <c r="Y2764"/>
      <c r="Z2764"/>
      <c r="AA2764"/>
      <c r="AB2764"/>
      <c r="AC2764"/>
      <c r="AD2764"/>
      <c r="AE2764"/>
      <c r="AF2764"/>
      <c r="AG2764"/>
      <c r="AH2764"/>
      <c r="AI2764"/>
      <c r="AJ2764"/>
      <c r="AK2764"/>
      <c r="AL2764"/>
      <c r="AM2764"/>
      <c r="AN2764"/>
      <c r="AO2764"/>
      <c r="AP2764"/>
      <c r="AQ2764"/>
      <c r="AR2764"/>
      <c r="AS2764"/>
      <c r="AT2764"/>
      <c r="AU2764"/>
      <c r="AV2764"/>
    </row>
    <row r="2765" spans="6:48" x14ac:dyDescent="0.25"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  <c r="T2765"/>
      <c r="U2765"/>
      <c r="V2765"/>
      <c r="W2765"/>
      <c r="X2765"/>
      <c r="Y2765"/>
      <c r="Z2765"/>
      <c r="AA2765"/>
      <c r="AB2765"/>
      <c r="AC2765"/>
      <c r="AD2765"/>
      <c r="AE2765"/>
      <c r="AF2765"/>
      <c r="AG2765"/>
      <c r="AH2765"/>
      <c r="AI2765"/>
      <c r="AJ2765"/>
      <c r="AK2765"/>
      <c r="AL2765"/>
      <c r="AM2765"/>
      <c r="AN2765"/>
      <c r="AO2765"/>
      <c r="AP2765"/>
      <c r="AQ2765"/>
      <c r="AR2765"/>
      <c r="AS2765"/>
      <c r="AT2765"/>
      <c r="AU2765"/>
      <c r="AV2765"/>
    </row>
    <row r="2766" spans="6:48" x14ac:dyDescent="0.25"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  <c r="AB2766"/>
      <c r="AC2766"/>
      <c r="AD2766"/>
      <c r="AE2766"/>
      <c r="AF2766"/>
      <c r="AG2766"/>
      <c r="AH2766"/>
      <c r="AI2766"/>
      <c r="AJ2766"/>
      <c r="AK2766"/>
      <c r="AL2766"/>
      <c r="AM2766"/>
      <c r="AN2766"/>
      <c r="AO2766"/>
      <c r="AP2766"/>
      <c r="AQ2766"/>
      <c r="AR2766"/>
      <c r="AS2766"/>
      <c r="AT2766"/>
      <c r="AU2766"/>
      <c r="AV2766"/>
    </row>
    <row r="2767" spans="6:48" x14ac:dyDescent="0.25"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  <c r="Y2767"/>
      <c r="Z2767"/>
      <c r="AA2767"/>
      <c r="AB2767"/>
      <c r="AC2767"/>
      <c r="AD2767"/>
      <c r="AE2767"/>
      <c r="AF2767"/>
      <c r="AG2767"/>
      <c r="AH2767"/>
      <c r="AI2767"/>
      <c r="AJ2767"/>
      <c r="AK2767"/>
      <c r="AL2767"/>
      <c r="AM2767"/>
      <c r="AN2767"/>
      <c r="AO2767"/>
      <c r="AP2767"/>
      <c r="AQ2767"/>
      <c r="AR2767"/>
      <c r="AS2767"/>
      <c r="AT2767"/>
      <c r="AU2767"/>
      <c r="AV2767"/>
    </row>
    <row r="2768" spans="6:48" x14ac:dyDescent="0.25"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  <c r="T2768"/>
      <c r="U2768"/>
      <c r="V2768"/>
      <c r="W2768"/>
      <c r="X2768"/>
      <c r="Y2768"/>
      <c r="Z2768"/>
      <c r="AA2768"/>
      <c r="AB2768"/>
      <c r="AC2768"/>
      <c r="AD2768"/>
      <c r="AE2768"/>
      <c r="AF2768"/>
      <c r="AG2768"/>
      <c r="AH2768"/>
      <c r="AI2768"/>
      <c r="AJ2768"/>
      <c r="AK2768"/>
      <c r="AL2768"/>
      <c r="AM2768"/>
      <c r="AN2768"/>
      <c r="AO2768"/>
      <c r="AP2768"/>
      <c r="AQ2768"/>
      <c r="AR2768"/>
      <c r="AS2768"/>
      <c r="AT2768"/>
      <c r="AU2768"/>
      <c r="AV2768"/>
    </row>
    <row r="2769" spans="6:48" x14ac:dyDescent="0.25"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  <c r="AB2769"/>
      <c r="AC2769"/>
      <c r="AD2769"/>
      <c r="AE2769"/>
      <c r="AF2769"/>
      <c r="AG2769"/>
      <c r="AH2769"/>
      <c r="AI2769"/>
      <c r="AJ2769"/>
      <c r="AK2769"/>
      <c r="AL2769"/>
      <c r="AM2769"/>
      <c r="AN2769"/>
      <c r="AO2769"/>
      <c r="AP2769"/>
      <c r="AQ2769"/>
      <c r="AR2769"/>
      <c r="AS2769"/>
      <c r="AT2769"/>
      <c r="AU2769"/>
      <c r="AV2769"/>
    </row>
    <row r="2770" spans="6:48" x14ac:dyDescent="0.25"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  <c r="Y2770"/>
      <c r="Z2770"/>
      <c r="AA2770"/>
      <c r="AB2770"/>
      <c r="AC2770"/>
      <c r="AD2770"/>
      <c r="AE2770"/>
      <c r="AF2770"/>
      <c r="AG2770"/>
      <c r="AH2770"/>
      <c r="AI2770"/>
      <c r="AJ2770"/>
      <c r="AK2770"/>
      <c r="AL2770"/>
      <c r="AM2770"/>
      <c r="AN2770"/>
      <c r="AO2770"/>
      <c r="AP2770"/>
      <c r="AQ2770"/>
      <c r="AR2770"/>
      <c r="AS2770"/>
      <c r="AT2770"/>
      <c r="AU2770"/>
      <c r="AV2770"/>
    </row>
    <row r="2771" spans="6:48" x14ac:dyDescent="0.25"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  <c r="T2771"/>
      <c r="U2771"/>
      <c r="V2771"/>
      <c r="W2771"/>
      <c r="X2771"/>
      <c r="Y2771"/>
      <c r="Z2771"/>
      <c r="AA2771"/>
      <c r="AB2771"/>
      <c r="AC2771"/>
      <c r="AD2771"/>
      <c r="AE2771"/>
      <c r="AF2771"/>
      <c r="AG2771"/>
      <c r="AH2771"/>
      <c r="AI2771"/>
      <c r="AJ2771"/>
      <c r="AK2771"/>
      <c r="AL2771"/>
      <c r="AM2771"/>
      <c r="AN2771"/>
      <c r="AO2771"/>
      <c r="AP2771"/>
      <c r="AQ2771"/>
      <c r="AR2771"/>
      <c r="AS2771"/>
      <c r="AT2771"/>
      <c r="AU2771"/>
      <c r="AV2771"/>
    </row>
    <row r="2772" spans="6:48" x14ac:dyDescent="0.25"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  <c r="AD2772"/>
      <c r="AE2772"/>
      <c r="AF2772"/>
      <c r="AG2772"/>
      <c r="AH2772"/>
      <c r="AI2772"/>
      <c r="AJ2772"/>
      <c r="AK2772"/>
      <c r="AL2772"/>
      <c r="AM2772"/>
      <c r="AN2772"/>
      <c r="AO2772"/>
      <c r="AP2772"/>
      <c r="AQ2772"/>
      <c r="AR2772"/>
      <c r="AS2772"/>
      <c r="AT2772"/>
      <c r="AU2772"/>
      <c r="AV2772"/>
    </row>
    <row r="2773" spans="6:48" x14ac:dyDescent="0.25"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  <c r="Y2773"/>
      <c r="Z2773"/>
      <c r="AA2773"/>
      <c r="AB2773"/>
      <c r="AC2773"/>
      <c r="AD2773"/>
      <c r="AE2773"/>
      <c r="AF2773"/>
      <c r="AG2773"/>
      <c r="AH2773"/>
      <c r="AI2773"/>
      <c r="AJ2773"/>
      <c r="AK2773"/>
      <c r="AL2773"/>
      <c r="AM2773"/>
      <c r="AN2773"/>
      <c r="AO2773"/>
      <c r="AP2773"/>
      <c r="AQ2773"/>
      <c r="AR2773"/>
      <c r="AS2773"/>
      <c r="AT2773"/>
      <c r="AU2773"/>
      <c r="AV2773"/>
    </row>
    <row r="2774" spans="6:48" x14ac:dyDescent="0.25"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  <c r="T2774"/>
      <c r="U2774"/>
      <c r="V2774"/>
      <c r="W2774"/>
      <c r="X2774"/>
      <c r="Y2774"/>
      <c r="Z2774"/>
      <c r="AA2774"/>
      <c r="AB2774"/>
      <c r="AC2774"/>
      <c r="AD2774"/>
      <c r="AE2774"/>
      <c r="AF2774"/>
      <c r="AG2774"/>
      <c r="AH2774"/>
      <c r="AI2774"/>
      <c r="AJ2774"/>
      <c r="AK2774"/>
      <c r="AL2774"/>
      <c r="AM2774"/>
      <c r="AN2774"/>
      <c r="AO2774"/>
      <c r="AP2774"/>
      <c r="AQ2774"/>
      <c r="AR2774"/>
      <c r="AS2774"/>
      <c r="AT2774"/>
      <c r="AU2774"/>
      <c r="AV2774"/>
    </row>
    <row r="2775" spans="6:48" x14ac:dyDescent="0.25"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  <c r="AD2775"/>
      <c r="AE2775"/>
      <c r="AF2775"/>
      <c r="AG2775"/>
      <c r="AH2775"/>
      <c r="AI2775"/>
      <c r="AJ2775"/>
      <c r="AK2775"/>
      <c r="AL2775"/>
      <c r="AM2775"/>
      <c r="AN2775"/>
      <c r="AO2775"/>
      <c r="AP2775"/>
      <c r="AQ2775"/>
      <c r="AR2775"/>
      <c r="AS2775"/>
      <c r="AT2775"/>
      <c r="AU2775"/>
      <c r="AV2775"/>
    </row>
    <row r="2776" spans="6:48" x14ac:dyDescent="0.25"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  <c r="AB2776"/>
      <c r="AC2776"/>
      <c r="AD2776"/>
      <c r="AE2776"/>
      <c r="AF2776"/>
      <c r="AG2776"/>
      <c r="AH2776"/>
      <c r="AI2776"/>
      <c r="AJ2776"/>
      <c r="AK2776"/>
      <c r="AL2776"/>
      <c r="AM2776"/>
      <c r="AN2776"/>
      <c r="AO2776"/>
      <c r="AP2776"/>
      <c r="AQ2776"/>
      <c r="AR2776"/>
      <c r="AS2776"/>
      <c r="AT2776"/>
      <c r="AU2776"/>
      <c r="AV2776"/>
    </row>
    <row r="2777" spans="6:48" x14ac:dyDescent="0.25"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  <c r="AD2777"/>
      <c r="AE2777"/>
      <c r="AF2777"/>
      <c r="AG2777"/>
      <c r="AH2777"/>
      <c r="AI2777"/>
      <c r="AJ2777"/>
      <c r="AK2777"/>
      <c r="AL2777"/>
      <c r="AM2777"/>
      <c r="AN2777"/>
      <c r="AO2777"/>
      <c r="AP2777"/>
      <c r="AQ2777"/>
      <c r="AR2777"/>
      <c r="AS2777"/>
      <c r="AT2777"/>
      <c r="AU2777"/>
      <c r="AV2777"/>
    </row>
    <row r="2778" spans="6:48" x14ac:dyDescent="0.25"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/>
      <c r="AJ2778"/>
      <c r="AK2778"/>
      <c r="AL2778"/>
      <c r="AM2778"/>
      <c r="AN2778"/>
      <c r="AO2778"/>
      <c r="AP2778"/>
      <c r="AQ2778"/>
      <c r="AR2778"/>
      <c r="AS2778"/>
      <c r="AT2778"/>
      <c r="AU2778"/>
      <c r="AV2778"/>
    </row>
    <row r="2779" spans="6:48" x14ac:dyDescent="0.25"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  <c r="AD2779"/>
      <c r="AE2779"/>
      <c r="AF2779"/>
      <c r="AG2779"/>
      <c r="AH2779"/>
      <c r="AI2779"/>
      <c r="AJ2779"/>
      <c r="AK2779"/>
      <c r="AL2779"/>
      <c r="AM2779"/>
      <c r="AN2779"/>
      <c r="AO2779"/>
      <c r="AP2779"/>
      <c r="AQ2779"/>
      <c r="AR2779"/>
      <c r="AS2779"/>
      <c r="AT2779"/>
      <c r="AU2779"/>
      <c r="AV2779"/>
    </row>
    <row r="2780" spans="6:48" x14ac:dyDescent="0.25"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  <c r="T2780"/>
      <c r="U2780"/>
      <c r="V2780"/>
      <c r="W2780"/>
      <c r="X2780"/>
      <c r="Y2780"/>
      <c r="Z2780"/>
      <c r="AA2780"/>
      <c r="AB2780"/>
      <c r="AC2780"/>
      <c r="AD2780"/>
      <c r="AE2780"/>
      <c r="AF2780"/>
      <c r="AG2780"/>
      <c r="AH2780"/>
      <c r="AI2780"/>
      <c r="AJ2780"/>
      <c r="AK2780"/>
      <c r="AL2780"/>
      <c r="AM2780"/>
      <c r="AN2780"/>
      <c r="AO2780"/>
      <c r="AP2780"/>
      <c r="AQ2780"/>
      <c r="AR2780"/>
      <c r="AS2780"/>
      <c r="AT2780"/>
      <c r="AU2780"/>
      <c r="AV2780"/>
    </row>
    <row r="2781" spans="6:48" x14ac:dyDescent="0.25"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  <c r="AD2781"/>
      <c r="AE2781"/>
      <c r="AF2781"/>
      <c r="AG2781"/>
      <c r="AH2781"/>
      <c r="AI2781"/>
      <c r="AJ2781"/>
      <c r="AK2781"/>
      <c r="AL2781"/>
      <c r="AM2781"/>
      <c r="AN2781"/>
      <c r="AO2781"/>
      <c r="AP2781"/>
      <c r="AQ2781"/>
      <c r="AR2781"/>
      <c r="AS2781"/>
      <c r="AT2781"/>
      <c r="AU2781"/>
      <c r="AV2781"/>
    </row>
    <row r="2782" spans="6:48" x14ac:dyDescent="0.25"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  <c r="Y2782"/>
      <c r="Z2782"/>
      <c r="AA2782"/>
      <c r="AB2782"/>
      <c r="AC2782"/>
      <c r="AD2782"/>
      <c r="AE2782"/>
      <c r="AF2782"/>
      <c r="AG2782"/>
      <c r="AH2782"/>
      <c r="AI2782"/>
      <c r="AJ2782"/>
      <c r="AK2782"/>
      <c r="AL2782"/>
      <c r="AM2782"/>
      <c r="AN2782"/>
      <c r="AO2782"/>
      <c r="AP2782"/>
      <c r="AQ2782"/>
      <c r="AR2782"/>
      <c r="AS2782"/>
      <c r="AT2782"/>
      <c r="AU2782"/>
      <c r="AV2782"/>
    </row>
    <row r="2783" spans="6:48" x14ac:dyDescent="0.25"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  <c r="AD2783"/>
      <c r="AE2783"/>
      <c r="AF2783"/>
      <c r="AG2783"/>
      <c r="AH2783"/>
      <c r="AI2783"/>
      <c r="AJ2783"/>
      <c r="AK2783"/>
      <c r="AL2783"/>
      <c r="AM2783"/>
      <c r="AN2783"/>
      <c r="AO2783"/>
      <c r="AP2783"/>
      <c r="AQ2783"/>
      <c r="AR2783"/>
      <c r="AS2783"/>
      <c r="AT2783"/>
      <c r="AU2783"/>
      <c r="AV2783"/>
    </row>
    <row r="2784" spans="6:48" x14ac:dyDescent="0.25"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/>
      <c r="AL2784"/>
      <c r="AM2784"/>
      <c r="AN2784"/>
      <c r="AO2784"/>
      <c r="AP2784"/>
      <c r="AQ2784"/>
      <c r="AR2784"/>
      <c r="AS2784"/>
      <c r="AT2784"/>
      <c r="AU2784"/>
      <c r="AV2784"/>
    </row>
    <row r="2785" spans="6:48" x14ac:dyDescent="0.25"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/>
      <c r="AA2785"/>
      <c r="AB2785"/>
      <c r="AC2785"/>
      <c r="AD2785"/>
      <c r="AE2785"/>
      <c r="AF2785"/>
      <c r="AG2785"/>
      <c r="AH2785"/>
      <c r="AI2785"/>
      <c r="AJ2785"/>
      <c r="AK2785"/>
      <c r="AL2785"/>
      <c r="AM2785"/>
      <c r="AN2785"/>
      <c r="AO2785"/>
      <c r="AP2785"/>
      <c r="AQ2785"/>
      <c r="AR2785"/>
      <c r="AS2785"/>
      <c r="AT2785"/>
      <c r="AU2785"/>
      <c r="AV2785"/>
    </row>
    <row r="2786" spans="6:48" x14ac:dyDescent="0.25"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  <c r="T2786"/>
      <c r="U2786"/>
      <c r="V2786"/>
      <c r="W2786"/>
      <c r="X2786"/>
      <c r="Y2786"/>
      <c r="Z2786"/>
      <c r="AA2786"/>
      <c r="AB2786"/>
      <c r="AC2786"/>
      <c r="AD2786"/>
      <c r="AE2786"/>
      <c r="AF2786"/>
      <c r="AG2786"/>
      <c r="AH2786"/>
      <c r="AI2786"/>
      <c r="AJ2786"/>
      <c r="AK2786"/>
      <c r="AL2786"/>
      <c r="AM2786"/>
      <c r="AN2786"/>
      <c r="AO2786"/>
      <c r="AP2786"/>
      <c r="AQ2786"/>
      <c r="AR2786"/>
      <c r="AS2786"/>
      <c r="AT2786"/>
      <c r="AU2786"/>
      <c r="AV2786"/>
    </row>
    <row r="2787" spans="6:48" x14ac:dyDescent="0.25"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  <c r="AM2787"/>
      <c r="AN2787"/>
      <c r="AO2787"/>
      <c r="AP2787"/>
      <c r="AQ2787"/>
      <c r="AR2787"/>
      <c r="AS2787"/>
      <c r="AT2787"/>
      <c r="AU2787"/>
      <c r="AV2787"/>
    </row>
    <row r="2788" spans="6:48" x14ac:dyDescent="0.25"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  <c r="Y2788"/>
      <c r="Z2788"/>
      <c r="AA2788"/>
      <c r="AB2788"/>
      <c r="AC2788"/>
      <c r="AD2788"/>
      <c r="AE2788"/>
      <c r="AF2788"/>
      <c r="AG2788"/>
      <c r="AH2788"/>
      <c r="AI2788"/>
      <c r="AJ2788"/>
      <c r="AK2788"/>
      <c r="AL2788"/>
      <c r="AM2788"/>
      <c r="AN2788"/>
      <c r="AO2788"/>
      <c r="AP2788"/>
      <c r="AQ2788"/>
      <c r="AR2788"/>
      <c r="AS2788"/>
      <c r="AT2788"/>
      <c r="AU2788"/>
      <c r="AV2788"/>
    </row>
    <row r="2789" spans="6:48" x14ac:dyDescent="0.25"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  <c r="T2789"/>
      <c r="U2789"/>
      <c r="V2789"/>
      <c r="W2789"/>
      <c r="X2789"/>
      <c r="Y2789"/>
      <c r="Z2789"/>
      <c r="AA2789"/>
      <c r="AB2789"/>
      <c r="AC2789"/>
      <c r="AD2789"/>
      <c r="AE2789"/>
      <c r="AF2789"/>
      <c r="AG2789"/>
      <c r="AH2789"/>
      <c r="AI2789"/>
      <c r="AJ2789"/>
      <c r="AK2789"/>
      <c r="AL2789"/>
      <c r="AM2789"/>
      <c r="AN2789"/>
      <c r="AO2789"/>
      <c r="AP2789"/>
      <c r="AQ2789"/>
      <c r="AR2789"/>
      <c r="AS2789"/>
      <c r="AT2789"/>
      <c r="AU2789"/>
      <c r="AV2789"/>
    </row>
    <row r="2790" spans="6:48" x14ac:dyDescent="0.25"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  <c r="AM2790"/>
      <c r="AN2790"/>
      <c r="AO2790"/>
      <c r="AP2790"/>
      <c r="AQ2790"/>
      <c r="AR2790"/>
      <c r="AS2790"/>
      <c r="AT2790"/>
      <c r="AU2790"/>
      <c r="AV2790"/>
    </row>
    <row r="2791" spans="6:48" x14ac:dyDescent="0.25"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  <c r="Y2791"/>
      <c r="Z2791"/>
      <c r="AA2791"/>
      <c r="AB2791"/>
      <c r="AC2791"/>
      <c r="AD2791"/>
      <c r="AE2791"/>
      <c r="AF2791"/>
      <c r="AG2791"/>
      <c r="AH2791"/>
      <c r="AI2791"/>
      <c r="AJ2791"/>
      <c r="AK2791"/>
      <c r="AL2791"/>
      <c r="AM2791"/>
      <c r="AN2791"/>
      <c r="AO2791"/>
      <c r="AP2791"/>
      <c r="AQ2791"/>
      <c r="AR2791"/>
      <c r="AS2791"/>
      <c r="AT2791"/>
      <c r="AU2791"/>
      <c r="AV2791"/>
    </row>
    <row r="2792" spans="6:48" x14ac:dyDescent="0.25"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  <c r="T2792"/>
      <c r="U2792"/>
      <c r="V2792"/>
      <c r="W2792"/>
      <c r="X2792"/>
      <c r="Y2792"/>
      <c r="Z2792"/>
      <c r="AA2792"/>
      <c r="AB2792"/>
      <c r="AC2792"/>
      <c r="AD2792"/>
      <c r="AE2792"/>
      <c r="AF2792"/>
      <c r="AG2792"/>
      <c r="AH2792"/>
      <c r="AI2792"/>
      <c r="AJ2792"/>
      <c r="AK2792"/>
      <c r="AL2792"/>
      <c r="AM2792"/>
      <c r="AN2792"/>
      <c r="AO2792"/>
      <c r="AP2792"/>
      <c r="AQ2792"/>
      <c r="AR2792"/>
      <c r="AS2792"/>
      <c r="AT2792"/>
      <c r="AU2792"/>
      <c r="AV2792"/>
    </row>
    <row r="2793" spans="6:48" x14ac:dyDescent="0.25"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  <c r="AM2793"/>
      <c r="AN2793"/>
      <c r="AO2793"/>
      <c r="AP2793"/>
      <c r="AQ2793"/>
      <c r="AR2793"/>
      <c r="AS2793"/>
      <c r="AT2793"/>
      <c r="AU2793"/>
      <c r="AV2793"/>
    </row>
    <row r="2794" spans="6:48" x14ac:dyDescent="0.25"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  <c r="AB2794"/>
      <c r="AC2794"/>
      <c r="AD2794"/>
      <c r="AE2794"/>
      <c r="AF2794"/>
      <c r="AG2794"/>
      <c r="AH2794"/>
      <c r="AI2794"/>
      <c r="AJ2794"/>
      <c r="AK2794"/>
      <c r="AL2794"/>
      <c r="AM2794"/>
      <c r="AN2794"/>
      <c r="AO2794"/>
      <c r="AP2794"/>
      <c r="AQ2794"/>
      <c r="AR2794"/>
      <c r="AS2794"/>
      <c r="AT2794"/>
      <c r="AU2794"/>
      <c r="AV2794"/>
    </row>
    <row r="2795" spans="6:48" x14ac:dyDescent="0.25"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  <c r="T2795"/>
      <c r="U2795"/>
      <c r="V2795"/>
      <c r="W2795"/>
      <c r="X2795"/>
      <c r="Y2795"/>
      <c r="Z2795"/>
      <c r="AA2795"/>
      <c r="AB2795"/>
      <c r="AC2795"/>
      <c r="AD2795"/>
      <c r="AE2795"/>
      <c r="AF2795"/>
      <c r="AG2795"/>
      <c r="AH2795"/>
      <c r="AI2795"/>
      <c r="AJ2795"/>
      <c r="AK2795"/>
      <c r="AL2795"/>
      <c r="AM2795"/>
      <c r="AN2795"/>
      <c r="AO2795"/>
      <c r="AP2795"/>
      <c r="AQ2795"/>
      <c r="AR2795"/>
      <c r="AS2795"/>
      <c r="AT2795"/>
      <c r="AU2795"/>
      <c r="AV2795"/>
    </row>
    <row r="2796" spans="6:48" x14ac:dyDescent="0.25"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  <c r="AM2796"/>
      <c r="AN2796"/>
      <c r="AO2796"/>
      <c r="AP2796"/>
      <c r="AQ2796"/>
      <c r="AR2796"/>
      <c r="AS2796"/>
      <c r="AT2796"/>
      <c r="AU2796"/>
      <c r="AV2796"/>
    </row>
    <row r="2797" spans="6:48" x14ac:dyDescent="0.25"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  <c r="Y2797"/>
      <c r="Z2797"/>
      <c r="AA2797"/>
      <c r="AB2797"/>
      <c r="AC2797"/>
      <c r="AD2797"/>
      <c r="AE2797"/>
      <c r="AF2797"/>
      <c r="AG2797"/>
      <c r="AH2797"/>
      <c r="AI2797"/>
      <c r="AJ2797"/>
      <c r="AK2797"/>
      <c r="AL2797"/>
      <c r="AM2797"/>
      <c r="AN2797"/>
      <c r="AO2797"/>
      <c r="AP2797"/>
      <c r="AQ2797"/>
      <c r="AR2797"/>
      <c r="AS2797"/>
      <c r="AT2797"/>
      <c r="AU2797"/>
      <c r="AV2797"/>
    </row>
    <row r="2798" spans="6:48" x14ac:dyDescent="0.25"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  <c r="AD2798"/>
      <c r="AE2798"/>
      <c r="AF2798"/>
      <c r="AG2798"/>
      <c r="AH2798"/>
      <c r="AI2798"/>
      <c r="AJ2798"/>
      <c r="AK2798"/>
      <c r="AL2798"/>
      <c r="AM2798"/>
      <c r="AN2798"/>
      <c r="AO2798"/>
      <c r="AP2798"/>
      <c r="AQ2798"/>
      <c r="AR2798"/>
      <c r="AS2798"/>
      <c r="AT2798"/>
      <c r="AU2798"/>
      <c r="AV2798"/>
    </row>
    <row r="2799" spans="6:48" x14ac:dyDescent="0.25"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  <c r="AM2799"/>
      <c r="AN2799"/>
      <c r="AO2799"/>
      <c r="AP2799"/>
      <c r="AQ2799"/>
      <c r="AR2799"/>
      <c r="AS2799"/>
      <c r="AT2799"/>
      <c r="AU2799"/>
      <c r="AV2799"/>
    </row>
    <row r="2800" spans="6:48" x14ac:dyDescent="0.25"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  <c r="Y2800"/>
      <c r="Z2800"/>
      <c r="AA2800"/>
      <c r="AB2800"/>
      <c r="AC2800"/>
      <c r="AD2800"/>
      <c r="AE2800"/>
      <c r="AF2800"/>
      <c r="AG2800"/>
      <c r="AH2800"/>
      <c r="AI2800"/>
      <c r="AJ2800"/>
      <c r="AK2800"/>
      <c r="AL2800"/>
      <c r="AM2800"/>
      <c r="AN2800"/>
      <c r="AO2800"/>
      <c r="AP2800"/>
      <c r="AQ2800"/>
      <c r="AR2800"/>
      <c r="AS2800"/>
      <c r="AT2800"/>
      <c r="AU2800"/>
      <c r="AV2800"/>
    </row>
    <row r="2801" spans="6:48" x14ac:dyDescent="0.25"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  <c r="T2801"/>
      <c r="U2801"/>
      <c r="V2801"/>
      <c r="W2801"/>
      <c r="X2801"/>
      <c r="Y2801"/>
      <c r="Z2801"/>
      <c r="AA2801"/>
      <c r="AB2801"/>
      <c r="AC2801"/>
      <c r="AD2801"/>
      <c r="AE2801"/>
      <c r="AF2801"/>
      <c r="AG2801"/>
      <c r="AH2801"/>
      <c r="AI2801"/>
      <c r="AJ2801"/>
      <c r="AK2801"/>
      <c r="AL2801"/>
      <c r="AM2801"/>
      <c r="AN2801"/>
      <c r="AO2801"/>
      <c r="AP2801"/>
      <c r="AQ2801"/>
      <c r="AR2801"/>
      <c r="AS2801"/>
      <c r="AT2801"/>
      <c r="AU2801"/>
      <c r="AV2801"/>
    </row>
    <row r="2802" spans="6:48" x14ac:dyDescent="0.25"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  <c r="AM2802"/>
      <c r="AN2802"/>
      <c r="AO2802"/>
      <c r="AP2802"/>
      <c r="AQ2802"/>
      <c r="AR2802"/>
      <c r="AS2802"/>
      <c r="AT2802"/>
      <c r="AU2802"/>
      <c r="AV2802"/>
    </row>
    <row r="2803" spans="6:48" x14ac:dyDescent="0.25"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  <c r="AD2803"/>
      <c r="AE2803"/>
      <c r="AF2803"/>
      <c r="AG2803"/>
      <c r="AH2803"/>
      <c r="AI2803"/>
      <c r="AJ2803"/>
      <c r="AK2803"/>
      <c r="AL2803"/>
      <c r="AM2803"/>
      <c r="AN2803"/>
      <c r="AO2803"/>
      <c r="AP2803"/>
      <c r="AQ2803"/>
      <c r="AR2803"/>
      <c r="AS2803"/>
      <c r="AT2803"/>
      <c r="AU2803"/>
      <c r="AV2803"/>
    </row>
    <row r="2804" spans="6:48" x14ac:dyDescent="0.25"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  <c r="T2804"/>
      <c r="U2804"/>
      <c r="V2804"/>
      <c r="W2804"/>
      <c r="X2804"/>
      <c r="Y2804"/>
      <c r="Z2804"/>
      <c r="AA2804"/>
      <c r="AB2804"/>
      <c r="AC2804"/>
      <c r="AD2804"/>
      <c r="AE2804"/>
      <c r="AF2804"/>
      <c r="AG2804"/>
      <c r="AH2804"/>
      <c r="AI2804"/>
      <c r="AJ2804"/>
      <c r="AK2804"/>
      <c r="AL2804"/>
      <c r="AM2804"/>
      <c r="AN2804"/>
      <c r="AO2804"/>
      <c r="AP2804"/>
      <c r="AQ2804"/>
      <c r="AR2804"/>
      <c r="AS2804"/>
      <c r="AT2804"/>
      <c r="AU2804"/>
      <c r="AV2804"/>
    </row>
    <row r="2805" spans="6:48" x14ac:dyDescent="0.25"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  <c r="AM2805"/>
      <c r="AN2805"/>
      <c r="AO2805"/>
      <c r="AP2805"/>
      <c r="AQ2805"/>
      <c r="AR2805"/>
      <c r="AS2805"/>
      <c r="AT2805"/>
      <c r="AU2805"/>
      <c r="AV2805"/>
    </row>
    <row r="2806" spans="6:48" x14ac:dyDescent="0.25"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  <c r="AD2806"/>
      <c r="AE2806"/>
      <c r="AF2806"/>
      <c r="AG2806"/>
      <c r="AH2806"/>
      <c r="AI2806"/>
      <c r="AJ2806"/>
      <c r="AK2806"/>
      <c r="AL2806"/>
      <c r="AM2806"/>
      <c r="AN2806"/>
      <c r="AO2806"/>
      <c r="AP2806"/>
      <c r="AQ2806"/>
      <c r="AR2806"/>
      <c r="AS2806"/>
      <c r="AT2806"/>
      <c r="AU2806"/>
      <c r="AV2806"/>
    </row>
    <row r="2807" spans="6:48" x14ac:dyDescent="0.25"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  <c r="AD2807"/>
      <c r="AE2807"/>
      <c r="AF2807"/>
      <c r="AG2807"/>
      <c r="AH2807"/>
      <c r="AI2807"/>
      <c r="AJ2807"/>
      <c r="AK2807"/>
      <c r="AL2807"/>
      <c r="AM2807"/>
      <c r="AN2807"/>
      <c r="AO2807"/>
      <c r="AP2807"/>
      <c r="AQ2807"/>
      <c r="AR2807"/>
      <c r="AS2807"/>
      <c r="AT2807"/>
      <c r="AU2807"/>
      <c r="AV2807"/>
    </row>
    <row r="2808" spans="6:48" x14ac:dyDescent="0.25"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  <c r="AM2808"/>
      <c r="AN2808"/>
      <c r="AO2808"/>
      <c r="AP2808"/>
      <c r="AQ2808"/>
      <c r="AR2808"/>
      <c r="AS2808"/>
      <c r="AT2808"/>
      <c r="AU2808"/>
      <c r="AV2808"/>
    </row>
    <row r="2809" spans="6:48" x14ac:dyDescent="0.25"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  <c r="AD2809"/>
      <c r="AE2809"/>
      <c r="AF2809"/>
      <c r="AG2809"/>
      <c r="AH2809"/>
      <c r="AI2809"/>
      <c r="AJ2809"/>
      <c r="AK2809"/>
      <c r="AL2809"/>
      <c r="AM2809"/>
      <c r="AN2809"/>
      <c r="AO2809"/>
      <c r="AP2809"/>
      <c r="AQ2809"/>
      <c r="AR2809"/>
      <c r="AS2809"/>
      <c r="AT2809"/>
      <c r="AU2809"/>
      <c r="AV2809"/>
    </row>
    <row r="2810" spans="6:48" x14ac:dyDescent="0.25"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  <c r="AD2810"/>
      <c r="AE2810"/>
      <c r="AF2810"/>
      <c r="AG2810"/>
      <c r="AH2810"/>
      <c r="AI2810"/>
      <c r="AJ2810"/>
      <c r="AK2810"/>
      <c r="AL2810"/>
      <c r="AM2810"/>
      <c r="AN2810"/>
      <c r="AO2810"/>
      <c r="AP2810"/>
      <c r="AQ2810"/>
      <c r="AR2810"/>
      <c r="AS2810"/>
      <c r="AT2810"/>
      <c r="AU2810"/>
      <c r="AV2810"/>
    </row>
    <row r="2811" spans="6:48" x14ac:dyDescent="0.25"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  <c r="AM2811"/>
      <c r="AN2811"/>
      <c r="AO2811"/>
      <c r="AP2811"/>
      <c r="AQ2811"/>
      <c r="AR2811"/>
      <c r="AS2811"/>
      <c r="AT2811"/>
      <c r="AU2811"/>
      <c r="AV2811"/>
    </row>
    <row r="2812" spans="6:48" x14ac:dyDescent="0.25"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  <c r="AB2812"/>
      <c r="AC2812"/>
      <c r="AD2812"/>
      <c r="AE2812"/>
      <c r="AF2812"/>
      <c r="AG2812"/>
      <c r="AH2812"/>
      <c r="AI2812"/>
      <c r="AJ2812"/>
      <c r="AK2812"/>
      <c r="AL2812"/>
      <c r="AM2812"/>
      <c r="AN2812"/>
      <c r="AO2812"/>
      <c r="AP2812"/>
      <c r="AQ2812"/>
      <c r="AR2812"/>
      <c r="AS2812"/>
      <c r="AT2812"/>
      <c r="AU2812"/>
      <c r="AV2812"/>
    </row>
    <row r="2813" spans="6:48" x14ac:dyDescent="0.25"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  <c r="U2813"/>
      <c r="V2813"/>
      <c r="W2813"/>
      <c r="X2813"/>
      <c r="Y2813"/>
      <c r="Z2813"/>
      <c r="AA2813"/>
      <c r="AB2813"/>
      <c r="AC2813"/>
      <c r="AD2813"/>
      <c r="AE2813"/>
      <c r="AF2813"/>
      <c r="AG2813"/>
      <c r="AH2813"/>
      <c r="AI2813"/>
      <c r="AJ2813"/>
      <c r="AK2813"/>
      <c r="AL2813"/>
      <c r="AM2813"/>
      <c r="AN2813"/>
      <c r="AO2813"/>
      <c r="AP2813"/>
      <c r="AQ2813"/>
      <c r="AR2813"/>
      <c r="AS2813"/>
      <c r="AT2813"/>
      <c r="AU2813"/>
      <c r="AV2813"/>
    </row>
    <row r="2814" spans="6:48" x14ac:dyDescent="0.25"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  <c r="AM2814"/>
      <c r="AN2814"/>
      <c r="AO2814"/>
      <c r="AP2814"/>
      <c r="AQ2814"/>
      <c r="AR2814"/>
      <c r="AS2814"/>
      <c r="AT2814"/>
      <c r="AU2814"/>
      <c r="AV2814"/>
    </row>
    <row r="2815" spans="6:48" x14ac:dyDescent="0.25"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  <c r="AD2815"/>
      <c r="AE2815"/>
      <c r="AF2815"/>
      <c r="AG2815"/>
      <c r="AH2815"/>
      <c r="AI2815"/>
      <c r="AJ2815"/>
      <c r="AK2815"/>
      <c r="AL2815"/>
      <c r="AM2815"/>
      <c r="AN2815"/>
      <c r="AO2815"/>
      <c r="AP2815"/>
      <c r="AQ2815"/>
      <c r="AR2815"/>
      <c r="AS2815"/>
      <c r="AT2815"/>
      <c r="AU2815"/>
      <c r="AV2815"/>
    </row>
    <row r="2816" spans="6:48" x14ac:dyDescent="0.25"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  <c r="T2816"/>
      <c r="U2816"/>
      <c r="V2816"/>
      <c r="W2816"/>
      <c r="X2816"/>
      <c r="Y2816"/>
      <c r="Z2816"/>
      <c r="AA2816"/>
      <c r="AB2816"/>
      <c r="AC2816"/>
      <c r="AD2816"/>
      <c r="AE2816"/>
      <c r="AF2816"/>
      <c r="AG2816"/>
      <c r="AH2816"/>
      <c r="AI2816"/>
      <c r="AJ2816"/>
      <c r="AK2816"/>
      <c r="AL2816"/>
      <c r="AM2816"/>
      <c r="AN2816"/>
      <c r="AO2816"/>
      <c r="AP2816"/>
      <c r="AQ2816"/>
      <c r="AR2816"/>
      <c r="AS2816"/>
      <c r="AT2816"/>
      <c r="AU2816"/>
      <c r="AV2816"/>
    </row>
    <row r="2817" spans="6:48" x14ac:dyDescent="0.25"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  <c r="AM2817"/>
      <c r="AN2817"/>
      <c r="AO2817"/>
      <c r="AP2817"/>
      <c r="AQ2817"/>
      <c r="AR2817"/>
      <c r="AS2817"/>
      <c r="AT2817"/>
      <c r="AU2817"/>
      <c r="AV2817"/>
    </row>
    <row r="2818" spans="6:48" x14ac:dyDescent="0.25"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  <c r="AD2818"/>
      <c r="AE2818"/>
      <c r="AF2818"/>
      <c r="AG2818"/>
      <c r="AH2818"/>
      <c r="AI2818"/>
      <c r="AJ2818"/>
      <c r="AK2818"/>
      <c r="AL2818"/>
      <c r="AM2818"/>
      <c r="AN2818"/>
      <c r="AO2818"/>
      <c r="AP2818"/>
      <c r="AQ2818"/>
      <c r="AR2818"/>
      <c r="AS2818"/>
      <c r="AT2818"/>
      <c r="AU2818"/>
      <c r="AV2818"/>
    </row>
    <row r="2819" spans="6:48" x14ac:dyDescent="0.25"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  <c r="U2819"/>
      <c r="V2819"/>
      <c r="W2819"/>
      <c r="X2819"/>
      <c r="Y2819"/>
      <c r="Z2819"/>
      <c r="AA2819"/>
      <c r="AB2819"/>
      <c r="AC2819"/>
      <c r="AD2819"/>
      <c r="AE2819"/>
      <c r="AF2819"/>
      <c r="AG2819"/>
      <c r="AH2819"/>
      <c r="AI2819"/>
      <c r="AJ2819"/>
      <c r="AK2819"/>
      <c r="AL2819"/>
      <c r="AM2819"/>
      <c r="AN2819"/>
      <c r="AO2819"/>
      <c r="AP2819"/>
      <c r="AQ2819"/>
      <c r="AR2819"/>
      <c r="AS2819"/>
      <c r="AT2819"/>
      <c r="AU2819"/>
      <c r="AV2819"/>
    </row>
    <row r="2820" spans="6:48" x14ac:dyDescent="0.25"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  <c r="AM2820"/>
      <c r="AN2820"/>
      <c r="AO2820"/>
      <c r="AP2820"/>
      <c r="AQ2820"/>
      <c r="AR2820"/>
      <c r="AS2820"/>
      <c r="AT2820"/>
      <c r="AU2820"/>
      <c r="AV2820"/>
    </row>
    <row r="2821" spans="6:48" x14ac:dyDescent="0.25"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  <c r="AB2821"/>
      <c r="AC2821"/>
      <c r="AD2821"/>
      <c r="AE2821"/>
      <c r="AF2821"/>
      <c r="AG2821"/>
      <c r="AH2821"/>
      <c r="AI2821"/>
      <c r="AJ2821"/>
      <c r="AK2821"/>
      <c r="AL2821"/>
      <c r="AM2821"/>
      <c r="AN2821"/>
      <c r="AO2821"/>
      <c r="AP2821"/>
      <c r="AQ2821"/>
      <c r="AR2821"/>
      <c r="AS2821"/>
      <c r="AT2821"/>
      <c r="AU2821"/>
      <c r="AV2821"/>
    </row>
    <row r="2822" spans="6:48" x14ac:dyDescent="0.25"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  <c r="AD2822"/>
      <c r="AE2822"/>
      <c r="AF2822"/>
      <c r="AG2822"/>
      <c r="AH2822"/>
      <c r="AI2822"/>
      <c r="AJ2822"/>
      <c r="AK2822"/>
      <c r="AL2822"/>
      <c r="AM2822"/>
      <c r="AN2822"/>
      <c r="AO2822"/>
      <c r="AP2822"/>
      <c r="AQ2822"/>
      <c r="AR2822"/>
      <c r="AS2822"/>
      <c r="AT2822"/>
      <c r="AU2822"/>
      <c r="AV2822"/>
    </row>
    <row r="2823" spans="6:48" x14ac:dyDescent="0.25"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  <c r="AM2823"/>
      <c r="AN2823"/>
      <c r="AO2823"/>
      <c r="AP2823"/>
      <c r="AQ2823"/>
      <c r="AR2823"/>
      <c r="AS2823"/>
      <c r="AT2823"/>
      <c r="AU2823"/>
      <c r="AV2823"/>
    </row>
    <row r="2824" spans="6:48" x14ac:dyDescent="0.25"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  <c r="AD2824"/>
      <c r="AE2824"/>
      <c r="AF2824"/>
      <c r="AG2824"/>
      <c r="AH2824"/>
      <c r="AI2824"/>
      <c r="AJ2824"/>
      <c r="AK2824"/>
      <c r="AL2824"/>
      <c r="AM2824"/>
      <c r="AN2824"/>
      <c r="AO2824"/>
      <c r="AP2824"/>
      <c r="AQ2824"/>
      <c r="AR2824"/>
      <c r="AS2824"/>
      <c r="AT2824"/>
      <c r="AU2824"/>
      <c r="AV2824"/>
    </row>
    <row r="2825" spans="6:48" x14ac:dyDescent="0.25"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  <c r="U2825"/>
      <c r="V2825"/>
      <c r="W2825"/>
      <c r="X2825"/>
      <c r="Y2825"/>
      <c r="Z2825"/>
      <c r="AA2825"/>
      <c r="AB2825"/>
      <c r="AC2825"/>
      <c r="AD2825"/>
      <c r="AE2825"/>
      <c r="AF2825"/>
      <c r="AG2825"/>
      <c r="AH2825"/>
      <c r="AI2825"/>
      <c r="AJ2825"/>
      <c r="AK2825"/>
      <c r="AL2825"/>
      <c r="AM2825"/>
      <c r="AN2825"/>
      <c r="AO2825"/>
      <c r="AP2825"/>
      <c r="AQ2825"/>
      <c r="AR2825"/>
      <c r="AS2825"/>
      <c r="AT2825"/>
      <c r="AU2825"/>
      <c r="AV2825"/>
    </row>
    <row r="2826" spans="6:48" x14ac:dyDescent="0.25"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  <c r="AM2826"/>
      <c r="AN2826"/>
      <c r="AO2826"/>
      <c r="AP2826"/>
      <c r="AQ2826"/>
      <c r="AR2826"/>
      <c r="AS2826"/>
      <c r="AT2826"/>
      <c r="AU2826"/>
      <c r="AV2826"/>
    </row>
    <row r="2827" spans="6:48" x14ac:dyDescent="0.25"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  <c r="AB2827"/>
      <c r="AC2827"/>
      <c r="AD2827"/>
      <c r="AE2827"/>
      <c r="AF2827"/>
      <c r="AG2827"/>
      <c r="AH2827"/>
      <c r="AI2827"/>
      <c r="AJ2827"/>
      <c r="AK2827"/>
      <c r="AL2827"/>
      <c r="AM2827"/>
      <c r="AN2827"/>
      <c r="AO2827"/>
      <c r="AP2827"/>
      <c r="AQ2827"/>
      <c r="AR2827"/>
      <c r="AS2827"/>
      <c r="AT2827"/>
      <c r="AU2827"/>
      <c r="AV2827"/>
    </row>
    <row r="2828" spans="6:48" x14ac:dyDescent="0.25"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  <c r="AD2828"/>
      <c r="AE2828"/>
      <c r="AF2828"/>
      <c r="AG2828"/>
      <c r="AH2828"/>
      <c r="AI2828"/>
      <c r="AJ2828"/>
      <c r="AK2828"/>
      <c r="AL2828"/>
      <c r="AM2828"/>
      <c r="AN2828"/>
      <c r="AO2828"/>
      <c r="AP2828"/>
      <c r="AQ2828"/>
      <c r="AR2828"/>
      <c r="AS2828"/>
      <c r="AT2828"/>
      <c r="AU2828"/>
      <c r="AV2828"/>
    </row>
    <row r="2829" spans="6:48" x14ac:dyDescent="0.25"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  <c r="AM2829"/>
      <c r="AN2829"/>
      <c r="AO2829"/>
      <c r="AP2829"/>
      <c r="AQ2829"/>
      <c r="AR2829"/>
      <c r="AS2829"/>
      <c r="AT2829"/>
      <c r="AU2829"/>
      <c r="AV2829"/>
    </row>
    <row r="2830" spans="6:48" x14ac:dyDescent="0.25"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  <c r="AB2830"/>
      <c r="AC2830"/>
      <c r="AD2830"/>
      <c r="AE2830"/>
      <c r="AF2830"/>
      <c r="AG2830"/>
      <c r="AH2830"/>
      <c r="AI2830"/>
      <c r="AJ2830"/>
      <c r="AK2830"/>
      <c r="AL2830"/>
      <c r="AM2830"/>
      <c r="AN2830"/>
      <c r="AO2830"/>
      <c r="AP2830"/>
      <c r="AQ2830"/>
      <c r="AR2830"/>
      <c r="AS2830"/>
      <c r="AT2830"/>
      <c r="AU2830"/>
      <c r="AV2830"/>
    </row>
    <row r="2831" spans="6:48" x14ac:dyDescent="0.25"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  <c r="U2831"/>
      <c r="V2831"/>
      <c r="W2831"/>
      <c r="X2831"/>
      <c r="Y2831"/>
      <c r="Z2831"/>
      <c r="AA2831"/>
      <c r="AB2831"/>
      <c r="AC2831"/>
      <c r="AD2831"/>
      <c r="AE2831"/>
      <c r="AF2831"/>
      <c r="AG2831"/>
      <c r="AH2831"/>
      <c r="AI2831"/>
      <c r="AJ2831"/>
      <c r="AK2831"/>
      <c r="AL2831"/>
      <c r="AM2831"/>
      <c r="AN2831"/>
      <c r="AO2831"/>
      <c r="AP2831"/>
      <c r="AQ2831"/>
      <c r="AR2831"/>
      <c r="AS2831"/>
      <c r="AT2831"/>
      <c r="AU2831"/>
      <c r="AV2831"/>
    </row>
    <row r="2832" spans="6:48" x14ac:dyDescent="0.25"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  <c r="AM2832"/>
      <c r="AN2832"/>
      <c r="AO2832"/>
      <c r="AP2832"/>
      <c r="AQ2832"/>
      <c r="AR2832"/>
      <c r="AS2832"/>
      <c r="AT2832"/>
      <c r="AU2832"/>
      <c r="AV2832"/>
    </row>
    <row r="2833" spans="6:48" x14ac:dyDescent="0.25"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  <c r="AB2833"/>
      <c r="AC2833"/>
      <c r="AD2833"/>
      <c r="AE2833"/>
      <c r="AF2833"/>
      <c r="AG2833"/>
      <c r="AH2833"/>
      <c r="AI2833"/>
      <c r="AJ2833"/>
      <c r="AK2833"/>
      <c r="AL2833"/>
      <c r="AM2833"/>
      <c r="AN2833"/>
      <c r="AO2833"/>
      <c r="AP2833"/>
      <c r="AQ2833"/>
      <c r="AR2833"/>
      <c r="AS2833"/>
      <c r="AT2833"/>
      <c r="AU2833"/>
      <c r="AV2833"/>
    </row>
    <row r="2834" spans="6:48" x14ac:dyDescent="0.25"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  <c r="U2834"/>
      <c r="V2834"/>
      <c r="W2834"/>
      <c r="X2834"/>
      <c r="Y2834"/>
      <c r="Z2834"/>
      <c r="AA2834"/>
      <c r="AB2834"/>
      <c r="AC2834"/>
      <c r="AD2834"/>
      <c r="AE2834"/>
      <c r="AF2834"/>
      <c r="AG2834"/>
      <c r="AH2834"/>
      <c r="AI2834"/>
      <c r="AJ2834"/>
      <c r="AK2834"/>
      <c r="AL2834"/>
      <c r="AM2834"/>
      <c r="AN2834"/>
      <c r="AO2834"/>
      <c r="AP2834"/>
      <c r="AQ2834"/>
      <c r="AR2834"/>
      <c r="AS2834"/>
      <c r="AT2834"/>
      <c r="AU2834"/>
      <c r="AV2834"/>
    </row>
    <row r="2835" spans="6:48" x14ac:dyDescent="0.25"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  <c r="AM2835"/>
      <c r="AN2835"/>
      <c r="AO2835"/>
      <c r="AP2835"/>
      <c r="AQ2835"/>
      <c r="AR2835"/>
      <c r="AS2835"/>
      <c r="AT2835"/>
      <c r="AU2835"/>
      <c r="AV2835"/>
    </row>
    <row r="2836" spans="6:48" x14ac:dyDescent="0.25"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  <c r="Y2836"/>
      <c r="Z2836"/>
      <c r="AA2836"/>
      <c r="AB2836"/>
      <c r="AC2836"/>
      <c r="AD2836"/>
      <c r="AE2836"/>
      <c r="AF2836"/>
      <c r="AG2836"/>
      <c r="AH2836"/>
      <c r="AI2836"/>
      <c r="AJ2836"/>
      <c r="AK2836"/>
      <c r="AL2836"/>
      <c r="AM2836"/>
      <c r="AN2836"/>
      <c r="AO2836"/>
      <c r="AP2836"/>
      <c r="AQ2836"/>
      <c r="AR2836"/>
      <c r="AS2836"/>
      <c r="AT2836"/>
      <c r="AU2836"/>
      <c r="AV2836"/>
    </row>
    <row r="2837" spans="6:48" x14ac:dyDescent="0.25"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  <c r="T2837"/>
      <c r="U2837"/>
      <c r="V2837"/>
      <c r="W2837"/>
      <c r="X2837"/>
      <c r="Y2837"/>
      <c r="Z2837"/>
      <c r="AA2837"/>
      <c r="AB2837"/>
      <c r="AC2837"/>
      <c r="AD2837"/>
      <c r="AE2837"/>
      <c r="AF2837"/>
      <c r="AG2837"/>
      <c r="AH2837"/>
      <c r="AI2837"/>
      <c r="AJ2837"/>
      <c r="AK2837"/>
      <c r="AL2837"/>
      <c r="AM2837"/>
      <c r="AN2837"/>
      <c r="AO2837"/>
      <c r="AP2837"/>
      <c r="AQ2837"/>
      <c r="AR2837"/>
      <c r="AS2837"/>
      <c r="AT2837"/>
      <c r="AU2837"/>
      <c r="AV2837"/>
    </row>
    <row r="2838" spans="6:48" x14ac:dyDescent="0.25"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  <c r="AM2838"/>
      <c r="AN2838"/>
      <c r="AO2838"/>
      <c r="AP2838"/>
      <c r="AQ2838"/>
      <c r="AR2838"/>
      <c r="AS2838"/>
      <c r="AT2838"/>
      <c r="AU2838"/>
      <c r="AV2838"/>
    </row>
    <row r="2839" spans="6:48" x14ac:dyDescent="0.25"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  <c r="Y2839"/>
      <c r="Z2839"/>
      <c r="AA2839"/>
      <c r="AB2839"/>
      <c r="AC2839"/>
      <c r="AD2839"/>
      <c r="AE2839"/>
      <c r="AF2839"/>
      <c r="AG2839"/>
      <c r="AH2839"/>
      <c r="AI2839"/>
      <c r="AJ2839"/>
      <c r="AK2839"/>
      <c r="AL2839"/>
      <c r="AM2839"/>
      <c r="AN2839"/>
      <c r="AO2839"/>
      <c r="AP2839"/>
      <c r="AQ2839"/>
      <c r="AR2839"/>
      <c r="AS2839"/>
      <c r="AT2839"/>
      <c r="AU2839"/>
      <c r="AV2839"/>
    </row>
    <row r="2840" spans="6:48" x14ac:dyDescent="0.25"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  <c r="T2840"/>
      <c r="U2840"/>
      <c r="V2840"/>
      <c r="W2840"/>
      <c r="X2840"/>
      <c r="Y2840"/>
      <c r="Z2840"/>
      <c r="AA2840"/>
      <c r="AB2840"/>
      <c r="AC2840"/>
      <c r="AD2840"/>
      <c r="AE2840"/>
      <c r="AF2840"/>
      <c r="AG2840"/>
      <c r="AH2840"/>
      <c r="AI2840"/>
      <c r="AJ2840"/>
      <c r="AK2840"/>
      <c r="AL2840"/>
      <c r="AM2840"/>
      <c r="AN2840"/>
      <c r="AO2840"/>
      <c r="AP2840"/>
      <c r="AQ2840"/>
      <c r="AR2840"/>
      <c r="AS2840"/>
      <c r="AT2840"/>
      <c r="AU2840"/>
      <c r="AV2840"/>
    </row>
    <row r="2841" spans="6:48" x14ac:dyDescent="0.25"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  <c r="AM2841"/>
      <c r="AN2841"/>
      <c r="AO2841"/>
      <c r="AP2841"/>
      <c r="AQ2841"/>
      <c r="AR2841"/>
      <c r="AS2841"/>
      <c r="AT2841"/>
      <c r="AU2841"/>
      <c r="AV2841"/>
    </row>
    <row r="2842" spans="6:48" x14ac:dyDescent="0.25"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  <c r="AD2842"/>
      <c r="AE2842"/>
      <c r="AF2842"/>
      <c r="AG2842"/>
      <c r="AH2842"/>
      <c r="AI2842"/>
      <c r="AJ2842"/>
      <c r="AK2842"/>
      <c r="AL2842"/>
      <c r="AM2842"/>
      <c r="AN2842"/>
      <c r="AO2842"/>
      <c r="AP2842"/>
      <c r="AQ2842"/>
      <c r="AR2842"/>
      <c r="AS2842"/>
      <c r="AT2842"/>
      <c r="AU2842"/>
      <c r="AV2842"/>
    </row>
    <row r="2843" spans="6:48" x14ac:dyDescent="0.25"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  <c r="U2843"/>
      <c r="V2843"/>
      <c r="W2843"/>
      <c r="X2843"/>
      <c r="Y2843"/>
      <c r="Z2843"/>
      <c r="AA2843"/>
      <c r="AB2843"/>
      <c r="AC2843"/>
      <c r="AD2843"/>
      <c r="AE2843"/>
      <c r="AF2843"/>
      <c r="AG2843"/>
      <c r="AH2843"/>
      <c r="AI2843"/>
      <c r="AJ2843"/>
      <c r="AK2843"/>
      <c r="AL2843"/>
      <c r="AM2843"/>
      <c r="AN2843"/>
      <c r="AO2843"/>
      <c r="AP2843"/>
      <c r="AQ2843"/>
      <c r="AR2843"/>
      <c r="AS2843"/>
      <c r="AT2843"/>
      <c r="AU2843"/>
      <c r="AV2843"/>
    </row>
    <row r="2844" spans="6:48" x14ac:dyDescent="0.25"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  <c r="AM2844"/>
      <c r="AN2844"/>
      <c r="AO2844"/>
      <c r="AP2844"/>
      <c r="AQ2844"/>
      <c r="AR2844"/>
      <c r="AS2844"/>
      <c r="AT2844"/>
      <c r="AU2844"/>
      <c r="AV2844"/>
    </row>
    <row r="2845" spans="6:48" x14ac:dyDescent="0.25"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  <c r="Y2845"/>
      <c r="Z2845"/>
      <c r="AA2845"/>
      <c r="AB2845"/>
      <c r="AC2845"/>
      <c r="AD2845"/>
      <c r="AE2845"/>
      <c r="AF2845"/>
      <c r="AG2845"/>
      <c r="AH2845"/>
      <c r="AI2845"/>
      <c r="AJ2845"/>
      <c r="AK2845"/>
      <c r="AL2845"/>
      <c r="AM2845"/>
      <c r="AN2845"/>
      <c r="AO2845"/>
      <c r="AP2845"/>
      <c r="AQ2845"/>
      <c r="AR2845"/>
      <c r="AS2845"/>
      <c r="AT2845"/>
      <c r="AU2845"/>
      <c r="AV2845"/>
    </row>
    <row r="2846" spans="6:48" x14ac:dyDescent="0.25"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  <c r="AD2846"/>
      <c r="AE2846"/>
      <c r="AF2846"/>
      <c r="AG2846"/>
      <c r="AH2846"/>
      <c r="AI2846"/>
      <c r="AJ2846"/>
      <c r="AK2846"/>
      <c r="AL2846"/>
      <c r="AM2846"/>
      <c r="AN2846"/>
      <c r="AO2846"/>
      <c r="AP2846"/>
      <c r="AQ2846"/>
      <c r="AR2846"/>
      <c r="AS2846"/>
      <c r="AT2846"/>
      <c r="AU2846"/>
      <c r="AV2846"/>
    </row>
    <row r="2847" spans="6:48" x14ac:dyDescent="0.25"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  <c r="AM2847"/>
      <c r="AN2847"/>
      <c r="AO2847"/>
      <c r="AP2847"/>
      <c r="AQ2847"/>
      <c r="AR2847"/>
      <c r="AS2847"/>
      <c r="AT2847"/>
      <c r="AU2847"/>
      <c r="AV2847"/>
    </row>
    <row r="2848" spans="6:48" x14ac:dyDescent="0.25"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  <c r="Y2848"/>
      <c r="Z2848"/>
      <c r="AA2848"/>
      <c r="AB2848"/>
      <c r="AC2848"/>
      <c r="AD2848"/>
      <c r="AE2848"/>
      <c r="AF2848"/>
      <c r="AG2848"/>
      <c r="AH2848"/>
      <c r="AI2848"/>
      <c r="AJ2848"/>
      <c r="AK2848"/>
      <c r="AL2848"/>
      <c r="AM2848"/>
      <c r="AN2848"/>
      <c r="AO2848"/>
      <c r="AP2848"/>
      <c r="AQ2848"/>
      <c r="AR2848"/>
      <c r="AS2848"/>
      <c r="AT2848"/>
      <c r="AU2848"/>
      <c r="AV2848"/>
    </row>
    <row r="2849" spans="6:48" x14ac:dyDescent="0.25"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  <c r="U2849"/>
      <c r="V2849"/>
      <c r="W2849"/>
      <c r="X2849"/>
      <c r="Y2849"/>
      <c r="Z2849"/>
      <c r="AA2849"/>
      <c r="AB2849"/>
      <c r="AC2849"/>
      <c r="AD2849"/>
      <c r="AE2849"/>
      <c r="AF2849"/>
      <c r="AG2849"/>
      <c r="AH2849"/>
      <c r="AI2849"/>
      <c r="AJ2849"/>
      <c r="AK2849"/>
      <c r="AL2849"/>
      <c r="AM2849"/>
      <c r="AN2849"/>
      <c r="AO2849"/>
      <c r="AP2849"/>
      <c r="AQ2849"/>
      <c r="AR2849"/>
      <c r="AS2849"/>
      <c r="AT2849"/>
      <c r="AU2849"/>
      <c r="AV2849"/>
    </row>
    <row r="2850" spans="6:48" x14ac:dyDescent="0.25"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  <c r="AM2850"/>
      <c r="AN2850"/>
      <c r="AO2850"/>
      <c r="AP2850"/>
      <c r="AQ2850"/>
      <c r="AR2850"/>
      <c r="AS2850"/>
      <c r="AT2850"/>
      <c r="AU2850"/>
      <c r="AV2850"/>
    </row>
    <row r="2851" spans="6:48" x14ac:dyDescent="0.25"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  <c r="AD2851"/>
      <c r="AE2851"/>
      <c r="AF2851"/>
      <c r="AG2851"/>
      <c r="AH2851"/>
      <c r="AI2851"/>
      <c r="AJ2851"/>
      <c r="AK2851"/>
      <c r="AL2851"/>
      <c r="AM2851"/>
      <c r="AN2851"/>
      <c r="AO2851"/>
      <c r="AP2851"/>
      <c r="AQ2851"/>
      <c r="AR2851"/>
      <c r="AS2851"/>
      <c r="AT2851"/>
      <c r="AU2851"/>
      <c r="AV2851"/>
    </row>
    <row r="2852" spans="6:48" x14ac:dyDescent="0.25"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  <c r="U2852"/>
      <c r="V2852"/>
      <c r="W2852"/>
      <c r="X2852"/>
      <c r="Y2852"/>
      <c r="Z2852"/>
      <c r="AA2852"/>
      <c r="AB2852"/>
      <c r="AC2852"/>
      <c r="AD2852"/>
      <c r="AE2852"/>
      <c r="AF2852"/>
      <c r="AG2852"/>
      <c r="AH2852"/>
      <c r="AI2852"/>
      <c r="AJ2852"/>
      <c r="AK2852"/>
      <c r="AL2852"/>
      <c r="AM2852"/>
      <c r="AN2852"/>
      <c r="AO2852"/>
      <c r="AP2852"/>
      <c r="AQ2852"/>
      <c r="AR2852"/>
      <c r="AS2852"/>
      <c r="AT2852"/>
      <c r="AU2852"/>
      <c r="AV2852"/>
    </row>
    <row r="2853" spans="6:48" x14ac:dyDescent="0.25"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  <c r="AM2853"/>
      <c r="AN2853"/>
      <c r="AO2853"/>
      <c r="AP2853"/>
      <c r="AQ2853"/>
      <c r="AR2853"/>
      <c r="AS2853"/>
      <c r="AT2853"/>
      <c r="AU2853"/>
      <c r="AV2853"/>
    </row>
    <row r="2854" spans="6:48" x14ac:dyDescent="0.25"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  <c r="Y2854"/>
      <c r="Z2854"/>
      <c r="AA2854"/>
      <c r="AB2854"/>
      <c r="AC2854"/>
      <c r="AD2854"/>
      <c r="AE2854"/>
      <c r="AF2854"/>
      <c r="AG2854"/>
      <c r="AH2854"/>
      <c r="AI2854"/>
      <c r="AJ2854"/>
      <c r="AK2854"/>
      <c r="AL2854"/>
      <c r="AM2854"/>
      <c r="AN2854"/>
      <c r="AO2854"/>
      <c r="AP2854"/>
      <c r="AQ2854"/>
      <c r="AR2854"/>
      <c r="AS2854"/>
      <c r="AT2854"/>
      <c r="AU2854"/>
      <c r="AV2854"/>
    </row>
    <row r="2855" spans="6:48" x14ac:dyDescent="0.25"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  <c r="U2855"/>
      <c r="V2855"/>
      <c r="W2855"/>
      <c r="X2855"/>
      <c r="Y2855"/>
      <c r="Z2855"/>
      <c r="AA2855"/>
      <c r="AB2855"/>
      <c r="AC2855"/>
      <c r="AD2855"/>
      <c r="AE2855"/>
      <c r="AF2855"/>
      <c r="AG2855"/>
      <c r="AH2855"/>
      <c r="AI2855"/>
      <c r="AJ2855"/>
      <c r="AK2855"/>
      <c r="AL2855"/>
      <c r="AM2855"/>
      <c r="AN2855"/>
      <c r="AO2855"/>
      <c r="AP2855"/>
      <c r="AQ2855"/>
      <c r="AR2855"/>
      <c r="AS2855"/>
      <c r="AT2855"/>
      <c r="AU2855"/>
      <c r="AV2855"/>
    </row>
    <row r="2856" spans="6:48" x14ac:dyDescent="0.25"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  <c r="AM2856"/>
      <c r="AN2856"/>
      <c r="AO2856"/>
      <c r="AP2856"/>
      <c r="AQ2856"/>
      <c r="AR2856"/>
      <c r="AS2856"/>
      <c r="AT2856"/>
      <c r="AU2856"/>
      <c r="AV2856"/>
    </row>
    <row r="2857" spans="6:48" x14ac:dyDescent="0.25"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  <c r="Y2857"/>
      <c r="Z2857"/>
      <c r="AA2857"/>
      <c r="AB2857"/>
      <c r="AC2857"/>
      <c r="AD2857"/>
      <c r="AE2857"/>
      <c r="AF2857"/>
      <c r="AG2857"/>
      <c r="AH2857"/>
      <c r="AI2857"/>
      <c r="AJ2857"/>
      <c r="AK2857"/>
      <c r="AL2857"/>
      <c r="AM2857"/>
      <c r="AN2857"/>
      <c r="AO2857"/>
      <c r="AP2857"/>
      <c r="AQ2857"/>
      <c r="AR2857"/>
      <c r="AS2857"/>
      <c r="AT2857"/>
      <c r="AU2857"/>
      <c r="AV2857"/>
    </row>
    <row r="2858" spans="6:48" x14ac:dyDescent="0.25"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  <c r="U2858"/>
      <c r="V2858"/>
      <c r="W2858"/>
      <c r="X2858"/>
      <c r="Y2858"/>
      <c r="Z2858"/>
      <c r="AA2858"/>
      <c r="AB2858"/>
      <c r="AC2858"/>
      <c r="AD2858"/>
      <c r="AE2858"/>
      <c r="AF2858"/>
      <c r="AG2858"/>
      <c r="AH2858"/>
      <c r="AI2858"/>
      <c r="AJ2858"/>
      <c r="AK2858"/>
      <c r="AL2858"/>
      <c r="AM2858"/>
      <c r="AN2858"/>
      <c r="AO2858"/>
      <c r="AP2858"/>
      <c r="AQ2858"/>
      <c r="AR2858"/>
      <c r="AS2858"/>
      <c r="AT2858"/>
      <c r="AU2858"/>
      <c r="AV2858"/>
    </row>
    <row r="2859" spans="6:48" x14ac:dyDescent="0.25"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  <c r="AM2859"/>
      <c r="AN2859"/>
      <c r="AO2859"/>
      <c r="AP2859"/>
      <c r="AQ2859"/>
      <c r="AR2859"/>
      <c r="AS2859"/>
      <c r="AT2859"/>
      <c r="AU2859"/>
      <c r="AV2859"/>
    </row>
    <row r="2860" spans="6:48" x14ac:dyDescent="0.25"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  <c r="Y2860"/>
      <c r="Z2860"/>
      <c r="AA2860"/>
      <c r="AB2860"/>
      <c r="AC2860"/>
      <c r="AD2860"/>
      <c r="AE2860"/>
      <c r="AF2860"/>
      <c r="AG2860"/>
      <c r="AH2860"/>
      <c r="AI2860"/>
      <c r="AJ2860"/>
      <c r="AK2860"/>
      <c r="AL2860"/>
      <c r="AM2860"/>
      <c r="AN2860"/>
      <c r="AO2860"/>
      <c r="AP2860"/>
      <c r="AQ2860"/>
      <c r="AR2860"/>
      <c r="AS2860"/>
      <c r="AT2860"/>
      <c r="AU2860"/>
      <c r="AV2860"/>
    </row>
    <row r="2861" spans="6:48" x14ac:dyDescent="0.25"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  <c r="T2861"/>
      <c r="U2861"/>
      <c r="V2861"/>
      <c r="W2861"/>
      <c r="X2861"/>
      <c r="Y2861"/>
      <c r="Z2861"/>
      <c r="AA2861"/>
      <c r="AB2861"/>
      <c r="AC2861"/>
      <c r="AD2861"/>
      <c r="AE2861"/>
      <c r="AF2861"/>
      <c r="AG2861"/>
      <c r="AH2861"/>
      <c r="AI2861"/>
      <c r="AJ2861"/>
      <c r="AK2861"/>
      <c r="AL2861"/>
      <c r="AM2861"/>
      <c r="AN2861"/>
      <c r="AO2861"/>
      <c r="AP2861"/>
      <c r="AQ2861"/>
      <c r="AR2861"/>
      <c r="AS2861"/>
      <c r="AT2861"/>
      <c r="AU2861"/>
      <c r="AV2861"/>
    </row>
    <row r="2862" spans="6:48" x14ac:dyDescent="0.25"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  <c r="AM2862"/>
      <c r="AN2862"/>
      <c r="AO2862"/>
      <c r="AP2862"/>
      <c r="AQ2862"/>
      <c r="AR2862"/>
      <c r="AS2862"/>
      <c r="AT2862"/>
      <c r="AU2862"/>
      <c r="AV2862"/>
    </row>
    <row r="2863" spans="6:48" x14ac:dyDescent="0.25"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  <c r="Y2863"/>
      <c r="Z2863"/>
      <c r="AA2863"/>
      <c r="AB2863"/>
      <c r="AC2863"/>
      <c r="AD2863"/>
      <c r="AE2863"/>
      <c r="AF2863"/>
      <c r="AG2863"/>
      <c r="AH2863"/>
      <c r="AI2863"/>
      <c r="AJ2863"/>
      <c r="AK2863"/>
      <c r="AL2863"/>
      <c r="AM2863"/>
      <c r="AN2863"/>
      <c r="AO2863"/>
      <c r="AP2863"/>
      <c r="AQ2863"/>
      <c r="AR2863"/>
      <c r="AS2863"/>
      <c r="AT2863"/>
      <c r="AU2863"/>
      <c r="AV2863"/>
    </row>
    <row r="2864" spans="6:48" x14ac:dyDescent="0.25"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  <c r="U2864"/>
      <c r="V2864"/>
      <c r="W2864"/>
      <c r="X2864"/>
      <c r="Y2864"/>
      <c r="Z2864"/>
      <c r="AA2864"/>
      <c r="AB2864"/>
      <c r="AC2864"/>
      <c r="AD2864"/>
      <c r="AE2864"/>
      <c r="AF2864"/>
      <c r="AG2864"/>
      <c r="AH2864"/>
      <c r="AI2864"/>
      <c r="AJ2864"/>
      <c r="AK2864"/>
      <c r="AL2864"/>
      <c r="AM2864"/>
      <c r="AN2864"/>
      <c r="AO2864"/>
      <c r="AP2864"/>
      <c r="AQ2864"/>
      <c r="AR2864"/>
      <c r="AS2864"/>
      <c r="AT2864"/>
      <c r="AU2864"/>
      <c r="AV2864"/>
    </row>
    <row r="2865" spans="6:48" x14ac:dyDescent="0.25"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  <c r="AM2865"/>
      <c r="AN2865"/>
      <c r="AO2865"/>
      <c r="AP2865"/>
      <c r="AQ2865"/>
      <c r="AR2865"/>
      <c r="AS2865"/>
      <c r="AT2865"/>
      <c r="AU2865"/>
      <c r="AV2865"/>
    </row>
    <row r="2866" spans="6:48" x14ac:dyDescent="0.25"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  <c r="Y2866"/>
      <c r="Z2866"/>
      <c r="AA2866"/>
      <c r="AB2866"/>
      <c r="AC2866"/>
      <c r="AD2866"/>
      <c r="AE2866"/>
      <c r="AF2866"/>
      <c r="AG2866"/>
      <c r="AH2866"/>
      <c r="AI2866"/>
      <c r="AJ2866"/>
      <c r="AK2866"/>
      <c r="AL2866"/>
      <c r="AM2866"/>
      <c r="AN2866"/>
      <c r="AO2866"/>
      <c r="AP2866"/>
      <c r="AQ2866"/>
      <c r="AR2866"/>
      <c r="AS2866"/>
      <c r="AT2866"/>
      <c r="AU2866"/>
      <c r="AV2866"/>
    </row>
    <row r="2867" spans="6:48" x14ac:dyDescent="0.25"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  <c r="U2867"/>
      <c r="V2867"/>
      <c r="W2867"/>
      <c r="X2867"/>
      <c r="Y2867"/>
      <c r="Z2867"/>
      <c r="AA2867"/>
      <c r="AB2867"/>
      <c r="AC2867"/>
      <c r="AD2867"/>
      <c r="AE2867"/>
      <c r="AF2867"/>
      <c r="AG2867"/>
      <c r="AH2867"/>
      <c r="AI2867"/>
      <c r="AJ2867"/>
      <c r="AK2867"/>
      <c r="AL2867"/>
      <c r="AM2867"/>
      <c r="AN2867"/>
      <c r="AO2867"/>
      <c r="AP2867"/>
      <c r="AQ2867"/>
      <c r="AR2867"/>
      <c r="AS2867"/>
      <c r="AT2867"/>
      <c r="AU2867"/>
      <c r="AV2867"/>
    </row>
    <row r="2868" spans="6:48" x14ac:dyDescent="0.25"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  <c r="AM2868"/>
      <c r="AN2868"/>
      <c r="AO2868"/>
      <c r="AP2868"/>
      <c r="AQ2868"/>
      <c r="AR2868"/>
      <c r="AS2868"/>
      <c r="AT2868"/>
      <c r="AU2868"/>
      <c r="AV2868"/>
    </row>
    <row r="2869" spans="6:48" x14ac:dyDescent="0.25"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  <c r="Y2869"/>
      <c r="Z2869"/>
      <c r="AA2869"/>
      <c r="AB2869"/>
      <c r="AC2869"/>
      <c r="AD2869"/>
      <c r="AE2869"/>
      <c r="AF2869"/>
      <c r="AG2869"/>
      <c r="AH2869"/>
      <c r="AI2869"/>
      <c r="AJ2869"/>
      <c r="AK2869"/>
      <c r="AL2869"/>
      <c r="AM2869"/>
      <c r="AN2869"/>
      <c r="AO2869"/>
      <c r="AP2869"/>
      <c r="AQ2869"/>
      <c r="AR2869"/>
      <c r="AS2869"/>
      <c r="AT2869"/>
      <c r="AU2869"/>
      <c r="AV2869"/>
    </row>
    <row r="2870" spans="6:48" x14ac:dyDescent="0.25"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  <c r="U2870"/>
      <c r="V2870"/>
      <c r="W2870"/>
      <c r="X2870"/>
      <c r="Y2870"/>
      <c r="Z2870"/>
      <c r="AA2870"/>
      <c r="AB2870"/>
      <c r="AC2870"/>
      <c r="AD2870"/>
      <c r="AE2870"/>
      <c r="AF2870"/>
      <c r="AG2870"/>
      <c r="AH2870"/>
      <c r="AI2870"/>
      <c r="AJ2870"/>
      <c r="AK2870"/>
      <c r="AL2870"/>
      <c r="AM2870"/>
      <c r="AN2870"/>
      <c r="AO2870"/>
      <c r="AP2870"/>
      <c r="AQ2870"/>
      <c r="AR2870"/>
      <c r="AS2870"/>
      <c r="AT2870"/>
      <c r="AU2870"/>
      <c r="AV2870"/>
    </row>
    <row r="2871" spans="6:48" x14ac:dyDescent="0.25"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  <c r="AM2871"/>
      <c r="AN2871"/>
      <c r="AO2871"/>
      <c r="AP2871"/>
      <c r="AQ2871"/>
      <c r="AR2871"/>
      <c r="AS2871"/>
      <c r="AT2871"/>
      <c r="AU2871"/>
      <c r="AV2871"/>
    </row>
    <row r="2872" spans="6:48" x14ac:dyDescent="0.25"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  <c r="Y2872"/>
      <c r="Z2872"/>
      <c r="AA2872"/>
      <c r="AB2872"/>
      <c r="AC2872"/>
      <c r="AD2872"/>
      <c r="AE2872"/>
      <c r="AF2872"/>
      <c r="AG2872"/>
      <c r="AH2872"/>
      <c r="AI2872"/>
      <c r="AJ2872"/>
      <c r="AK2872"/>
      <c r="AL2872"/>
      <c r="AM2872"/>
      <c r="AN2872"/>
      <c r="AO2872"/>
      <c r="AP2872"/>
      <c r="AQ2872"/>
      <c r="AR2872"/>
      <c r="AS2872"/>
      <c r="AT2872"/>
      <c r="AU2872"/>
      <c r="AV2872"/>
    </row>
    <row r="2873" spans="6:48" x14ac:dyDescent="0.25"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  <c r="U2873"/>
      <c r="V2873"/>
      <c r="W2873"/>
      <c r="X2873"/>
      <c r="Y2873"/>
      <c r="Z2873"/>
      <c r="AA2873"/>
      <c r="AB2873"/>
      <c r="AC2873"/>
      <c r="AD2873"/>
      <c r="AE2873"/>
      <c r="AF2873"/>
      <c r="AG2873"/>
      <c r="AH2873"/>
      <c r="AI2873"/>
      <c r="AJ2873"/>
      <c r="AK2873"/>
      <c r="AL2873"/>
      <c r="AM2873"/>
      <c r="AN2873"/>
      <c r="AO2873"/>
      <c r="AP2873"/>
      <c r="AQ2873"/>
      <c r="AR2873"/>
      <c r="AS2873"/>
      <c r="AT2873"/>
      <c r="AU2873"/>
      <c r="AV2873"/>
    </row>
    <row r="2874" spans="6:48" x14ac:dyDescent="0.25"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  <c r="AM2874"/>
      <c r="AN2874"/>
      <c r="AO2874"/>
      <c r="AP2874"/>
      <c r="AQ2874"/>
      <c r="AR2874"/>
      <c r="AS2874"/>
      <c r="AT2874"/>
      <c r="AU2874"/>
      <c r="AV2874"/>
    </row>
    <row r="2875" spans="6:48" x14ac:dyDescent="0.25"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  <c r="Y2875"/>
      <c r="Z2875"/>
      <c r="AA2875"/>
      <c r="AB2875"/>
      <c r="AC2875"/>
      <c r="AD2875"/>
      <c r="AE2875"/>
      <c r="AF2875"/>
      <c r="AG2875"/>
      <c r="AH2875"/>
      <c r="AI2875"/>
      <c r="AJ2875"/>
      <c r="AK2875"/>
      <c r="AL2875"/>
      <c r="AM2875"/>
      <c r="AN2875"/>
      <c r="AO2875"/>
      <c r="AP2875"/>
      <c r="AQ2875"/>
      <c r="AR2875"/>
      <c r="AS2875"/>
      <c r="AT2875"/>
      <c r="AU2875"/>
      <c r="AV2875"/>
    </row>
    <row r="2876" spans="6:48" x14ac:dyDescent="0.25"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  <c r="U2876"/>
      <c r="V2876"/>
      <c r="W2876"/>
      <c r="X2876"/>
      <c r="Y2876"/>
      <c r="Z2876"/>
      <c r="AA2876"/>
      <c r="AB2876"/>
      <c r="AC2876"/>
      <c r="AD2876"/>
      <c r="AE2876"/>
      <c r="AF2876"/>
      <c r="AG2876"/>
      <c r="AH2876"/>
      <c r="AI2876"/>
      <c r="AJ2876"/>
      <c r="AK2876"/>
      <c r="AL2876"/>
      <c r="AM2876"/>
      <c r="AN2876"/>
      <c r="AO2876"/>
      <c r="AP2876"/>
      <c r="AQ2876"/>
      <c r="AR2876"/>
      <c r="AS2876"/>
      <c r="AT2876"/>
      <c r="AU2876"/>
      <c r="AV2876"/>
    </row>
    <row r="2877" spans="6:48" x14ac:dyDescent="0.25"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  <c r="AM2877"/>
      <c r="AN2877"/>
      <c r="AO2877"/>
      <c r="AP2877"/>
      <c r="AQ2877"/>
      <c r="AR2877"/>
      <c r="AS2877"/>
      <c r="AT2877"/>
      <c r="AU2877"/>
      <c r="AV2877"/>
    </row>
    <row r="2878" spans="6:48" x14ac:dyDescent="0.25"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  <c r="Y2878"/>
      <c r="Z2878"/>
      <c r="AA2878"/>
      <c r="AB2878"/>
      <c r="AC2878"/>
      <c r="AD2878"/>
      <c r="AE2878"/>
      <c r="AF2878"/>
      <c r="AG2878"/>
      <c r="AH2878"/>
      <c r="AI2878"/>
      <c r="AJ2878"/>
      <c r="AK2878"/>
      <c r="AL2878"/>
      <c r="AM2878"/>
      <c r="AN2878"/>
      <c r="AO2878"/>
      <c r="AP2878"/>
      <c r="AQ2878"/>
      <c r="AR2878"/>
      <c r="AS2878"/>
      <c r="AT2878"/>
      <c r="AU2878"/>
      <c r="AV2878"/>
    </row>
    <row r="2879" spans="6:48" x14ac:dyDescent="0.25"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  <c r="U2879"/>
      <c r="V2879"/>
      <c r="W2879"/>
      <c r="X2879"/>
      <c r="Y2879"/>
      <c r="Z2879"/>
      <c r="AA2879"/>
      <c r="AB2879"/>
      <c r="AC2879"/>
      <c r="AD2879"/>
      <c r="AE2879"/>
      <c r="AF2879"/>
      <c r="AG2879"/>
      <c r="AH2879"/>
      <c r="AI2879"/>
      <c r="AJ2879"/>
      <c r="AK2879"/>
      <c r="AL2879"/>
      <c r="AM2879"/>
      <c r="AN2879"/>
      <c r="AO2879"/>
      <c r="AP2879"/>
      <c r="AQ2879"/>
      <c r="AR2879"/>
      <c r="AS2879"/>
      <c r="AT2879"/>
      <c r="AU2879"/>
      <c r="AV2879"/>
    </row>
    <row r="2880" spans="6:48" x14ac:dyDescent="0.25"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  <c r="AM2880"/>
      <c r="AN2880"/>
      <c r="AO2880"/>
      <c r="AP2880"/>
      <c r="AQ2880"/>
      <c r="AR2880"/>
      <c r="AS2880"/>
      <c r="AT2880"/>
      <c r="AU2880"/>
      <c r="AV2880"/>
    </row>
    <row r="2881" spans="6:48" x14ac:dyDescent="0.25"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  <c r="Y2881"/>
      <c r="Z2881"/>
      <c r="AA2881"/>
      <c r="AB2881"/>
      <c r="AC2881"/>
      <c r="AD2881"/>
      <c r="AE2881"/>
      <c r="AF2881"/>
      <c r="AG2881"/>
      <c r="AH2881"/>
      <c r="AI2881"/>
      <c r="AJ2881"/>
      <c r="AK2881"/>
      <c r="AL2881"/>
      <c r="AM2881"/>
      <c r="AN2881"/>
      <c r="AO2881"/>
      <c r="AP2881"/>
      <c r="AQ2881"/>
      <c r="AR2881"/>
      <c r="AS2881"/>
      <c r="AT2881"/>
      <c r="AU2881"/>
      <c r="AV2881"/>
    </row>
    <row r="2882" spans="6:48" x14ac:dyDescent="0.25"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  <c r="T2882"/>
      <c r="U2882"/>
      <c r="V2882"/>
      <c r="W2882"/>
      <c r="X2882"/>
      <c r="Y2882"/>
      <c r="Z2882"/>
      <c r="AA2882"/>
      <c r="AB2882"/>
      <c r="AC2882"/>
      <c r="AD2882"/>
      <c r="AE2882"/>
      <c r="AF2882"/>
      <c r="AG2882"/>
      <c r="AH2882"/>
      <c r="AI2882"/>
      <c r="AJ2882"/>
      <c r="AK2882"/>
      <c r="AL2882"/>
      <c r="AM2882"/>
      <c r="AN2882"/>
      <c r="AO2882"/>
      <c r="AP2882"/>
      <c r="AQ2882"/>
      <c r="AR2882"/>
      <c r="AS2882"/>
      <c r="AT2882"/>
      <c r="AU2882"/>
      <c r="AV2882"/>
    </row>
    <row r="2883" spans="6:48" x14ac:dyDescent="0.25"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  <c r="AM2883"/>
      <c r="AN2883"/>
      <c r="AO2883"/>
      <c r="AP2883"/>
      <c r="AQ2883"/>
      <c r="AR2883"/>
      <c r="AS2883"/>
      <c r="AT2883"/>
      <c r="AU2883"/>
      <c r="AV2883"/>
    </row>
    <row r="2884" spans="6:48" x14ac:dyDescent="0.25"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  <c r="Y2884"/>
      <c r="Z2884"/>
      <c r="AA2884"/>
      <c r="AB2884"/>
      <c r="AC2884"/>
      <c r="AD2884"/>
      <c r="AE2884"/>
      <c r="AF2884"/>
      <c r="AG2884"/>
      <c r="AH2884"/>
      <c r="AI2884"/>
      <c r="AJ2884"/>
      <c r="AK2884"/>
      <c r="AL2884"/>
      <c r="AM2884"/>
      <c r="AN2884"/>
      <c r="AO2884"/>
      <c r="AP2884"/>
      <c r="AQ2884"/>
      <c r="AR2884"/>
      <c r="AS2884"/>
      <c r="AT2884"/>
      <c r="AU2884"/>
      <c r="AV2884"/>
    </row>
    <row r="2885" spans="6:48" x14ac:dyDescent="0.25"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  <c r="T2885"/>
      <c r="U2885"/>
      <c r="V2885"/>
      <c r="W2885"/>
      <c r="X2885"/>
      <c r="Y2885"/>
      <c r="Z2885"/>
      <c r="AA2885"/>
      <c r="AB2885"/>
      <c r="AC2885"/>
      <c r="AD2885"/>
      <c r="AE2885"/>
      <c r="AF2885"/>
      <c r="AG2885"/>
      <c r="AH2885"/>
      <c r="AI2885"/>
      <c r="AJ2885"/>
      <c r="AK2885"/>
      <c r="AL2885"/>
      <c r="AM2885"/>
      <c r="AN2885"/>
      <c r="AO2885"/>
      <c r="AP2885"/>
      <c r="AQ2885"/>
      <c r="AR2885"/>
      <c r="AS2885"/>
      <c r="AT2885"/>
      <c r="AU2885"/>
      <c r="AV2885"/>
    </row>
    <row r="2886" spans="6:48" x14ac:dyDescent="0.25"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  <c r="AM2886"/>
      <c r="AN2886"/>
      <c r="AO2886"/>
      <c r="AP2886"/>
      <c r="AQ2886"/>
      <c r="AR2886"/>
      <c r="AS2886"/>
      <c r="AT2886"/>
      <c r="AU2886"/>
      <c r="AV2886"/>
    </row>
    <row r="2887" spans="6:48" x14ac:dyDescent="0.25"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  <c r="Y2887"/>
      <c r="Z2887"/>
      <c r="AA2887"/>
      <c r="AB2887"/>
      <c r="AC2887"/>
      <c r="AD2887"/>
      <c r="AE2887"/>
      <c r="AF2887"/>
      <c r="AG2887"/>
      <c r="AH2887"/>
      <c r="AI2887"/>
      <c r="AJ2887"/>
      <c r="AK2887"/>
      <c r="AL2887"/>
      <c r="AM2887"/>
      <c r="AN2887"/>
      <c r="AO2887"/>
      <c r="AP2887"/>
      <c r="AQ2887"/>
      <c r="AR2887"/>
      <c r="AS2887"/>
      <c r="AT2887"/>
      <c r="AU2887"/>
      <c r="AV2887"/>
    </row>
    <row r="2888" spans="6:48" x14ac:dyDescent="0.25"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  <c r="U2888"/>
      <c r="V2888"/>
      <c r="W2888"/>
      <c r="X2888"/>
      <c r="Y2888"/>
      <c r="Z2888"/>
      <c r="AA2888"/>
      <c r="AB2888"/>
      <c r="AC2888"/>
      <c r="AD2888"/>
      <c r="AE2888"/>
      <c r="AF2888"/>
      <c r="AG2888"/>
      <c r="AH2888"/>
      <c r="AI2888"/>
      <c r="AJ2888"/>
      <c r="AK2888"/>
      <c r="AL2888"/>
      <c r="AM2888"/>
      <c r="AN2888"/>
      <c r="AO2888"/>
      <c r="AP2888"/>
      <c r="AQ2888"/>
      <c r="AR2888"/>
      <c r="AS2888"/>
      <c r="AT2888"/>
      <c r="AU2888"/>
      <c r="AV2888"/>
    </row>
    <row r="2889" spans="6:48" x14ac:dyDescent="0.25"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  <c r="AM2889"/>
      <c r="AN2889"/>
      <c r="AO2889"/>
      <c r="AP2889"/>
      <c r="AQ2889"/>
      <c r="AR2889"/>
      <c r="AS2889"/>
      <c r="AT2889"/>
      <c r="AU2889"/>
      <c r="AV2889"/>
    </row>
    <row r="2890" spans="6:48" x14ac:dyDescent="0.25"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  <c r="Y2890"/>
      <c r="Z2890"/>
      <c r="AA2890"/>
      <c r="AB2890"/>
      <c r="AC2890"/>
      <c r="AD2890"/>
      <c r="AE2890"/>
      <c r="AF2890"/>
      <c r="AG2890"/>
      <c r="AH2890"/>
      <c r="AI2890"/>
      <c r="AJ2890"/>
      <c r="AK2890"/>
      <c r="AL2890"/>
      <c r="AM2890"/>
      <c r="AN2890"/>
      <c r="AO2890"/>
      <c r="AP2890"/>
      <c r="AQ2890"/>
      <c r="AR2890"/>
      <c r="AS2890"/>
      <c r="AT2890"/>
      <c r="AU2890"/>
      <c r="AV2890"/>
    </row>
    <row r="2891" spans="6:48" x14ac:dyDescent="0.25"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  <c r="T2891"/>
      <c r="U2891"/>
      <c r="V2891"/>
      <c r="W2891"/>
      <c r="X2891"/>
      <c r="Y2891"/>
      <c r="Z2891"/>
      <c r="AA2891"/>
      <c r="AB2891"/>
      <c r="AC2891"/>
      <c r="AD2891"/>
      <c r="AE2891"/>
      <c r="AF2891"/>
      <c r="AG2891"/>
      <c r="AH2891"/>
      <c r="AI2891"/>
      <c r="AJ2891"/>
      <c r="AK2891"/>
      <c r="AL2891"/>
      <c r="AM2891"/>
      <c r="AN2891"/>
      <c r="AO2891"/>
      <c r="AP2891"/>
      <c r="AQ2891"/>
      <c r="AR2891"/>
      <c r="AS2891"/>
      <c r="AT2891"/>
      <c r="AU2891"/>
      <c r="AV2891"/>
    </row>
    <row r="2892" spans="6:48" x14ac:dyDescent="0.25"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  <c r="AM2892"/>
      <c r="AN2892"/>
      <c r="AO2892"/>
      <c r="AP2892"/>
      <c r="AQ2892"/>
      <c r="AR2892"/>
      <c r="AS2892"/>
      <c r="AT2892"/>
      <c r="AU2892"/>
      <c r="AV2892"/>
    </row>
    <row r="2893" spans="6:48" x14ac:dyDescent="0.25"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  <c r="Y2893"/>
      <c r="Z2893"/>
      <c r="AA2893"/>
      <c r="AB2893"/>
      <c r="AC2893"/>
      <c r="AD2893"/>
      <c r="AE2893"/>
      <c r="AF2893"/>
      <c r="AG2893"/>
      <c r="AH2893"/>
      <c r="AI2893"/>
      <c r="AJ2893"/>
      <c r="AK2893"/>
      <c r="AL2893"/>
      <c r="AM2893"/>
      <c r="AN2893"/>
      <c r="AO2893"/>
      <c r="AP2893"/>
      <c r="AQ2893"/>
      <c r="AR2893"/>
      <c r="AS2893"/>
      <c r="AT2893"/>
      <c r="AU2893"/>
      <c r="AV2893"/>
    </row>
    <row r="2894" spans="6:48" x14ac:dyDescent="0.25"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  <c r="U2894"/>
      <c r="V2894"/>
      <c r="W2894"/>
      <c r="X2894"/>
      <c r="Y2894"/>
      <c r="Z2894"/>
      <c r="AA2894"/>
      <c r="AB2894"/>
      <c r="AC2894"/>
      <c r="AD2894"/>
      <c r="AE2894"/>
      <c r="AF2894"/>
      <c r="AG2894"/>
      <c r="AH2894"/>
      <c r="AI2894"/>
      <c r="AJ2894"/>
      <c r="AK2894"/>
      <c r="AL2894"/>
      <c r="AM2894"/>
      <c r="AN2894"/>
      <c r="AO2894"/>
      <c r="AP2894"/>
      <c r="AQ2894"/>
      <c r="AR2894"/>
      <c r="AS2894"/>
      <c r="AT2894"/>
      <c r="AU2894"/>
      <c r="AV2894"/>
    </row>
    <row r="2895" spans="6:48" x14ac:dyDescent="0.25"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  <c r="AM2895"/>
      <c r="AN2895"/>
      <c r="AO2895"/>
      <c r="AP2895"/>
      <c r="AQ2895"/>
      <c r="AR2895"/>
      <c r="AS2895"/>
      <c r="AT2895"/>
      <c r="AU2895"/>
      <c r="AV2895"/>
    </row>
    <row r="2896" spans="6:48" x14ac:dyDescent="0.25"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  <c r="AD2896"/>
      <c r="AE2896"/>
      <c r="AF2896"/>
      <c r="AG2896"/>
      <c r="AH2896"/>
      <c r="AI2896"/>
      <c r="AJ2896"/>
      <c r="AK2896"/>
      <c r="AL2896"/>
      <c r="AM2896"/>
      <c r="AN2896"/>
      <c r="AO2896"/>
      <c r="AP2896"/>
      <c r="AQ2896"/>
      <c r="AR2896"/>
      <c r="AS2896"/>
      <c r="AT2896"/>
      <c r="AU2896"/>
      <c r="AV2896"/>
    </row>
    <row r="2897" spans="6:48" x14ac:dyDescent="0.25"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  <c r="U2897"/>
      <c r="V2897"/>
      <c r="W2897"/>
      <c r="X2897"/>
      <c r="Y2897"/>
      <c r="Z2897"/>
      <c r="AA2897"/>
      <c r="AB2897"/>
      <c r="AC2897"/>
      <c r="AD2897"/>
      <c r="AE2897"/>
      <c r="AF2897"/>
      <c r="AG2897"/>
      <c r="AH2897"/>
      <c r="AI2897"/>
      <c r="AJ2897"/>
      <c r="AK2897"/>
      <c r="AL2897"/>
      <c r="AM2897"/>
      <c r="AN2897"/>
      <c r="AO2897"/>
      <c r="AP2897"/>
      <c r="AQ2897"/>
      <c r="AR2897"/>
      <c r="AS2897"/>
      <c r="AT2897"/>
      <c r="AU2897"/>
      <c r="AV2897"/>
    </row>
    <row r="2898" spans="6:48" x14ac:dyDescent="0.25"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  <c r="AM2898"/>
      <c r="AN2898"/>
      <c r="AO2898"/>
      <c r="AP2898"/>
      <c r="AQ2898"/>
      <c r="AR2898"/>
      <c r="AS2898"/>
      <c r="AT2898"/>
      <c r="AU2898"/>
      <c r="AV2898"/>
    </row>
    <row r="2899" spans="6:48" x14ac:dyDescent="0.25"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  <c r="AB2899"/>
      <c r="AC2899"/>
      <c r="AD2899"/>
      <c r="AE2899"/>
      <c r="AF2899"/>
      <c r="AG2899"/>
      <c r="AH2899"/>
      <c r="AI2899"/>
      <c r="AJ2899"/>
      <c r="AK2899"/>
      <c r="AL2899"/>
      <c r="AM2899"/>
      <c r="AN2899"/>
      <c r="AO2899"/>
      <c r="AP2899"/>
      <c r="AQ2899"/>
      <c r="AR2899"/>
      <c r="AS2899"/>
      <c r="AT2899"/>
      <c r="AU2899"/>
      <c r="AV2899"/>
    </row>
    <row r="2900" spans="6:48" x14ac:dyDescent="0.25"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  <c r="AD2900"/>
      <c r="AE2900"/>
      <c r="AF2900"/>
      <c r="AG2900"/>
      <c r="AH2900"/>
      <c r="AI2900"/>
      <c r="AJ2900"/>
      <c r="AK2900"/>
      <c r="AL2900"/>
      <c r="AM2900"/>
      <c r="AN2900"/>
      <c r="AO2900"/>
      <c r="AP2900"/>
      <c r="AQ2900"/>
      <c r="AR2900"/>
      <c r="AS2900"/>
      <c r="AT2900"/>
      <c r="AU2900"/>
      <c r="AV2900"/>
    </row>
    <row r="2901" spans="6:48" x14ac:dyDescent="0.25"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  <c r="AM2901"/>
      <c r="AN2901"/>
      <c r="AO2901"/>
      <c r="AP2901"/>
      <c r="AQ2901"/>
      <c r="AR2901"/>
      <c r="AS2901"/>
      <c r="AT2901"/>
      <c r="AU2901"/>
      <c r="AV2901"/>
    </row>
    <row r="2902" spans="6:48" x14ac:dyDescent="0.25"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  <c r="Y2902"/>
      <c r="Z2902"/>
      <c r="AA2902"/>
      <c r="AB2902"/>
      <c r="AC2902"/>
      <c r="AD2902"/>
      <c r="AE2902"/>
      <c r="AF2902"/>
      <c r="AG2902"/>
      <c r="AH2902"/>
      <c r="AI2902"/>
      <c r="AJ2902"/>
      <c r="AK2902"/>
      <c r="AL2902"/>
      <c r="AM2902"/>
      <c r="AN2902"/>
      <c r="AO2902"/>
      <c r="AP2902"/>
      <c r="AQ2902"/>
      <c r="AR2902"/>
      <c r="AS2902"/>
      <c r="AT2902"/>
      <c r="AU2902"/>
      <c r="AV2902"/>
    </row>
    <row r="2903" spans="6:48" x14ac:dyDescent="0.25"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  <c r="U2903"/>
      <c r="V2903"/>
      <c r="W2903"/>
      <c r="X2903"/>
      <c r="Y2903"/>
      <c r="Z2903"/>
      <c r="AA2903"/>
      <c r="AB2903"/>
      <c r="AC2903"/>
      <c r="AD2903"/>
      <c r="AE2903"/>
      <c r="AF2903"/>
      <c r="AG2903"/>
      <c r="AH2903"/>
      <c r="AI2903"/>
      <c r="AJ2903"/>
      <c r="AK2903"/>
      <c r="AL2903"/>
      <c r="AM2903"/>
      <c r="AN2903"/>
      <c r="AO2903"/>
      <c r="AP2903"/>
      <c r="AQ2903"/>
      <c r="AR2903"/>
      <c r="AS2903"/>
      <c r="AT2903"/>
      <c r="AU2903"/>
      <c r="AV2903"/>
    </row>
    <row r="2904" spans="6:48" x14ac:dyDescent="0.25"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  <c r="AM2904"/>
      <c r="AN2904"/>
      <c r="AO2904"/>
      <c r="AP2904"/>
      <c r="AQ2904"/>
      <c r="AR2904"/>
      <c r="AS2904"/>
      <c r="AT2904"/>
      <c r="AU2904"/>
      <c r="AV2904"/>
    </row>
    <row r="2905" spans="6:48" x14ac:dyDescent="0.25"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  <c r="Y2905"/>
      <c r="Z2905"/>
      <c r="AA2905"/>
      <c r="AB2905"/>
      <c r="AC2905"/>
      <c r="AD2905"/>
      <c r="AE2905"/>
      <c r="AF2905"/>
      <c r="AG2905"/>
      <c r="AH2905"/>
      <c r="AI2905"/>
      <c r="AJ2905"/>
      <c r="AK2905"/>
      <c r="AL2905"/>
      <c r="AM2905"/>
      <c r="AN2905"/>
      <c r="AO2905"/>
      <c r="AP2905"/>
      <c r="AQ2905"/>
      <c r="AR2905"/>
      <c r="AS2905"/>
      <c r="AT2905"/>
      <c r="AU2905"/>
      <c r="AV2905"/>
    </row>
    <row r="2906" spans="6:48" x14ac:dyDescent="0.25"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  <c r="U2906"/>
      <c r="V2906"/>
      <c r="W2906"/>
      <c r="X2906"/>
      <c r="Y2906"/>
      <c r="Z2906"/>
      <c r="AA2906"/>
      <c r="AB2906"/>
      <c r="AC2906"/>
      <c r="AD2906"/>
      <c r="AE2906"/>
      <c r="AF2906"/>
      <c r="AG2906"/>
      <c r="AH2906"/>
      <c r="AI2906"/>
      <c r="AJ2906"/>
      <c r="AK2906"/>
      <c r="AL2906"/>
      <c r="AM2906"/>
      <c r="AN2906"/>
      <c r="AO2906"/>
      <c r="AP2906"/>
      <c r="AQ2906"/>
      <c r="AR2906"/>
      <c r="AS2906"/>
      <c r="AT2906"/>
      <c r="AU2906"/>
      <c r="AV2906"/>
    </row>
    <row r="2907" spans="6:48" x14ac:dyDescent="0.25"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  <c r="AM2907"/>
      <c r="AN2907"/>
      <c r="AO2907"/>
      <c r="AP2907"/>
      <c r="AQ2907"/>
      <c r="AR2907"/>
      <c r="AS2907"/>
      <c r="AT2907"/>
      <c r="AU2907"/>
      <c r="AV2907"/>
    </row>
    <row r="2908" spans="6:48" x14ac:dyDescent="0.25"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  <c r="Y2908"/>
      <c r="Z2908"/>
      <c r="AA2908"/>
      <c r="AB2908"/>
      <c r="AC2908"/>
      <c r="AD2908"/>
      <c r="AE2908"/>
      <c r="AF2908"/>
      <c r="AG2908"/>
      <c r="AH2908"/>
      <c r="AI2908"/>
      <c r="AJ2908"/>
      <c r="AK2908"/>
      <c r="AL2908"/>
      <c r="AM2908"/>
      <c r="AN2908"/>
      <c r="AO2908"/>
      <c r="AP2908"/>
      <c r="AQ2908"/>
      <c r="AR2908"/>
      <c r="AS2908"/>
      <c r="AT2908"/>
      <c r="AU2908"/>
      <c r="AV2908"/>
    </row>
    <row r="2909" spans="6:48" x14ac:dyDescent="0.25"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  <c r="T2909"/>
      <c r="U2909"/>
      <c r="V2909"/>
      <c r="W2909"/>
      <c r="X2909"/>
      <c r="Y2909"/>
      <c r="Z2909"/>
      <c r="AA2909"/>
      <c r="AB2909"/>
      <c r="AC2909"/>
      <c r="AD2909"/>
      <c r="AE2909"/>
      <c r="AF2909"/>
      <c r="AG2909"/>
      <c r="AH2909"/>
      <c r="AI2909"/>
      <c r="AJ2909"/>
      <c r="AK2909"/>
      <c r="AL2909"/>
      <c r="AM2909"/>
      <c r="AN2909"/>
      <c r="AO2909"/>
      <c r="AP2909"/>
      <c r="AQ2909"/>
      <c r="AR2909"/>
      <c r="AS2909"/>
      <c r="AT2909"/>
      <c r="AU2909"/>
      <c r="AV2909"/>
    </row>
    <row r="2910" spans="6:48" x14ac:dyDescent="0.25"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  <c r="AM2910"/>
      <c r="AN2910"/>
      <c r="AO2910"/>
      <c r="AP2910"/>
      <c r="AQ2910"/>
      <c r="AR2910"/>
      <c r="AS2910"/>
      <c r="AT2910"/>
      <c r="AU2910"/>
      <c r="AV2910"/>
    </row>
    <row r="2911" spans="6:48" x14ac:dyDescent="0.25"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  <c r="Y2911"/>
      <c r="Z2911"/>
      <c r="AA2911"/>
      <c r="AB2911"/>
      <c r="AC2911"/>
      <c r="AD2911"/>
      <c r="AE2911"/>
      <c r="AF2911"/>
      <c r="AG2911"/>
      <c r="AH2911"/>
      <c r="AI2911"/>
      <c r="AJ2911"/>
      <c r="AK2911"/>
      <c r="AL2911"/>
      <c r="AM2911"/>
      <c r="AN2911"/>
      <c r="AO2911"/>
      <c r="AP2911"/>
      <c r="AQ2911"/>
      <c r="AR2911"/>
      <c r="AS2911"/>
      <c r="AT2911"/>
      <c r="AU2911"/>
      <c r="AV2911"/>
    </row>
    <row r="2912" spans="6:48" x14ac:dyDescent="0.25"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  <c r="T2912"/>
      <c r="U2912"/>
      <c r="V2912"/>
      <c r="W2912"/>
      <c r="X2912"/>
      <c r="Y2912"/>
      <c r="Z2912"/>
      <c r="AA2912"/>
      <c r="AB2912"/>
      <c r="AC2912"/>
      <c r="AD2912"/>
      <c r="AE2912"/>
      <c r="AF2912"/>
      <c r="AG2912"/>
      <c r="AH2912"/>
      <c r="AI2912"/>
      <c r="AJ2912"/>
      <c r="AK2912"/>
      <c r="AL2912"/>
      <c r="AM2912"/>
      <c r="AN2912"/>
      <c r="AO2912"/>
      <c r="AP2912"/>
      <c r="AQ2912"/>
      <c r="AR2912"/>
      <c r="AS2912"/>
      <c r="AT2912"/>
      <c r="AU2912"/>
      <c r="AV2912"/>
    </row>
    <row r="2913" spans="6:48" x14ac:dyDescent="0.25"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  <c r="AM2913"/>
      <c r="AN2913"/>
      <c r="AO2913"/>
      <c r="AP2913"/>
      <c r="AQ2913"/>
      <c r="AR2913"/>
      <c r="AS2913"/>
      <c r="AT2913"/>
      <c r="AU2913"/>
      <c r="AV2913"/>
    </row>
    <row r="2914" spans="6:48" x14ac:dyDescent="0.25"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  <c r="Y2914"/>
      <c r="Z2914"/>
      <c r="AA2914"/>
      <c r="AB2914"/>
      <c r="AC2914"/>
      <c r="AD2914"/>
      <c r="AE2914"/>
      <c r="AF2914"/>
      <c r="AG2914"/>
      <c r="AH2914"/>
      <c r="AI2914"/>
      <c r="AJ2914"/>
      <c r="AK2914"/>
      <c r="AL2914"/>
      <c r="AM2914"/>
      <c r="AN2914"/>
      <c r="AO2914"/>
      <c r="AP2914"/>
      <c r="AQ2914"/>
      <c r="AR2914"/>
      <c r="AS2914"/>
      <c r="AT2914"/>
      <c r="AU2914"/>
      <c r="AV2914"/>
    </row>
    <row r="2915" spans="6:48" x14ac:dyDescent="0.25"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  <c r="T2915"/>
      <c r="U2915"/>
      <c r="V2915"/>
      <c r="W2915"/>
      <c r="X2915"/>
      <c r="Y2915"/>
      <c r="Z2915"/>
      <c r="AA2915"/>
      <c r="AB2915"/>
      <c r="AC2915"/>
      <c r="AD2915"/>
      <c r="AE2915"/>
      <c r="AF2915"/>
      <c r="AG2915"/>
      <c r="AH2915"/>
      <c r="AI2915"/>
      <c r="AJ2915"/>
      <c r="AK2915"/>
      <c r="AL2915"/>
      <c r="AM2915"/>
      <c r="AN2915"/>
      <c r="AO2915"/>
      <c r="AP2915"/>
      <c r="AQ2915"/>
      <c r="AR2915"/>
      <c r="AS2915"/>
      <c r="AT2915"/>
      <c r="AU2915"/>
      <c r="AV2915"/>
    </row>
    <row r="2916" spans="6:48" x14ac:dyDescent="0.25"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  <c r="AM2916"/>
      <c r="AN2916"/>
      <c r="AO2916"/>
      <c r="AP2916"/>
      <c r="AQ2916"/>
      <c r="AR2916"/>
      <c r="AS2916"/>
      <c r="AT2916"/>
      <c r="AU2916"/>
      <c r="AV2916"/>
    </row>
    <row r="2917" spans="6:48" x14ac:dyDescent="0.25"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  <c r="Y2917"/>
      <c r="Z2917"/>
      <c r="AA2917"/>
      <c r="AB2917"/>
      <c r="AC2917"/>
      <c r="AD2917"/>
      <c r="AE2917"/>
      <c r="AF2917"/>
      <c r="AG2917"/>
      <c r="AH2917"/>
      <c r="AI2917"/>
      <c r="AJ2917"/>
      <c r="AK2917"/>
      <c r="AL2917"/>
      <c r="AM2917"/>
      <c r="AN2917"/>
      <c r="AO2917"/>
      <c r="AP2917"/>
      <c r="AQ2917"/>
      <c r="AR2917"/>
      <c r="AS2917"/>
      <c r="AT2917"/>
      <c r="AU2917"/>
      <c r="AV2917"/>
    </row>
    <row r="2918" spans="6:48" x14ac:dyDescent="0.25"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  <c r="U2918"/>
      <c r="V2918"/>
      <c r="W2918"/>
      <c r="X2918"/>
      <c r="Y2918"/>
      <c r="Z2918"/>
      <c r="AA2918"/>
      <c r="AB2918"/>
      <c r="AC2918"/>
      <c r="AD2918"/>
      <c r="AE2918"/>
      <c r="AF2918"/>
      <c r="AG2918"/>
      <c r="AH2918"/>
      <c r="AI2918"/>
      <c r="AJ2918"/>
      <c r="AK2918"/>
      <c r="AL2918"/>
      <c r="AM2918"/>
      <c r="AN2918"/>
      <c r="AO2918"/>
      <c r="AP2918"/>
      <c r="AQ2918"/>
      <c r="AR2918"/>
      <c r="AS2918"/>
      <c r="AT2918"/>
      <c r="AU2918"/>
      <c r="AV2918"/>
    </row>
    <row r="2919" spans="6:48" x14ac:dyDescent="0.25"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  <c r="AM2919"/>
      <c r="AN2919"/>
      <c r="AO2919"/>
      <c r="AP2919"/>
      <c r="AQ2919"/>
      <c r="AR2919"/>
      <c r="AS2919"/>
      <c r="AT2919"/>
      <c r="AU2919"/>
      <c r="AV2919"/>
    </row>
    <row r="2920" spans="6:48" x14ac:dyDescent="0.25"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  <c r="Y2920"/>
      <c r="Z2920"/>
      <c r="AA2920"/>
      <c r="AB2920"/>
      <c r="AC2920"/>
      <c r="AD2920"/>
      <c r="AE2920"/>
      <c r="AF2920"/>
      <c r="AG2920"/>
      <c r="AH2920"/>
      <c r="AI2920"/>
      <c r="AJ2920"/>
      <c r="AK2920"/>
      <c r="AL2920"/>
      <c r="AM2920"/>
      <c r="AN2920"/>
      <c r="AO2920"/>
      <c r="AP2920"/>
      <c r="AQ2920"/>
      <c r="AR2920"/>
      <c r="AS2920"/>
      <c r="AT2920"/>
      <c r="AU2920"/>
      <c r="AV2920"/>
    </row>
    <row r="2921" spans="6:48" x14ac:dyDescent="0.25"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  <c r="T2921"/>
      <c r="U2921"/>
      <c r="V2921"/>
      <c r="W2921"/>
      <c r="X2921"/>
      <c r="Y2921"/>
      <c r="Z2921"/>
      <c r="AA2921"/>
      <c r="AB2921"/>
      <c r="AC2921"/>
      <c r="AD2921"/>
      <c r="AE2921"/>
      <c r="AF2921"/>
      <c r="AG2921"/>
      <c r="AH2921"/>
      <c r="AI2921"/>
      <c r="AJ2921"/>
      <c r="AK2921"/>
      <c r="AL2921"/>
      <c r="AM2921"/>
      <c r="AN2921"/>
      <c r="AO2921"/>
      <c r="AP2921"/>
      <c r="AQ2921"/>
      <c r="AR2921"/>
      <c r="AS2921"/>
      <c r="AT2921"/>
      <c r="AU2921"/>
      <c r="AV2921"/>
    </row>
    <row r="2922" spans="6:48" x14ac:dyDescent="0.25"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  <c r="AM2922"/>
      <c r="AN2922"/>
      <c r="AO2922"/>
      <c r="AP2922"/>
      <c r="AQ2922"/>
      <c r="AR2922"/>
      <c r="AS2922"/>
      <c r="AT2922"/>
      <c r="AU2922"/>
      <c r="AV2922"/>
    </row>
    <row r="2923" spans="6:48" x14ac:dyDescent="0.25"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  <c r="Y2923"/>
      <c r="Z2923"/>
      <c r="AA2923"/>
      <c r="AB2923"/>
      <c r="AC2923"/>
      <c r="AD2923"/>
      <c r="AE2923"/>
      <c r="AF2923"/>
      <c r="AG2923"/>
      <c r="AH2923"/>
      <c r="AI2923"/>
      <c r="AJ2923"/>
      <c r="AK2923"/>
      <c r="AL2923"/>
      <c r="AM2923"/>
      <c r="AN2923"/>
      <c r="AO2923"/>
      <c r="AP2923"/>
      <c r="AQ2923"/>
      <c r="AR2923"/>
      <c r="AS2923"/>
      <c r="AT2923"/>
      <c r="AU2923"/>
      <c r="AV2923"/>
    </row>
    <row r="2924" spans="6:48" x14ac:dyDescent="0.25"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  <c r="T2924"/>
      <c r="U2924"/>
      <c r="V2924"/>
      <c r="W2924"/>
      <c r="X2924"/>
      <c r="Y2924"/>
      <c r="Z2924"/>
      <c r="AA2924"/>
      <c r="AB2924"/>
      <c r="AC2924"/>
      <c r="AD2924"/>
      <c r="AE2924"/>
      <c r="AF2924"/>
      <c r="AG2924"/>
      <c r="AH2924"/>
      <c r="AI2924"/>
      <c r="AJ2924"/>
      <c r="AK2924"/>
      <c r="AL2924"/>
      <c r="AM2924"/>
      <c r="AN2924"/>
      <c r="AO2924"/>
      <c r="AP2924"/>
      <c r="AQ2924"/>
      <c r="AR2924"/>
      <c r="AS2924"/>
      <c r="AT2924"/>
      <c r="AU2924"/>
      <c r="AV2924"/>
    </row>
    <row r="2925" spans="6:48" x14ac:dyDescent="0.25"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  <c r="AM2925"/>
      <c r="AN2925"/>
      <c r="AO2925"/>
      <c r="AP2925"/>
      <c r="AQ2925"/>
      <c r="AR2925"/>
      <c r="AS2925"/>
      <c r="AT2925"/>
      <c r="AU2925"/>
      <c r="AV2925"/>
    </row>
    <row r="2926" spans="6:48" x14ac:dyDescent="0.25"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  <c r="Y2926"/>
      <c r="Z2926"/>
      <c r="AA2926"/>
      <c r="AB2926"/>
      <c r="AC2926"/>
      <c r="AD2926"/>
      <c r="AE2926"/>
      <c r="AF2926"/>
      <c r="AG2926"/>
      <c r="AH2926"/>
      <c r="AI2926"/>
      <c r="AJ2926"/>
      <c r="AK2926"/>
      <c r="AL2926"/>
      <c r="AM2926"/>
      <c r="AN2926"/>
      <c r="AO2926"/>
      <c r="AP2926"/>
      <c r="AQ2926"/>
      <c r="AR2926"/>
      <c r="AS2926"/>
      <c r="AT2926"/>
      <c r="AU2926"/>
      <c r="AV2926"/>
    </row>
    <row r="2927" spans="6:48" x14ac:dyDescent="0.25"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  <c r="T2927"/>
      <c r="U2927"/>
      <c r="V2927"/>
      <c r="W2927"/>
      <c r="X2927"/>
      <c r="Y2927"/>
      <c r="Z2927"/>
      <c r="AA2927"/>
      <c r="AB2927"/>
      <c r="AC2927"/>
      <c r="AD2927"/>
      <c r="AE2927"/>
      <c r="AF2927"/>
      <c r="AG2927"/>
      <c r="AH2927"/>
      <c r="AI2927"/>
      <c r="AJ2927"/>
      <c r="AK2927"/>
      <c r="AL2927"/>
      <c r="AM2927"/>
      <c r="AN2927"/>
      <c r="AO2927"/>
      <c r="AP2927"/>
      <c r="AQ2927"/>
      <c r="AR2927"/>
      <c r="AS2927"/>
      <c r="AT2927"/>
      <c r="AU2927"/>
      <c r="AV2927"/>
    </row>
    <row r="2928" spans="6:48" x14ac:dyDescent="0.25"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  <c r="AM2928"/>
      <c r="AN2928"/>
      <c r="AO2928"/>
      <c r="AP2928"/>
      <c r="AQ2928"/>
      <c r="AR2928"/>
      <c r="AS2928"/>
      <c r="AT2928"/>
      <c r="AU2928"/>
      <c r="AV2928"/>
    </row>
    <row r="2929" spans="6:48" x14ac:dyDescent="0.25"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  <c r="Y2929"/>
      <c r="Z2929"/>
      <c r="AA2929"/>
      <c r="AB2929"/>
      <c r="AC2929"/>
      <c r="AD2929"/>
      <c r="AE2929"/>
      <c r="AF2929"/>
      <c r="AG2929"/>
      <c r="AH2929"/>
      <c r="AI2929"/>
      <c r="AJ2929"/>
      <c r="AK2929"/>
      <c r="AL2929"/>
      <c r="AM2929"/>
      <c r="AN2929"/>
      <c r="AO2929"/>
      <c r="AP2929"/>
      <c r="AQ2929"/>
      <c r="AR2929"/>
      <c r="AS2929"/>
      <c r="AT2929"/>
      <c r="AU2929"/>
      <c r="AV2929"/>
    </row>
    <row r="2930" spans="6:48" x14ac:dyDescent="0.25"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  <c r="U2930"/>
      <c r="V2930"/>
      <c r="W2930"/>
      <c r="X2930"/>
      <c r="Y2930"/>
      <c r="Z2930"/>
      <c r="AA2930"/>
      <c r="AB2930"/>
      <c r="AC2930"/>
      <c r="AD2930"/>
      <c r="AE2930"/>
      <c r="AF2930"/>
      <c r="AG2930"/>
      <c r="AH2930"/>
      <c r="AI2930"/>
      <c r="AJ2930"/>
      <c r="AK2930"/>
      <c r="AL2930"/>
      <c r="AM2930"/>
      <c r="AN2930"/>
      <c r="AO2930"/>
      <c r="AP2930"/>
      <c r="AQ2930"/>
      <c r="AR2930"/>
      <c r="AS2930"/>
      <c r="AT2930"/>
      <c r="AU2930"/>
      <c r="AV2930"/>
    </row>
    <row r="2931" spans="6:48" x14ac:dyDescent="0.25"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  <c r="AM2931"/>
      <c r="AN2931"/>
      <c r="AO2931"/>
      <c r="AP2931"/>
      <c r="AQ2931"/>
      <c r="AR2931"/>
      <c r="AS2931"/>
      <c r="AT2931"/>
      <c r="AU2931"/>
      <c r="AV2931"/>
    </row>
    <row r="2932" spans="6:48" x14ac:dyDescent="0.25"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  <c r="Y2932"/>
      <c r="Z2932"/>
      <c r="AA2932"/>
      <c r="AB2932"/>
      <c r="AC2932"/>
      <c r="AD2932"/>
      <c r="AE2932"/>
      <c r="AF2932"/>
      <c r="AG2932"/>
      <c r="AH2932"/>
      <c r="AI2932"/>
      <c r="AJ2932"/>
      <c r="AK2932"/>
      <c r="AL2932"/>
      <c r="AM2932"/>
      <c r="AN2932"/>
      <c r="AO2932"/>
      <c r="AP2932"/>
      <c r="AQ2932"/>
      <c r="AR2932"/>
      <c r="AS2932"/>
      <c r="AT2932"/>
      <c r="AU2932"/>
      <c r="AV2932"/>
    </row>
    <row r="2933" spans="6:48" x14ac:dyDescent="0.25"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  <c r="U2933"/>
      <c r="V2933"/>
      <c r="W2933"/>
      <c r="X2933"/>
      <c r="Y2933"/>
      <c r="Z2933"/>
      <c r="AA2933"/>
      <c r="AB2933"/>
      <c r="AC2933"/>
      <c r="AD2933"/>
      <c r="AE2933"/>
      <c r="AF2933"/>
      <c r="AG2933"/>
      <c r="AH2933"/>
      <c r="AI2933"/>
      <c r="AJ2933"/>
      <c r="AK2933"/>
      <c r="AL2933"/>
      <c r="AM2933"/>
      <c r="AN2933"/>
      <c r="AO2933"/>
      <c r="AP2933"/>
      <c r="AQ2933"/>
      <c r="AR2933"/>
      <c r="AS2933"/>
      <c r="AT2933"/>
      <c r="AU2933"/>
      <c r="AV2933"/>
    </row>
    <row r="2934" spans="6:48" x14ac:dyDescent="0.25"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  <c r="AM2934"/>
      <c r="AN2934"/>
      <c r="AO2934"/>
      <c r="AP2934"/>
      <c r="AQ2934"/>
      <c r="AR2934"/>
      <c r="AS2934"/>
      <c r="AT2934"/>
      <c r="AU2934"/>
      <c r="AV2934"/>
    </row>
    <row r="2935" spans="6:48" x14ac:dyDescent="0.25"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  <c r="Y2935"/>
      <c r="Z2935"/>
      <c r="AA2935"/>
      <c r="AB2935"/>
      <c r="AC2935"/>
      <c r="AD2935"/>
      <c r="AE2935"/>
      <c r="AF2935"/>
      <c r="AG2935"/>
      <c r="AH2935"/>
      <c r="AI2935"/>
      <c r="AJ2935"/>
      <c r="AK2935"/>
      <c r="AL2935"/>
      <c r="AM2935"/>
      <c r="AN2935"/>
      <c r="AO2935"/>
      <c r="AP2935"/>
      <c r="AQ2935"/>
      <c r="AR2935"/>
      <c r="AS2935"/>
      <c r="AT2935"/>
      <c r="AU2935"/>
      <c r="AV2935"/>
    </row>
    <row r="2936" spans="6:48" x14ac:dyDescent="0.25"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  <c r="U2936"/>
      <c r="V2936"/>
      <c r="W2936"/>
      <c r="X2936"/>
      <c r="Y2936"/>
      <c r="Z2936"/>
      <c r="AA2936"/>
      <c r="AB2936"/>
      <c r="AC2936"/>
      <c r="AD2936"/>
      <c r="AE2936"/>
      <c r="AF2936"/>
      <c r="AG2936"/>
      <c r="AH2936"/>
      <c r="AI2936"/>
      <c r="AJ2936"/>
      <c r="AK2936"/>
      <c r="AL2936"/>
      <c r="AM2936"/>
      <c r="AN2936"/>
      <c r="AO2936"/>
      <c r="AP2936"/>
      <c r="AQ2936"/>
      <c r="AR2936"/>
      <c r="AS2936"/>
      <c r="AT2936"/>
      <c r="AU2936"/>
      <c r="AV2936"/>
    </row>
    <row r="2937" spans="6:48" x14ac:dyDescent="0.25"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  <c r="AM2937"/>
      <c r="AN2937"/>
      <c r="AO2937"/>
      <c r="AP2937"/>
      <c r="AQ2937"/>
      <c r="AR2937"/>
      <c r="AS2937"/>
      <c r="AT2937"/>
      <c r="AU2937"/>
      <c r="AV2937"/>
    </row>
    <row r="2938" spans="6:48" x14ac:dyDescent="0.25"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  <c r="Y2938"/>
      <c r="Z2938"/>
      <c r="AA2938"/>
      <c r="AB2938"/>
      <c r="AC2938"/>
      <c r="AD2938"/>
      <c r="AE2938"/>
      <c r="AF2938"/>
      <c r="AG2938"/>
      <c r="AH2938"/>
      <c r="AI2938"/>
      <c r="AJ2938"/>
      <c r="AK2938"/>
      <c r="AL2938"/>
      <c r="AM2938"/>
      <c r="AN2938"/>
      <c r="AO2938"/>
      <c r="AP2938"/>
      <c r="AQ2938"/>
      <c r="AR2938"/>
      <c r="AS2938"/>
      <c r="AT2938"/>
      <c r="AU2938"/>
      <c r="AV2938"/>
    </row>
    <row r="2939" spans="6:48" x14ac:dyDescent="0.25"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  <c r="U2939"/>
      <c r="V2939"/>
      <c r="W2939"/>
      <c r="X2939"/>
      <c r="Y2939"/>
      <c r="Z2939"/>
      <c r="AA2939"/>
      <c r="AB2939"/>
      <c r="AC2939"/>
      <c r="AD2939"/>
      <c r="AE2939"/>
      <c r="AF2939"/>
      <c r="AG2939"/>
      <c r="AH2939"/>
      <c r="AI2939"/>
      <c r="AJ2939"/>
      <c r="AK2939"/>
      <c r="AL2939"/>
      <c r="AM2939"/>
      <c r="AN2939"/>
      <c r="AO2939"/>
      <c r="AP2939"/>
      <c r="AQ2939"/>
      <c r="AR2939"/>
      <c r="AS2939"/>
      <c r="AT2939"/>
      <c r="AU2939"/>
      <c r="AV2939"/>
    </row>
    <row r="2940" spans="6:48" x14ac:dyDescent="0.25"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  <c r="AM2940"/>
      <c r="AN2940"/>
      <c r="AO2940"/>
      <c r="AP2940"/>
      <c r="AQ2940"/>
      <c r="AR2940"/>
      <c r="AS2940"/>
      <c r="AT2940"/>
      <c r="AU2940"/>
      <c r="AV2940"/>
    </row>
    <row r="2941" spans="6:48" x14ac:dyDescent="0.25"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  <c r="Y2941"/>
      <c r="Z2941"/>
      <c r="AA2941"/>
      <c r="AB2941"/>
      <c r="AC2941"/>
      <c r="AD2941"/>
      <c r="AE2941"/>
      <c r="AF2941"/>
      <c r="AG2941"/>
      <c r="AH2941"/>
      <c r="AI2941"/>
      <c r="AJ2941"/>
      <c r="AK2941"/>
      <c r="AL2941"/>
      <c r="AM2941"/>
      <c r="AN2941"/>
      <c r="AO2941"/>
      <c r="AP2941"/>
      <c r="AQ2941"/>
      <c r="AR2941"/>
      <c r="AS2941"/>
      <c r="AT2941"/>
      <c r="AU2941"/>
      <c r="AV2941"/>
    </row>
    <row r="2942" spans="6:48" x14ac:dyDescent="0.25"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  <c r="U2942"/>
      <c r="V2942"/>
      <c r="W2942"/>
      <c r="X2942"/>
      <c r="Y2942"/>
      <c r="Z2942"/>
      <c r="AA2942"/>
      <c r="AB2942"/>
      <c r="AC2942"/>
      <c r="AD2942"/>
      <c r="AE2942"/>
      <c r="AF2942"/>
      <c r="AG2942"/>
      <c r="AH2942"/>
      <c r="AI2942"/>
      <c r="AJ2942"/>
      <c r="AK2942"/>
      <c r="AL2942"/>
      <c r="AM2942"/>
      <c r="AN2942"/>
      <c r="AO2942"/>
      <c r="AP2942"/>
      <c r="AQ2942"/>
      <c r="AR2942"/>
      <c r="AS2942"/>
      <c r="AT2942"/>
      <c r="AU2942"/>
      <c r="AV2942"/>
    </row>
    <row r="2943" spans="6:48" x14ac:dyDescent="0.25"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  <c r="AM2943"/>
      <c r="AN2943"/>
      <c r="AO2943"/>
      <c r="AP2943"/>
      <c r="AQ2943"/>
      <c r="AR2943"/>
      <c r="AS2943"/>
      <c r="AT2943"/>
      <c r="AU2943"/>
      <c r="AV2943"/>
    </row>
    <row r="2944" spans="6:48" x14ac:dyDescent="0.25"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  <c r="Y2944"/>
      <c r="Z2944"/>
      <c r="AA2944"/>
      <c r="AB2944"/>
      <c r="AC2944"/>
      <c r="AD2944"/>
      <c r="AE2944"/>
      <c r="AF2944"/>
      <c r="AG2944"/>
      <c r="AH2944"/>
      <c r="AI2944"/>
      <c r="AJ2944"/>
      <c r="AK2944"/>
      <c r="AL2944"/>
      <c r="AM2944"/>
      <c r="AN2944"/>
      <c r="AO2944"/>
      <c r="AP2944"/>
      <c r="AQ2944"/>
      <c r="AR2944"/>
      <c r="AS2944"/>
      <c r="AT2944"/>
      <c r="AU2944"/>
      <c r="AV2944"/>
    </row>
    <row r="2945" spans="6:48" x14ac:dyDescent="0.25"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  <c r="U2945"/>
      <c r="V2945"/>
      <c r="W2945"/>
      <c r="X2945"/>
      <c r="Y2945"/>
      <c r="Z2945"/>
      <c r="AA2945"/>
      <c r="AB2945"/>
      <c r="AC2945"/>
      <c r="AD2945"/>
      <c r="AE2945"/>
      <c r="AF2945"/>
      <c r="AG2945"/>
      <c r="AH2945"/>
      <c r="AI2945"/>
      <c r="AJ2945"/>
      <c r="AK2945"/>
      <c r="AL2945"/>
      <c r="AM2945"/>
      <c r="AN2945"/>
      <c r="AO2945"/>
      <c r="AP2945"/>
      <c r="AQ2945"/>
      <c r="AR2945"/>
      <c r="AS2945"/>
      <c r="AT2945"/>
      <c r="AU2945"/>
      <c r="AV2945"/>
    </row>
    <row r="2946" spans="6:48" x14ac:dyDescent="0.25"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  <c r="AM2946"/>
      <c r="AN2946"/>
      <c r="AO2946"/>
      <c r="AP2946"/>
      <c r="AQ2946"/>
      <c r="AR2946"/>
      <c r="AS2946"/>
      <c r="AT2946"/>
      <c r="AU2946"/>
      <c r="AV2946"/>
    </row>
    <row r="2947" spans="6:48" x14ac:dyDescent="0.25"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  <c r="Y2947"/>
      <c r="Z2947"/>
      <c r="AA2947"/>
      <c r="AB2947"/>
      <c r="AC2947"/>
      <c r="AD2947"/>
      <c r="AE2947"/>
      <c r="AF2947"/>
      <c r="AG2947"/>
      <c r="AH2947"/>
      <c r="AI2947"/>
      <c r="AJ2947"/>
      <c r="AK2947"/>
      <c r="AL2947"/>
      <c r="AM2947"/>
      <c r="AN2947"/>
      <c r="AO2947"/>
      <c r="AP2947"/>
      <c r="AQ2947"/>
      <c r="AR2947"/>
      <c r="AS2947"/>
      <c r="AT2947"/>
      <c r="AU2947"/>
      <c r="AV2947"/>
    </row>
    <row r="2948" spans="6:48" x14ac:dyDescent="0.25"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  <c r="T2948"/>
      <c r="U2948"/>
      <c r="V2948"/>
      <c r="W2948"/>
      <c r="X2948"/>
      <c r="Y2948"/>
      <c r="Z2948"/>
      <c r="AA2948"/>
      <c r="AB2948"/>
      <c r="AC2948"/>
      <c r="AD2948"/>
      <c r="AE2948"/>
      <c r="AF2948"/>
      <c r="AG2948"/>
      <c r="AH2948"/>
      <c r="AI2948"/>
      <c r="AJ2948"/>
      <c r="AK2948"/>
      <c r="AL2948"/>
      <c r="AM2948"/>
      <c r="AN2948"/>
      <c r="AO2948"/>
      <c r="AP2948"/>
      <c r="AQ2948"/>
      <c r="AR2948"/>
      <c r="AS2948"/>
      <c r="AT2948"/>
      <c r="AU2948"/>
      <c r="AV2948"/>
    </row>
    <row r="2949" spans="6:48" x14ac:dyDescent="0.25"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  <c r="AM2949"/>
      <c r="AN2949"/>
      <c r="AO2949"/>
      <c r="AP2949"/>
      <c r="AQ2949"/>
      <c r="AR2949"/>
      <c r="AS2949"/>
      <c r="AT2949"/>
      <c r="AU2949"/>
      <c r="AV2949"/>
    </row>
    <row r="2950" spans="6:48" x14ac:dyDescent="0.25"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  <c r="Y2950"/>
      <c r="Z2950"/>
      <c r="AA2950"/>
      <c r="AB2950"/>
      <c r="AC2950"/>
      <c r="AD2950"/>
      <c r="AE2950"/>
      <c r="AF2950"/>
      <c r="AG2950"/>
      <c r="AH2950"/>
      <c r="AI2950"/>
      <c r="AJ2950"/>
      <c r="AK2950"/>
      <c r="AL2950"/>
      <c r="AM2950"/>
      <c r="AN2950"/>
      <c r="AO2950"/>
      <c r="AP2950"/>
      <c r="AQ2950"/>
      <c r="AR2950"/>
      <c r="AS2950"/>
      <c r="AT2950"/>
      <c r="AU2950"/>
      <c r="AV2950"/>
    </row>
    <row r="2951" spans="6:48" x14ac:dyDescent="0.25"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  <c r="T2951"/>
      <c r="U2951"/>
      <c r="V2951"/>
      <c r="W2951"/>
      <c r="X2951"/>
      <c r="Y2951"/>
      <c r="Z2951"/>
      <c r="AA2951"/>
      <c r="AB2951"/>
      <c r="AC2951"/>
      <c r="AD2951"/>
      <c r="AE2951"/>
      <c r="AF2951"/>
      <c r="AG2951"/>
      <c r="AH2951"/>
      <c r="AI2951"/>
      <c r="AJ2951"/>
      <c r="AK2951"/>
      <c r="AL2951"/>
      <c r="AM2951"/>
      <c r="AN2951"/>
      <c r="AO2951"/>
      <c r="AP2951"/>
      <c r="AQ2951"/>
      <c r="AR2951"/>
      <c r="AS2951"/>
      <c r="AT2951"/>
      <c r="AU2951"/>
      <c r="AV2951"/>
    </row>
    <row r="2952" spans="6:48" x14ac:dyDescent="0.25"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  <c r="AM2952"/>
      <c r="AN2952"/>
      <c r="AO2952"/>
      <c r="AP2952"/>
      <c r="AQ2952"/>
      <c r="AR2952"/>
      <c r="AS2952"/>
      <c r="AT2952"/>
      <c r="AU2952"/>
      <c r="AV2952"/>
    </row>
    <row r="2953" spans="6:48" x14ac:dyDescent="0.25"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  <c r="Y2953"/>
      <c r="Z2953"/>
      <c r="AA2953"/>
      <c r="AB2953"/>
      <c r="AC2953"/>
      <c r="AD2953"/>
      <c r="AE2953"/>
      <c r="AF2953"/>
      <c r="AG2953"/>
      <c r="AH2953"/>
      <c r="AI2953"/>
      <c r="AJ2953"/>
      <c r="AK2953"/>
      <c r="AL2953"/>
      <c r="AM2953"/>
      <c r="AN2953"/>
      <c r="AO2953"/>
      <c r="AP2953"/>
      <c r="AQ2953"/>
      <c r="AR2953"/>
      <c r="AS2953"/>
      <c r="AT2953"/>
      <c r="AU2953"/>
      <c r="AV2953"/>
    </row>
    <row r="2954" spans="6:48" x14ac:dyDescent="0.25"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  <c r="T2954"/>
      <c r="U2954"/>
      <c r="V2954"/>
      <c r="W2954"/>
      <c r="X2954"/>
      <c r="Y2954"/>
      <c r="Z2954"/>
      <c r="AA2954"/>
      <c r="AB2954"/>
      <c r="AC2954"/>
      <c r="AD2954"/>
      <c r="AE2954"/>
      <c r="AF2954"/>
      <c r="AG2954"/>
      <c r="AH2954"/>
      <c r="AI2954"/>
      <c r="AJ2954"/>
      <c r="AK2954"/>
      <c r="AL2954"/>
      <c r="AM2954"/>
      <c r="AN2954"/>
      <c r="AO2954"/>
      <c r="AP2954"/>
      <c r="AQ2954"/>
      <c r="AR2954"/>
      <c r="AS2954"/>
      <c r="AT2954"/>
      <c r="AU2954"/>
      <c r="AV2954"/>
    </row>
    <row r="2955" spans="6:48" x14ac:dyDescent="0.25"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  <c r="AM2955"/>
      <c r="AN2955"/>
      <c r="AO2955"/>
      <c r="AP2955"/>
      <c r="AQ2955"/>
      <c r="AR2955"/>
      <c r="AS2955"/>
      <c r="AT2955"/>
      <c r="AU2955"/>
      <c r="AV2955"/>
    </row>
    <row r="2956" spans="6:48" x14ac:dyDescent="0.25"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  <c r="Y2956"/>
      <c r="Z2956"/>
      <c r="AA2956"/>
      <c r="AB2956"/>
      <c r="AC2956"/>
      <c r="AD2956"/>
      <c r="AE2956"/>
      <c r="AF2956"/>
      <c r="AG2956"/>
      <c r="AH2956"/>
      <c r="AI2956"/>
      <c r="AJ2956"/>
      <c r="AK2956"/>
      <c r="AL2956"/>
      <c r="AM2956"/>
      <c r="AN2956"/>
      <c r="AO2956"/>
      <c r="AP2956"/>
      <c r="AQ2956"/>
      <c r="AR2956"/>
      <c r="AS2956"/>
      <c r="AT2956"/>
      <c r="AU2956"/>
      <c r="AV2956"/>
    </row>
    <row r="2957" spans="6:48" x14ac:dyDescent="0.25"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  <c r="T2957"/>
      <c r="U2957"/>
      <c r="V2957"/>
      <c r="W2957"/>
      <c r="X2957"/>
      <c r="Y2957"/>
      <c r="Z2957"/>
      <c r="AA2957"/>
      <c r="AB2957"/>
      <c r="AC2957"/>
      <c r="AD2957"/>
      <c r="AE2957"/>
      <c r="AF2957"/>
      <c r="AG2957"/>
      <c r="AH2957"/>
      <c r="AI2957"/>
      <c r="AJ2957"/>
      <c r="AK2957"/>
      <c r="AL2957"/>
      <c r="AM2957"/>
      <c r="AN2957"/>
      <c r="AO2957"/>
      <c r="AP2957"/>
      <c r="AQ2957"/>
      <c r="AR2957"/>
      <c r="AS2957"/>
      <c r="AT2957"/>
      <c r="AU2957"/>
      <c r="AV2957"/>
    </row>
    <row r="2958" spans="6:48" x14ac:dyDescent="0.25"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  <c r="AM2958"/>
      <c r="AN2958"/>
      <c r="AO2958"/>
      <c r="AP2958"/>
      <c r="AQ2958"/>
      <c r="AR2958"/>
      <c r="AS2958"/>
      <c r="AT2958"/>
      <c r="AU2958"/>
      <c r="AV2958"/>
    </row>
    <row r="2959" spans="6:48" x14ac:dyDescent="0.25"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  <c r="Y2959"/>
      <c r="Z2959"/>
      <c r="AA2959"/>
      <c r="AB2959"/>
      <c r="AC2959"/>
      <c r="AD2959"/>
      <c r="AE2959"/>
      <c r="AF2959"/>
      <c r="AG2959"/>
      <c r="AH2959"/>
      <c r="AI2959"/>
      <c r="AJ2959"/>
      <c r="AK2959"/>
      <c r="AL2959"/>
      <c r="AM2959"/>
      <c r="AN2959"/>
      <c r="AO2959"/>
      <c r="AP2959"/>
      <c r="AQ2959"/>
      <c r="AR2959"/>
      <c r="AS2959"/>
      <c r="AT2959"/>
      <c r="AU2959"/>
      <c r="AV2959"/>
    </row>
    <row r="2960" spans="6:48" x14ac:dyDescent="0.25"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  <c r="T2960"/>
      <c r="U2960"/>
      <c r="V2960"/>
      <c r="W2960"/>
      <c r="X2960"/>
      <c r="Y2960"/>
      <c r="Z2960"/>
      <c r="AA2960"/>
      <c r="AB2960"/>
      <c r="AC2960"/>
      <c r="AD2960"/>
      <c r="AE2960"/>
      <c r="AF2960"/>
      <c r="AG2960"/>
      <c r="AH2960"/>
      <c r="AI2960"/>
      <c r="AJ2960"/>
      <c r="AK2960"/>
      <c r="AL2960"/>
      <c r="AM2960"/>
      <c r="AN2960"/>
      <c r="AO2960"/>
      <c r="AP2960"/>
      <c r="AQ2960"/>
      <c r="AR2960"/>
      <c r="AS2960"/>
      <c r="AT2960"/>
      <c r="AU2960"/>
      <c r="AV2960"/>
    </row>
    <row r="2961" spans="6:48" x14ac:dyDescent="0.25"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  <c r="AM2961"/>
      <c r="AN2961"/>
      <c r="AO2961"/>
      <c r="AP2961"/>
      <c r="AQ2961"/>
      <c r="AR2961"/>
      <c r="AS2961"/>
      <c r="AT2961"/>
      <c r="AU2961"/>
      <c r="AV2961"/>
    </row>
    <row r="2962" spans="6:48" x14ac:dyDescent="0.25"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  <c r="Y2962"/>
      <c r="Z2962"/>
      <c r="AA2962"/>
      <c r="AB2962"/>
      <c r="AC2962"/>
      <c r="AD2962"/>
      <c r="AE2962"/>
      <c r="AF2962"/>
      <c r="AG2962"/>
      <c r="AH2962"/>
      <c r="AI2962"/>
      <c r="AJ2962"/>
      <c r="AK2962"/>
      <c r="AL2962"/>
      <c r="AM2962"/>
      <c r="AN2962"/>
      <c r="AO2962"/>
      <c r="AP2962"/>
      <c r="AQ2962"/>
      <c r="AR2962"/>
      <c r="AS2962"/>
      <c r="AT2962"/>
      <c r="AU2962"/>
      <c r="AV2962"/>
    </row>
    <row r="2963" spans="6:48" x14ac:dyDescent="0.25"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  <c r="T2963"/>
      <c r="U2963"/>
      <c r="V2963"/>
      <c r="W2963"/>
      <c r="X2963"/>
      <c r="Y2963"/>
      <c r="Z2963"/>
      <c r="AA2963"/>
      <c r="AB2963"/>
      <c r="AC2963"/>
      <c r="AD2963"/>
      <c r="AE2963"/>
      <c r="AF2963"/>
      <c r="AG2963"/>
      <c r="AH2963"/>
      <c r="AI2963"/>
      <c r="AJ2963"/>
      <c r="AK2963"/>
      <c r="AL2963"/>
      <c r="AM2963"/>
      <c r="AN2963"/>
      <c r="AO2963"/>
      <c r="AP2963"/>
      <c r="AQ2963"/>
      <c r="AR2963"/>
      <c r="AS2963"/>
      <c r="AT2963"/>
      <c r="AU2963"/>
      <c r="AV2963"/>
    </row>
    <row r="2964" spans="6:48" x14ac:dyDescent="0.25"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  <c r="AM2964"/>
      <c r="AN2964"/>
      <c r="AO2964"/>
      <c r="AP2964"/>
      <c r="AQ2964"/>
      <c r="AR2964"/>
      <c r="AS2964"/>
      <c r="AT2964"/>
      <c r="AU2964"/>
      <c r="AV2964"/>
    </row>
    <row r="2965" spans="6:48" x14ac:dyDescent="0.25"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  <c r="Y2965"/>
      <c r="Z2965"/>
      <c r="AA2965"/>
      <c r="AB2965"/>
      <c r="AC2965"/>
      <c r="AD2965"/>
      <c r="AE2965"/>
      <c r="AF2965"/>
      <c r="AG2965"/>
      <c r="AH2965"/>
      <c r="AI2965"/>
      <c r="AJ2965"/>
      <c r="AK2965"/>
      <c r="AL2965"/>
      <c r="AM2965"/>
      <c r="AN2965"/>
      <c r="AO2965"/>
      <c r="AP2965"/>
      <c r="AQ2965"/>
      <c r="AR2965"/>
      <c r="AS2965"/>
      <c r="AT2965"/>
      <c r="AU2965"/>
      <c r="AV2965"/>
    </row>
    <row r="2966" spans="6:48" x14ac:dyDescent="0.25"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  <c r="T2966"/>
      <c r="U2966"/>
      <c r="V2966"/>
      <c r="W2966"/>
      <c r="X2966"/>
      <c r="Y2966"/>
      <c r="Z2966"/>
      <c r="AA2966"/>
      <c r="AB2966"/>
      <c r="AC2966"/>
      <c r="AD2966"/>
      <c r="AE2966"/>
      <c r="AF2966"/>
      <c r="AG2966"/>
      <c r="AH2966"/>
      <c r="AI2966"/>
      <c r="AJ2966"/>
      <c r="AK2966"/>
      <c r="AL2966"/>
      <c r="AM2966"/>
      <c r="AN2966"/>
      <c r="AO2966"/>
      <c r="AP2966"/>
      <c r="AQ2966"/>
      <c r="AR2966"/>
      <c r="AS2966"/>
      <c r="AT2966"/>
      <c r="AU2966"/>
      <c r="AV2966"/>
    </row>
    <row r="2967" spans="6:48" x14ac:dyDescent="0.25"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  <c r="AM2967"/>
      <c r="AN2967"/>
      <c r="AO2967"/>
      <c r="AP2967"/>
      <c r="AQ2967"/>
      <c r="AR2967"/>
      <c r="AS2967"/>
      <c r="AT2967"/>
      <c r="AU2967"/>
      <c r="AV2967"/>
    </row>
    <row r="2968" spans="6:48" x14ac:dyDescent="0.25"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  <c r="Y2968"/>
      <c r="Z2968"/>
      <c r="AA2968"/>
      <c r="AB2968"/>
      <c r="AC2968"/>
      <c r="AD2968"/>
      <c r="AE2968"/>
      <c r="AF2968"/>
      <c r="AG2968"/>
      <c r="AH2968"/>
      <c r="AI2968"/>
      <c r="AJ2968"/>
      <c r="AK2968"/>
      <c r="AL2968"/>
      <c r="AM2968"/>
      <c r="AN2968"/>
      <c r="AO2968"/>
      <c r="AP2968"/>
      <c r="AQ2968"/>
      <c r="AR2968"/>
      <c r="AS2968"/>
      <c r="AT2968"/>
      <c r="AU2968"/>
      <c r="AV2968"/>
    </row>
    <row r="2969" spans="6:48" x14ac:dyDescent="0.25"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  <c r="U2969"/>
      <c r="V2969"/>
      <c r="W2969"/>
      <c r="X2969"/>
      <c r="Y2969"/>
      <c r="Z2969"/>
      <c r="AA2969"/>
      <c r="AB2969"/>
      <c r="AC2969"/>
      <c r="AD2969"/>
      <c r="AE2969"/>
      <c r="AF2969"/>
      <c r="AG2969"/>
      <c r="AH2969"/>
      <c r="AI2969"/>
      <c r="AJ2969"/>
      <c r="AK2969"/>
      <c r="AL2969"/>
      <c r="AM2969"/>
      <c r="AN2969"/>
      <c r="AO2969"/>
      <c r="AP2969"/>
      <c r="AQ2969"/>
      <c r="AR2969"/>
      <c r="AS2969"/>
      <c r="AT2969"/>
      <c r="AU2969"/>
      <c r="AV2969"/>
    </row>
    <row r="2970" spans="6:48" x14ac:dyDescent="0.25"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  <c r="AM2970"/>
      <c r="AN2970"/>
      <c r="AO2970"/>
      <c r="AP2970"/>
      <c r="AQ2970"/>
      <c r="AR2970"/>
      <c r="AS2970"/>
      <c r="AT2970"/>
      <c r="AU2970"/>
      <c r="AV2970"/>
    </row>
    <row r="2971" spans="6:48" x14ac:dyDescent="0.25"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  <c r="Y2971"/>
      <c r="Z2971"/>
      <c r="AA2971"/>
      <c r="AB2971"/>
      <c r="AC2971"/>
      <c r="AD2971"/>
      <c r="AE2971"/>
      <c r="AF2971"/>
      <c r="AG2971"/>
      <c r="AH2971"/>
      <c r="AI2971"/>
      <c r="AJ2971"/>
      <c r="AK2971"/>
      <c r="AL2971"/>
      <c r="AM2971"/>
      <c r="AN2971"/>
      <c r="AO2971"/>
      <c r="AP2971"/>
      <c r="AQ2971"/>
      <c r="AR2971"/>
      <c r="AS2971"/>
      <c r="AT2971"/>
      <c r="AU2971"/>
      <c r="AV2971"/>
    </row>
    <row r="2972" spans="6:48" x14ac:dyDescent="0.25"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  <c r="T2972"/>
      <c r="U2972"/>
      <c r="V2972"/>
      <c r="W2972"/>
      <c r="X2972"/>
      <c r="Y2972"/>
      <c r="Z2972"/>
      <c r="AA2972"/>
      <c r="AB2972"/>
      <c r="AC2972"/>
      <c r="AD2972"/>
      <c r="AE2972"/>
      <c r="AF2972"/>
      <c r="AG2972"/>
      <c r="AH2972"/>
      <c r="AI2972"/>
      <c r="AJ2972"/>
      <c r="AK2972"/>
      <c r="AL2972"/>
      <c r="AM2972"/>
      <c r="AN2972"/>
      <c r="AO2972"/>
      <c r="AP2972"/>
      <c r="AQ2972"/>
      <c r="AR2972"/>
      <c r="AS2972"/>
      <c r="AT2972"/>
      <c r="AU2972"/>
      <c r="AV2972"/>
    </row>
    <row r="2973" spans="6:48" x14ac:dyDescent="0.25"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  <c r="AM2973"/>
      <c r="AN2973"/>
      <c r="AO2973"/>
      <c r="AP2973"/>
      <c r="AQ2973"/>
      <c r="AR2973"/>
      <c r="AS2973"/>
      <c r="AT2973"/>
      <c r="AU2973"/>
      <c r="AV2973"/>
    </row>
    <row r="2974" spans="6:48" x14ac:dyDescent="0.25"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  <c r="Y2974"/>
      <c r="Z2974"/>
      <c r="AA2974"/>
      <c r="AB2974"/>
      <c r="AC2974"/>
      <c r="AD2974"/>
      <c r="AE2974"/>
      <c r="AF2974"/>
      <c r="AG2974"/>
      <c r="AH2974"/>
      <c r="AI2974"/>
      <c r="AJ2974"/>
      <c r="AK2974"/>
      <c r="AL2974"/>
      <c r="AM2974"/>
      <c r="AN2974"/>
      <c r="AO2974"/>
      <c r="AP2974"/>
      <c r="AQ2974"/>
      <c r="AR2974"/>
      <c r="AS2974"/>
      <c r="AT2974"/>
      <c r="AU2974"/>
      <c r="AV2974"/>
    </row>
    <row r="2975" spans="6:48" x14ac:dyDescent="0.25"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  <c r="U2975"/>
      <c r="V2975"/>
      <c r="W2975"/>
      <c r="X2975"/>
      <c r="Y2975"/>
      <c r="Z2975"/>
      <c r="AA2975"/>
      <c r="AB2975"/>
      <c r="AC2975"/>
      <c r="AD2975"/>
      <c r="AE2975"/>
      <c r="AF2975"/>
      <c r="AG2975"/>
      <c r="AH2975"/>
      <c r="AI2975"/>
      <c r="AJ2975"/>
      <c r="AK2975"/>
      <c r="AL2975"/>
      <c r="AM2975"/>
      <c r="AN2975"/>
      <c r="AO2975"/>
      <c r="AP2975"/>
      <c r="AQ2975"/>
      <c r="AR2975"/>
      <c r="AS2975"/>
      <c r="AT2975"/>
      <c r="AU2975"/>
      <c r="AV2975"/>
    </row>
    <row r="2976" spans="6:48" x14ac:dyDescent="0.25"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  <c r="AM2976"/>
      <c r="AN2976"/>
      <c r="AO2976"/>
      <c r="AP2976"/>
      <c r="AQ2976"/>
      <c r="AR2976"/>
      <c r="AS2976"/>
      <c r="AT2976"/>
      <c r="AU2976"/>
      <c r="AV2976"/>
    </row>
    <row r="2977" spans="6:48" x14ac:dyDescent="0.25"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  <c r="Y2977"/>
      <c r="Z2977"/>
      <c r="AA2977"/>
      <c r="AB2977"/>
      <c r="AC2977"/>
      <c r="AD2977"/>
      <c r="AE2977"/>
      <c r="AF2977"/>
      <c r="AG2977"/>
      <c r="AH2977"/>
      <c r="AI2977"/>
      <c r="AJ2977"/>
      <c r="AK2977"/>
      <c r="AL2977"/>
      <c r="AM2977"/>
      <c r="AN2977"/>
      <c r="AO2977"/>
      <c r="AP2977"/>
      <c r="AQ2977"/>
      <c r="AR2977"/>
      <c r="AS2977"/>
      <c r="AT2977"/>
      <c r="AU2977"/>
      <c r="AV2977"/>
    </row>
    <row r="2978" spans="6:48" x14ac:dyDescent="0.25"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  <c r="T2978"/>
      <c r="U2978"/>
      <c r="V2978"/>
      <c r="W2978"/>
      <c r="X2978"/>
      <c r="Y2978"/>
      <c r="Z2978"/>
      <c r="AA2978"/>
      <c r="AB2978"/>
      <c r="AC2978"/>
      <c r="AD2978"/>
      <c r="AE2978"/>
      <c r="AF2978"/>
      <c r="AG2978"/>
      <c r="AH2978"/>
      <c r="AI2978"/>
      <c r="AJ2978"/>
      <c r="AK2978"/>
      <c r="AL2978"/>
      <c r="AM2978"/>
      <c r="AN2978"/>
      <c r="AO2978"/>
      <c r="AP2978"/>
      <c r="AQ2978"/>
      <c r="AR2978"/>
      <c r="AS2978"/>
      <c r="AT2978"/>
      <c r="AU2978"/>
      <c r="AV2978"/>
    </row>
    <row r="2979" spans="6:48" x14ac:dyDescent="0.25"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  <c r="AM2979"/>
      <c r="AN2979"/>
      <c r="AO2979"/>
      <c r="AP2979"/>
      <c r="AQ2979"/>
      <c r="AR2979"/>
      <c r="AS2979"/>
      <c r="AT2979"/>
      <c r="AU2979"/>
      <c r="AV2979"/>
    </row>
    <row r="2980" spans="6:48" x14ac:dyDescent="0.25"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  <c r="Y2980"/>
      <c r="Z2980"/>
      <c r="AA2980"/>
      <c r="AB2980"/>
      <c r="AC2980"/>
      <c r="AD2980"/>
      <c r="AE2980"/>
      <c r="AF2980"/>
      <c r="AG2980"/>
      <c r="AH2980"/>
      <c r="AI2980"/>
      <c r="AJ2980"/>
      <c r="AK2980"/>
      <c r="AL2980"/>
      <c r="AM2980"/>
      <c r="AN2980"/>
      <c r="AO2980"/>
      <c r="AP2980"/>
      <c r="AQ2980"/>
      <c r="AR2980"/>
      <c r="AS2980"/>
      <c r="AT2980"/>
      <c r="AU2980"/>
      <c r="AV2980"/>
    </row>
    <row r="2981" spans="6:48" x14ac:dyDescent="0.25"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  <c r="U2981"/>
      <c r="V2981"/>
      <c r="W2981"/>
      <c r="X2981"/>
      <c r="Y2981"/>
      <c r="Z2981"/>
      <c r="AA2981"/>
      <c r="AB2981"/>
      <c r="AC2981"/>
      <c r="AD2981"/>
      <c r="AE2981"/>
      <c r="AF2981"/>
      <c r="AG2981"/>
      <c r="AH2981"/>
      <c r="AI2981"/>
      <c r="AJ2981"/>
      <c r="AK2981"/>
      <c r="AL2981"/>
      <c r="AM2981"/>
      <c r="AN2981"/>
      <c r="AO2981"/>
      <c r="AP2981"/>
      <c r="AQ2981"/>
      <c r="AR2981"/>
      <c r="AS2981"/>
      <c r="AT2981"/>
      <c r="AU2981"/>
      <c r="AV2981"/>
    </row>
    <row r="2982" spans="6:48" x14ac:dyDescent="0.25"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  <c r="AM2982"/>
      <c r="AN2982"/>
      <c r="AO2982"/>
      <c r="AP2982"/>
      <c r="AQ2982"/>
      <c r="AR2982"/>
      <c r="AS2982"/>
      <c r="AT2982"/>
      <c r="AU2982"/>
      <c r="AV2982"/>
    </row>
    <row r="2983" spans="6:48" x14ac:dyDescent="0.25"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  <c r="Y2983"/>
      <c r="Z2983"/>
      <c r="AA2983"/>
      <c r="AB2983"/>
      <c r="AC2983"/>
      <c r="AD2983"/>
      <c r="AE2983"/>
      <c r="AF2983"/>
      <c r="AG2983"/>
      <c r="AH2983"/>
      <c r="AI2983"/>
      <c r="AJ2983"/>
      <c r="AK2983"/>
      <c r="AL2983"/>
      <c r="AM2983"/>
      <c r="AN2983"/>
      <c r="AO2983"/>
      <c r="AP2983"/>
      <c r="AQ2983"/>
      <c r="AR2983"/>
      <c r="AS2983"/>
      <c r="AT2983"/>
      <c r="AU2983"/>
      <c r="AV2983"/>
    </row>
    <row r="2984" spans="6:48" x14ac:dyDescent="0.25"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  <c r="T2984"/>
      <c r="U2984"/>
      <c r="V2984"/>
      <c r="W2984"/>
      <c r="X2984"/>
      <c r="Y2984"/>
      <c r="Z2984"/>
      <c r="AA2984"/>
      <c r="AB2984"/>
      <c r="AC2984"/>
      <c r="AD2984"/>
      <c r="AE2984"/>
      <c r="AF2984"/>
      <c r="AG2984"/>
      <c r="AH2984"/>
      <c r="AI2984"/>
      <c r="AJ2984"/>
      <c r="AK2984"/>
      <c r="AL2984"/>
      <c r="AM2984"/>
      <c r="AN2984"/>
      <c r="AO2984"/>
      <c r="AP2984"/>
      <c r="AQ2984"/>
      <c r="AR2984"/>
      <c r="AS2984"/>
      <c r="AT2984"/>
      <c r="AU2984"/>
      <c r="AV2984"/>
    </row>
    <row r="2985" spans="6:48" x14ac:dyDescent="0.25"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  <c r="AM2985"/>
      <c r="AN2985"/>
      <c r="AO2985"/>
      <c r="AP2985"/>
      <c r="AQ2985"/>
      <c r="AR2985"/>
      <c r="AS2985"/>
      <c r="AT2985"/>
      <c r="AU2985"/>
      <c r="AV2985"/>
    </row>
    <row r="2986" spans="6:48" x14ac:dyDescent="0.25"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  <c r="Y2986"/>
      <c r="Z2986"/>
      <c r="AA2986"/>
      <c r="AB2986"/>
      <c r="AC2986"/>
      <c r="AD2986"/>
      <c r="AE2986"/>
      <c r="AF2986"/>
      <c r="AG2986"/>
      <c r="AH2986"/>
      <c r="AI2986"/>
      <c r="AJ2986"/>
      <c r="AK2986"/>
      <c r="AL2986"/>
      <c r="AM2986"/>
      <c r="AN2986"/>
      <c r="AO2986"/>
      <c r="AP2986"/>
      <c r="AQ2986"/>
      <c r="AR2986"/>
      <c r="AS2986"/>
      <c r="AT2986"/>
      <c r="AU2986"/>
      <c r="AV2986"/>
    </row>
    <row r="2987" spans="6:48" x14ac:dyDescent="0.25"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  <c r="T2987"/>
      <c r="U2987"/>
      <c r="V2987"/>
      <c r="W2987"/>
      <c r="X2987"/>
      <c r="Y2987"/>
      <c r="Z2987"/>
      <c r="AA2987"/>
      <c r="AB2987"/>
      <c r="AC2987"/>
      <c r="AD2987"/>
      <c r="AE2987"/>
      <c r="AF2987"/>
      <c r="AG2987"/>
      <c r="AH2987"/>
      <c r="AI2987"/>
      <c r="AJ2987"/>
      <c r="AK2987"/>
      <c r="AL2987"/>
      <c r="AM2987"/>
      <c r="AN2987"/>
      <c r="AO2987"/>
      <c r="AP2987"/>
      <c r="AQ2987"/>
      <c r="AR2987"/>
      <c r="AS2987"/>
      <c r="AT2987"/>
      <c r="AU2987"/>
      <c r="AV2987"/>
    </row>
    <row r="2988" spans="6:48" x14ac:dyDescent="0.25"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  <c r="AM2988"/>
      <c r="AN2988"/>
      <c r="AO2988"/>
      <c r="AP2988"/>
      <c r="AQ2988"/>
      <c r="AR2988"/>
      <c r="AS2988"/>
      <c r="AT2988"/>
      <c r="AU2988"/>
      <c r="AV2988"/>
    </row>
    <row r="2989" spans="6:48" x14ac:dyDescent="0.25"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  <c r="Y2989"/>
      <c r="Z2989"/>
      <c r="AA2989"/>
      <c r="AB2989"/>
      <c r="AC2989"/>
      <c r="AD2989"/>
      <c r="AE2989"/>
      <c r="AF2989"/>
      <c r="AG2989"/>
      <c r="AH2989"/>
      <c r="AI2989"/>
      <c r="AJ2989"/>
      <c r="AK2989"/>
      <c r="AL2989"/>
      <c r="AM2989"/>
      <c r="AN2989"/>
      <c r="AO2989"/>
      <c r="AP2989"/>
      <c r="AQ2989"/>
      <c r="AR2989"/>
      <c r="AS2989"/>
      <c r="AT2989"/>
      <c r="AU2989"/>
      <c r="AV2989"/>
    </row>
    <row r="2990" spans="6:48" x14ac:dyDescent="0.25"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  <c r="T2990"/>
      <c r="U2990"/>
      <c r="V2990"/>
      <c r="W2990"/>
      <c r="X2990"/>
      <c r="Y2990"/>
      <c r="Z2990"/>
      <c r="AA2990"/>
      <c r="AB2990"/>
      <c r="AC2990"/>
      <c r="AD2990"/>
      <c r="AE2990"/>
      <c r="AF2990"/>
      <c r="AG2990"/>
      <c r="AH2990"/>
      <c r="AI2990"/>
      <c r="AJ2990"/>
      <c r="AK2990"/>
      <c r="AL2990"/>
      <c r="AM2990"/>
      <c r="AN2990"/>
      <c r="AO2990"/>
      <c r="AP2990"/>
      <c r="AQ2990"/>
      <c r="AR2990"/>
      <c r="AS2990"/>
      <c r="AT2990"/>
      <c r="AU2990"/>
      <c r="AV2990"/>
    </row>
    <row r="2991" spans="6:48" x14ac:dyDescent="0.25"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  <c r="AM2991"/>
      <c r="AN2991"/>
      <c r="AO2991"/>
      <c r="AP2991"/>
      <c r="AQ2991"/>
      <c r="AR2991"/>
      <c r="AS2991"/>
      <c r="AT2991"/>
      <c r="AU2991"/>
      <c r="AV2991"/>
    </row>
    <row r="2992" spans="6:48" x14ac:dyDescent="0.25"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  <c r="Y2992"/>
      <c r="Z2992"/>
      <c r="AA2992"/>
      <c r="AB2992"/>
      <c r="AC2992"/>
      <c r="AD2992"/>
      <c r="AE2992"/>
      <c r="AF2992"/>
      <c r="AG2992"/>
      <c r="AH2992"/>
      <c r="AI2992"/>
      <c r="AJ2992"/>
      <c r="AK2992"/>
      <c r="AL2992"/>
      <c r="AM2992"/>
      <c r="AN2992"/>
      <c r="AO2992"/>
      <c r="AP2992"/>
      <c r="AQ2992"/>
      <c r="AR2992"/>
      <c r="AS2992"/>
      <c r="AT2992"/>
      <c r="AU2992"/>
      <c r="AV2992"/>
    </row>
    <row r="2993" spans="6:48" x14ac:dyDescent="0.25"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  <c r="T2993"/>
      <c r="U2993"/>
      <c r="V2993"/>
      <c r="W2993"/>
      <c r="X2993"/>
      <c r="Y2993"/>
      <c r="Z2993"/>
      <c r="AA2993"/>
      <c r="AB2993"/>
      <c r="AC2993"/>
      <c r="AD2993"/>
      <c r="AE2993"/>
      <c r="AF2993"/>
      <c r="AG2993"/>
      <c r="AH2993"/>
      <c r="AI2993"/>
      <c r="AJ2993"/>
      <c r="AK2993"/>
      <c r="AL2993"/>
      <c r="AM2993"/>
      <c r="AN2993"/>
      <c r="AO2993"/>
      <c r="AP2993"/>
      <c r="AQ2993"/>
      <c r="AR2993"/>
      <c r="AS2993"/>
      <c r="AT2993"/>
      <c r="AU2993"/>
      <c r="AV2993"/>
    </row>
    <row r="2994" spans="6:48" x14ac:dyDescent="0.25"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  <c r="AM2994"/>
      <c r="AN2994"/>
      <c r="AO2994"/>
      <c r="AP2994"/>
      <c r="AQ2994"/>
      <c r="AR2994"/>
      <c r="AS2994"/>
      <c r="AT2994"/>
      <c r="AU2994"/>
      <c r="AV2994"/>
    </row>
    <row r="2995" spans="6:48" x14ac:dyDescent="0.25"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  <c r="Y2995"/>
      <c r="Z2995"/>
      <c r="AA2995"/>
      <c r="AB2995"/>
      <c r="AC2995"/>
      <c r="AD2995"/>
      <c r="AE2995"/>
      <c r="AF2995"/>
      <c r="AG2995"/>
      <c r="AH2995"/>
      <c r="AI2995"/>
      <c r="AJ2995"/>
      <c r="AK2995"/>
      <c r="AL2995"/>
      <c r="AM2995"/>
      <c r="AN2995"/>
      <c r="AO2995"/>
      <c r="AP2995"/>
      <c r="AQ2995"/>
      <c r="AR2995"/>
      <c r="AS2995"/>
      <c r="AT2995"/>
      <c r="AU2995"/>
      <c r="AV2995"/>
    </row>
    <row r="2996" spans="6:48" x14ac:dyDescent="0.25"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  <c r="T2996"/>
      <c r="U2996"/>
      <c r="V2996"/>
      <c r="W2996"/>
      <c r="X2996"/>
      <c r="Y2996"/>
      <c r="Z2996"/>
      <c r="AA2996"/>
      <c r="AB2996"/>
      <c r="AC2996"/>
      <c r="AD2996"/>
      <c r="AE2996"/>
      <c r="AF2996"/>
      <c r="AG2996"/>
      <c r="AH2996"/>
      <c r="AI2996"/>
      <c r="AJ2996"/>
      <c r="AK2996"/>
      <c r="AL2996"/>
      <c r="AM2996"/>
      <c r="AN2996"/>
      <c r="AO2996"/>
      <c r="AP2996"/>
      <c r="AQ2996"/>
      <c r="AR2996"/>
      <c r="AS2996"/>
      <c r="AT2996"/>
      <c r="AU2996"/>
      <c r="AV2996"/>
    </row>
    <row r="2997" spans="6:48" x14ac:dyDescent="0.25"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  <c r="AM2997"/>
      <c r="AN2997"/>
      <c r="AO2997"/>
      <c r="AP2997"/>
      <c r="AQ2997"/>
      <c r="AR2997"/>
      <c r="AS2997"/>
      <c r="AT2997"/>
      <c r="AU2997"/>
      <c r="AV2997"/>
    </row>
    <row r="2998" spans="6:48" x14ac:dyDescent="0.25"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  <c r="Y2998"/>
      <c r="Z2998"/>
      <c r="AA2998"/>
      <c r="AB2998"/>
      <c r="AC2998"/>
      <c r="AD2998"/>
      <c r="AE2998"/>
      <c r="AF2998"/>
      <c r="AG2998"/>
      <c r="AH2998"/>
      <c r="AI2998"/>
      <c r="AJ2998"/>
      <c r="AK2998"/>
      <c r="AL2998"/>
      <c r="AM2998"/>
      <c r="AN2998"/>
      <c r="AO2998"/>
      <c r="AP2998"/>
      <c r="AQ2998"/>
      <c r="AR2998"/>
      <c r="AS2998"/>
      <c r="AT2998"/>
      <c r="AU2998"/>
      <c r="AV2998"/>
    </row>
    <row r="2999" spans="6:48" x14ac:dyDescent="0.25"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  <c r="T2999"/>
      <c r="U2999"/>
      <c r="V2999"/>
      <c r="W2999"/>
      <c r="X2999"/>
      <c r="Y2999"/>
      <c r="Z2999"/>
      <c r="AA2999"/>
      <c r="AB2999"/>
      <c r="AC2999"/>
      <c r="AD2999"/>
      <c r="AE2999"/>
      <c r="AF2999"/>
      <c r="AG2999"/>
      <c r="AH2999"/>
      <c r="AI2999"/>
      <c r="AJ2999"/>
      <c r="AK2999"/>
      <c r="AL2999"/>
      <c r="AM2999"/>
      <c r="AN2999"/>
      <c r="AO2999"/>
      <c r="AP2999"/>
      <c r="AQ2999"/>
      <c r="AR2999"/>
      <c r="AS2999"/>
      <c r="AT2999"/>
      <c r="AU2999"/>
      <c r="AV2999"/>
    </row>
    <row r="3000" spans="6:48" x14ac:dyDescent="0.25"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  <c r="AM3000"/>
      <c r="AN3000"/>
      <c r="AO3000"/>
      <c r="AP3000"/>
      <c r="AQ3000"/>
      <c r="AR3000"/>
      <c r="AS3000"/>
      <c r="AT3000"/>
      <c r="AU3000"/>
      <c r="AV3000"/>
    </row>
    <row r="3001" spans="6:48" x14ac:dyDescent="0.25"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  <c r="Y3001"/>
      <c r="Z3001"/>
      <c r="AA3001"/>
      <c r="AB3001"/>
      <c r="AC3001"/>
      <c r="AD3001"/>
      <c r="AE3001"/>
      <c r="AF3001"/>
      <c r="AG3001"/>
      <c r="AH3001"/>
      <c r="AI3001"/>
      <c r="AJ3001"/>
      <c r="AK3001"/>
      <c r="AL3001"/>
      <c r="AM3001"/>
      <c r="AN3001"/>
      <c r="AO3001"/>
      <c r="AP3001"/>
      <c r="AQ3001"/>
      <c r="AR3001"/>
      <c r="AS3001"/>
      <c r="AT3001"/>
      <c r="AU3001"/>
      <c r="AV3001"/>
    </row>
    <row r="3002" spans="6:48" x14ac:dyDescent="0.25"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  <c r="T3002"/>
      <c r="U3002"/>
      <c r="V3002"/>
      <c r="W3002"/>
      <c r="X3002"/>
      <c r="Y3002"/>
      <c r="Z3002"/>
      <c r="AA3002"/>
      <c r="AB3002"/>
      <c r="AC3002"/>
      <c r="AD3002"/>
      <c r="AE3002"/>
      <c r="AF3002"/>
      <c r="AG3002"/>
      <c r="AH3002"/>
      <c r="AI3002"/>
      <c r="AJ3002"/>
      <c r="AK3002"/>
      <c r="AL3002"/>
      <c r="AM3002"/>
      <c r="AN3002"/>
      <c r="AO3002"/>
      <c r="AP3002"/>
      <c r="AQ3002"/>
      <c r="AR3002"/>
      <c r="AS3002"/>
      <c r="AT3002"/>
      <c r="AU3002"/>
      <c r="AV3002"/>
    </row>
    <row r="3003" spans="6:48" x14ac:dyDescent="0.25"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  <c r="AM3003"/>
      <c r="AN3003"/>
      <c r="AO3003"/>
      <c r="AP3003"/>
      <c r="AQ3003"/>
      <c r="AR3003"/>
      <c r="AS3003"/>
      <c r="AT3003"/>
      <c r="AU3003"/>
      <c r="AV3003"/>
    </row>
    <row r="3004" spans="6:48" x14ac:dyDescent="0.25"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  <c r="Y3004"/>
      <c r="Z3004"/>
      <c r="AA3004"/>
      <c r="AB3004"/>
      <c r="AC3004"/>
      <c r="AD3004"/>
      <c r="AE3004"/>
      <c r="AF3004"/>
      <c r="AG3004"/>
      <c r="AH3004"/>
      <c r="AI3004"/>
      <c r="AJ3004"/>
      <c r="AK3004"/>
      <c r="AL3004"/>
      <c r="AM3004"/>
      <c r="AN3004"/>
      <c r="AO3004"/>
      <c r="AP3004"/>
      <c r="AQ3004"/>
      <c r="AR3004"/>
      <c r="AS3004"/>
      <c r="AT3004"/>
      <c r="AU3004"/>
      <c r="AV3004"/>
    </row>
    <row r="3005" spans="6:48" x14ac:dyDescent="0.25"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  <c r="T3005"/>
      <c r="U3005"/>
      <c r="V3005"/>
      <c r="W3005"/>
      <c r="X3005"/>
      <c r="Y3005"/>
      <c r="Z3005"/>
      <c r="AA3005"/>
      <c r="AB3005"/>
      <c r="AC3005"/>
      <c r="AD3005"/>
      <c r="AE3005"/>
      <c r="AF3005"/>
      <c r="AG3005"/>
      <c r="AH3005"/>
      <c r="AI3005"/>
      <c r="AJ3005"/>
      <c r="AK3005"/>
      <c r="AL3005"/>
      <c r="AM3005"/>
      <c r="AN3005"/>
      <c r="AO3005"/>
      <c r="AP3005"/>
      <c r="AQ3005"/>
      <c r="AR3005"/>
      <c r="AS3005"/>
      <c r="AT3005"/>
      <c r="AU3005"/>
      <c r="AV3005"/>
    </row>
    <row r="3006" spans="6:48" x14ac:dyDescent="0.25"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  <c r="AM3006"/>
      <c r="AN3006"/>
      <c r="AO3006"/>
      <c r="AP3006"/>
      <c r="AQ3006"/>
      <c r="AR3006"/>
      <c r="AS3006"/>
      <c r="AT3006"/>
      <c r="AU3006"/>
      <c r="AV3006"/>
    </row>
    <row r="3007" spans="6:48" x14ac:dyDescent="0.25"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  <c r="Y3007"/>
      <c r="Z3007"/>
      <c r="AA3007"/>
      <c r="AB3007"/>
      <c r="AC3007"/>
      <c r="AD3007"/>
      <c r="AE3007"/>
      <c r="AF3007"/>
      <c r="AG3007"/>
      <c r="AH3007"/>
      <c r="AI3007"/>
      <c r="AJ3007"/>
      <c r="AK3007"/>
      <c r="AL3007"/>
      <c r="AM3007"/>
      <c r="AN3007"/>
      <c r="AO3007"/>
      <c r="AP3007"/>
      <c r="AQ3007"/>
      <c r="AR3007"/>
      <c r="AS3007"/>
      <c r="AT3007"/>
      <c r="AU3007"/>
      <c r="AV3007"/>
    </row>
    <row r="3008" spans="6:48" x14ac:dyDescent="0.25"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  <c r="T3008"/>
      <c r="U3008"/>
      <c r="V3008"/>
      <c r="W3008"/>
      <c r="X3008"/>
      <c r="Y3008"/>
      <c r="Z3008"/>
      <c r="AA3008"/>
      <c r="AB3008"/>
      <c r="AC3008"/>
      <c r="AD3008"/>
      <c r="AE3008"/>
      <c r="AF3008"/>
      <c r="AG3008"/>
      <c r="AH3008"/>
      <c r="AI3008"/>
      <c r="AJ3008"/>
      <c r="AK3008"/>
      <c r="AL3008"/>
      <c r="AM3008"/>
      <c r="AN3008"/>
      <c r="AO3008"/>
      <c r="AP3008"/>
      <c r="AQ3008"/>
      <c r="AR3008"/>
      <c r="AS3008"/>
      <c r="AT3008"/>
      <c r="AU3008"/>
      <c r="AV3008"/>
    </row>
    <row r="3009" spans="6:48" x14ac:dyDescent="0.25"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  <c r="AM3009"/>
      <c r="AN3009"/>
      <c r="AO3009"/>
      <c r="AP3009"/>
      <c r="AQ3009"/>
      <c r="AR3009"/>
      <c r="AS3009"/>
      <c r="AT3009"/>
      <c r="AU3009"/>
      <c r="AV3009"/>
    </row>
    <row r="3010" spans="6:48" x14ac:dyDescent="0.25"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  <c r="Y3010"/>
      <c r="Z3010"/>
      <c r="AA3010"/>
      <c r="AB3010"/>
      <c r="AC3010"/>
      <c r="AD3010"/>
      <c r="AE3010"/>
      <c r="AF3010"/>
      <c r="AG3010"/>
      <c r="AH3010"/>
      <c r="AI3010"/>
      <c r="AJ3010"/>
      <c r="AK3010"/>
      <c r="AL3010"/>
      <c r="AM3010"/>
      <c r="AN3010"/>
      <c r="AO3010"/>
      <c r="AP3010"/>
      <c r="AQ3010"/>
      <c r="AR3010"/>
      <c r="AS3010"/>
      <c r="AT3010"/>
      <c r="AU3010"/>
      <c r="AV3010"/>
    </row>
    <row r="3011" spans="6:48" x14ac:dyDescent="0.25"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  <c r="T3011"/>
      <c r="U3011"/>
      <c r="V3011"/>
      <c r="W3011"/>
      <c r="X3011"/>
      <c r="Y3011"/>
      <c r="Z3011"/>
      <c r="AA3011"/>
      <c r="AB3011"/>
      <c r="AC3011"/>
      <c r="AD3011"/>
      <c r="AE3011"/>
      <c r="AF3011"/>
      <c r="AG3011"/>
      <c r="AH3011"/>
      <c r="AI3011"/>
      <c r="AJ3011"/>
      <c r="AK3011"/>
      <c r="AL3011"/>
      <c r="AM3011"/>
      <c r="AN3011"/>
      <c r="AO3011"/>
      <c r="AP3011"/>
      <c r="AQ3011"/>
      <c r="AR3011"/>
      <c r="AS3011"/>
      <c r="AT3011"/>
      <c r="AU3011"/>
      <c r="AV3011"/>
    </row>
    <row r="3012" spans="6:48" x14ac:dyDescent="0.25"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  <c r="AM3012"/>
      <c r="AN3012"/>
      <c r="AO3012"/>
      <c r="AP3012"/>
      <c r="AQ3012"/>
      <c r="AR3012"/>
      <c r="AS3012"/>
      <c r="AT3012"/>
      <c r="AU3012"/>
      <c r="AV3012"/>
    </row>
    <row r="3013" spans="6:48" x14ac:dyDescent="0.25"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  <c r="Y3013"/>
      <c r="Z3013"/>
      <c r="AA3013"/>
      <c r="AB3013"/>
      <c r="AC3013"/>
      <c r="AD3013"/>
      <c r="AE3013"/>
      <c r="AF3013"/>
      <c r="AG3013"/>
      <c r="AH3013"/>
      <c r="AI3013"/>
      <c r="AJ3013"/>
      <c r="AK3013"/>
      <c r="AL3013"/>
      <c r="AM3013"/>
      <c r="AN3013"/>
      <c r="AO3013"/>
      <c r="AP3013"/>
      <c r="AQ3013"/>
      <c r="AR3013"/>
      <c r="AS3013"/>
      <c r="AT3013"/>
      <c r="AU3013"/>
      <c r="AV3013"/>
    </row>
    <row r="3014" spans="6:48" x14ac:dyDescent="0.25"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  <c r="U3014"/>
      <c r="V3014"/>
      <c r="W3014"/>
      <c r="X3014"/>
      <c r="Y3014"/>
      <c r="Z3014"/>
      <c r="AA3014"/>
      <c r="AB3014"/>
      <c r="AC3014"/>
      <c r="AD3014"/>
      <c r="AE3014"/>
      <c r="AF3014"/>
      <c r="AG3014"/>
      <c r="AH3014"/>
      <c r="AI3014"/>
      <c r="AJ3014"/>
      <c r="AK3014"/>
      <c r="AL3014"/>
      <c r="AM3014"/>
      <c r="AN3014"/>
      <c r="AO3014"/>
      <c r="AP3014"/>
      <c r="AQ3014"/>
      <c r="AR3014"/>
      <c r="AS3014"/>
      <c r="AT3014"/>
      <c r="AU3014"/>
      <c r="AV3014"/>
    </row>
    <row r="3015" spans="6:48" x14ac:dyDescent="0.25"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  <c r="AM3015"/>
      <c r="AN3015"/>
      <c r="AO3015"/>
      <c r="AP3015"/>
      <c r="AQ3015"/>
      <c r="AR3015"/>
      <c r="AS3015"/>
      <c r="AT3015"/>
      <c r="AU3015"/>
      <c r="AV3015"/>
    </row>
    <row r="3016" spans="6:48" x14ac:dyDescent="0.25"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  <c r="Y3016"/>
      <c r="Z3016"/>
      <c r="AA3016"/>
      <c r="AB3016"/>
      <c r="AC3016"/>
      <c r="AD3016"/>
      <c r="AE3016"/>
      <c r="AF3016"/>
      <c r="AG3016"/>
      <c r="AH3016"/>
      <c r="AI3016"/>
      <c r="AJ3016"/>
      <c r="AK3016"/>
      <c r="AL3016"/>
      <c r="AM3016"/>
      <c r="AN3016"/>
      <c r="AO3016"/>
      <c r="AP3016"/>
      <c r="AQ3016"/>
      <c r="AR3016"/>
      <c r="AS3016"/>
      <c r="AT3016"/>
      <c r="AU3016"/>
      <c r="AV3016"/>
    </row>
    <row r="3017" spans="6:48" x14ac:dyDescent="0.25"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  <c r="T3017"/>
      <c r="U3017"/>
      <c r="V3017"/>
      <c r="W3017"/>
      <c r="X3017"/>
      <c r="Y3017"/>
      <c r="Z3017"/>
      <c r="AA3017"/>
      <c r="AB3017"/>
      <c r="AC3017"/>
      <c r="AD3017"/>
      <c r="AE3017"/>
      <c r="AF3017"/>
      <c r="AG3017"/>
      <c r="AH3017"/>
      <c r="AI3017"/>
      <c r="AJ3017"/>
      <c r="AK3017"/>
      <c r="AL3017"/>
      <c r="AM3017"/>
      <c r="AN3017"/>
      <c r="AO3017"/>
      <c r="AP3017"/>
      <c r="AQ3017"/>
      <c r="AR3017"/>
      <c r="AS3017"/>
      <c r="AT3017"/>
      <c r="AU3017"/>
      <c r="AV3017"/>
    </row>
    <row r="3018" spans="6:48" x14ac:dyDescent="0.25"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  <c r="AM3018"/>
      <c r="AN3018"/>
      <c r="AO3018"/>
      <c r="AP3018"/>
      <c r="AQ3018"/>
      <c r="AR3018"/>
      <c r="AS3018"/>
      <c r="AT3018"/>
      <c r="AU3018"/>
      <c r="AV3018"/>
    </row>
    <row r="3019" spans="6:48" x14ac:dyDescent="0.25"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  <c r="Y3019"/>
      <c r="Z3019"/>
      <c r="AA3019"/>
      <c r="AB3019"/>
      <c r="AC3019"/>
      <c r="AD3019"/>
      <c r="AE3019"/>
      <c r="AF3019"/>
      <c r="AG3019"/>
      <c r="AH3019"/>
      <c r="AI3019"/>
      <c r="AJ3019"/>
      <c r="AK3019"/>
      <c r="AL3019"/>
      <c r="AM3019"/>
      <c r="AN3019"/>
      <c r="AO3019"/>
      <c r="AP3019"/>
      <c r="AQ3019"/>
      <c r="AR3019"/>
      <c r="AS3019"/>
      <c r="AT3019"/>
      <c r="AU3019"/>
      <c r="AV3019"/>
    </row>
    <row r="3020" spans="6:48" x14ac:dyDescent="0.25"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  <c r="U3020"/>
      <c r="V3020"/>
      <c r="W3020"/>
      <c r="X3020"/>
      <c r="Y3020"/>
      <c r="Z3020"/>
      <c r="AA3020"/>
      <c r="AB3020"/>
      <c r="AC3020"/>
      <c r="AD3020"/>
      <c r="AE3020"/>
      <c r="AF3020"/>
      <c r="AG3020"/>
      <c r="AH3020"/>
      <c r="AI3020"/>
      <c r="AJ3020"/>
      <c r="AK3020"/>
      <c r="AL3020"/>
      <c r="AM3020"/>
      <c r="AN3020"/>
      <c r="AO3020"/>
      <c r="AP3020"/>
      <c r="AQ3020"/>
      <c r="AR3020"/>
      <c r="AS3020"/>
      <c r="AT3020"/>
      <c r="AU3020"/>
      <c r="AV3020"/>
    </row>
    <row r="3021" spans="6:48" x14ac:dyDescent="0.25"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  <c r="AM3021"/>
      <c r="AN3021"/>
      <c r="AO3021"/>
      <c r="AP3021"/>
      <c r="AQ3021"/>
      <c r="AR3021"/>
      <c r="AS3021"/>
      <c r="AT3021"/>
      <c r="AU3021"/>
      <c r="AV3021"/>
    </row>
    <row r="3022" spans="6:48" x14ac:dyDescent="0.25"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  <c r="Y3022"/>
      <c r="Z3022"/>
      <c r="AA3022"/>
      <c r="AB3022"/>
      <c r="AC3022"/>
      <c r="AD3022"/>
      <c r="AE3022"/>
      <c r="AF3022"/>
      <c r="AG3022"/>
      <c r="AH3022"/>
      <c r="AI3022"/>
      <c r="AJ3022"/>
      <c r="AK3022"/>
      <c r="AL3022"/>
      <c r="AM3022"/>
      <c r="AN3022"/>
      <c r="AO3022"/>
      <c r="AP3022"/>
      <c r="AQ3022"/>
      <c r="AR3022"/>
      <c r="AS3022"/>
      <c r="AT3022"/>
      <c r="AU3022"/>
      <c r="AV3022"/>
    </row>
    <row r="3023" spans="6:48" x14ac:dyDescent="0.25"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  <c r="T3023"/>
      <c r="U3023"/>
      <c r="V3023"/>
      <c r="W3023"/>
      <c r="X3023"/>
      <c r="Y3023"/>
      <c r="Z3023"/>
      <c r="AA3023"/>
      <c r="AB3023"/>
      <c r="AC3023"/>
      <c r="AD3023"/>
      <c r="AE3023"/>
      <c r="AF3023"/>
      <c r="AG3023"/>
      <c r="AH3023"/>
      <c r="AI3023"/>
      <c r="AJ3023"/>
      <c r="AK3023"/>
      <c r="AL3023"/>
      <c r="AM3023"/>
      <c r="AN3023"/>
      <c r="AO3023"/>
      <c r="AP3023"/>
      <c r="AQ3023"/>
      <c r="AR3023"/>
      <c r="AS3023"/>
      <c r="AT3023"/>
      <c r="AU3023"/>
      <c r="AV3023"/>
    </row>
    <row r="3024" spans="6:48" x14ac:dyDescent="0.25"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  <c r="AM3024"/>
      <c r="AN3024"/>
      <c r="AO3024"/>
      <c r="AP3024"/>
      <c r="AQ3024"/>
      <c r="AR3024"/>
      <c r="AS3024"/>
      <c r="AT3024"/>
      <c r="AU3024"/>
      <c r="AV3024"/>
    </row>
    <row r="3025" spans="6:48" x14ac:dyDescent="0.25"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  <c r="Y3025"/>
      <c r="Z3025"/>
      <c r="AA3025"/>
      <c r="AB3025"/>
      <c r="AC3025"/>
      <c r="AD3025"/>
      <c r="AE3025"/>
      <c r="AF3025"/>
      <c r="AG3025"/>
      <c r="AH3025"/>
      <c r="AI3025"/>
      <c r="AJ3025"/>
      <c r="AK3025"/>
      <c r="AL3025"/>
      <c r="AM3025"/>
      <c r="AN3025"/>
      <c r="AO3025"/>
      <c r="AP3025"/>
      <c r="AQ3025"/>
      <c r="AR3025"/>
      <c r="AS3025"/>
      <c r="AT3025"/>
      <c r="AU3025"/>
      <c r="AV3025"/>
    </row>
    <row r="3026" spans="6:48" x14ac:dyDescent="0.25"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  <c r="T3026"/>
      <c r="U3026"/>
      <c r="V3026"/>
      <c r="W3026"/>
      <c r="X3026"/>
      <c r="Y3026"/>
      <c r="Z3026"/>
      <c r="AA3026"/>
      <c r="AB3026"/>
      <c r="AC3026"/>
      <c r="AD3026"/>
      <c r="AE3026"/>
      <c r="AF3026"/>
      <c r="AG3026"/>
      <c r="AH3026"/>
      <c r="AI3026"/>
      <c r="AJ3026"/>
      <c r="AK3026"/>
      <c r="AL3026"/>
      <c r="AM3026"/>
      <c r="AN3026"/>
      <c r="AO3026"/>
      <c r="AP3026"/>
      <c r="AQ3026"/>
      <c r="AR3026"/>
      <c r="AS3026"/>
      <c r="AT3026"/>
      <c r="AU3026"/>
      <c r="AV3026"/>
    </row>
    <row r="3027" spans="6:48" x14ac:dyDescent="0.25"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  <c r="AM3027"/>
      <c r="AN3027"/>
      <c r="AO3027"/>
      <c r="AP3027"/>
      <c r="AQ3027"/>
      <c r="AR3027"/>
      <c r="AS3027"/>
      <c r="AT3027"/>
      <c r="AU3027"/>
      <c r="AV3027"/>
    </row>
    <row r="3028" spans="6:48" x14ac:dyDescent="0.25"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  <c r="Y3028"/>
      <c r="Z3028"/>
      <c r="AA3028"/>
      <c r="AB3028"/>
      <c r="AC3028"/>
      <c r="AD3028"/>
      <c r="AE3028"/>
      <c r="AF3028"/>
      <c r="AG3028"/>
      <c r="AH3028"/>
      <c r="AI3028"/>
      <c r="AJ3028"/>
      <c r="AK3028"/>
      <c r="AL3028"/>
      <c r="AM3028"/>
      <c r="AN3028"/>
      <c r="AO3028"/>
      <c r="AP3028"/>
      <c r="AQ3028"/>
      <c r="AR3028"/>
      <c r="AS3028"/>
      <c r="AT3028"/>
      <c r="AU3028"/>
      <c r="AV3028"/>
    </row>
    <row r="3029" spans="6:48" x14ac:dyDescent="0.25"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  <c r="T3029"/>
      <c r="U3029"/>
      <c r="V3029"/>
      <c r="W3029"/>
      <c r="X3029"/>
      <c r="Y3029"/>
      <c r="Z3029"/>
      <c r="AA3029"/>
      <c r="AB3029"/>
      <c r="AC3029"/>
      <c r="AD3029"/>
      <c r="AE3029"/>
      <c r="AF3029"/>
      <c r="AG3029"/>
      <c r="AH3029"/>
      <c r="AI3029"/>
      <c r="AJ3029"/>
      <c r="AK3029"/>
      <c r="AL3029"/>
      <c r="AM3029"/>
      <c r="AN3029"/>
      <c r="AO3029"/>
      <c r="AP3029"/>
      <c r="AQ3029"/>
      <c r="AR3029"/>
      <c r="AS3029"/>
      <c r="AT3029"/>
      <c r="AU3029"/>
      <c r="AV3029"/>
    </row>
    <row r="3030" spans="6:48" x14ac:dyDescent="0.25"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  <c r="AM3030"/>
      <c r="AN3030"/>
      <c r="AO3030"/>
      <c r="AP3030"/>
      <c r="AQ3030"/>
      <c r="AR3030"/>
      <c r="AS3030"/>
      <c r="AT3030"/>
      <c r="AU3030"/>
      <c r="AV3030"/>
    </row>
    <row r="3031" spans="6:48" x14ac:dyDescent="0.25"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  <c r="Y3031"/>
      <c r="Z3031"/>
      <c r="AA3031"/>
      <c r="AB3031"/>
      <c r="AC3031"/>
      <c r="AD3031"/>
      <c r="AE3031"/>
      <c r="AF3031"/>
      <c r="AG3031"/>
      <c r="AH3031"/>
      <c r="AI3031"/>
      <c r="AJ3031"/>
      <c r="AK3031"/>
      <c r="AL3031"/>
      <c r="AM3031"/>
      <c r="AN3031"/>
      <c r="AO3031"/>
      <c r="AP3031"/>
      <c r="AQ3031"/>
      <c r="AR3031"/>
      <c r="AS3031"/>
      <c r="AT3031"/>
      <c r="AU3031"/>
      <c r="AV3031"/>
    </row>
    <row r="3032" spans="6:48" x14ac:dyDescent="0.25"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  <c r="U3032"/>
      <c r="V3032"/>
      <c r="W3032"/>
      <c r="X3032"/>
      <c r="Y3032"/>
      <c r="Z3032"/>
      <c r="AA3032"/>
      <c r="AB3032"/>
      <c r="AC3032"/>
      <c r="AD3032"/>
      <c r="AE3032"/>
      <c r="AF3032"/>
      <c r="AG3032"/>
      <c r="AH3032"/>
      <c r="AI3032"/>
      <c r="AJ3032"/>
      <c r="AK3032"/>
      <c r="AL3032"/>
      <c r="AM3032"/>
      <c r="AN3032"/>
      <c r="AO3032"/>
      <c r="AP3032"/>
      <c r="AQ3032"/>
      <c r="AR3032"/>
      <c r="AS3032"/>
      <c r="AT3032"/>
      <c r="AU3032"/>
      <c r="AV3032"/>
    </row>
    <row r="3033" spans="6:48" x14ac:dyDescent="0.25"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  <c r="AM3033"/>
      <c r="AN3033"/>
      <c r="AO3033"/>
      <c r="AP3033"/>
      <c r="AQ3033"/>
      <c r="AR3033"/>
      <c r="AS3033"/>
      <c r="AT3033"/>
      <c r="AU3033"/>
      <c r="AV3033"/>
    </row>
    <row r="3034" spans="6:48" x14ac:dyDescent="0.25"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  <c r="Y3034"/>
      <c r="Z3034"/>
      <c r="AA3034"/>
      <c r="AB3034"/>
      <c r="AC3034"/>
      <c r="AD3034"/>
      <c r="AE3034"/>
      <c r="AF3034"/>
      <c r="AG3034"/>
      <c r="AH3034"/>
      <c r="AI3034"/>
      <c r="AJ3034"/>
      <c r="AK3034"/>
      <c r="AL3034"/>
      <c r="AM3034"/>
      <c r="AN3034"/>
      <c r="AO3034"/>
      <c r="AP3034"/>
      <c r="AQ3034"/>
      <c r="AR3034"/>
      <c r="AS3034"/>
      <c r="AT3034"/>
      <c r="AU3034"/>
      <c r="AV3034"/>
    </row>
    <row r="3035" spans="6:48" x14ac:dyDescent="0.25"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  <c r="U3035"/>
      <c r="V3035"/>
      <c r="W3035"/>
      <c r="X3035"/>
      <c r="Y3035"/>
      <c r="Z3035"/>
      <c r="AA3035"/>
      <c r="AB3035"/>
      <c r="AC3035"/>
      <c r="AD3035"/>
      <c r="AE3035"/>
      <c r="AF3035"/>
      <c r="AG3035"/>
      <c r="AH3035"/>
      <c r="AI3035"/>
      <c r="AJ3035"/>
      <c r="AK3035"/>
      <c r="AL3035"/>
      <c r="AM3035"/>
      <c r="AN3035"/>
      <c r="AO3035"/>
      <c r="AP3035"/>
      <c r="AQ3035"/>
      <c r="AR3035"/>
      <c r="AS3035"/>
      <c r="AT3035"/>
      <c r="AU3035"/>
      <c r="AV3035"/>
    </row>
    <row r="3036" spans="6:48" x14ac:dyDescent="0.25"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  <c r="AM3036"/>
      <c r="AN3036"/>
      <c r="AO3036"/>
      <c r="AP3036"/>
      <c r="AQ3036"/>
      <c r="AR3036"/>
      <c r="AS3036"/>
      <c r="AT3036"/>
      <c r="AU3036"/>
      <c r="AV3036"/>
    </row>
    <row r="3037" spans="6:48" x14ac:dyDescent="0.25"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  <c r="Y3037"/>
      <c r="Z3037"/>
      <c r="AA3037"/>
      <c r="AB3037"/>
      <c r="AC3037"/>
      <c r="AD3037"/>
      <c r="AE3037"/>
      <c r="AF3037"/>
      <c r="AG3037"/>
      <c r="AH3037"/>
      <c r="AI3037"/>
      <c r="AJ3037"/>
      <c r="AK3037"/>
      <c r="AL3037"/>
      <c r="AM3037"/>
      <c r="AN3037"/>
      <c r="AO3037"/>
      <c r="AP3037"/>
      <c r="AQ3037"/>
      <c r="AR3037"/>
      <c r="AS3037"/>
      <c r="AT3037"/>
      <c r="AU3037"/>
      <c r="AV3037"/>
    </row>
    <row r="3038" spans="6:48" x14ac:dyDescent="0.25"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  <c r="T3038"/>
      <c r="U3038"/>
      <c r="V3038"/>
      <c r="W3038"/>
      <c r="X3038"/>
      <c r="Y3038"/>
      <c r="Z3038"/>
      <c r="AA3038"/>
      <c r="AB3038"/>
      <c r="AC3038"/>
      <c r="AD3038"/>
      <c r="AE3038"/>
      <c r="AF3038"/>
      <c r="AG3038"/>
      <c r="AH3038"/>
      <c r="AI3038"/>
      <c r="AJ3038"/>
      <c r="AK3038"/>
      <c r="AL3038"/>
      <c r="AM3038"/>
      <c r="AN3038"/>
      <c r="AO3038"/>
      <c r="AP3038"/>
      <c r="AQ3038"/>
      <c r="AR3038"/>
      <c r="AS3038"/>
      <c r="AT3038"/>
      <c r="AU3038"/>
      <c r="AV3038"/>
    </row>
    <row r="3039" spans="6:48" x14ac:dyDescent="0.25"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  <c r="AM3039"/>
      <c r="AN3039"/>
      <c r="AO3039"/>
      <c r="AP3039"/>
      <c r="AQ3039"/>
      <c r="AR3039"/>
      <c r="AS3039"/>
      <c r="AT3039"/>
      <c r="AU3039"/>
      <c r="AV3039"/>
    </row>
    <row r="3040" spans="6:48" x14ac:dyDescent="0.25"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  <c r="Y3040"/>
      <c r="Z3040"/>
      <c r="AA3040"/>
      <c r="AB3040"/>
      <c r="AC3040"/>
      <c r="AD3040"/>
      <c r="AE3040"/>
      <c r="AF3040"/>
      <c r="AG3040"/>
      <c r="AH3040"/>
      <c r="AI3040"/>
      <c r="AJ3040"/>
      <c r="AK3040"/>
      <c r="AL3040"/>
      <c r="AM3040"/>
      <c r="AN3040"/>
      <c r="AO3040"/>
      <c r="AP3040"/>
      <c r="AQ3040"/>
      <c r="AR3040"/>
      <c r="AS3040"/>
      <c r="AT3040"/>
      <c r="AU3040"/>
      <c r="AV3040"/>
    </row>
    <row r="3041" spans="6:48" x14ac:dyDescent="0.25"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  <c r="T3041"/>
      <c r="U3041"/>
      <c r="V3041"/>
      <c r="W3041"/>
      <c r="X3041"/>
      <c r="Y3041"/>
      <c r="Z3041"/>
      <c r="AA3041"/>
      <c r="AB3041"/>
      <c r="AC3041"/>
      <c r="AD3041"/>
      <c r="AE3041"/>
      <c r="AF3041"/>
      <c r="AG3041"/>
      <c r="AH3041"/>
      <c r="AI3041"/>
      <c r="AJ3041"/>
      <c r="AK3041"/>
      <c r="AL3041"/>
      <c r="AM3041"/>
      <c r="AN3041"/>
      <c r="AO3041"/>
      <c r="AP3041"/>
      <c r="AQ3041"/>
      <c r="AR3041"/>
      <c r="AS3041"/>
      <c r="AT3041"/>
      <c r="AU3041"/>
      <c r="AV3041"/>
    </row>
    <row r="3042" spans="6:48" x14ac:dyDescent="0.25"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  <c r="AM3042"/>
      <c r="AN3042"/>
      <c r="AO3042"/>
      <c r="AP3042"/>
      <c r="AQ3042"/>
      <c r="AR3042"/>
      <c r="AS3042"/>
      <c r="AT3042"/>
      <c r="AU3042"/>
      <c r="AV3042"/>
    </row>
    <row r="3043" spans="6:48" x14ac:dyDescent="0.25"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  <c r="Y3043"/>
      <c r="Z3043"/>
      <c r="AA3043"/>
      <c r="AB3043"/>
      <c r="AC3043"/>
      <c r="AD3043"/>
      <c r="AE3043"/>
      <c r="AF3043"/>
      <c r="AG3043"/>
      <c r="AH3043"/>
      <c r="AI3043"/>
      <c r="AJ3043"/>
      <c r="AK3043"/>
      <c r="AL3043"/>
      <c r="AM3043"/>
      <c r="AN3043"/>
      <c r="AO3043"/>
      <c r="AP3043"/>
      <c r="AQ3043"/>
      <c r="AR3043"/>
      <c r="AS3043"/>
      <c r="AT3043"/>
      <c r="AU3043"/>
      <c r="AV3043"/>
    </row>
    <row r="3044" spans="6:48" x14ac:dyDescent="0.25"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  <c r="T3044"/>
      <c r="U3044"/>
      <c r="V3044"/>
      <c r="W3044"/>
      <c r="X3044"/>
      <c r="Y3044"/>
      <c r="Z3044"/>
      <c r="AA3044"/>
      <c r="AB3044"/>
      <c r="AC3044"/>
      <c r="AD3044"/>
      <c r="AE3044"/>
      <c r="AF3044"/>
      <c r="AG3044"/>
      <c r="AH3044"/>
      <c r="AI3044"/>
      <c r="AJ3044"/>
      <c r="AK3044"/>
      <c r="AL3044"/>
      <c r="AM3044"/>
      <c r="AN3044"/>
      <c r="AO3044"/>
      <c r="AP3044"/>
      <c r="AQ3044"/>
      <c r="AR3044"/>
      <c r="AS3044"/>
      <c r="AT3044"/>
      <c r="AU3044"/>
      <c r="AV3044"/>
    </row>
    <row r="3045" spans="6:48" x14ac:dyDescent="0.25"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  <c r="AM3045"/>
      <c r="AN3045"/>
      <c r="AO3045"/>
      <c r="AP3045"/>
      <c r="AQ3045"/>
      <c r="AR3045"/>
      <c r="AS3045"/>
      <c r="AT3045"/>
      <c r="AU3045"/>
      <c r="AV3045"/>
    </row>
    <row r="3046" spans="6:48" x14ac:dyDescent="0.25"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  <c r="Y3046"/>
      <c r="Z3046"/>
      <c r="AA3046"/>
      <c r="AB3046"/>
      <c r="AC3046"/>
      <c r="AD3046"/>
      <c r="AE3046"/>
      <c r="AF3046"/>
      <c r="AG3046"/>
      <c r="AH3046"/>
      <c r="AI3046"/>
      <c r="AJ3046"/>
      <c r="AK3046"/>
      <c r="AL3046"/>
      <c r="AM3046"/>
      <c r="AN3046"/>
      <c r="AO3046"/>
      <c r="AP3046"/>
      <c r="AQ3046"/>
      <c r="AR3046"/>
      <c r="AS3046"/>
      <c r="AT3046"/>
      <c r="AU3046"/>
      <c r="AV3046"/>
    </row>
    <row r="3047" spans="6:48" x14ac:dyDescent="0.25"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  <c r="T3047"/>
      <c r="U3047"/>
      <c r="V3047"/>
      <c r="W3047"/>
      <c r="X3047"/>
      <c r="Y3047"/>
      <c r="Z3047"/>
      <c r="AA3047"/>
      <c r="AB3047"/>
      <c r="AC3047"/>
      <c r="AD3047"/>
      <c r="AE3047"/>
      <c r="AF3047"/>
      <c r="AG3047"/>
      <c r="AH3047"/>
      <c r="AI3047"/>
      <c r="AJ3047"/>
      <c r="AK3047"/>
      <c r="AL3047"/>
      <c r="AM3047"/>
      <c r="AN3047"/>
      <c r="AO3047"/>
      <c r="AP3047"/>
      <c r="AQ3047"/>
      <c r="AR3047"/>
      <c r="AS3047"/>
      <c r="AT3047"/>
      <c r="AU3047"/>
      <c r="AV3047"/>
    </row>
    <row r="3048" spans="6:48" x14ac:dyDescent="0.25"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  <c r="AM3048"/>
      <c r="AN3048"/>
      <c r="AO3048"/>
      <c r="AP3048"/>
      <c r="AQ3048"/>
      <c r="AR3048"/>
      <c r="AS3048"/>
      <c r="AT3048"/>
      <c r="AU3048"/>
      <c r="AV3048"/>
    </row>
    <row r="3049" spans="6:48" x14ac:dyDescent="0.25"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  <c r="Y3049"/>
      <c r="Z3049"/>
      <c r="AA3049"/>
      <c r="AB3049"/>
      <c r="AC3049"/>
      <c r="AD3049"/>
      <c r="AE3049"/>
      <c r="AF3049"/>
      <c r="AG3049"/>
      <c r="AH3049"/>
      <c r="AI3049"/>
      <c r="AJ3049"/>
      <c r="AK3049"/>
      <c r="AL3049"/>
      <c r="AM3049"/>
      <c r="AN3049"/>
      <c r="AO3049"/>
      <c r="AP3049"/>
      <c r="AQ3049"/>
      <c r="AR3049"/>
      <c r="AS3049"/>
      <c r="AT3049"/>
      <c r="AU3049"/>
      <c r="AV3049"/>
    </row>
    <row r="3050" spans="6:48" x14ac:dyDescent="0.25"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  <c r="U3050"/>
      <c r="V3050"/>
      <c r="W3050"/>
      <c r="X3050"/>
      <c r="Y3050"/>
      <c r="Z3050"/>
      <c r="AA3050"/>
      <c r="AB3050"/>
      <c r="AC3050"/>
      <c r="AD3050"/>
      <c r="AE3050"/>
      <c r="AF3050"/>
      <c r="AG3050"/>
      <c r="AH3050"/>
      <c r="AI3050"/>
      <c r="AJ3050"/>
      <c r="AK3050"/>
      <c r="AL3050"/>
      <c r="AM3050"/>
      <c r="AN3050"/>
      <c r="AO3050"/>
      <c r="AP3050"/>
      <c r="AQ3050"/>
      <c r="AR3050"/>
      <c r="AS3050"/>
      <c r="AT3050"/>
      <c r="AU3050"/>
      <c r="AV3050"/>
    </row>
    <row r="3051" spans="6:48" x14ac:dyDescent="0.25"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  <c r="AM3051"/>
      <c r="AN3051"/>
      <c r="AO3051"/>
      <c r="AP3051"/>
      <c r="AQ3051"/>
      <c r="AR3051"/>
      <c r="AS3051"/>
      <c r="AT3051"/>
      <c r="AU3051"/>
      <c r="AV3051"/>
    </row>
    <row r="3052" spans="6:48" x14ac:dyDescent="0.25"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  <c r="Y3052"/>
      <c r="Z3052"/>
      <c r="AA3052"/>
      <c r="AB3052"/>
      <c r="AC3052"/>
      <c r="AD3052"/>
      <c r="AE3052"/>
      <c r="AF3052"/>
      <c r="AG3052"/>
      <c r="AH3052"/>
      <c r="AI3052"/>
      <c r="AJ3052"/>
      <c r="AK3052"/>
      <c r="AL3052"/>
      <c r="AM3052"/>
      <c r="AN3052"/>
      <c r="AO3052"/>
      <c r="AP3052"/>
      <c r="AQ3052"/>
      <c r="AR3052"/>
      <c r="AS3052"/>
      <c r="AT3052"/>
      <c r="AU3052"/>
      <c r="AV3052"/>
    </row>
    <row r="3053" spans="6:48" x14ac:dyDescent="0.25"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  <c r="T3053"/>
      <c r="U3053"/>
      <c r="V3053"/>
      <c r="W3053"/>
      <c r="X3053"/>
      <c r="Y3053"/>
      <c r="Z3053"/>
      <c r="AA3053"/>
      <c r="AB3053"/>
      <c r="AC3053"/>
      <c r="AD3053"/>
      <c r="AE3053"/>
      <c r="AF3053"/>
      <c r="AG3053"/>
      <c r="AH3053"/>
      <c r="AI3053"/>
      <c r="AJ3053"/>
      <c r="AK3053"/>
      <c r="AL3053"/>
      <c r="AM3053"/>
      <c r="AN3053"/>
      <c r="AO3053"/>
      <c r="AP3053"/>
      <c r="AQ3053"/>
      <c r="AR3053"/>
      <c r="AS3053"/>
      <c r="AT3053"/>
      <c r="AU3053"/>
      <c r="AV3053"/>
    </row>
    <row r="3054" spans="6:48" x14ac:dyDescent="0.25"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  <c r="AM3054"/>
      <c r="AN3054"/>
      <c r="AO3054"/>
      <c r="AP3054"/>
      <c r="AQ3054"/>
      <c r="AR3054"/>
      <c r="AS3054"/>
      <c r="AT3054"/>
      <c r="AU3054"/>
      <c r="AV3054"/>
    </row>
    <row r="3055" spans="6:48" x14ac:dyDescent="0.25"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  <c r="Y3055"/>
      <c r="Z3055"/>
      <c r="AA3055"/>
      <c r="AB3055"/>
      <c r="AC3055"/>
      <c r="AD3055"/>
      <c r="AE3055"/>
      <c r="AF3055"/>
      <c r="AG3055"/>
      <c r="AH3055"/>
      <c r="AI3055"/>
      <c r="AJ3055"/>
      <c r="AK3055"/>
      <c r="AL3055"/>
      <c r="AM3055"/>
      <c r="AN3055"/>
      <c r="AO3055"/>
      <c r="AP3055"/>
      <c r="AQ3055"/>
      <c r="AR3055"/>
      <c r="AS3055"/>
      <c r="AT3055"/>
      <c r="AU3055"/>
      <c r="AV3055"/>
    </row>
    <row r="3056" spans="6:48" x14ac:dyDescent="0.25"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  <c r="T3056"/>
      <c r="U3056"/>
      <c r="V3056"/>
      <c r="W3056"/>
      <c r="X3056"/>
      <c r="Y3056"/>
      <c r="Z3056"/>
      <c r="AA3056"/>
      <c r="AB3056"/>
      <c r="AC3056"/>
      <c r="AD3056"/>
      <c r="AE3056"/>
      <c r="AF3056"/>
      <c r="AG3056"/>
      <c r="AH3056"/>
      <c r="AI3056"/>
      <c r="AJ3056"/>
      <c r="AK3056"/>
      <c r="AL3056"/>
      <c r="AM3056"/>
      <c r="AN3056"/>
      <c r="AO3056"/>
      <c r="AP3056"/>
      <c r="AQ3056"/>
      <c r="AR3056"/>
      <c r="AS3056"/>
      <c r="AT3056"/>
      <c r="AU3056"/>
      <c r="AV3056"/>
    </row>
    <row r="3057" spans="6:48" x14ac:dyDescent="0.25"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  <c r="AM3057"/>
      <c r="AN3057"/>
      <c r="AO3057"/>
      <c r="AP3057"/>
      <c r="AQ3057"/>
      <c r="AR3057"/>
      <c r="AS3057"/>
      <c r="AT3057"/>
      <c r="AU3057"/>
      <c r="AV3057"/>
    </row>
    <row r="3058" spans="6:48" x14ac:dyDescent="0.25"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  <c r="Y3058"/>
      <c r="Z3058"/>
      <c r="AA3058"/>
      <c r="AB3058"/>
      <c r="AC3058"/>
      <c r="AD3058"/>
      <c r="AE3058"/>
      <c r="AF3058"/>
      <c r="AG3058"/>
      <c r="AH3058"/>
      <c r="AI3058"/>
      <c r="AJ3058"/>
      <c r="AK3058"/>
      <c r="AL3058"/>
      <c r="AM3058"/>
      <c r="AN3058"/>
      <c r="AO3058"/>
      <c r="AP3058"/>
      <c r="AQ3058"/>
      <c r="AR3058"/>
      <c r="AS3058"/>
      <c r="AT3058"/>
      <c r="AU3058"/>
      <c r="AV3058"/>
    </row>
    <row r="3059" spans="6:48" x14ac:dyDescent="0.25"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  <c r="U3059"/>
      <c r="V3059"/>
      <c r="W3059"/>
      <c r="X3059"/>
      <c r="Y3059"/>
      <c r="Z3059"/>
      <c r="AA3059"/>
      <c r="AB3059"/>
      <c r="AC3059"/>
      <c r="AD3059"/>
      <c r="AE3059"/>
      <c r="AF3059"/>
      <c r="AG3059"/>
      <c r="AH3059"/>
      <c r="AI3059"/>
      <c r="AJ3059"/>
      <c r="AK3059"/>
      <c r="AL3059"/>
      <c r="AM3059"/>
      <c r="AN3059"/>
      <c r="AO3059"/>
      <c r="AP3059"/>
      <c r="AQ3059"/>
      <c r="AR3059"/>
      <c r="AS3059"/>
      <c r="AT3059"/>
      <c r="AU3059"/>
      <c r="AV3059"/>
    </row>
    <row r="3060" spans="6:48" x14ac:dyDescent="0.25"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  <c r="AM3060"/>
      <c r="AN3060"/>
      <c r="AO3060"/>
      <c r="AP3060"/>
      <c r="AQ3060"/>
      <c r="AR3060"/>
      <c r="AS3060"/>
      <c r="AT3060"/>
      <c r="AU3060"/>
      <c r="AV3060"/>
    </row>
    <row r="3061" spans="6:48" x14ac:dyDescent="0.25"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  <c r="Y3061"/>
      <c r="Z3061"/>
      <c r="AA3061"/>
      <c r="AB3061"/>
      <c r="AC3061"/>
      <c r="AD3061"/>
      <c r="AE3061"/>
      <c r="AF3061"/>
      <c r="AG3061"/>
      <c r="AH3061"/>
      <c r="AI3061"/>
      <c r="AJ3061"/>
      <c r="AK3061"/>
      <c r="AL3061"/>
      <c r="AM3061"/>
      <c r="AN3061"/>
      <c r="AO3061"/>
      <c r="AP3061"/>
      <c r="AQ3061"/>
      <c r="AR3061"/>
      <c r="AS3061"/>
      <c r="AT3061"/>
      <c r="AU3061"/>
      <c r="AV3061"/>
    </row>
    <row r="3062" spans="6:48" x14ac:dyDescent="0.25"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  <c r="T3062"/>
      <c r="U3062"/>
      <c r="V3062"/>
      <c r="W3062"/>
      <c r="X3062"/>
      <c r="Y3062"/>
      <c r="Z3062"/>
      <c r="AA3062"/>
      <c r="AB3062"/>
      <c r="AC3062"/>
      <c r="AD3062"/>
      <c r="AE3062"/>
      <c r="AF3062"/>
      <c r="AG3062"/>
      <c r="AH3062"/>
      <c r="AI3062"/>
      <c r="AJ3062"/>
      <c r="AK3062"/>
      <c r="AL3062"/>
      <c r="AM3062"/>
      <c r="AN3062"/>
      <c r="AO3062"/>
      <c r="AP3062"/>
      <c r="AQ3062"/>
      <c r="AR3062"/>
      <c r="AS3062"/>
      <c r="AT3062"/>
      <c r="AU3062"/>
      <c r="AV3062"/>
    </row>
    <row r="3063" spans="6:48" x14ac:dyDescent="0.25"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  <c r="AM3063"/>
      <c r="AN3063"/>
      <c r="AO3063"/>
      <c r="AP3063"/>
      <c r="AQ3063"/>
      <c r="AR3063"/>
      <c r="AS3063"/>
      <c r="AT3063"/>
      <c r="AU3063"/>
      <c r="AV3063"/>
    </row>
    <row r="3064" spans="6:48" x14ac:dyDescent="0.25"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  <c r="Y3064"/>
      <c r="Z3064"/>
      <c r="AA3064"/>
      <c r="AB3064"/>
      <c r="AC3064"/>
      <c r="AD3064"/>
      <c r="AE3064"/>
      <c r="AF3064"/>
      <c r="AG3064"/>
      <c r="AH3064"/>
      <c r="AI3064"/>
      <c r="AJ3064"/>
      <c r="AK3064"/>
      <c r="AL3064"/>
      <c r="AM3064"/>
      <c r="AN3064"/>
      <c r="AO3064"/>
      <c r="AP3064"/>
      <c r="AQ3064"/>
      <c r="AR3064"/>
      <c r="AS3064"/>
      <c r="AT3064"/>
      <c r="AU3064"/>
      <c r="AV3064"/>
    </row>
    <row r="3065" spans="6:48" x14ac:dyDescent="0.25"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  <c r="T3065"/>
      <c r="U3065"/>
      <c r="V3065"/>
      <c r="W3065"/>
      <c r="X3065"/>
      <c r="Y3065"/>
      <c r="Z3065"/>
      <c r="AA3065"/>
      <c r="AB3065"/>
      <c r="AC3065"/>
      <c r="AD3065"/>
      <c r="AE3065"/>
      <c r="AF3065"/>
      <c r="AG3065"/>
      <c r="AH3065"/>
      <c r="AI3065"/>
      <c r="AJ3065"/>
      <c r="AK3065"/>
      <c r="AL3065"/>
      <c r="AM3065"/>
      <c r="AN3065"/>
      <c r="AO3065"/>
      <c r="AP3065"/>
      <c r="AQ3065"/>
      <c r="AR3065"/>
      <c r="AS3065"/>
      <c r="AT3065"/>
      <c r="AU3065"/>
      <c r="AV3065"/>
    </row>
    <row r="3066" spans="6:48" x14ac:dyDescent="0.25"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  <c r="AM3066"/>
      <c r="AN3066"/>
      <c r="AO3066"/>
      <c r="AP3066"/>
      <c r="AQ3066"/>
      <c r="AR3066"/>
      <c r="AS3066"/>
      <c r="AT3066"/>
      <c r="AU3066"/>
      <c r="AV3066"/>
    </row>
    <row r="3067" spans="6:48" x14ac:dyDescent="0.25"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  <c r="Y3067"/>
      <c r="Z3067"/>
      <c r="AA3067"/>
      <c r="AB3067"/>
      <c r="AC3067"/>
      <c r="AD3067"/>
      <c r="AE3067"/>
      <c r="AF3067"/>
      <c r="AG3067"/>
      <c r="AH3067"/>
      <c r="AI3067"/>
      <c r="AJ3067"/>
      <c r="AK3067"/>
      <c r="AL3067"/>
      <c r="AM3067"/>
      <c r="AN3067"/>
      <c r="AO3067"/>
      <c r="AP3067"/>
      <c r="AQ3067"/>
      <c r="AR3067"/>
      <c r="AS3067"/>
      <c r="AT3067"/>
      <c r="AU3067"/>
      <c r="AV3067"/>
    </row>
    <row r="3068" spans="6:48" x14ac:dyDescent="0.25"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  <c r="T3068"/>
      <c r="U3068"/>
      <c r="V3068"/>
      <c r="W3068"/>
      <c r="X3068"/>
      <c r="Y3068"/>
      <c r="Z3068"/>
      <c r="AA3068"/>
      <c r="AB3068"/>
      <c r="AC3068"/>
      <c r="AD3068"/>
      <c r="AE3068"/>
      <c r="AF3068"/>
      <c r="AG3068"/>
      <c r="AH3068"/>
      <c r="AI3068"/>
      <c r="AJ3068"/>
      <c r="AK3068"/>
      <c r="AL3068"/>
      <c r="AM3068"/>
      <c r="AN3068"/>
      <c r="AO3068"/>
      <c r="AP3068"/>
      <c r="AQ3068"/>
      <c r="AR3068"/>
      <c r="AS3068"/>
      <c r="AT3068"/>
      <c r="AU3068"/>
      <c r="AV3068"/>
    </row>
    <row r="3069" spans="6:48" x14ac:dyDescent="0.25"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  <c r="AM3069"/>
      <c r="AN3069"/>
      <c r="AO3069"/>
      <c r="AP3069"/>
      <c r="AQ3069"/>
      <c r="AR3069"/>
      <c r="AS3069"/>
      <c r="AT3069"/>
      <c r="AU3069"/>
      <c r="AV3069"/>
    </row>
    <row r="3070" spans="6:48" x14ac:dyDescent="0.25"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  <c r="Y3070"/>
      <c r="Z3070"/>
      <c r="AA3070"/>
      <c r="AB3070"/>
      <c r="AC3070"/>
      <c r="AD3070"/>
      <c r="AE3070"/>
      <c r="AF3070"/>
      <c r="AG3070"/>
      <c r="AH3070"/>
      <c r="AI3070"/>
      <c r="AJ3070"/>
      <c r="AK3070"/>
      <c r="AL3070"/>
      <c r="AM3070"/>
      <c r="AN3070"/>
      <c r="AO3070"/>
      <c r="AP3070"/>
      <c r="AQ3070"/>
      <c r="AR3070"/>
      <c r="AS3070"/>
      <c r="AT3070"/>
      <c r="AU3070"/>
      <c r="AV3070"/>
    </row>
    <row r="3071" spans="6:48" x14ac:dyDescent="0.25"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  <c r="U3071"/>
      <c r="V3071"/>
      <c r="W3071"/>
      <c r="X3071"/>
      <c r="Y3071"/>
      <c r="Z3071"/>
      <c r="AA3071"/>
      <c r="AB3071"/>
      <c r="AC3071"/>
      <c r="AD3071"/>
      <c r="AE3071"/>
      <c r="AF3071"/>
      <c r="AG3071"/>
      <c r="AH3071"/>
      <c r="AI3071"/>
      <c r="AJ3071"/>
      <c r="AK3071"/>
      <c r="AL3071"/>
      <c r="AM3071"/>
      <c r="AN3071"/>
      <c r="AO3071"/>
      <c r="AP3071"/>
      <c r="AQ3071"/>
      <c r="AR3071"/>
      <c r="AS3071"/>
      <c r="AT3071"/>
      <c r="AU3071"/>
      <c r="AV3071"/>
    </row>
    <row r="3072" spans="6:48" x14ac:dyDescent="0.25"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  <c r="AM3072"/>
      <c r="AN3072"/>
      <c r="AO3072"/>
      <c r="AP3072"/>
      <c r="AQ3072"/>
      <c r="AR3072"/>
      <c r="AS3072"/>
      <c r="AT3072"/>
      <c r="AU3072"/>
      <c r="AV3072"/>
    </row>
    <row r="3073" spans="6:48" x14ac:dyDescent="0.25"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  <c r="Y3073"/>
      <c r="Z3073"/>
      <c r="AA3073"/>
      <c r="AB3073"/>
      <c r="AC3073"/>
      <c r="AD3073"/>
      <c r="AE3073"/>
      <c r="AF3073"/>
      <c r="AG3073"/>
      <c r="AH3073"/>
      <c r="AI3073"/>
      <c r="AJ3073"/>
      <c r="AK3073"/>
      <c r="AL3073"/>
      <c r="AM3073"/>
      <c r="AN3073"/>
      <c r="AO3073"/>
      <c r="AP3073"/>
      <c r="AQ3073"/>
      <c r="AR3073"/>
      <c r="AS3073"/>
      <c r="AT3073"/>
      <c r="AU3073"/>
      <c r="AV3073"/>
    </row>
    <row r="3074" spans="6:48" x14ac:dyDescent="0.25"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  <c r="T3074"/>
      <c r="U3074"/>
      <c r="V3074"/>
      <c r="W3074"/>
      <c r="X3074"/>
      <c r="Y3074"/>
      <c r="Z3074"/>
      <c r="AA3074"/>
      <c r="AB3074"/>
      <c r="AC3074"/>
      <c r="AD3074"/>
      <c r="AE3074"/>
      <c r="AF3074"/>
      <c r="AG3074"/>
      <c r="AH3074"/>
      <c r="AI3074"/>
      <c r="AJ3074"/>
      <c r="AK3074"/>
      <c r="AL3074"/>
      <c r="AM3074"/>
      <c r="AN3074"/>
      <c r="AO3074"/>
      <c r="AP3074"/>
      <c r="AQ3074"/>
      <c r="AR3074"/>
      <c r="AS3074"/>
      <c r="AT3074"/>
      <c r="AU3074"/>
      <c r="AV3074"/>
    </row>
    <row r="3075" spans="6:48" x14ac:dyDescent="0.25"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  <c r="AM3075"/>
      <c r="AN3075"/>
      <c r="AO3075"/>
      <c r="AP3075"/>
      <c r="AQ3075"/>
      <c r="AR3075"/>
      <c r="AS3075"/>
      <c r="AT3075"/>
      <c r="AU3075"/>
      <c r="AV3075"/>
    </row>
    <row r="3076" spans="6:48" x14ac:dyDescent="0.25"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  <c r="Y3076"/>
      <c r="Z3076"/>
      <c r="AA3076"/>
      <c r="AB3076"/>
      <c r="AC3076"/>
      <c r="AD3076"/>
      <c r="AE3076"/>
      <c r="AF3076"/>
      <c r="AG3076"/>
      <c r="AH3076"/>
      <c r="AI3076"/>
      <c r="AJ3076"/>
      <c r="AK3076"/>
      <c r="AL3076"/>
      <c r="AM3076"/>
      <c r="AN3076"/>
      <c r="AO3076"/>
      <c r="AP3076"/>
      <c r="AQ3076"/>
      <c r="AR3076"/>
      <c r="AS3076"/>
      <c r="AT3076"/>
      <c r="AU3076"/>
      <c r="AV3076"/>
    </row>
    <row r="3077" spans="6:48" x14ac:dyDescent="0.25"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  <c r="U3077"/>
      <c r="V3077"/>
      <c r="W3077"/>
      <c r="X3077"/>
      <c r="Y3077"/>
      <c r="Z3077"/>
      <c r="AA3077"/>
      <c r="AB3077"/>
      <c r="AC3077"/>
      <c r="AD3077"/>
      <c r="AE3077"/>
      <c r="AF3077"/>
      <c r="AG3077"/>
      <c r="AH3077"/>
      <c r="AI3077"/>
      <c r="AJ3077"/>
      <c r="AK3077"/>
      <c r="AL3077"/>
      <c r="AM3077"/>
      <c r="AN3077"/>
      <c r="AO3077"/>
      <c r="AP3077"/>
      <c r="AQ3077"/>
      <c r="AR3077"/>
      <c r="AS3077"/>
      <c r="AT3077"/>
      <c r="AU3077"/>
      <c r="AV3077"/>
    </row>
    <row r="3078" spans="6:48" x14ac:dyDescent="0.25"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  <c r="AM3078"/>
      <c r="AN3078"/>
      <c r="AO3078"/>
      <c r="AP3078"/>
      <c r="AQ3078"/>
      <c r="AR3078"/>
      <c r="AS3078"/>
      <c r="AT3078"/>
      <c r="AU3078"/>
      <c r="AV3078"/>
    </row>
    <row r="3079" spans="6:48" x14ac:dyDescent="0.25"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  <c r="Y3079"/>
      <c r="Z3079"/>
      <c r="AA3079"/>
      <c r="AB3079"/>
      <c r="AC3079"/>
      <c r="AD3079"/>
      <c r="AE3079"/>
      <c r="AF3079"/>
      <c r="AG3079"/>
      <c r="AH3079"/>
      <c r="AI3079"/>
      <c r="AJ3079"/>
      <c r="AK3079"/>
      <c r="AL3079"/>
      <c r="AM3079"/>
      <c r="AN3079"/>
      <c r="AO3079"/>
      <c r="AP3079"/>
      <c r="AQ3079"/>
      <c r="AR3079"/>
      <c r="AS3079"/>
      <c r="AT3079"/>
      <c r="AU3079"/>
      <c r="AV3079"/>
    </row>
    <row r="3080" spans="6:48" x14ac:dyDescent="0.25"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  <c r="U3080"/>
      <c r="V3080"/>
      <c r="W3080"/>
      <c r="X3080"/>
      <c r="Y3080"/>
      <c r="Z3080"/>
      <c r="AA3080"/>
      <c r="AB3080"/>
      <c r="AC3080"/>
      <c r="AD3080"/>
      <c r="AE3080"/>
      <c r="AF3080"/>
      <c r="AG3080"/>
      <c r="AH3080"/>
      <c r="AI3080"/>
      <c r="AJ3080"/>
      <c r="AK3080"/>
      <c r="AL3080"/>
      <c r="AM3080"/>
      <c r="AN3080"/>
      <c r="AO3080"/>
      <c r="AP3080"/>
      <c r="AQ3080"/>
      <c r="AR3080"/>
      <c r="AS3080"/>
      <c r="AT3080"/>
      <c r="AU3080"/>
      <c r="AV3080"/>
    </row>
    <row r="3081" spans="6:48" x14ac:dyDescent="0.25"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  <c r="AM3081"/>
      <c r="AN3081"/>
      <c r="AO3081"/>
      <c r="AP3081"/>
      <c r="AQ3081"/>
      <c r="AR3081"/>
      <c r="AS3081"/>
      <c r="AT3081"/>
      <c r="AU3081"/>
      <c r="AV3081"/>
    </row>
    <row r="3082" spans="6:48" x14ac:dyDescent="0.25"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  <c r="Y3082"/>
      <c r="Z3082"/>
      <c r="AA3082"/>
      <c r="AB3082"/>
      <c r="AC3082"/>
      <c r="AD3082"/>
      <c r="AE3082"/>
      <c r="AF3082"/>
      <c r="AG3082"/>
      <c r="AH3082"/>
      <c r="AI3082"/>
      <c r="AJ3082"/>
      <c r="AK3082"/>
      <c r="AL3082"/>
      <c r="AM3082"/>
      <c r="AN3082"/>
      <c r="AO3082"/>
      <c r="AP3082"/>
      <c r="AQ3082"/>
      <c r="AR3082"/>
      <c r="AS3082"/>
      <c r="AT3082"/>
      <c r="AU3082"/>
      <c r="AV3082"/>
    </row>
    <row r="3083" spans="6:48" x14ac:dyDescent="0.25"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  <c r="T3083"/>
      <c r="U3083"/>
      <c r="V3083"/>
      <c r="W3083"/>
      <c r="X3083"/>
      <c r="Y3083"/>
      <c r="Z3083"/>
      <c r="AA3083"/>
      <c r="AB3083"/>
      <c r="AC3083"/>
      <c r="AD3083"/>
      <c r="AE3083"/>
      <c r="AF3083"/>
      <c r="AG3083"/>
      <c r="AH3083"/>
      <c r="AI3083"/>
      <c r="AJ3083"/>
      <c r="AK3083"/>
      <c r="AL3083"/>
      <c r="AM3083"/>
      <c r="AN3083"/>
      <c r="AO3083"/>
      <c r="AP3083"/>
      <c r="AQ3083"/>
      <c r="AR3083"/>
      <c r="AS3083"/>
      <c r="AT3083"/>
      <c r="AU3083"/>
      <c r="AV3083"/>
    </row>
    <row r="3084" spans="6:48" x14ac:dyDescent="0.25"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  <c r="AM3084"/>
      <c r="AN3084"/>
      <c r="AO3084"/>
      <c r="AP3084"/>
      <c r="AQ3084"/>
      <c r="AR3084"/>
      <c r="AS3084"/>
      <c r="AT3084"/>
      <c r="AU3084"/>
      <c r="AV3084"/>
    </row>
    <row r="3085" spans="6:48" x14ac:dyDescent="0.25"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  <c r="Y3085"/>
      <c r="Z3085"/>
      <c r="AA3085"/>
      <c r="AB3085"/>
      <c r="AC3085"/>
      <c r="AD3085"/>
      <c r="AE3085"/>
      <c r="AF3085"/>
      <c r="AG3085"/>
      <c r="AH3085"/>
      <c r="AI3085"/>
      <c r="AJ3085"/>
      <c r="AK3085"/>
      <c r="AL3085"/>
      <c r="AM3085"/>
      <c r="AN3085"/>
      <c r="AO3085"/>
      <c r="AP3085"/>
      <c r="AQ3085"/>
      <c r="AR3085"/>
      <c r="AS3085"/>
      <c r="AT3085"/>
      <c r="AU3085"/>
      <c r="AV3085"/>
    </row>
    <row r="3086" spans="6:48" x14ac:dyDescent="0.25"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  <c r="U3086"/>
      <c r="V3086"/>
      <c r="W3086"/>
      <c r="X3086"/>
      <c r="Y3086"/>
      <c r="Z3086"/>
      <c r="AA3086"/>
      <c r="AB3086"/>
      <c r="AC3086"/>
      <c r="AD3086"/>
      <c r="AE3086"/>
      <c r="AF3086"/>
      <c r="AG3086"/>
      <c r="AH3086"/>
      <c r="AI3086"/>
      <c r="AJ3086"/>
      <c r="AK3086"/>
      <c r="AL3086"/>
      <c r="AM3086"/>
      <c r="AN3086"/>
      <c r="AO3086"/>
      <c r="AP3086"/>
      <c r="AQ3086"/>
      <c r="AR3086"/>
      <c r="AS3086"/>
      <c r="AT3086"/>
      <c r="AU3086"/>
      <c r="AV3086"/>
    </row>
    <row r="3087" spans="6:48" x14ac:dyDescent="0.25"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  <c r="AM3087"/>
      <c r="AN3087"/>
      <c r="AO3087"/>
      <c r="AP3087"/>
      <c r="AQ3087"/>
      <c r="AR3087"/>
      <c r="AS3087"/>
      <c r="AT3087"/>
      <c r="AU3087"/>
      <c r="AV3087"/>
    </row>
    <row r="3088" spans="6:48" x14ac:dyDescent="0.25"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  <c r="Y3088"/>
      <c r="Z3088"/>
      <c r="AA3088"/>
      <c r="AB3088"/>
      <c r="AC3088"/>
      <c r="AD3088"/>
      <c r="AE3088"/>
      <c r="AF3088"/>
      <c r="AG3088"/>
      <c r="AH3088"/>
      <c r="AI3088"/>
      <c r="AJ3088"/>
      <c r="AK3088"/>
      <c r="AL3088"/>
      <c r="AM3088"/>
      <c r="AN3088"/>
      <c r="AO3088"/>
      <c r="AP3088"/>
      <c r="AQ3088"/>
      <c r="AR3088"/>
      <c r="AS3088"/>
      <c r="AT3088"/>
      <c r="AU3088"/>
      <c r="AV3088"/>
    </row>
    <row r="3089" spans="6:48" x14ac:dyDescent="0.25"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  <c r="U3089"/>
      <c r="V3089"/>
      <c r="W3089"/>
      <c r="X3089"/>
      <c r="Y3089"/>
      <c r="Z3089"/>
      <c r="AA3089"/>
      <c r="AB3089"/>
      <c r="AC3089"/>
      <c r="AD3089"/>
      <c r="AE3089"/>
      <c r="AF3089"/>
      <c r="AG3089"/>
      <c r="AH3089"/>
      <c r="AI3089"/>
      <c r="AJ3089"/>
      <c r="AK3089"/>
      <c r="AL3089"/>
      <c r="AM3089"/>
      <c r="AN3089"/>
      <c r="AO3089"/>
      <c r="AP3089"/>
      <c r="AQ3089"/>
      <c r="AR3089"/>
      <c r="AS3089"/>
      <c r="AT3089"/>
      <c r="AU3089"/>
      <c r="AV3089"/>
    </row>
    <row r="3090" spans="6:48" x14ac:dyDescent="0.25"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  <c r="AM3090"/>
      <c r="AN3090"/>
      <c r="AO3090"/>
      <c r="AP3090"/>
      <c r="AQ3090"/>
      <c r="AR3090"/>
      <c r="AS3090"/>
      <c r="AT3090"/>
      <c r="AU3090"/>
      <c r="AV3090"/>
    </row>
    <row r="3091" spans="6:48" x14ac:dyDescent="0.25"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  <c r="Y3091"/>
      <c r="Z3091"/>
      <c r="AA3091"/>
      <c r="AB3091"/>
      <c r="AC3091"/>
      <c r="AD3091"/>
      <c r="AE3091"/>
      <c r="AF3091"/>
      <c r="AG3091"/>
      <c r="AH3091"/>
      <c r="AI3091"/>
      <c r="AJ3091"/>
      <c r="AK3091"/>
      <c r="AL3091"/>
      <c r="AM3091"/>
      <c r="AN3091"/>
      <c r="AO3091"/>
      <c r="AP3091"/>
      <c r="AQ3091"/>
      <c r="AR3091"/>
      <c r="AS3091"/>
      <c r="AT3091"/>
      <c r="AU3091"/>
      <c r="AV3091"/>
    </row>
    <row r="3092" spans="6:48" x14ac:dyDescent="0.25"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  <c r="U3092"/>
      <c r="V3092"/>
      <c r="W3092"/>
      <c r="X3092"/>
      <c r="Y3092"/>
      <c r="Z3092"/>
      <c r="AA3092"/>
      <c r="AB3092"/>
      <c r="AC3092"/>
      <c r="AD3092"/>
      <c r="AE3092"/>
      <c r="AF3092"/>
      <c r="AG3092"/>
      <c r="AH3092"/>
      <c r="AI3092"/>
      <c r="AJ3092"/>
      <c r="AK3092"/>
      <c r="AL3092"/>
      <c r="AM3092"/>
      <c r="AN3092"/>
      <c r="AO3092"/>
      <c r="AP3092"/>
      <c r="AQ3092"/>
      <c r="AR3092"/>
      <c r="AS3092"/>
      <c r="AT3092"/>
      <c r="AU3092"/>
      <c r="AV3092"/>
    </row>
    <row r="3093" spans="6:48" x14ac:dyDescent="0.25"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  <c r="AM3093"/>
      <c r="AN3093"/>
      <c r="AO3093"/>
      <c r="AP3093"/>
      <c r="AQ3093"/>
      <c r="AR3093"/>
      <c r="AS3093"/>
      <c r="AT3093"/>
      <c r="AU3093"/>
      <c r="AV3093"/>
    </row>
    <row r="3094" spans="6:48" x14ac:dyDescent="0.25"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  <c r="Y3094"/>
      <c r="Z3094"/>
      <c r="AA3094"/>
      <c r="AB3094"/>
      <c r="AC3094"/>
      <c r="AD3094"/>
      <c r="AE3094"/>
      <c r="AF3094"/>
      <c r="AG3094"/>
      <c r="AH3094"/>
      <c r="AI3094"/>
      <c r="AJ3094"/>
      <c r="AK3094"/>
      <c r="AL3094"/>
      <c r="AM3094"/>
      <c r="AN3094"/>
      <c r="AO3094"/>
      <c r="AP3094"/>
      <c r="AQ3094"/>
      <c r="AR3094"/>
      <c r="AS3094"/>
      <c r="AT3094"/>
      <c r="AU3094"/>
      <c r="AV3094"/>
    </row>
    <row r="3095" spans="6:48" x14ac:dyDescent="0.25"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  <c r="U3095"/>
      <c r="V3095"/>
      <c r="W3095"/>
      <c r="X3095"/>
      <c r="Y3095"/>
      <c r="Z3095"/>
      <c r="AA3095"/>
      <c r="AB3095"/>
      <c r="AC3095"/>
      <c r="AD3095"/>
      <c r="AE3095"/>
      <c r="AF3095"/>
      <c r="AG3095"/>
      <c r="AH3095"/>
      <c r="AI3095"/>
      <c r="AJ3095"/>
      <c r="AK3095"/>
      <c r="AL3095"/>
      <c r="AM3095"/>
      <c r="AN3095"/>
      <c r="AO3095"/>
      <c r="AP3095"/>
      <c r="AQ3095"/>
      <c r="AR3095"/>
      <c r="AS3095"/>
      <c r="AT3095"/>
      <c r="AU3095"/>
      <c r="AV3095"/>
    </row>
    <row r="3096" spans="6:48" x14ac:dyDescent="0.25"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  <c r="AM3096"/>
      <c r="AN3096"/>
      <c r="AO3096"/>
      <c r="AP3096"/>
      <c r="AQ3096"/>
      <c r="AR3096"/>
      <c r="AS3096"/>
      <c r="AT3096"/>
      <c r="AU3096"/>
      <c r="AV3096"/>
    </row>
    <row r="3097" spans="6:48" x14ac:dyDescent="0.25"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  <c r="Y3097"/>
      <c r="Z3097"/>
      <c r="AA3097"/>
      <c r="AB3097"/>
      <c r="AC3097"/>
      <c r="AD3097"/>
      <c r="AE3097"/>
      <c r="AF3097"/>
      <c r="AG3097"/>
      <c r="AH3097"/>
      <c r="AI3097"/>
      <c r="AJ3097"/>
      <c r="AK3097"/>
      <c r="AL3097"/>
      <c r="AM3097"/>
      <c r="AN3097"/>
      <c r="AO3097"/>
      <c r="AP3097"/>
      <c r="AQ3097"/>
      <c r="AR3097"/>
      <c r="AS3097"/>
      <c r="AT3097"/>
      <c r="AU3097"/>
      <c r="AV3097"/>
    </row>
    <row r="3098" spans="6:48" x14ac:dyDescent="0.25"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  <c r="U3098"/>
      <c r="V3098"/>
      <c r="W3098"/>
      <c r="X3098"/>
      <c r="Y3098"/>
      <c r="Z3098"/>
      <c r="AA3098"/>
      <c r="AB3098"/>
      <c r="AC3098"/>
      <c r="AD3098"/>
      <c r="AE3098"/>
      <c r="AF3098"/>
      <c r="AG3098"/>
      <c r="AH3098"/>
      <c r="AI3098"/>
      <c r="AJ3098"/>
      <c r="AK3098"/>
      <c r="AL3098"/>
      <c r="AM3098"/>
      <c r="AN3098"/>
      <c r="AO3098"/>
      <c r="AP3098"/>
      <c r="AQ3098"/>
      <c r="AR3098"/>
      <c r="AS3098"/>
      <c r="AT3098"/>
      <c r="AU3098"/>
      <c r="AV3098"/>
    </row>
    <row r="3099" spans="6:48" x14ac:dyDescent="0.25"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  <c r="AM3099"/>
      <c r="AN3099"/>
      <c r="AO3099"/>
      <c r="AP3099"/>
      <c r="AQ3099"/>
      <c r="AR3099"/>
      <c r="AS3099"/>
      <c r="AT3099"/>
      <c r="AU3099"/>
      <c r="AV3099"/>
    </row>
    <row r="3100" spans="6:48" x14ac:dyDescent="0.25"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  <c r="Y3100"/>
      <c r="Z3100"/>
      <c r="AA3100"/>
      <c r="AB3100"/>
      <c r="AC3100"/>
      <c r="AD3100"/>
      <c r="AE3100"/>
      <c r="AF3100"/>
      <c r="AG3100"/>
      <c r="AH3100"/>
      <c r="AI3100"/>
      <c r="AJ3100"/>
      <c r="AK3100"/>
      <c r="AL3100"/>
      <c r="AM3100"/>
      <c r="AN3100"/>
      <c r="AO3100"/>
      <c r="AP3100"/>
      <c r="AQ3100"/>
      <c r="AR3100"/>
      <c r="AS3100"/>
      <c r="AT3100"/>
      <c r="AU3100"/>
      <c r="AV3100"/>
    </row>
    <row r="3101" spans="6:48" x14ac:dyDescent="0.25"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  <c r="U3101"/>
      <c r="V3101"/>
      <c r="W3101"/>
      <c r="X3101"/>
      <c r="Y3101"/>
      <c r="Z3101"/>
      <c r="AA3101"/>
      <c r="AB3101"/>
      <c r="AC3101"/>
      <c r="AD3101"/>
      <c r="AE3101"/>
      <c r="AF3101"/>
      <c r="AG3101"/>
      <c r="AH3101"/>
      <c r="AI3101"/>
      <c r="AJ3101"/>
      <c r="AK3101"/>
      <c r="AL3101"/>
      <c r="AM3101"/>
      <c r="AN3101"/>
      <c r="AO3101"/>
      <c r="AP3101"/>
      <c r="AQ3101"/>
      <c r="AR3101"/>
      <c r="AS3101"/>
      <c r="AT3101"/>
      <c r="AU3101"/>
      <c r="AV3101"/>
    </row>
    <row r="3102" spans="6:48" x14ac:dyDescent="0.25"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  <c r="AM3102"/>
      <c r="AN3102"/>
      <c r="AO3102"/>
      <c r="AP3102"/>
      <c r="AQ3102"/>
      <c r="AR3102"/>
      <c r="AS3102"/>
      <c r="AT3102"/>
      <c r="AU3102"/>
      <c r="AV3102"/>
    </row>
    <row r="3103" spans="6:48" x14ac:dyDescent="0.25"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  <c r="Y3103"/>
      <c r="Z3103"/>
      <c r="AA3103"/>
      <c r="AB3103"/>
      <c r="AC3103"/>
      <c r="AD3103"/>
      <c r="AE3103"/>
      <c r="AF3103"/>
      <c r="AG3103"/>
      <c r="AH3103"/>
      <c r="AI3103"/>
      <c r="AJ3103"/>
      <c r="AK3103"/>
      <c r="AL3103"/>
      <c r="AM3103"/>
      <c r="AN3103"/>
      <c r="AO3103"/>
      <c r="AP3103"/>
      <c r="AQ3103"/>
      <c r="AR3103"/>
      <c r="AS3103"/>
      <c r="AT3103"/>
      <c r="AU3103"/>
      <c r="AV3103"/>
    </row>
    <row r="3104" spans="6:48" x14ac:dyDescent="0.25"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  <c r="U3104"/>
      <c r="V3104"/>
      <c r="W3104"/>
      <c r="X3104"/>
      <c r="Y3104"/>
      <c r="Z3104"/>
      <c r="AA3104"/>
      <c r="AB3104"/>
      <c r="AC3104"/>
      <c r="AD3104"/>
      <c r="AE3104"/>
      <c r="AF3104"/>
      <c r="AG3104"/>
      <c r="AH3104"/>
      <c r="AI3104"/>
      <c r="AJ3104"/>
      <c r="AK3104"/>
      <c r="AL3104"/>
      <c r="AM3104"/>
      <c r="AN3104"/>
      <c r="AO3104"/>
      <c r="AP3104"/>
      <c r="AQ3104"/>
      <c r="AR3104"/>
      <c r="AS3104"/>
      <c r="AT3104"/>
      <c r="AU3104"/>
      <c r="AV3104"/>
    </row>
    <row r="3105" spans="6:48" x14ac:dyDescent="0.25"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  <c r="AM3105"/>
      <c r="AN3105"/>
      <c r="AO3105"/>
      <c r="AP3105"/>
      <c r="AQ3105"/>
      <c r="AR3105"/>
      <c r="AS3105"/>
      <c r="AT3105"/>
      <c r="AU3105"/>
      <c r="AV3105"/>
    </row>
    <row r="3106" spans="6:48" x14ac:dyDescent="0.25"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  <c r="Y3106"/>
      <c r="Z3106"/>
      <c r="AA3106"/>
      <c r="AB3106"/>
      <c r="AC3106"/>
      <c r="AD3106"/>
      <c r="AE3106"/>
      <c r="AF3106"/>
      <c r="AG3106"/>
      <c r="AH3106"/>
      <c r="AI3106"/>
      <c r="AJ3106"/>
      <c r="AK3106"/>
      <c r="AL3106"/>
      <c r="AM3106"/>
      <c r="AN3106"/>
      <c r="AO3106"/>
      <c r="AP3106"/>
      <c r="AQ3106"/>
      <c r="AR3106"/>
      <c r="AS3106"/>
      <c r="AT3106"/>
      <c r="AU3106"/>
      <c r="AV3106"/>
    </row>
    <row r="3107" spans="6:48" x14ac:dyDescent="0.25"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  <c r="U3107"/>
      <c r="V3107"/>
      <c r="W3107"/>
      <c r="X3107"/>
      <c r="Y3107"/>
      <c r="Z3107"/>
      <c r="AA3107"/>
      <c r="AB3107"/>
      <c r="AC3107"/>
      <c r="AD3107"/>
      <c r="AE3107"/>
      <c r="AF3107"/>
      <c r="AG3107"/>
      <c r="AH3107"/>
      <c r="AI3107"/>
      <c r="AJ3107"/>
      <c r="AK3107"/>
      <c r="AL3107"/>
      <c r="AM3107"/>
      <c r="AN3107"/>
      <c r="AO3107"/>
      <c r="AP3107"/>
      <c r="AQ3107"/>
      <c r="AR3107"/>
      <c r="AS3107"/>
      <c r="AT3107"/>
      <c r="AU3107"/>
      <c r="AV3107"/>
    </row>
    <row r="3108" spans="6:48" x14ac:dyDescent="0.25"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  <c r="AM3108"/>
      <c r="AN3108"/>
      <c r="AO3108"/>
      <c r="AP3108"/>
      <c r="AQ3108"/>
      <c r="AR3108"/>
      <c r="AS3108"/>
      <c r="AT3108"/>
      <c r="AU3108"/>
      <c r="AV3108"/>
    </row>
    <row r="3109" spans="6:48" x14ac:dyDescent="0.25"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  <c r="Y3109"/>
      <c r="Z3109"/>
      <c r="AA3109"/>
      <c r="AB3109"/>
      <c r="AC3109"/>
      <c r="AD3109"/>
      <c r="AE3109"/>
      <c r="AF3109"/>
      <c r="AG3109"/>
      <c r="AH3109"/>
      <c r="AI3109"/>
      <c r="AJ3109"/>
      <c r="AK3109"/>
      <c r="AL3109"/>
      <c r="AM3109"/>
      <c r="AN3109"/>
      <c r="AO3109"/>
      <c r="AP3109"/>
      <c r="AQ3109"/>
      <c r="AR3109"/>
      <c r="AS3109"/>
      <c r="AT3109"/>
      <c r="AU3109"/>
      <c r="AV3109"/>
    </row>
    <row r="3110" spans="6:48" x14ac:dyDescent="0.25"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  <c r="U3110"/>
      <c r="V3110"/>
      <c r="W3110"/>
      <c r="X3110"/>
      <c r="Y3110"/>
      <c r="Z3110"/>
      <c r="AA3110"/>
      <c r="AB3110"/>
      <c r="AC3110"/>
      <c r="AD3110"/>
      <c r="AE3110"/>
      <c r="AF3110"/>
      <c r="AG3110"/>
      <c r="AH3110"/>
      <c r="AI3110"/>
      <c r="AJ3110"/>
      <c r="AK3110"/>
      <c r="AL3110"/>
      <c r="AM3110"/>
      <c r="AN3110"/>
      <c r="AO3110"/>
      <c r="AP3110"/>
      <c r="AQ3110"/>
      <c r="AR3110"/>
      <c r="AS3110"/>
      <c r="AT3110"/>
      <c r="AU3110"/>
      <c r="AV3110"/>
    </row>
    <row r="3111" spans="6:48" x14ac:dyDescent="0.25"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  <c r="AM3111"/>
      <c r="AN3111"/>
      <c r="AO3111"/>
      <c r="AP3111"/>
      <c r="AQ3111"/>
      <c r="AR3111"/>
      <c r="AS3111"/>
      <c r="AT3111"/>
      <c r="AU3111"/>
      <c r="AV3111"/>
    </row>
    <row r="3112" spans="6:48" x14ac:dyDescent="0.25"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  <c r="Y3112"/>
      <c r="Z3112"/>
      <c r="AA3112"/>
      <c r="AB3112"/>
      <c r="AC3112"/>
      <c r="AD3112"/>
      <c r="AE3112"/>
      <c r="AF3112"/>
      <c r="AG3112"/>
      <c r="AH3112"/>
      <c r="AI3112"/>
      <c r="AJ3112"/>
      <c r="AK3112"/>
      <c r="AL3112"/>
      <c r="AM3112"/>
      <c r="AN3112"/>
      <c r="AO3112"/>
      <c r="AP3112"/>
      <c r="AQ3112"/>
      <c r="AR3112"/>
      <c r="AS3112"/>
      <c r="AT3112"/>
      <c r="AU3112"/>
      <c r="AV3112"/>
    </row>
    <row r="3113" spans="6:48" x14ac:dyDescent="0.25"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  <c r="U3113"/>
      <c r="V3113"/>
      <c r="W3113"/>
      <c r="X3113"/>
      <c r="Y3113"/>
      <c r="Z3113"/>
      <c r="AA3113"/>
      <c r="AB3113"/>
      <c r="AC3113"/>
      <c r="AD3113"/>
      <c r="AE3113"/>
      <c r="AF3113"/>
      <c r="AG3113"/>
      <c r="AH3113"/>
      <c r="AI3113"/>
      <c r="AJ3113"/>
      <c r="AK3113"/>
      <c r="AL3113"/>
      <c r="AM3113"/>
      <c r="AN3113"/>
      <c r="AO3113"/>
      <c r="AP3113"/>
      <c r="AQ3113"/>
      <c r="AR3113"/>
      <c r="AS3113"/>
      <c r="AT3113"/>
      <c r="AU3113"/>
      <c r="AV3113"/>
    </row>
    <row r="3114" spans="6:48" x14ac:dyDescent="0.25"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  <c r="AM3114"/>
      <c r="AN3114"/>
      <c r="AO3114"/>
      <c r="AP3114"/>
      <c r="AQ3114"/>
      <c r="AR3114"/>
      <c r="AS3114"/>
      <c r="AT3114"/>
      <c r="AU3114"/>
      <c r="AV3114"/>
    </row>
    <row r="3115" spans="6:48" x14ac:dyDescent="0.25"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  <c r="Y3115"/>
      <c r="Z3115"/>
      <c r="AA3115"/>
      <c r="AB3115"/>
      <c r="AC3115"/>
      <c r="AD3115"/>
      <c r="AE3115"/>
      <c r="AF3115"/>
      <c r="AG3115"/>
      <c r="AH3115"/>
      <c r="AI3115"/>
      <c r="AJ3115"/>
      <c r="AK3115"/>
      <c r="AL3115"/>
      <c r="AM3115"/>
      <c r="AN3115"/>
      <c r="AO3115"/>
      <c r="AP3115"/>
      <c r="AQ3115"/>
      <c r="AR3115"/>
      <c r="AS3115"/>
      <c r="AT3115"/>
      <c r="AU3115"/>
      <c r="AV3115"/>
    </row>
    <row r="3116" spans="6:48" x14ac:dyDescent="0.25"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  <c r="T3116"/>
      <c r="U3116"/>
      <c r="V3116"/>
      <c r="W3116"/>
      <c r="X3116"/>
      <c r="Y3116"/>
      <c r="Z3116"/>
      <c r="AA3116"/>
      <c r="AB3116"/>
      <c r="AC3116"/>
      <c r="AD3116"/>
      <c r="AE3116"/>
      <c r="AF3116"/>
      <c r="AG3116"/>
      <c r="AH3116"/>
      <c r="AI3116"/>
      <c r="AJ3116"/>
      <c r="AK3116"/>
      <c r="AL3116"/>
      <c r="AM3116"/>
      <c r="AN3116"/>
      <c r="AO3116"/>
      <c r="AP3116"/>
      <c r="AQ3116"/>
      <c r="AR3116"/>
      <c r="AS3116"/>
      <c r="AT3116"/>
      <c r="AU3116"/>
      <c r="AV3116"/>
    </row>
    <row r="3117" spans="6:48" x14ac:dyDescent="0.25"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  <c r="AM3117"/>
      <c r="AN3117"/>
      <c r="AO3117"/>
      <c r="AP3117"/>
      <c r="AQ3117"/>
      <c r="AR3117"/>
      <c r="AS3117"/>
      <c r="AT3117"/>
      <c r="AU3117"/>
      <c r="AV3117"/>
    </row>
    <row r="3118" spans="6:48" x14ac:dyDescent="0.25"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  <c r="Y3118"/>
      <c r="Z3118"/>
      <c r="AA3118"/>
      <c r="AB3118"/>
      <c r="AC3118"/>
      <c r="AD3118"/>
      <c r="AE3118"/>
      <c r="AF3118"/>
      <c r="AG3118"/>
      <c r="AH3118"/>
      <c r="AI3118"/>
      <c r="AJ3118"/>
      <c r="AK3118"/>
      <c r="AL3118"/>
      <c r="AM3118"/>
      <c r="AN3118"/>
      <c r="AO3118"/>
      <c r="AP3118"/>
      <c r="AQ3118"/>
      <c r="AR3118"/>
      <c r="AS3118"/>
      <c r="AT3118"/>
      <c r="AU3118"/>
      <c r="AV3118"/>
    </row>
    <row r="3119" spans="6:48" x14ac:dyDescent="0.25"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  <c r="T3119"/>
      <c r="U3119"/>
      <c r="V3119"/>
      <c r="W3119"/>
      <c r="X3119"/>
      <c r="Y3119"/>
      <c r="Z3119"/>
      <c r="AA3119"/>
      <c r="AB3119"/>
      <c r="AC3119"/>
      <c r="AD3119"/>
      <c r="AE3119"/>
      <c r="AF3119"/>
      <c r="AG3119"/>
      <c r="AH3119"/>
      <c r="AI3119"/>
      <c r="AJ3119"/>
      <c r="AK3119"/>
      <c r="AL3119"/>
      <c r="AM3119"/>
      <c r="AN3119"/>
      <c r="AO3119"/>
      <c r="AP3119"/>
      <c r="AQ3119"/>
      <c r="AR3119"/>
      <c r="AS3119"/>
      <c r="AT3119"/>
      <c r="AU3119"/>
      <c r="AV3119"/>
    </row>
    <row r="3120" spans="6:48" x14ac:dyDescent="0.25"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  <c r="AM3120"/>
      <c r="AN3120"/>
      <c r="AO3120"/>
      <c r="AP3120"/>
      <c r="AQ3120"/>
      <c r="AR3120"/>
      <c r="AS3120"/>
      <c r="AT3120"/>
      <c r="AU3120"/>
      <c r="AV3120"/>
    </row>
    <row r="3121" spans="6:48" x14ac:dyDescent="0.25"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  <c r="Y3121"/>
      <c r="Z3121"/>
      <c r="AA3121"/>
      <c r="AB3121"/>
      <c r="AC3121"/>
      <c r="AD3121"/>
      <c r="AE3121"/>
      <c r="AF3121"/>
      <c r="AG3121"/>
      <c r="AH3121"/>
      <c r="AI3121"/>
      <c r="AJ3121"/>
      <c r="AK3121"/>
      <c r="AL3121"/>
      <c r="AM3121"/>
      <c r="AN3121"/>
      <c r="AO3121"/>
      <c r="AP3121"/>
      <c r="AQ3121"/>
      <c r="AR3121"/>
      <c r="AS3121"/>
      <c r="AT3121"/>
      <c r="AU3121"/>
      <c r="AV3121"/>
    </row>
    <row r="3122" spans="6:48" x14ac:dyDescent="0.25"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  <c r="T3122"/>
      <c r="U3122"/>
      <c r="V3122"/>
      <c r="W3122"/>
      <c r="X3122"/>
      <c r="Y3122"/>
      <c r="Z3122"/>
      <c r="AA3122"/>
      <c r="AB3122"/>
      <c r="AC3122"/>
      <c r="AD3122"/>
      <c r="AE3122"/>
      <c r="AF3122"/>
      <c r="AG3122"/>
      <c r="AH3122"/>
      <c r="AI3122"/>
      <c r="AJ3122"/>
      <c r="AK3122"/>
      <c r="AL3122"/>
      <c r="AM3122"/>
      <c r="AN3122"/>
      <c r="AO3122"/>
      <c r="AP3122"/>
      <c r="AQ3122"/>
      <c r="AR3122"/>
      <c r="AS3122"/>
      <c r="AT3122"/>
      <c r="AU3122"/>
      <c r="AV3122"/>
    </row>
    <row r="3123" spans="6:48" x14ac:dyDescent="0.25"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  <c r="AM3123"/>
      <c r="AN3123"/>
      <c r="AO3123"/>
      <c r="AP3123"/>
      <c r="AQ3123"/>
      <c r="AR3123"/>
      <c r="AS3123"/>
      <c r="AT3123"/>
      <c r="AU3123"/>
      <c r="AV3123"/>
    </row>
    <row r="3124" spans="6:48" x14ac:dyDescent="0.25"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  <c r="Y3124"/>
      <c r="Z3124"/>
      <c r="AA3124"/>
      <c r="AB3124"/>
      <c r="AC3124"/>
      <c r="AD3124"/>
    </row>
    <row r="3125" spans="6:48" x14ac:dyDescent="0.25"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  <c r="T3125"/>
      <c r="U3125"/>
      <c r="V3125"/>
      <c r="W3125"/>
      <c r="X3125"/>
      <c r="Y3125"/>
      <c r="Z3125"/>
      <c r="AA3125"/>
      <c r="AB3125"/>
      <c r="AC3125"/>
      <c r="AD3125"/>
    </row>
    <row r="3126" spans="6:48" x14ac:dyDescent="0.25"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</row>
    <row r="3127" spans="6:48" x14ac:dyDescent="0.25"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  <c r="Y3127"/>
      <c r="Z3127"/>
      <c r="AA3127"/>
      <c r="AB3127"/>
      <c r="AC3127"/>
      <c r="AD3127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80BFA-169E-4440-B9C2-3ABEE1AE8570}">
  <sheetPr>
    <outlinePr summaryBelow="0"/>
  </sheetPr>
  <dimension ref="A1:AV376"/>
  <sheetViews>
    <sheetView showGridLines="0" topLeftCell="E1" zoomScaleNormal="100" workbookViewId="0">
      <selection activeCell="F8" sqref="F8"/>
    </sheetView>
  </sheetViews>
  <sheetFormatPr defaultRowHeight="15" customHeight="1" outlineLevelRow="1" outlineLevelCol="1" x14ac:dyDescent="0.25"/>
  <cols>
    <col min="1" max="1" width="60" style="28" hidden="1" customWidth="1" outlineLevel="1"/>
    <col min="2" max="2" width="14.28515625" style="2" hidden="1" customWidth="1" outlineLevel="1"/>
    <col min="3" max="3" width="25.7109375" style="16" hidden="1" customWidth="1" outlineLevel="1"/>
    <col min="4" max="4" width="25.7109375" style="2" hidden="1" customWidth="1" outlineLevel="1"/>
    <col min="5" max="5" width="3.42578125" style="17" customWidth="1" collapsed="1"/>
    <col min="6" max="6" width="31.28515625" style="5" bestFit="1" customWidth="1"/>
    <col min="7" max="7" width="33.5703125" style="5" bestFit="1" customWidth="1"/>
    <col min="8" max="8" width="19.42578125" style="5" bestFit="1" customWidth="1"/>
    <col min="9" max="9" width="24.7109375" style="5" bestFit="1" customWidth="1"/>
    <col min="10" max="10" width="14.7109375" style="5" bestFit="1" customWidth="1"/>
    <col min="11" max="11" width="16.28515625" style="5" bestFit="1" customWidth="1"/>
    <col min="12" max="12" width="7.140625" style="5" bestFit="1" customWidth="1"/>
    <col min="13" max="13" width="16.85546875" style="5" bestFit="1" customWidth="1"/>
    <col min="14" max="14" width="18.85546875" style="5" bestFit="1" customWidth="1"/>
    <col min="15" max="15" width="18.28515625" style="5" bestFit="1" customWidth="1"/>
    <col min="16" max="16" width="35" style="5" bestFit="1" customWidth="1"/>
    <col min="17" max="17" width="27.140625" style="5" bestFit="1" customWidth="1"/>
    <col min="18" max="18" width="21" style="5" bestFit="1" customWidth="1"/>
    <col min="19" max="19" width="19.5703125" style="5" bestFit="1" customWidth="1"/>
    <col min="20" max="20" width="7.85546875" style="5" bestFit="1" customWidth="1"/>
    <col min="21" max="21" width="21.5703125" style="5" bestFit="1" customWidth="1"/>
    <col min="22" max="22" width="27.7109375" style="5" bestFit="1" customWidth="1"/>
    <col min="23" max="24" width="25.140625" style="5" bestFit="1" customWidth="1"/>
    <col min="25" max="25" width="24" style="5" bestFit="1" customWidth="1"/>
    <col min="26" max="27" width="14.140625" style="5" bestFit="1" customWidth="1"/>
    <col min="28" max="28" width="24" style="5" bestFit="1" customWidth="1"/>
    <col min="29" max="30" width="14.140625" style="5" bestFit="1" customWidth="1"/>
    <col min="31" max="31" width="23.28515625" style="5" bestFit="1" customWidth="1"/>
    <col min="32" max="33" width="14.140625" style="5" bestFit="1" customWidth="1"/>
    <col min="34" max="34" width="23.28515625" style="5" bestFit="1" customWidth="1"/>
    <col min="35" max="36" width="14.140625" style="5" bestFit="1" customWidth="1"/>
    <col min="37" max="37" width="23.28515625" style="5" bestFit="1" customWidth="1"/>
    <col min="38" max="39" width="14.140625" style="5" bestFit="1" customWidth="1"/>
    <col min="40" max="40" width="25.140625" style="5" bestFit="1" customWidth="1"/>
    <col min="41" max="42" width="14.140625" style="5" bestFit="1" customWidth="1"/>
    <col min="43" max="43" width="25.140625" style="5" bestFit="1" customWidth="1"/>
    <col min="44" max="45" width="14.140625" style="5" bestFit="1" customWidth="1"/>
    <col min="46" max="46" width="25.140625" style="5" bestFit="1" customWidth="1"/>
    <col min="47" max="48" width="14.140625" style="5" bestFit="1" customWidth="1"/>
    <col min="49" max="16384" width="9.140625" style="5"/>
  </cols>
  <sheetData>
    <row r="1" spans="1:48" s="11" customFormat="1" ht="23.25" customHeight="1" x14ac:dyDescent="0.25">
      <c r="A1" s="13"/>
      <c r="B1" s="12"/>
      <c r="C1" s="19"/>
      <c r="D1" s="12"/>
      <c r="E1" s="80" t="s">
        <v>0</v>
      </c>
      <c r="F1" s="10" t="s">
        <v>6</v>
      </c>
    </row>
    <row r="2" spans="1:48" s="25" customFormat="1" ht="15.75" customHeight="1" collapsed="1" x14ac:dyDescent="0.3">
      <c r="A2" s="22"/>
      <c r="B2" s="23"/>
      <c r="C2" s="24"/>
      <c r="D2" s="23"/>
      <c r="E2" s="80"/>
      <c r="F2" s="26"/>
    </row>
    <row r="3" spans="1:48" ht="15" hidden="1" customHeight="1" outlineLevel="1" x14ac:dyDescent="0.25">
      <c r="A3" s="14"/>
      <c r="B3" s="1"/>
      <c r="E3" s="80"/>
      <c r="F3" s="3" t="str">
        <f>_xll.SAPGetInfoLabel("QueryTechName")</f>
        <v>Technische naam van query</v>
      </c>
      <c r="G3" s="4" t="str">
        <f>_xll.SAPGetSourceInfo("DS_Repairs", "QueryTechName")</f>
        <v>A_LR_SO_CUSTREP_REPAIRS</v>
      </c>
    </row>
    <row r="4" spans="1:48" ht="15" hidden="1" customHeight="1" outlineLevel="1" x14ac:dyDescent="0.25">
      <c r="A4" s="14"/>
      <c r="B4" s="1"/>
      <c r="E4" s="80"/>
      <c r="F4" s="3" t="str">
        <f>_xll.SAPGetInfoLabel("InfoProviderTechName")</f>
        <v>Technische naam InfoProvider</v>
      </c>
      <c r="G4" s="4" t="str">
        <f>_xll.SAPGetSourceInfo("DS_Repairs", "InfoProviderTechName")</f>
        <v>LR_SO</v>
      </c>
    </row>
    <row r="5" spans="1:48" ht="15" hidden="1" customHeight="1" outlineLevel="1" x14ac:dyDescent="0.25">
      <c r="A5" s="14"/>
      <c r="B5" s="1"/>
      <c r="E5" s="80"/>
      <c r="F5" s="3" t="str">
        <f>_xll.SAPGetInfoLabel("System")</f>
        <v>Systeem</v>
      </c>
      <c r="G5" s="4" t="str">
        <f>_xll.SAPGetSourceInfo("DS_Repairs", "System")</f>
        <v>BIP</v>
      </c>
    </row>
    <row r="6" spans="1:48" ht="15" hidden="1" customHeight="1" outlineLevel="1" x14ac:dyDescent="0.25">
      <c r="A6" s="14"/>
      <c r="B6" s="1"/>
      <c r="E6" s="80"/>
      <c r="F6" s="3" t="str">
        <f>_xll.SAPGetInfoLabel("QueryLastRefreshedAt")</f>
        <v>Query laatst vernieuwd op</v>
      </c>
      <c r="G6" s="81">
        <f>_xll.SAPGetSourceInfo("DS_Repairs", "QueryLastRefreshedAt")</f>
        <v>45506.57364746528</v>
      </c>
      <c r="H6" s="81"/>
      <c r="I6" s="81"/>
    </row>
    <row r="7" spans="1:48" s="11" customFormat="1" ht="7.5" hidden="1" customHeight="1" outlineLevel="1" x14ac:dyDescent="0.25">
      <c r="A7" s="13"/>
      <c r="B7" s="12"/>
      <c r="C7" s="19"/>
      <c r="D7" s="12"/>
      <c r="E7" s="80"/>
      <c r="F7" s="10"/>
    </row>
    <row r="8" spans="1:48" x14ac:dyDescent="0.25">
      <c r="A8" s="82" t="s">
        <v>1</v>
      </c>
      <c r="B8" s="83"/>
      <c r="C8" s="84" t="s">
        <v>2</v>
      </c>
      <c r="D8" s="83"/>
      <c r="E8" s="80"/>
      <c r="F8" s="31" t="s">
        <v>42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 x14ac:dyDescent="0.25">
      <c r="A9" s="29" t="str">
        <f t="array" ref="A9:B11">_xll.SAPListOfVariables("ALL")</f>
        <v>Period.Year from-to</v>
      </c>
      <c r="B9" s="6" t="str">
        <v>January 2022 - August 2024</v>
      </c>
      <c r="C9" s="16" t="str">
        <f t="array" ref="C9:D13">_xll.SAPListOfEffectiveFilters("DS_Repairs")</f>
        <v>Fiscal Year Variant</v>
      </c>
      <c r="D9" s="2" t="str">
        <v>K4</v>
      </c>
      <c r="E9" s="80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48" x14ac:dyDescent="0.25">
      <c r="A10" s="28" t="str">
        <v>Legal Entity</v>
      </c>
      <c r="B10" s="2" t="str">
        <v>822</v>
      </c>
      <c r="C10" s="15" t="str">
        <v>Fiscal year/period</v>
      </c>
      <c r="D10" s="6" t="str">
        <v>001.2022 - 008.2024</v>
      </c>
      <c r="E10" s="8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48" x14ac:dyDescent="0.25">
      <c r="A11" s="28" t="str">
        <v>Location</v>
      </c>
      <c r="B11" s="2" t="str">
        <v>LO1000623688</v>
      </c>
      <c r="C11" s="16" t="str">
        <v>Legal Entity</v>
      </c>
      <c r="D11" s="2" t="str">
        <v>822</v>
      </c>
      <c r="E11" s="80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 x14ac:dyDescent="0.25">
      <c r="A12" s="29"/>
      <c r="B12" s="6"/>
      <c r="C12" s="15" t="str">
        <v>Location (AX)</v>
      </c>
      <c r="D12" s="6" t="str">
        <v>Gymzaal De Brug</v>
      </c>
      <c r="E12" s="80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1:48" x14ac:dyDescent="0.25">
      <c r="C13" s="15" t="str">
        <v>Project Category</v>
      </c>
      <c r="D13" s="6" t="str">
        <v>Maintenance adhoc; Repair service; Repair CUG</v>
      </c>
      <c r="E13" s="80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48" x14ac:dyDescent="0.25">
      <c r="A14" s="29"/>
      <c r="B14" s="6"/>
      <c r="C14" s="15"/>
      <c r="D14" s="6"/>
      <c r="E14" s="27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spans="1:48" x14ac:dyDescent="0.25">
      <c r="A15" s="29"/>
      <c r="B15" s="6"/>
      <c r="C15" s="15"/>
      <c r="D15" s="6"/>
      <c r="E15" s="18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48" x14ac:dyDescent="0.25">
      <c r="A16" s="29"/>
      <c r="B16" s="6"/>
      <c r="C16" s="15"/>
      <c r="D16" s="6"/>
      <c r="E16" s="18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48" x14ac:dyDescent="0.25">
      <c r="A17" s="29"/>
      <c r="B17" s="6"/>
      <c r="C17" s="20"/>
      <c r="D17" s="7"/>
      <c r="E17" s="18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 x14ac:dyDescent="0.25">
      <c r="A18" s="29"/>
      <c r="B18" s="6"/>
      <c r="C18" s="21"/>
      <c r="D18" s="8"/>
      <c r="E18" s="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 x14ac:dyDescent="0.25">
      <c r="A19" s="29"/>
      <c r="B19" s="6"/>
      <c r="E19" s="18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 x14ac:dyDescent="0.25">
      <c r="A20" s="29"/>
      <c r="B20" s="6"/>
      <c r="D20" s="9"/>
      <c r="E20" s="4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 x14ac:dyDescent="0.25"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48" x14ac:dyDescent="0.25"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48" x14ac:dyDescent="0.25"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</row>
    <row r="24" spans="1:48" x14ac:dyDescent="0.25"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8" x14ac:dyDescent="0.25"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1:48" x14ac:dyDescent="0.25"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8" x14ac:dyDescent="0.25"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8" x14ac:dyDescent="0.25"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</row>
    <row r="29" spans="1:48" x14ac:dyDescent="0.25"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8" x14ac:dyDescent="0.25"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</row>
    <row r="31" spans="1:48" x14ac:dyDescent="0.25"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</row>
    <row r="32" spans="1:48" x14ac:dyDescent="0.25"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6:46" x14ac:dyDescent="0.25"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</row>
    <row r="34" spans="6:46" x14ac:dyDescent="0.25"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</row>
    <row r="35" spans="6:46" x14ac:dyDescent="0.25"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</row>
    <row r="36" spans="6:46" x14ac:dyDescent="0.25"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</row>
    <row r="37" spans="6:46" x14ac:dyDescent="0.25"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</row>
    <row r="38" spans="6:46" x14ac:dyDescent="0.25"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</row>
    <row r="39" spans="6:46" x14ac:dyDescent="0.25"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</row>
    <row r="40" spans="6:46" x14ac:dyDescent="0.25"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</row>
    <row r="41" spans="6:46" x14ac:dyDescent="0.25"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</row>
    <row r="42" spans="6:46" x14ac:dyDescent="0.25"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</row>
    <row r="43" spans="6:46" x14ac:dyDescent="0.25"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6:46" x14ac:dyDescent="0.25"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</row>
    <row r="45" spans="6:46" x14ac:dyDescent="0.25"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</row>
    <row r="46" spans="6:46" x14ac:dyDescent="0.25"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</row>
    <row r="47" spans="6:46" x14ac:dyDescent="0.25"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</row>
    <row r="48" spans="6:46" x14ac:dyDescent="0.25"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</row>
    <row r="49" spans="6:46" x14ac:dyDescent="0.25"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</row>
    <row r="50" spans="6:46" x14ac:dyDescent="0.25"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</row>
    <row r="51" spans="6:46" x14ac:dyDescent="0.25"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</row>
    <row r="52" spans="6:46" x14ac:dyDescent="0.25"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</row>
    <row r="53" spans="6:46" x14ac:dyDescent="0.25"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</row>
    <row r="54" spans="6:46" x14ac:dyDescent="0.25"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</row>
    <row r="55" spans="6:46" x14ac:dyDescent="0.25"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</row>
    <row r="56" spans="6:46" x14ac:dyDescent="0.25"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</row>
    <row r="57" spans="6:46" x14ac:dyDescent="0.25"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</row>
    <row r="58" spans="6:46" x14ac:dyDescent="0.25"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</row>
    <row r="59" spans="6:46" x14ac:dyDescent="0.25"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</row>
    <row r="60" spans="6:46" x14ac:dyDescent="0.25"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</row>
    <row r="61" spans="6:46" x14ac:dyDescent="0.25"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</row>
    <row r="62" spans="6:46" x14ac:dyDescent="0.25"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</row>
    <row r="63" spans="6:46" x14ac:dyDescent="0.25"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</row>
    <row r="64" spans="6:46" x14ac:dyDescent="0.25"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</row>
    <row r="65" spans="6:46" x14ac:dyDescent="0.25"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</row>
    <row r="66" spans="6:46" x14ac:dyDescent="0.25"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</row>
    <row r="67" spans="6:46" x14ac:dyDescent="0.25"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</row>
    <row r="68" spans="6:46" x14ac:dyDescent="0.25"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</row>
    <row r="69" spans="6:46" x14ac:dyDescent="0.25"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</row>
    <row r="70" spans="6:46" x14ac:dyDescent="0.25"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</row>
    <row r="71" spans="6:46" x14ac:dyDescent="0.25"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</row>
    <row r="72" spans="6:46" x14ac:dyDescent="0.25"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</row>
    <row r="73" spans="6:46" x14ac:dyDescent="0.25"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</row>
    <row r="74" spans="6:46" x14ac:dyDescent="0.25"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</row>
    <row r="75" spans="6:46" x14ac:dyDescent="0.25"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</row>
    <row r="76" spans="6:46" x14ac:dyDescent="0.25"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</row>
    <row r="77" spans="6:46" x14ac:dyDescent="0.25"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</row>
    <row r="78" spans="6:46" x14ac:dyDescent="0.25"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</row>
    <row r="79" spans="6:46" x14ac:dyDescent="0.25"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</row>
    <row r="80" spans="6:46" x14ac:dyDescent="0.25"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</row>
    <row r="81" spans="6:46" x14ac:dyDescent="0.25"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</row>
    <row r="82" spans="6:46" x14ac:dyDescent="0.25"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</row>
    <row r="83" spans="6:46" x14ac:dyDescent="0.25"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</row>
    <row r="84" spans="6:46" x14ac:dyDescent="0.25"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</row>
    <row r="85" spans="6:46" x14ac:dyDescent="0.25"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</row>
    <row r="86" spans="6:46" x14ac:dyDescent="0.25"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</row>
    <row r="87" spans="6:46" x14ac:dyDescent="0.25"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</row>
    <row r="88" spans="6:46" x14ac:dyDescent="0.25"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</row>
    <row r="89" spans="6:46" x14ac:dyDescent="0.25"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</row>
    <row r="90" spans="6:46" x14ac:dyDescent="0.25"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</row>
    <row r="91" spans="6:46" x14ac:dyDescent="0.25"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</row>
    <row r="92" spans="6:46" x14ac:dyDescent="0.25"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</row>
    <row r="93" spans="6:46" x14ac:dyDescent="0.25"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</row>
    <row r="94" spans="6:46" x14ac:dyDescent="0.25"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</row>
    <row r="95" spans="6:46" x14ac:dyDescent="0.25"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</row>
    <row r="96" spans="6:46" x14ac:dyDescent="0.25"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</row>
    <row r="97" spans="6:46" x14ac:dyDescent="0.25"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</row>
    <row r="98" spans="6:46" x14ac:dyDescent="0.25"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</row>
    <row r="99" spans="6:46" x14ac:dyDescent="0.25"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</row>
    <row r="100" spans="6:46" x14ac:dyDescent="0.25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</row>
    <row r="101" spans="6:46" x14ac:dyDescent="0.25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</row>
    <row r="102" spans="6:46" x14ac:dyDescent="0.25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</row>
    <row r="103" spans="6:46" x14ac:dyDescent="0.25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</row>
    <row r="104" spans="6:46" x14ac:dyDescent="0.25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</row>
    <row r="105" spans="6:46" x14ac:dyDescent="0.2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</row>
    <row r="106" spans="6:46" x14ac:dyDescent="0.2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</row>
    <row r="107" spans="6:46" x14ac:dyDescent="0.25"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</row>
    <row r="108" spans="6:46" x14ac:dyDescent="0.25"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</row>
    <row r="109" spans="6:46" x14ac:dyDescent="0.25"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</row>
    <row r="110" spans="6:46" x14ac:dyDescent="0.25"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</row>
    <row r="111" spans="6:46" x14ac:dyDescent="0.25"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</row>
    <row r="112" spans="6:46" x14ac:dyDescent="0.25"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</row>
    <row r="113" spans="6:46" x14ac:dyDescent="0.25"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</row>
    <row r="114" spans="6:46" x14ac:dyDescent="0.25"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</row>
    <row r="115" spans="6:46" x14ac:dyDescent="0.25"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</row>
    <row r="116" spans="6:46" x14ac:dyDescent="0.25"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</row>
    <row r="117" spans="6:46" x14ac:dyDescent="0.25"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</row>
    <row r="118" spans="6:46" x14ac:dyDescent="0.25"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</row>
    <row r="119" spans="6:46" x14ac:dyDescent="0.25"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</row>
    <row r="120" spans="6:46" x14ac:dyDescent="0.25"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</row>
    <row r="121" spans="6:46" x14ac:dyDescent="0.25"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</row>
    <row r="122" spans="6:46" x14ac:dyDescent="0.25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</row>
    <row r="123" spans="6:46" x14ac:dyDescent="0.25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</row>
    <row r="124" spans="6:46" x14ac:dyDescent="0.25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</row>
    <row r="125" spans="6:46" x14ac:dyDescent="0.25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</row>
    <row r="126" spans="6:46" x14ac:dyDescent="0.25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</row>
    <row r="127" spans="6:46" x14ac:dyDescent="0.25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</row>
    <row r="128" spans="6:46" x14ac:dyDescent="0.25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</row>
    <row r="129" spans="6:46" x14ac:dyDescent="0.25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</row>
    <row r="130" spans="6:46" x14ac:dyDescent="0.25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</row>
    <row r="131" spans="6:46" x14ac:dyDescent="0.25"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</row>
    <row r="132" spans="6:46" x14ac:dyDescent="0.25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</row>
    <row r="133" spans="6:46" x14ac:dyDescent="0.25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</row>
    <row r="134" spans="6:46" x14ac:dyDescent="0.25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</row>
    <row r="135" spans="6:46" x14ac:dyDescent="0.25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</row>
    <row r="136" spans="6:46" x14ac:dyDescent="0.25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</row>
    <row r="137" spans="6:46" x14ac:dyDescent="0.25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</row>
    <row r="138" spans="6:46" x14ac:dyDescent="0.25"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</row>
    <row r="139" spans="6:46" x14ac:dyDescent="0.25"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</row>
    <row r="140" spans="6:46" x14ac:dyDescent="0.25"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</row>
    <row r="141" spans="6:46" x14ac:dyDescent="0.25"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</row>
    <row r="142" spans="6:46" x14ac:dyDescent="0.25"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</row>
    <row r="143" spans="6:46" x14ac:dyDescent="0.25"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</row>
    <row r="144" spans="6:46" x14ac:dyDescent="0.25"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</row>
    <row r="145" spans="6:46" x14ac:dyDescent="0.25"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</row>
    <row r="146" spans="6:46" x14ac:dyDescent="0.25"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</row>
    <row r="147" spans="6:46" x14ac:dyDescent="0.25"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</row>
    <row r="148" spans="6:46" x14ac:dyDescent="0.25"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</row>
    <row r="149" spans="6:46" x14ac:dyDescent="0.25"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</row>
    <row r="150" spans="6:46" x14ac:dyDescent="0.25"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</row>
    <row r="151" spans="6:46" x14ac:dyDescent="0.25"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</row>
    <row r="152" spans="6:46" x14ac:dyDescent="0.25"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</row>
    <row r="153" spans="6:46" x14ac:dyDescent="0.25"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</row>
    <row r="154" spans="6:46" x14ac:dyDescent="0.25"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</row>
    <row r="155" spans="6:46" x14ac:dyDescent="0.25"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</row>
    <row r="156" spans="6:46" x14ac:dyDescent="0.25"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</row>
    <row r="157" spans="6:46" x14ac:dyDescent="0.25"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</row>
    <row r="158" spans="6:46" x14ac:dyDescent="0.25"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</row>
    <row r="159" spans="6:46" x14ac:dyDescent="0.25"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</row>
    <row r="160" spans="6:46" x14ac:dyDescent="0.25"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</row>
    <row r="161" spans="6:46" x14ac:dyDescent="0.25"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</row>
    <row r="162" spans="6:46" x14ac:dyDescent="0.25"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</row>
    <row r="163" spans="6:46" x14ac:dyDescent="0.25"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</row>
    <row r="164" spans="6:46" x14ac:dyDescent="0.25"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</row>
    <row r="165" spans="6:46" x14ac:dyDescent="0.25"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</row>
    <row r="166" spans="6:46" x14ac:dyDescent="0.25"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</row>
    <row r="167" spans="6:46" x14ac:dyDescent="0.25"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</row>
    <row r="168" spans="6:46" x14ac:dyDescent="0.25"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</row>
    <row r="169" spans="6:46" x14ac:dyDescent="0.25"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</row>
    <row r="170" spans="6:46" x14ac:dyDescent="0.25"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</row>
    <row r="171" spans="6:46" x14ac:dyDescent="0.25"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</row>
    <row r="172" spans="6:46" x14ac:dyDescent="0.25"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</row>
    <row r="173" spans="6:46" x14ac:dyDescent="0.25"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</row>
    <row r="174" spans="6:46" x14ac:dyDescent="0.25"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</row>
    <row r="175" spans="6:46" x14ac:dyDescent="0.25"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</row>
    <row r="176" spans="6:46" x14ac:dyDescent="0.25"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</row>
    <row r="177" spans="6:46" x14ac:dyDescent="0.25"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</row>
    <row r="178" spans="6:46" x14ac:dyDescent="0.25"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</row>
    <row r="179" spans="6:46" x14ac:dyDescent="0.25"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</row>
    <row r="180" spans="6:46" x14ac:dyDescent="0.25"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</row>
    <row r="181" spans="6:46" x14ac:dyDescent="0.25"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</row>
    <row r="182" spans="6:46" x14ac:dyDescent="0.25"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</row>
    <row r="183" spans="6:46" x14ac:dyDescent="0.25"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</row>
    <row r="184" spans="6:46" x14ac:dyDescent="0.25"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</row>
    <row r="185" spans="6:46" x14ac:dyDescent="0.25"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</row>
    <row r="186" spans="6:46" x14ac:dyDescent="0.25"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</row>
    <row r="187" spans="6:46" x14ac:dyDescent="0.25"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</row>
    <row r="188" spans="6:46" x14ac:dyDescent="0.25"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</row>
    <row r="189" spans="6:46" x14ac:dyDescent="0.25"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</row>
    <row r="190" spans="6:46" x14ac:dyDescent="0.25"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</row>
    <row r="191" spans="6:46" x14ac:dyDescent="0.25"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</row>
    <row r="192" spans="6:46" x14ac:dyDescent="0.25"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</row>
    <row r="193" spans="6:46" x14ac:dyDescent="0.25"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</row>
    <row r="194" spans="6:46" x14ac:dyDescent="0.25"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</row>
    <row r="195" spans="6:46" x14ac:dyDescent="0.25"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</row>
    <row r="196" spans="6:46" x14ac:dyDescent="0.25"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</row>
    <row r="197" spans="6:46" x14ac:dyDescent="0.25"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</row>
    <row r="198" spans="6:46" x14ac:dyDescent="0.25"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</row>
    <row r="199" spans="6:46" x14ac:dyDescent="0.25"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</row>
    <row r="200" spans="6:46" x14ac:dyDescent="0.25"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</row>
    <row r="201" spans="6:46" x14ac:dyDescent="0.25"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</row>
    <row r="202" spans="6:46" x14ac:dyDescent="0.25"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</row>
    <row r="203" spans="6:46" x14ac:dyDescent="0.25"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</row>
    <row r="204" spans="6:46" x14ac:dyDescent="0.25"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</row>
    <row r="205" spans="6:46" x14ac:dyDescent="0.25"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</row>
    <row r="206" spans="6:46" x14ac:dyDescent="0.25"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</row>
    <row r="207" spans="6:46" x14ac:dyDescent="0.25"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</row>
    <row r="208" spans="6:46" x14ac:dyDescent="0.25"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</row>
    <row r="209" spans="6:46" x14ac:dyDescent="0.25"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</row>
    <row r="210" spans="6:46" x14ac:dyDescent="0.25"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</row>
    <row r="211" spans="6:46" x14ac:dyDescent="0.25"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</row>
    <row r="212" spans="6:46" x14ac:dyDescent="0.25"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</row>
    <row r="213" spans="6:46" x14ac:dyDescent="0.25"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</row>
    <row r="214" spans="6:46" x14ac:dyDescent="0.25"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</row>
    <row r="215" spans="6:46" x14ac:dyDescent="0.25"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</row>
    <row r="216" spans="6:46" x14ac:dyDescent="0.25"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</row>
    <row r="217" spans="6:46" x14ac:dyDescent="0.25"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</row>
    <row r="218" spans="6:46" x14ac:dyDescent="0.25"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</row>
    <row r="219" spans="6:46" x14ac:dyDescent="0.25"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</row>
    <row r="220" spans="6:46" x14ac:dyDescent="0.25"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</row>
    <row r="221" spans="6:46" x14ac:dyDescent="0.25"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</row>
    <row r="222" spans="6:46" x14ac:dyDescent="0.25"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</row>
    <row r="223" spans="6:46" x14ac:dyDescent="0.25"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</row>
    <row r="224" spans="6:46" x14ac:dyDescent="0.25"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</row>
    <row r="225" spans="6:46" x14ac:dyDescent="0.25"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</row>
    <row r="226" spans="6:46" x14ac:dyDescent="0.25"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</row>
    <row r="227" spans="6:46" x14ac:dyDescent="0.25"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</row>
    <row r="228" spans="6:46" x14ac:dyDescent="0.25"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</row>
    <row r="229" spans="6:46" x14ac:dyDescent="0.25"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</row>
    <row r="230" spans="6:46" x14ac:dyDescent="0.25"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</row>
    <row r="231" spans="6:46" x14ac:dyDescent="0.25"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</row>
    <row r="232" spans="6:46" x14ac:dyDescent="0.25"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</row>
    <row r="233" spans="6:46" x14ac:dyDescent="0.25"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</row>
    <row r="234" spans="6:46" x14ac:dyDescent="0.25"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</row>
    <row r="235" spans="6:46" x14ac:dyDescent="0.25"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</row>
    <row r="236" spans="6:46" x14ac:dyDescent="0.25"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</row>
    <row r="237" spans="6:46" x14ac:dyDescent="0.25"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</row>
    <row r="238" spans="6:46" x14ac:dyDescent="0.25"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</row>
    <row r="239" spans="6:46" x14ac:dyDescent="0.25"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</row>
    <row r="240" spans="6:46" x14ac:dyDescent="0.25"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</row>
    <row r="241" spans="6:46" x14ac:dyDescent="0.25"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</row>
    <row r="242" spans="6:46" x14ac:dyDescent="0.25"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</row>
    <row r="243" spans="6:46" x14ac:dyDescent="0.25"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</row>
    <row r="244" spans="6:46" x14ac:dyDescent="0.25"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</row>
    <row r="245" spans="6:46" x14ac:dyDescent="0.25"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</row>
    <row r="246" spans="6:46" x14ac:dyDescent="0.25"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</row>
    <row r="247" spans="6:46" x14ac:dyDescent="0.25"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</row>
    <row r="248" spans="6:46" x14ac:dyDescent="0.25"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</row>
    <row r="249" spans="6:46" x14ac:dyDescent="0.25"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</row>
    <row r="250" spans="6:46" x14ac:dyDescent="0.25"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</row>
    <row r="251" spans="6:46" x14ac:dyDescent="0.25"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</row>
    <row r="252" spans="6:46" x14ac:dyDescent="0.25"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</row>
    <row r="253" spans="6:46" x14ac:dyDescent="0.25"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</row>
    <row r="254" spans="6:46" x14ac:dyDescent="0.25"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</row>
    <row r="255" spans="6:46" x14ac:dyDescent="0.25"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</row>
    <row r="256" spans="6:46" x14ac:dyDescent="0.25"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</row>
    <row r="257" spans="6:46" x14ac:dyDescent="0.25"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</row>
    <row r="258" spans="6:46" x14ac:dyDescent="0.25"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</row>
    <row r="259" spans="6:46" x14ac:dyDescent="0.25"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</row>
    <row r="260" spans="6:46" x14ac:dyDescent="0.25"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</row>
    <row r="261" spans="6:46" x14ac:dyDescent="0.25"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</row>
    <row r="262" spans="6:46" x14ac:dyDescent="0.25"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</row>
    <row r="263" spans="6:46" x14ac:dyDescent="0.25"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</row>
    <row r="264" spans="6:46" x14ac:dyDescent="0.25"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</row>
    <row r="265" spans="6:46" x14ac:dyDescent="0.25"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</row>
    <row r="266" spans="6:46" x14ac:dyDescent="0.25"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</row>
    <row r="267" spans="6:46" x14ac:dyDescent="0.25"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</row>
    <row r="268" spans="6:46" x14ac:dyDescent="0.25"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</row>
    <row r="269" spans="6:46" x14ac:dyDescent="0.25"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</row>
    <row r="270" spans="6:46" x14ac:dyDescent="0.25"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</row>
    <row r="271" spans="6:46" x14ac:dyDescent="0.25"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</row>
    <row r="272" spans="6:46" x14ac:dyDescent="0.25"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</row>
    <row r="273" spans="6:46" x14ac:dyDescent="0.25"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</row>
    <row r="274" spans="6:46" x14ac:dyDescent="0.25"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</row>
    <row r="275" spans="6:46" x14ac:dyDescent="0.25"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</row>
    <row r="276" spans="6:46" x14ac:dyDescent="0.25"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</row>
    <row r="277" spans="6:46" x14ac:dyDescent="0.25"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</row>
    <row r="278" spans="6:46" x14ac:dyDescent="0.25"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</row>
    <row r="279" spans="6:46" x14ac:dyDescent="0.25"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</row>
    <row r="280" spans="6:46" x14ac:dyDescent="0.25"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</row>
    <row r="281" spans="6:46" x14ac:dyDescent="0.25"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</row>
    <row r="282" spans="6:46" x14ac:dyDescent="0.25"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</row>
    <row r="283" spans="6:46" x14ac:dyDescent="0.25"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</row>
    <row r="284" spans="6:46" x14ac:dyDescent="0.25"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</row>
    <row r="285" spans="6:46" x14ac:dyDescent="0.25"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</row>
    <row r="286" spans="6:46" x14ac:dyDescent="0.25"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</row>
    <row r="287" spans="6:46" x14ac:dyDescent="0.25"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</row>
    <row r="288" spans="6:46" x14ac:dyDescent="0.25"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</row>
    <row r="289" spans="6:46" x14ac:dyDescent="0.25"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</row>
    <row r="290" spans="6:46" x14ac:dyDescent="0.25"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</row>
    <row r="291" spans="6:46" x14ac:dyDescent="0.25"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</row>
    <row r="292" spans="6:46" x14ac:dyDescent="0.25"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</row>
    <row r="293" spans="6:46" x14ac:dyDescent="0.25"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</row>
    <row r="294" spans="6:46" x14ac:dyDescent="0.25"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</row>
    <row r="295" spans="6:46" x14ac:dyDescent="0.25"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</row>
    <row r="296" spans="6:46" x14ac:dyDescent="0.25"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</row>
    <row r="297" spans="6:46" x14ac:dyDescent="0.25"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</row>
    <row r="298" spans="6:46" x14ac:dyDescent="0.25"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</row>
    <row r="299" spans="6:46" x14ac:dyDescent="0.25"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</row>
    <row r="300" spans="6:46" x14ac:dyDescent="0.25"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</row>
    <row r="301" spans="6:46" x14ac:dyDescent="0.25"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</row>
    <row r="302" spans="6:46" x14ac:dyDescent="0.25"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</row>
    <row r="303" spans="6:46" x14ac:dyDescent="0.25"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</row>
    <row r="304" spans="6:46" x14ac:dyDescent="0.25"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</row>
    <row r="305" spans="6:46" x14ac:dyDescent="0.25"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</row>
    <row r="306" spans="6:46" x14ac:dyDescent="0.25"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</row>
    <row r="307" spans="6:46" x14ac:dyDescent="0.25"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</row>
    <row r="308" spans="6:46" x14ac:dyDescent="0.25"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</row>
    <row r="309" spans="6:46" x14ac:dyDescent="0.25"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</row>
    <row r="310" spans="6:46" x14ac:dyDescent="0.25"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</row>
    <row r="311" spans="6:46" x14ac:dyDescent="0.25"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</row>
    <row r="312" spans="6:46" x14ac:dyDescent="0.25"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</row>
    <row r="313" spans="6:46" x14ac:dyDescent="0.25"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</row>
    <row r="314" spans="6:46" x14ac:dyDescent="0.25"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</row>
    <row r="315" spans="6:46" x14ac:dyDescent="0.25"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</row>
    <row r="316" spans="6:46" x14ac:dyDescent="0.25"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</row>
    <row r="317" spans="6:46" x14ac:dyDescent="0.25"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</row>
    <row r="318" spans="6:46" x14ac:dyDescent="0.25"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</row>
    <row r="319" spans="6:46" x14ac:dyDescent="0.25"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</row>
    <row r="320" spans="6:46" x14ac:dyDescent="0.25"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</row>
    <row r="321" spans="6:46" x14ac:dyDescent="0.25"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</row>
    <row r="322" spans="6:46" x14ac:dyDescent="0.25"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</row>
    <row r="323" spans="6:46" x14ac:dyDescent="0.25"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</row>
    <row r="324" spans="6:46" x14ac:dyDescent="0.25"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</row>
    <row r="325" spans="6:46" x14ac:dyDescent="0.25"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</row>
    <row r="326" spans="6:46" x14ac:dyDescent="0.25"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</row>
    <row r="327" spans="6:46" x14ac:dyDescent="0.25"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</row>
    <row r="328" spans="6:46" x14ac:dyDescent="0.25"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</row>
    <row r="329" spans="6:46" x14ac:dyDescent="0.25"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</row>
    <row r="330" spans="6:46" x14ac:dyDescent="0.25"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</row>
    <row r="331" spans="6:46" x14ac:dyDescent="0.25"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</row>
    <row r="332" spans="6:46" x14ac:dyDescent="0.25"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</row>
    <row r="333" spans="6:46" x14ac:dyDescent="0.25"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</row>
    <row r="334" spans="6:46" x14ac:dyDescent="0.25"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</row>
    <row r="335" spans="6:46" x14ac:dyDescent="0.25"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</row>
    <row r="336" spans="6:46" x14ac:dyDescent="0.25"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</row>
    <row r="337" spans="6:46" x14ac:dyDescent="0.25"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</row>
    <row r="338" spans="6:46" x14ac:dyDescent="0.25"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</row>
    <row r="339" spans="6:46" x14ac:dyDescent="0.25"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</row>
    <row r="340" spans="6:46" x14ac:dyDescent="0.25"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</row>
    <row r="341" spans="6:46" x14ac:dyDescent="0.25"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</row>
    <row r="342" spans="6:46" x14ac:dyDescent="0.25"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</row>
    <row r="343" spans="6:46" x14ac:dyDescent="0.25"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</row>
    <row r="344" spans="6:46" x14ac:dyDescent="0.25"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</row>
    <row r="345" spans="6:46" x14ac:dyDescent="0.25"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</row>
    <row r="346" spans="6:46" x14ac:dyDescent="0.25"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</row>
    <row r="347" spans="6:46" x14ac:dyDescent="0.25"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</row>
    <row r="348" spans="6:46" x14ac:dyDescent="0.25"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</row>
    <row r="349" spans="6:46" x14ac:dyDescent="0.25"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</row>
    <row r="350" spans="6:46" x14ac:dyDescent="0.25"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</row>
    <row r="351" spans="6:46" x14ac:dyDescent="0.25"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</row>
    <row r="352" spans="6:46" x14ac:dyDescent="0.25"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</row>
    <row r="353" spans="6:46" x14ac:dyDescent="0.25"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</row>
    <row r="354" spans="6:46" x14ac:dyDescent="0.25"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</row>
    <row r="355" spans="6:46" x14ac:dyDescent="0.25"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</row>
    <row r="356" spans="6:46" x14ac:dyDescent="0.25"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</row>
    <row r="357" spans="6:46" x14ac:dyDescent="0.25"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</row>
    <row r="358" spans="6:46" x14ac:dyDescent="0.25"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</row>
    <row r="359" spans="6:46" x14ac:dyDescent="0.25"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</row>
    <row r="360" spans="6:46" x14ac:dyDescent="0.25"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</row>
    <row r="361" spans="6:46" x14ac:dyDescent="0.25"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</row>
    <row r="362" spans="6:46" x14ac:dyDescent="0.25"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</row>
    <row r="363" spans="6:46" x14ac:dyDescent="0.25"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</row>
    <row r="364" spans="6:46" x14ac:dyDescent="0.25"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</row>
    <row r="365" spans="6:46" x14ac:dyDescent="0.25"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</row>
    <row r="366" spans="6:46" x14ac:dyDescent="0.25"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</row>
    <row r="367" spans="6:46" x14ac:dyDescent="0.25"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</row>
    <row r="368" spans="6:46" x14ac:dyDescent="0.25"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</row>
    <row r="369" spans="6:31" x14ac:dyDescent="0.25"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</row>
    <row r="370" spans="6:31" x14ac:dyDescent="0.25"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</row>
    <row r="371" spans="6:31" x14ac:dyDescent="0.25"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</row>
    <row r="372" spans="6:31" x14ac:dyDescent="0.25"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</row>
    <row r="373" spans="6:31" x14ac:dyDescent="0.25"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</row>
    <row r="374" spans="6:31" x14ac:dyDescent="0.25"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</row>
    <row r="375" spans="6:31" x14ac:dyDescent="0.25"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</row>
    <row r="376" spans="6:31" x14ac:dyDescent="0.25"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8A6B6-FF6F-473F-BEB5-76A9FE880A2D}">
  <sheetPr>
    <outlinePr summaryBelow="0"/>
  </sheetPr>
  <dimension ref="A1:CV376"/>
  <sheetViews>
    <sheetView showGridLines="0" tabSelected="1" topLeftCell="I1" zoomScaleNormal="100" workbookViewId="0">
      <selection activeCell="P11" sqref="P11:CX29"/>
    </sheetView>
  </sheetViews>
  <sheetFormatPr defaultRowHeight="15" customHeight="1" outlineLevelRow="1" outlineLevelCol="1" x14ac:dyDescent="0.25"/>
  <cols>
    <col min="1" max="1" width="60" style="28" hidden="1" customWidth="1" outlineLevel="1"/>
    <col min="2" max="2" width="14.28515625" style="2" hidden="1" customWidth="1" outlineLevel="1"/>
    <col min="3" max="3" width="25.7109375" style="16" hidden="1" customWidth="1" outlineLevel="1"/>
    <col min="4" max="4" width="25.7109375" style="2" hidden="1" customWidth="1" outlineLevel="1"/>
    <col min="5" max="5" width="3.42578125" style="17" customWidth="1" collapsed="1"/>
    <col min="6" max="6" width="34.85546875" style="5" bestFit="1" customWidth="1"/>
    <col min="7" max="7" width="33.5703125" style="5" bestFit="1" customWidth="1"/>
    <col min="8" max="8" width="17.5703125" style="5" bestFit="1" customWidth="1"/>
    <col min="9" max="9" width="10.42578125" style="5" bestFit="1" customWidth="1"/>
    <col min="10" max="10" width="14.7109375" style="5" bestFit="1" customWidth="1"/>
    <col min="11" max="11" width="16.28515625" style="5" bestFit="1" customWidth="1"/>
    <col min="12" max="12" width="7" style="5" bestFit="1" customWidth="1"/>
    <col min="13" max="13" width="16.140625" style="5" bestFit="1" customWidth="1"/>
    <col min="14" max="14" width="36" style="5" bestFit="1" customWidth="1"/>
    <col min="15" max="16" width="18.7109375" style="5" bestFit="1" customWidth="1"/>
    <col min="17" max="17" width="19.7109375" style="5" bestFit="1" customWidth="1"/>
    <col min="18" max="18" width="19" style="5" bestFit="1" customWidth="1"/>
    <col min="19" max="19" width="20.85546875" style="5" bestFit="1" customWidth="1"/>
    <col min="20" max="20" width="14" style="5" bestFit="1" customWidth="1"/>
    <col min="21" max="21" width="18.7109375" style="5" bestFit="1" customWidth="1"/>
    <col min="22" max="22" width="19.7109375" style="5" bestFit="1" customWidth="1"/>
    <col min="23" max="23" width="19" style="5" bestFit="1" customWidth="1"/>
    <col min="24" max="24" width="20.85546875" style="5" bestFit="1" customWidth="1"/>
    <col min="25" max="25" width="14" style="5" bestFit="1" customWidth="1"/>
    <col min="26" max="26" width="18.7109375" style="5" bestFit="1" customWidth="1"/>
    <col min="27" max="27" width="19.7109375" style="5" bestFit="1" customWidth="1"/>
    <col min="28" max="28" width="19" style="5" bestFit="1" customWidth="1"/>
    <col min="29" max="29" width="20.85546875" style="5" bestFit="1" customWidth="1"/>
    <col min="30" max="30" width="14" style="5" bestFit="1" customWidth="1"/>
    <col min="31" max="31" width="18.7109375" style="5" bestFit="1" customWidth="1"/>
    <col min="32" max="32" width="19.7109375" style="5" bestFit="1" customWidth="1"/>
    <col min="33" max="33" width="19" style="5" bestFit="1" customWidth="1"/>
    <col min="34" max="34" width="20.85546875" style="5" bestFit="1" customWidth="1"/>
    <col min="35" max="35" width="14" style="5" bestFit="1" customWidth="1"/>
    <col min="36" max="36" width="18.7109375" style="5" bestFit="1" customWidth="1"/>
    <col min="37" max="37" width="19.7109375" style="5" bestFit="1" customWidth="1"/>
    <col min="38" max="38" width="19" style="5" bestFit="1" customWidth="1"/>
    <col min="39" max="39" width="20.85546875" style="5" bestFit="1" customWidth="1"/>
    <col min="40" max="40" width="14" style="5" bestFit="1" customWidth="1"/>
    <col min="41" max="41" width="18.7109375" style="5" bestFit="1" customWidth="1"/>
    <col min="42" max="42" width="19.7109375" style="5" bestFit="1" customWidth="1"/>
    <col min="43" max="43" width="19" style="5" bestFit="1" customWidth="1"/>
    <col min="44" max="44" width="20.85546875" style="5" bestFit="1" customWidth="1"/>
    <col min="45" max="45" width="14" style="5" bestFit="1" customWidth="1"/>
    <col min="46" max="46" width="18.7109375" style="5" bestFit="1" customWidth="1"/>
    <col min="47" max="47" width="19.7109375" style="5" bestFit="1" customWidth="1"/>
    <col min="48" max="48" width="19" style="5" bestFit="1" customWidth="1"/>
    <col min="49" max="49" width="20.85546875" style="5" bestFit="1" customWidth="1"/>
    <col min="50" max="50" width="14.7109375" style="5" bestFit="1" customWidth="1"/>
    <col min="51" max="51" width="18.7109375" style="5" bestFit="1" customWidth="1"/>
    <col min="52" max="52" width="19.7109375" style="5" bestFit="1" customWidth="1"/>
    <col min="53" max="53" width="19" style="5" bestFit="1" customWidth="1"/>
    <col min="54" max="54" width="20.85546875" style="5" bestFit="1" customWidth="1"/>
    <col min="55" max="55" width="14" style="5" bestFit="1" customWidth="1"/>
    <col min="56" max="56" width="18.7109375" style="5" bestFit="1" customWidth="1"/>
    <col min="57" max="57" width="19.7109375" style="5" bestFit="1" customWidth="1"/>
    <col min="58" max="58" width="19" style="5" bestFit="1" customWidth="1"/>
    <col min="59" max="59" width="20.85546875" style="5" bestFit="1" customWidth="1"/>
    <col min="60" max="60" width="14.140625" style="5" bestFit="1" customWidth="1"/>
    <col min="61" max="61" width="18.7109375" style="5" bestFit="1" customWidth="1"/>
    <col min="62" max="62" width="19.7109375" style="5" bestFit="1" customWidth="1"/>
    <col min="63" max="63" width="19" style="5" bestFit="1" customWidth="1"/>
    <col min="64" max="64" width="20.85546875" style="5" bestFit="1" customWidth="1"/>
    <col min="65" max="65" width="14.140625" style="5" bestFit="1" customWidth="1"/>
    <col min="66" max="66" width="18.7109375" style="5" bestFit="1" customWidth="1"/>
    <col min="67" max="67" width="19.7109375" style="5" bestFit="1" customWidth="1"/>
    <col min="68" max="68" width="19" style="5" bestFit="1" customWidth="1"/>
    <col min="69" max="69" width="20.85546875" style="5" bestFit="1" customWidth="1"/>
    <col min="70" max="70" width="14" style="5" bestFit="1" customWidth="1"/>
    <col min="71" max="71" width="18.7109375" style="5" bestFit="1" customWidth="1"/>
    <col min="72" max="72" width="19.7109375" style="5" bestFit="1" customWidth="1"/>
    <col min="73" max="73" width="19" style="5" bestFit="1" customWidth="1"/>
    <col min="74" max="74" width="20.85546875" style="5" bestFit="1" customWidth="1"/>
    <col min="75" max="75" width="14" style="5" bestFit="1" customWidth="1"/>
    <col min="76" max="76" width="18.7109375" style="5" bestFit="1" customWidth="1"/>
    <col min="77" max="77" width="19.7109375" style="5" bestFit="1" customWidth="1"/>
    <col min="78" max="78" width="19" style="5" bestFit="1" customWidth="1"/>
    <col min="79" max="79" width="20.85546875" style="5" bestFit="1" customWidth="1"/>
    <col min="80" max="80" width="14" style="5" bestFit="1" customWidth="1"/>
    <col min="81" max="81" width="18.7109375" style="5" bestFit="1" customWidth="1"/>
    <col min="82" max="82" width="19.7109375" style="5" bestFit="1" customWidth="1"/>
    <col min="83" max="83" width="19" style="5" bestFit="1" customWidth="1"/>
    <col min="84" max="84" width="20.85546875" style="5" bestFit="1" customWidth="1"/>
    <col min="85" max="85" width="14" style="5" bestFit="1" customWidth="1"/>
    <col min="86" max="86" width="18.7109375" style="5" bestFit="1" customWidth="1"/>
    <col min="87" max="87" width="19.7109375" style="5" bestFit="1" customWidth="1"/>
    <col min="88" max="88" width="19" style="5" bestFit="1" customWidth="1"/>
    <col min="89" max="89" width="20.85546875" style="5" bestFit="1" customWidth="1"/>
    <col min="90" max="90" width="14" style="5" bestFit="1" customWidth="1"/>
    <col min="91" max="91" width="18.7109375" style="5" bestFit="1" customWidth="1"/>
    <col min="92" max="92" width="19.7109375" style="5" bestFit="1" customWidth="1"/>
    <col min="93" max="93" width="19" style="5" bestFit="1" customWidth="1"/>
    <col min="94" max="94" width="20.85546875" style="5" bestFit="1" customWidth="1"/>
    <col min="95" max="95" width="14" style="5" bestFit="1" customWidth="1"/>
    <col min="96" max="96" width="18.7109375" style="5" bestFit="1" customWidth="1"/>
    <col min="97" max="97" width="19.7109375" style="5" bestFit="1" customWidth="1"/>
    <col min="98" max="98" width="19" style="5" bestFit="1" customWidth="1"/>
    <col min="99" max="99" width="20.85546875" style="5" bestFit="1" customWidth="1"/>
    <col min="100" max="100" width="14" style="5" bestFit="1" customWidth="1"/>
    <col min="101" max="16384" width="9.140625" style="5"/>
  </cols>
  <sheetData>
    <row r="1" spans="1:100" s="11" customFormat="1" ht="23.25" customHeight="1" x14ac:dyDescent="0.25">
      <c r="A1" s="13"/>
      <c r="B1" s="12"/>
      <c r="C1" s="19"/>
      <c r="D1" s="12"/>
      <c r="E1" s="80" t="s">
        <v>0</v>
      </c>
      <c r="F1" s="10" t="s">
        <v>7</v>
      </c>
    </row>
    <row r="2" spans="1:100" s="25" customFormat="1" ht="15.75" customHeight="1" collapsed="1" x14ac:dyDescent="0.3">
      <c r="A2" s="22"/>
      <c r="B2" s="23"/>
      <c r="C2" s="24"/>
      <c r="D2" s="23"/>
      <c r="E2" s="80"/>
      <c r="F2" s="26"/>
    </row>
    <row r="3" spans="1:100" ht="15" hidden="1" customHeight="1" outlineLevel="1" x14ac:dyDescent="0.25">
      <c r="A3" s="14"/>
      <c r="B3" s="1"/>
      <c r="E3" s="80"/>
      <c r="F3" s="3" t="str">
        <f>_xll.SAPGetInfoLabel("QueryTechName")</f>
        <v>Technische naam van query</v>
      </c>
      <c r="G3" s="4" t="str">
        <f>_xll.SAPGetSourceInfo("DS_TURNOVER", "QueryTechName")</f>
        <v>A_SR_TO_CUSTREP</v>
      </c>
    </row>
    <row r="4" spans="1:100" ht="15" hidden="1" customHeight="1" outlineLevel="1" x14ac:dyDescent="0.25">
      <c r="A4" s="14"/>
      <c r="B4" s="1"/>
      <c r="E4" s="80"/>
      <c r="F4" s="3" t="str">
        <f>_xll.SAPGetInfoLabel("InfoProviderTechName")</f>
        <v>Technische naam InfoProvider</v>
      </c>
      <c r="G4" s="4" t="str">
        <f>_xll.SAPGetSourceInfo("DS_TURNOVER", "InfoProviderTechName")</f>
        <v>SR_TO</v>
      </c>
    </row>
    <row r="5" spans="1:100" ht="15" hidden="1" customHeight="1" outlineLevel="1" x14ac:dyDescent="0.25">
      <c r="A5" s="14"/>
      <c r="B5" s="1"/>
      <c r="E5" s="80"/>
      <c r="F5" s="3" t="str">
        <f>_xll.SAPGetInfoLabel("System")</f>
        <v>Systeem</v>
      </c>
      <c r="G5" s="4" t="str">
        <f>_xll.SAPGetSourceInfo("DS_TURNOVER", "System")</f>
        <v>BIP</v>
      </c>
    </row>
    <row r="6" spans="1:100" ht="15" hidden="1" customHeight="1" outlineLevel="1" x14ac:dyDescent="0.25">
      <c r="A6" s="14"/>
      <c r="B6" s="1"/>
      <c r="E6" s="80"/>
      <c r="F6" s="3" t="str">
        <f>_xll.SAPGetInfoLabel("QueryLastRefreshedAt")</f>
        <v>Query laatst vernieuwd op</v>
      </c>
      <c r="G6" s="81">
        <f>_xll.SAPGetSourceInfo("DS_TURNOVER", "QueryLastRefreshedAt")</f>
        <v>45506.57364451389</v>
      </c>
      <c r="H6" s="81"/>
      <c r="I6" s="81"/>
    </row>
    <row r="7" spans="1:100" s="11" customFormat="1" ht="7.5" hidden="1" customHeight="1" outlineLevel="1" x14ac:dyDescent="0.25">
      <c r="A7" s="13"/>
      <c r="B7" s="12"/>
      <c r="C7" s="19"/>
      <c r="D7" s="12"/>
      <c r="E7" s="80"/>
      <c r="F7" s="10"/>
    </row>
    <row r="8" spans="1:100" x14ac:dyDescent="0.15">
      <c r="A8" s="82" t="s">
        <v>1</v>
      </c>
      <c r="B8" s="83"/>
      <c r="C8" s="84" t="s">
        <v>2</v>
      </c>
      <c r="D8" s="83"/>
      <c r="E8" s="80"/>
      <c r="F8" s="35" t="s">
        <v>10</v>
      </c>
      <c r="G8" s="36" t="s">
        <v>10</v>
      </c>
      <c r="H8" s="36" t="s">
        <v>10</v>
      </c>
      <c r="I8" s="36" t="s">
        <v>10</v>
      </c>
      <c r="J8" s="36" t="s">
        <v>10</v>
      </c>
      <c r="K8" s="36" t="s">
        <v>10</v>
      </c>
      <c r="L8" s="36" t="s">
        <v>10</v>
      </c>
      <c r="M8" s="36" t="s">
        <v>10</v>
      </c>
      <c r="N8" s="36" t="s">
        <v>10</v>
      </c>
      <c r="O8" s="37" t="s">
        <v>11</v>
      </c>
      <c r="P8" s="38" t="s">
        <v>53</v>
      </c>
      <c r="Q8" s="38" t="s">
        <v>53</v>
      </c>
      <c r="R8" s="38" t="s">
        <v>53</v>
      </c>
      <c r="S8" s="38" t="s">
        <v>53</v>
      </c>
      <c r="T8" s="38" t="s">
        <v>53</v>
      </c>
      <c r="U8" s="38" t="s">
        <v>54</v>
      </c>
      <c r="V8" s="38" t="s">
        <v>54</v>
      </c>
      <c r="W8" s="38" t="s">
        <v>54</v>
      </c>
      <c r="X8" s="38" t="s">
        <v>54</v>
      </c>
      <c r="Y8" s="38" t="s">
        <v>54</v>
      </c>
      <c r="Z8" s="38" t="s">
        <v>55</v>
      </c>
      <c r="AA8" s="38" t="s">
        <v>55</v>
      </c>
      <c r="AB8" s="38" t="s">
        <v>55</v>
      </c>
      <c r="AC8" s="38" t="s">
        <v>55</v>
      </c>
      <c r="AD8" s="38" t="s">
        <v>55</v>
      </c>
      <c r="AE8" s="38" t="s">
        <v>56</v>
      </c>
      <c r="AF8" s="38" t="s">
        <v>56</v>
      </c>
      <c r="AG8" s="38" t="s">
        <v>56</v>
      </c>
      <c r="AH8" s="38" t="s">
        <v>56</v>
      </c>
      <c r="AI8" s="38" t="s">
        <v>56</v>
      </c>
      <c r="AJ8" s="38" t="s">
        <v>57</v>
      </c>
      <c r="AK8" s="38" t="s">
        <v>57</v>
      </c>
      <c r="AL8" s="38" t="s">
        <v>57</v>
      </c>
      <c r="AM8" s="38" t="s">
        <v>57</v>
      </c>
      <c r="AN8" s="38" t="s">
        <v>57</v>
      </c>
      <c r="AO8" s="38" t="s">
        <v>58</v>
      </c>
      <c r="AP8" s="38" t="s">
        <v>58</v>
      </c>
      <c r="AQ8" s="38" t="s">
        <v>58</v>
      </c>
      <c r="AR8" s="38" t="s">
        <v>58</v>
      </c>
      <c r="AS8" s="38" t="s">
        <v>58</v>
      </c>
      <c r="AT8" s="38" t="s">
        <v>59</v>
      </c>
      <c r="AU8" s="38" t="s">
        <v>59</v>
      </c>
      <c r="AV8" s="38" t="s">
        <v>59</v>
      </c>
      <c r="AW8" s="38" t="s">
        <v>59</v>
      </c>
      <c r="AX8" s="38" t="s">
        <v>59</v>
      </c>
      <c r="AY8" s="38" t="s">
        <v>12</v>
      </c>
      <c r="AZ8" s="38" t="s">
        <v>12</v>
      </c>
      <c r="BA8" s="38" t="s">
        <v>12</v>
      </c>
      <c r="BB8" s="38" t="s">
        <v>12</v>
      </c>
      <c r="BC8" s="38" t="s">
        <v>12</v>
      </c>
      <c r="BD8" s="38" t="s">
        <v>13</v>
      </c>
      <c r="BE8" s="38" t="s">
        <v>13</v>
      </c>
      <c r="BF8" s="38" t="s">
        <v>13</v>
      </c>
      <c r="BG8" s="38" t="s">
        <v>13</v>
      </c>
      <c r="BH8" s="38" t="s">
        <v>13</v>
      </c>
      <c r="BI8" s="38" t="s">
        <v>14</v>
      </c>
      <c r="BJ8" s="38" t="s">
        <v>14</v>
      </c>
      <c r="BK8" s="38" t="s">
        <v>14</v>
      </c>
      <c r="BL8" s="38" t="s">
        <v>14</v>
      </c>
      <c r="BM8" s="38" t="s">
        <v>14</v>
      </c>
      <c r="BN8" s="38" t="s">
        <v>60</v>
      </c>
      <c r="BO8" s="38" t="s">
        <v>60</v>
      </c>
      <c r="BP8" s="38" t="s">
        <v>60</v>
      </c>
      <c r="BQ8" s="38" t="s">
        <v>60</v>
      </c>
      <c r="BR8" s="38" t="s">
        <v>60</v>
      </c>
      <c r="BS8" s="38" t="s">
        <v>61</v>
      </c>
      <c r="BT8" s="38" t="s">
        <v>61</v>
      </c>
      <c r="BU8" s="38" t="s">
        <v>61</v>
      </c>
      <c r="BV8" s="38" t="s">
        <v>61</v>
      </c>
      <c r="BW8" s="38" t="s">
        <v>61</v>
      </c>
      <c r="BX8" s="38" t="s">
        <v>62</v>
      </c>
      <c r="BY8" s="38" t="s">
        <v>62</v>
      </c>
      <c r="BZ8" s="38" t="s">
        <v>62</v>
      </c>
      <c r="CA8" s="38" t="s">
        <v>62</v>
      </c>
      <c r="CB8" s="38" t="s">
        <v>62</v>
      </c>
      <c r="CC8" s="38" t="s">
        <v>63</v>
      </c>
      <c r="CD8" s="38" t="s">
        <v>63</v>
      </c>
      <c r="CE8" s="38" t="s">
        <v>63</v>
      </c>
      <c r="CF8" s="38" t="s">
        <v>63</v>
      </c>
      <c r="CG8" s="38" t="s">
        <v>63</v>
      </c>
      <c r="CH8" s="38" t="s">
        <v>64</v>
      </c>
      <c r="CI8" s="38" t="s">
        <v>64</v>
      </c>
      <c r="CJ8" s="38" t="s">
        <v>64</v>
      </c>
      <c r="CK8" s="38" t="s">
        <v>64</v>
      </c>
      <c r="CL8" s="38" t="s">
        <v>64</v>
      </c>
      <c r="CM8" s="38" t="s">
        <v>65</v>
      </c>
      <c r="CN8" s="38" t="s">
        <v>65</v>
      </c>
      <c r="CO8" s="38" t="s">
        <v>65</v>
      </c>
      <c r="CP8" s="38" t="s">
        <v>65</v>
      </c>
      <c r="CQ8" s="38" t="s">
        <v>65</v>
      </c>
      <c r="CR8" s="38" t="s">
        <v>66</v>
      </c>
      <c r="CS8" s="38" t="s">
        <v>66</v>
      </c>
      <c r="CT8" s="38" t="s">
        <v>66</v>
      </c>
      <c r="CU8" s="38" t="s">
        <v>66</v>
      </c>
      <c r="CV8" s="39" t="s">
        <v>66</v>
      </c>
    </row>
    <row r="9" spans="1:100" x14ac:dyDescent="0.15">
      <c r="A9" s="29" t="str">
        <f t="array" ref="A9:B11">_xll.SAPListOfVariables("ALL")</f>
        <v>Period.Year from-to</v>
      </c>
      <c r="B9" s="6" t="str">
        <v>January 2022 - August 2024</v>
      </c>
      <c r="C9" s="16" t="str">
        <f t="array" ref="C9:D13">_xll.SAPListOfEffectiveFilters("DS_TURNOVER")</f>
        <v>Delivery Location</v>
      </c>
      <c r="D9" s="2" t="str">
        <v>Gymzaal De Brug</v>
      </c>
      <c r="E9" s="80"/>
      <c r="F9" s="40" t="s">
        <v>10</v>
      </c>
      <c r="G9" s="41" t="s">
        <v>10</v>
      </c>
      <c r="H9" s="41" t="s">
        <v>10</v>
      </c>
      <c r="I9" s="41" t="s">
        <v>10</v>
      </c>
      <c r="J9" s="41" t="s">
        <v>10</v>
      </c>
      <c r="K9" s="41" t="s">
        <v>10</v>
      </c>
      <c r="L9" s="41" t="s">
        <v>10</v>
      </c>
      <c r="M9" s="41" t="s">
        <v>10</v>
      </c>
      <c r="N9" s="41" t="s">
        <v>10</v>
      </c>
      <c r="O9" s="42" t="s">
        <v>10</v>
      </c>
      <c r="P9" s="43" t="s">
        <v>33</v>
      </c>
      <c r="Q9" s="43" t="s">
        <v>34</v>
      </c>
      <c r="R9" s="43" t="s">
        <v>35</v>
      </c>
      <c r="S9" s="43" t="s">
        <v>36</v>
      </c>
      <c r="T9" s="43" t="s">
        <v>37</v>
      </c>
      <c r="U9" s="43" t="s">
        <v>33</v>
      </c>
      <c r="V9" s="43" t="s">
        <v>34</v>
      </c>
      <c r="W9" s="43" t="s">
        <v>35</v>
      </c>
      <c r="X9" s="43" t="s">
        <v>36</v>
      </c>
      <c r="Y9" s="43" t="s">
        <v>37</v>
      </c>
      <c r="Z9" s="43" t="s">
        <v>33</v>
      </c>
      <c r="AA9" s="43" t="s">
        <v>34</v>
      </c>
      <c r="AB9" s="43" t="s">
        <v>35</v>
      </c>
      <c r="AC9" s="43" t="s">
        <v>36</v>
      </c>
      <c r="AD9" s="43" t="s">
        <v>37</v>
      </c>
      <c r="AE9" s="43" t="s">
        <v>33</v>
      </c>
      <c r="AF9" s="43" t="s">
        <v>34</v>
      </c>
      <c r="AG9" s="43" t="s">
        <v>35</v>
      </c>
      <c r="AH9" s="43" t="s">
        <v>36</v>
      </c>
      <c r="AI9" s="43" t="s">
        <v>37</v>
      </c>
      <c r="AJ9" s="43" t="s">
        <v>33</v>
      </c>
      <c r="AK9" s="43" t="s">
        <v>34</v>
      </c>
      <c r="AL9" s="43" t="s">
        <v>35</v>
      </c>
      <c r="AM9" s="43" t="s">
        <v>36</v>
      </c>
      <c r="AN9" s="43" t="s">
        <v>37</v>
      </c>
      <c r="AO9" s="43" t="s">
        <v>33</v>
      </c>
      <c r="AP9" s="43" t="s">
        <v>34</v>
      </c>
      <c r="AQ9" s="43" t="s">
        <v>35</v>
      </c>
      <c r="AR9" s="43" t="s">
        <v>36</v>
      </c>
      <c r="AS9" s="43" t="s">
        <v>37</v>
      </c>
      <c r="AT9" s="43" t="s">
        <v>33</v>
      </c>
      <c r="AU9" s="43" t="s">
        <v>34</v>
      </c>
      <c r="AV9" s="43" t="s">
        <v>35</v>
      </c>
      <c r="AW9" s="43" t="s">
        <v>36</v>
      </c>
      <c r="AX9" s="43" t="s">
        <v>37</v>
      </c>
      <c r="AY9" s="43" t="s">
        <v>33</v>
      </c>
      <c r="AZ9" s="43" t="s">
        <v>34</v>
      </c>
      <c r="BA9" s="43" t="s">
        <v>35</v>
      </c>
      <c r="BB9" s="43" t="s">
        <v>36</v>
      </c>
      <c r="BC9" s="43" t="s">
        <v>37</v>
      </c>
      <c r="BD9" s="43" t="s">
        <v>33</v>
      </c>
      <c r="BE9" s="43" t="s">
        <v>34</v>
      </c>
      <c r="BF9" s="43" t="s">
        <v>35</v>
      </c>
      <c r="BG9" s="43" t="s">
        <v>36</v>
      </c>
      <c r="BH9" s="43" t="s">
        <v>37</v>
      </c>
      <c r="BI9" s="43" t="s">
        <v>33</v>
      </c>
      <c r="BJ9" s="43" t="s">
        <v>34</v>
      </c>
      <c r="BK9" s="43" t="s">
        <v>35</v>
      </c>
      <c r="BL9" s="43" t="s">
        <v>36</v>
      </c>
      <c r="BM9" s="43" t="s">
        <v>37</v>
      </c>
      <c r="BN9" s="43" t="s">
        <v>33</v>
      </c>
      <c r="BO9" s="43" t="s">
        <v>34</v>
      </c>
      <c r="BP9" s="43" t="s">
        <v>35</v>
      </c>
      <c r="BQ9" s="43" t="s">
        <v>36</v>
      </c>
      <c r="BR9" s="43" t="s">
        <v>37</v>
      </c>
      <c r="BS9" s="43" t="s">
        <v>33</v>
      </c>
      <c r="BT9" s="43" t="s">
        <v>34</v>
      </c>
      <c r="BU9" s="43" t="s">
        <v>35</v>
      </c>
      <c r="BV9" s="43" t="s">
        <v>36</v>
      </c>
      <c r="BW9" s="43" t="s">
        <v>37</v>
      </c>
      <c r="BX9" s="43" t="s">
        <v>33</v>
      </c>
      <c r="BY9" s="43" t="s">
        <v>34</v>
      </c>
      <c r="BZ9" s="43" t="s">
        <v>35</v>
      </c>
      <c r="CA9" s="43" t="s">
        <v>36</v>
      </c>
      <c r="CB9" s="43" t="s">
        <v>37</v>
      </c>
      <c r="CC9" s="43" t="s">
        <v>33</v>
      </c>
      <c r="CD9" s="43" t="s">
        <v>34</v>
      </c>
      <c r="CE9" s="43" t="s">
        <v>35</v>
      </c>
      <c r="CF9" s="43" t="s">
        <v>36</v>
      </c>
      <c r="CG9" s="43" t="s">
        <v>37</v>
      </c>
      <c r="CH9" s="43" t="s">
        <v>33</v>
      </c>
      <c r="CI9" s="43" t="s">
        <v>34</v>
      </c>
      <c r="CJ9" s="43" t="s">
        <v>35</v>
      </c>
      <c r="CK9" s="43" t="s">
        <v>36</v>
      </c>
      <c r="CL9" s="43" t="s">
        <v>37</v>
      </c>
      <c r="CM9" s="43" t="s">
        <v>33</v>
      </c>
      <c r="CN9" s="43" t="s">
        <v>34</v>
      </c>
      <c r="CO9" s="43" t="s">
        <v>35</v>
      </c>
      <c r="CP9" s="43" t="s">
        <v>36</v>
      </c>
      <c r="CQ9" s="43" t="s">
        <v>37</v>
      </c>
      <c r="CR9" s="43" t="s">
        <v>33</v>
      </c>
      <c r="CS9" s="43" t="s">
        <v>34</v>
      </c>
      <c r="CT9" s="43" t="s">
        <v>35</v>
      </c>
      <c r="CU9" s="43" t="s">
        <v>36</v>
      </c>
      <c r="CV9" s="44" t="s">
        <v>37</v>
      </c>
    </row>
    <row r="10" spans="1:100" x14ac:dyDescent="0.15">
      <c r="A10" s="28" t="str">
        <v>Legal Entity</v>
      </c>
      <c r="B10" s="2" t="str">
        <v>822</v>
      </c>
      <c r="C10" s="15" t="str">
        <v>Fiscal Year Variant</v>
      </c>
      <c r="D10" s="6" t="str">
        <v>K4</v>
      </c>
      <c r="E10" s="80"/>
      <c r="F10" s="45" t="s">
        <v>20</v>
      </c>
      <c r="G10" s="46" t="s">
        <v>21</v>
      </c>
      <c r="H10" s="46" t="s">
        <v>38</v>
      </c>
      <c r="I10" s="46" t="s">
        <v>23</v>
      </c>
      <c r="J10" s="46" t="s">
        <v>24</v>
      </c>
      <c r="K10" s="46" t="s">
        <v>25</v>
      </c>
      <c r="L10" s="46" t="s">
        <v>26</v>
      </c>
      <c r="M10" s="46" t="s">
        <v>39</v>
      </c>
      <c r="N10" s="34"/>
      <c r="O10" s="47" t="s">
        <v>40</v>
      </c>
      <c r="P10" s="48" t="s">
        <v>41</v>
      </c>
      <c r="Q10" s="48" t="s">
        <v>10</v>
      </c>
      <c r="R10" s="48" t="s">
        <v>10</v>
      </c>
      <c r="S10" s="48" t="s">
        <v>10</v>
      </c>
      <c r="T10" s="48" t="s">
        <v>41</v>
      </c>
      <c r="U10" s="48" t="s">
        <v>41</v>
      </c>
      <c r="V10" s="48" t="s">
        <v>10</v>
      </c>
      <c r="W10" s="48" t="s">
        <v>10</v>
      </c>
      <c r="X10" s="48" t="s">
        <v>10</v>
      </c>
      <c r="Y10" s="48" t="s">
        <v>41</v>
      </c>
      <c r="Z10" s="48" t="s">
        <v>41</v>
      </c>
      <c r="AA10" s="48" t="s">
        <v>10</v>
      </c>
      <c r="AB10" s="48" t="s">
        <v>10</v>
      </c>
      <c r="AC10" s="48" t="s">
        <v>10</v>
      </c>
      <c r="AD10" s="48" t="s">
        <v>41</v>
      </c>
      <c r="AE10" s="48" t="s">
        <v>41</v>
      </c>
      <c r="AF10" s="48" t="s">
        <v>10</v>
      </c>
      <c r="AG10" s="48" t="s">
        <v>10</v>
      </c>
      <c r="AH10" s="48" t="s">
        <v>10</v>
      </c>
      <c r="AI10" s="48" t="s">
        <v>41</v>
      </c>
      <c r="AJ10" s="48" t="s">
        <v>41</v>
      </c>
      <c r="AK10" s="48" t="s">
        <v>10</v>
      </c>
      <c r="AL10" s="48" t="s">
        <v>10</v>
      </c>
      <c r="AM10" s="48" t="s">
        <v>10</v>
      </c>
      <c r="AN10" s="48" t="s">
        <v>41</v>
      </c>
      <c r="AO10" s="48" t="s">
        <v>41</v>
      </c>
      <c r="AP10" s="48" t="s">
        <v>10</v>
      </c>
      <c r="AQ10" s="48" t="s">
        <v>10</v>
      </c>
      <c r="AR10" s="48" t="s">
        <v>10</v>
      </c>
      <c r="AS10" s="48" t="s">
        <v>41</v>
      </c>
      <c r="AT10" s="48" t="s">
        <v>41</v>
      </c>
      <c r="AU10" s="48" t="s">
        <v>10</v>
      </c>
      <c r="AV10" s="48" t="s">
        <v>10</v>
      </c>
      <c r="AW10" s="48" t="s">
        <v>10</v>
      </c>
      <c r="AX10" s="48" t="s">
        <v>41</v>
      </c>
      <c r="AY10" s="48" t="s">
        <v>41</v>
      </c>
      <c r="AZ10" s="48" t="s">
        <v>10</v>
      </c>
      <c r="BA10" s="48" t="s">
        <v>10</v>
      </c>
      <c r="BB10" s="48" t="s">
        <v>10</v>
      </c>
      <c r="BC10" s="48" t="s">
        <v>41</v>
      </c>
      <c r="BD10" s="48" t="s">
        <v>41</v>
      </c>
      <c r="BE10" s="48" t="s">
        <v>10</v>
      </c>
      <c r="BF10" s="48" t="s">
        <v>10</v>
      </c>
      <c r="BG10" s="48" t="s">
        <v>10</v>
      </c>
      <c r="BH10" s="48" t="s">
        <v>41</v>
      </c>
      <c r="BI10" s="48" t="s">
        <v>41</v>
      </c>
      <c r="BJ10" s="48" t="s">
        <v>10</v>
      </c>
      <c r="BK10" s="48" t="s">
        <v>10</v>
      </c>
      <c r="BL10" s="48" t="s">
        <v>10</v>
      </c>
      <c r="BM10" s="48" t="s">
        <v>41</v>
      </c>
      <c r="BN10" s="48" t="s">
        <v>41</v>
      </c>
      <c r="BO10" s="48" t="s">
        <v>10</v>
      </c>
      <c r="BP10" s="48" t="s">
        <v>10</v>
      </c>
      <c r="BQ10" s="48" t="s">
        <v>10</v>
      </c>
      <c r="BR10" s="48" t="s">
        <v>41</v>
      </c>
      <c r="BS10" s="48" t="s">
        <v>41</v>
      </c>
      <c r="BT10" s="48" t="s">
        <v>10</v>
      </c>
      <c r="BU10" s="48" t="s">
        <v>10</v>
      </c>
      <c r="BV10" s="48" t="s">
        <v>10</v>
      </c>
      <c r="BW10" s="48" t="s">
        <v>41</v>
      </c>
      <c r="BX10" s="48" t="s">
        <v>41</v>
      </c>
      <c r="BY10" s="48" t="s">
        <v>10</v>
      </c>
      <c r="BZ10" s="48" t="s">
        <v>10</v>
      </c>
      <c r="CA10" s="48" t="s">
        <v>10</v>
      </c>
      <c r="CB10" s="48" t="s">
        <v>41</v>
      </c>
      <c r="CC10" s="48" t="s">
        <v>41</v>
      </c>
      <c r="CD10" s="48" t="s">
        <v>10</v>
      </c>
      <c r="CE10" s="48" t="s">
        <v>10</v>
      </c>
      <c r="CF10" s="48" t="s">
        <v>10</v>
      </c>
      <c r="CG10" s="48" t="s">
        <v>41</v>
      </c>
      <c r="CH10" s="48" t="s">
        <v>41</v>
      </c>
      <c r="CI10" s="48" t="s">
        <v>10</v>
      </c>
      <c r="CJ10" s="48" t="s">
        <v>10</v>
      </c>
      <c r="CK10" s="48" t="s">
        <v>10</v>
      </c>
      <c r="CL10" s="48" t="s">
        <v>41</v>
      </c>
      <c r="CM10" s="48" t="s">
        <v>41</v>
      </c>
      <c r="CN10" s="48" t="s">
        <v>10</v>
      </c>
      <c r="CO10" s="48" t="s">
        <v>10</v>
      </c>
      <c r="CP10" s="48" t="s">
        <v>10</v>
      </c>
      <c r="CQ10" s="48" t="s">
        <v>41</v>
      </c>
      <c r="CR10" s="48" t="s">
        <v>41</v>
      </c>
      <c r="CS10" s="48" t="s">
        <v>10</v>
      </c>
      <c r="CT10" s="48" t="s">
        <v>10</v>
      </c>
      <c r="CU10" s="48" t="s">
        <v>10</v>
      </c>
      <c r="CV10" s="49" t="s">
        <v>41</v>
      </c>
    </row>
    <row r="11" spans="1:100" x14ac:dyDescent="0.15">
      <c r="A11" s="28" t="str">
        <v>Location</v>
      </c>
      <c r="B11" s="2" t="str">
        <v>LO1000623688</v>
      </c>
      <c r="C11" s="16" t="str">
        <v>Fiscal year/period</v>
      </c>
      <c r="D11" s="2" t="str">
        <v>001.2022 - 008.2024</v>
      </c>
      <c r="E11" s="80"/>
      <c r="F11" s="50" t="s">
        <v>68</v>
      </c>
      <c r="G11" s="43" t="s">
        <v>132</v>
      </c>
      <c r="H11" s="43" t="s">
        <v>133</v>
      </c>
      <c r="I11" s="43" t="s">
        <v>134</v>
      </c>
      <c r="J11" s="43" t="s">
        <v>30</v>
      </c>
      <c r="K11" s="43" t="s">
        <v>135</v>
      </c>
      <c r="L11" s="43" t="s">
        <v>136</v>
      </c>
      <c r="M11" s="43" t="s">
        <v>89</v>
      </c>
      <c r="N11" s="43" t="s">
        <v>90</v>
      </c>
      <c r="O11" s="44" t="s">
        <v>91</v>
      </c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6"/>
    </row>
    <row r="12" spans="1:100" x14ac:dyDescent="0.15">
      <c r="A12" s="29"/>
      <c r="B12" s="6"/>
      <c r="C12" s="15" t="str">
        <v>Invoice Proforma (Y/N)</v>
      </c>
      <c r="D12" s="6" t="str">
        <v>No</v>
      </c>
      <c r="E12" s="80"/>
      <c r="F12" s="50" t="s">
        <v>68</v>
      </c>
      <c r="G12" s="43" t="s">
        <v>132</v>
      </c>
      <c r="H12" s="43" t="s">
        <v>133</v>
      </c>
      <c r="I12" s="43" t="s">
        <v>134</v>
      </c>
      <c r="J12" s="43" t="s">
        <v>30</v>
      </c>
      <c r="K12" s="43" t="s">
        <v>135</v>
      </c>
      <c r="L12" s="43" t="s">
        <v>136</v>
      </c>
      <c r="M12" s="43" t="s">
        <v>89</v>
      </c>
      <c r="N12" s="43" t="s">
        <v>90</v>
      </c>
      <c r="O12" s="44" t="s">
        <v>92</v>
      </c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6"/>
    </row>
    <row r="13" spans="1:100" x14ac:dyDescent="0.15">
      <c r="C13" s="15" t="str">
        <v>Legal Entity</v>
      </c>
      <c r="D13" s="6" t="str">
        <v>822</v>
      </c>
      <c r="E13" s="80"/>
      <c r="F13" s="50" t="s">
        <v>68</v>
      </c>
      <c r="G13" s="43" t="s">
        <v>132</v>
      </c>
      <c r="H13" s="43" t="s">
        <v>133</v>
      </c>
      <c r="I13" s="43" t="s">
        <v>134</v>
      </c>
      <c r="J13" s="43" t="s">
        <v>30</v>
      </c>
      <c r="K13" s="43" t="s">
        <v>135</v>
      </c>
      <c r="L13" s="43" t="s">
        <v>136</v>
      </c>
      <c r="M13" s="43" t="s">
        <v>89</v>
      </c>
      <c r="N13" s="43" t="s">
        <v>90</v>
      </c>
      <c r="O13" s="44" t="s">
        <v>93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56"/>
    </row>
    <row r="14" spans="1:100" x14ac:dyDescent="0.15">
      <c r="A14" s="29"/>
      <c r="B14" s="6"/>
      <c r="C14" s="15"/>
      <c r="D14" s="6"/>
      <c r="E14" s="27"/>
      <c r="F14" s="50" t="s">
        <v>68</v>
      </c>
      <c r="G14" s="43" t="s">
        <v>132</v>
      </c>
      <c r="H14" s="43" t="s">
        <v>133</v>
      </c>
      <c r="I14" s="43" t="s">
        <v>134</v>
      </c>
      <c r="J14" s="43" t="s">
        <v>30</v>
      </c>
      <c r="K14" s="43" t="s">
        <v>135</v>
      </c>
      <c r="L14" s="43" t="s">
        <v>136</v>
      </c>
      <c r="M14" s="43" t="s">
        <v>89</v>
      </c>
      <c r="N14" s="43" t="s">
        <v>90</v>
      </c>
      <c r="O14" s="44" t="s">
        <v>94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6"/>
    </row>
    <row r="15" spans="1:100" x14ac:dyDescent="0.15">
      <c r="A15" s="29"/>
      <c r="B15" s="6"/>
      <c r="C15" s="15"/>
      <c r="D15" s="6"/>
      <c r="E15" s="18"/>
      <c r="F15" s="50" t="s">
        <v>68</v>
      </c>
      <c r="G15" s="43" t="s">
        <v>132</v>
      </c>
      <c r="H15" s="43" t="s">
        <v>133</v>
      </c>
      <c r="I15" s="43" t="s">
        <v>134</v>
      </c>
      <c r="J15" s="43" t="s">
        <v>30</v>
      </c>
      <c r="K15" s="43" t="s">
        <v>135</v>
      </c>
      <c r="L15" s="43" t="s">
        <v>136</v>
      </c>
      <c r="M15" s="43" t="s">
        <v>89</v>
      </c>
      <c r="N15" s="43" t="s">
        <v>90</v>
      </c>
      <c r="O15" s="44" t="s">
        <v>95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6"/>
    </row>
    <row r="16" spans="1:100" x14ac:dyDescent="0.15">
      <c r="A16" s="29"/>
      <c r="B16" s="6"/>
      <c r="C16" s="15"/>
      <c r="D16" s="6"/>
      <c r="E16" s="18"/>
      <c r="F16" s="50" t="s">
        <v>68</v>
      </c>
      <c r="G16" s="43" t="s">
        <v>132</v>
      </c>
      <c r="H16" s="43" t="s">
        <v>133</v>
      </c>
      <c r="I16" s="43" t="s">
        <v>134</v>
      </c>
      <c r="J16" s="43" t="s">
        <v>30</v>
      </c>
      <c r="K16" s="43" t="s">
        <v>135</v>
      </c>
      <c r="L16" s="43" t="s">
        <v>136</v>
      </c>
      <c r="M16" s="43" t="s">
        <v>89</v>
      </c>
      <c r="N16" s="43" t="s">
        <v>90</v>
      </c>
      <c r="O16" s="44" t="s">
        <v>96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6"/>
    </row>
    <row r="17" spans="1:100" x14ac:dyDescent="0.15">
      <c r="A17" s="29"/>
      <c r="B17" s="6"/>
      <c r="C17" s="20"/>
      <c r="D17" s="7"/>
      <c r="E17" s="18"/>
      <c r="F17" s="50" t="s">
        <v>68</v>
      </c>
      <c r="G17" s="43" t="s">
        <v>132</v>
      </c>
      <c r="H17" s="43" t="s">
        <v>133</v>
      </c>
      <c r="I17" s="43" t="s">
        <v>134</v>
      </c>
      <c r="J17" s="43" t="s">
        <v>30</v>
      </c>
      <c r="K17" s="43" t="s">
        <v>135</v>
      </c>
      <c r="L17" s="43" t="s">
        <v>136</v>
      </c>
      <c r="M17" s="43" t="s">
        <v>89</v>
      </c>
      <c r="N17" s="43" t="s">
        <v>90</v>
      </c>
      <c r="O17" s="44" t="s">
        <v>97</v>
      </c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6"/>
    </row>
    <row r="18" spans="1:100" x14ac:dyDescent="0.15">
      <c r="A18" s="29"/>
      <c r="B18" s="6"/>
      <c r="C18" s="21"/>
      <c r="D18" s="8"/>
      <c r="E18" s="18"/>
      <c r="F18" s="50" t="s">
        <v>68</v>
      </c>
      <c r="G18" s="43" t="s">
        <v>132</v>
      </c>
      <c r="H18" s="43" t="s">
        <v>133</v>
      </c>
      <c r="I18" s="43" t="s">
        <v>134</v>
      </c>
      <c r="J18" s="43" t="s">
        <v>30</v>
      </c>
      <c r="K18" s="43" t="s">
        <v>135</v>
      </c>
      <c r="L18" s="43" t="s">
        <v>136</v>
      </c>
      <c r="M18" s="43" t="s">
        <v>89</v>
      </c>
      <c r="N18" s="43" t="s">
        <v>90</v>
      </c>
      <c r="O18" s="44" t="s">
        <v>98</v>
      </c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6"/>
    </row>
    <row r="19" spans="1:100" x14ac:dyDescent="0.15">
      <c r="A19" s="29"/>
      <c r="B19" s="6"/>
      <c r="E19" s="18"/>
      <c r="F19" s="50" t="s">
        <v>68</v>
      </c>
      <c r="G19" s="43" t="s">
        <v>132</v>
      </c>
      <c r="H19" s="43" t="s">
        <v>133</v>
      </c>
      <c r="I19" s="43" t="s">
        <v>134</v>
      </c>
      <c r="J19" s="43" t="s">
        <v>30</v>
      </c>
      <c r="K19" s="43" t="s">
        <v>135</v>
      </c>
      <c r="L19" s="43" t="s">
        <v>136</v>
      </c>
      <c r="M19" s="43" t="s">
        <v>89</v>
      </c>
      <c r="N19" s="43" t="s">
        <v>90</v>
      </c>
      <c r="O19" s="44" t="s">
        <v>51</v>
      </c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6"/>
    </row>
    <row r="20" spans="1:100" x14ac:dyDescent="0.25">
      <c r="A20" s="29"/>
      <c r="B20" s="6"/>
      <c r="D20" s="9"/>
      <c r="E20" s="4"/>
      <c r="F20" s="50" t="s">
        <v>68</v>
      </c>
      <c r="G20" s="43" t="s">
        <v>132</v>
      </c>
      <c r="H20" s="43" t="s">
        <v>133</v>
      </c>
      <c r="I20" s="43" t="s">
        <v>134</v>
      </c>
      <c r="J20" s="43" t="s">
        <v>30</v>
      </c>
      <c r="K20" s="43" t="s">
        <v>135</v>
      </c>
      <c r="L20" s="43" t="s">
        <v>136</v>
      </c>
      <c r="M20" s="43" t="s">
        <v>89</v>
      </c>
      <c r="N20" s="43" t="s">
        <v>90</v>
      </c>
      <c r="O20" s="44" t="s">
        <v>99</v>
      </c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6"/>
    </row>
    <row r="21" spans="1:100" x14ac:dyDescent="0.15">
      <c r="F21" s="50" t="s">
        <v>68</v>
      </c>
      <c r="G21" s="43" t="s">
        <v>132</v>
      </c>
      <c r="H21" s="43" t="s">
        <v>133</v>
      </c>
      <c r="I21" s="43" t="s">
        <v>134</v>
      </c>
      <c r="J21" s="43" t="s">
        <v>30</v>
      </c>
      <c r="K21" s="43" t="s">
        <v>135</v>
      </c>
      <c r="L21" s="43" t="s">
        <v>136</v>
      </c>
      <c r="M21" s="43" t="s">
        <v>89</v>
      </c>
      <c r="N21" s="43" t="s">
        <v>90</v>
      </c>
      <c r="O21" s="44" t="s">
        <v>100</v>
      </c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6"/>
    </row>
    <row r="22" spans="1:100" x14ac:dyDescent="0.15">
      <c r="F22" s="50" t="s">
        <v>68</v>
      </c>
      <c r="G22" s="43" t="s">
        <v>132</v>
      </c>
      <c r="H22" s="43" t="s">
        <v>133</v>
      </c>
      <c r="I22" s="43" t="s">
        <v>134</v>
      </c>
      <c r="J22" s="43" t="s">
        <v>30</v>
      </c>
      <c r="K22" s="43" t="s">
        <v>135</v>
      </c>
      <c r="L22" s="43" t="s">
        <v>136</v>
      </c>
      <c r="M22" s="43" t="s">
        <v>89</v>
      </c>
      <c r="N22" s="43" t="s">
        <v>90</v>
      </c>
      <c r="O22" s="44" t="s">
        <v>101</v>
      </c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6"/>
    </row>
    <row r="23" spans="1:100" x14ac:dyDescent="0.15">
      <c r="F23" s="50" t="s">
        <v>68</v>
      </c>
      <c r="G23" s="43" t="s">
        <v>132</v>
      </c>
      <c r="H23" s="43" t="s">
        <v>133</v>
      </c>
      <c r="I23" s="43" t="s">
        <v>134</v>
      </c>
      <c r="J23" s="43" t="s">
        <v>30</v>
      </c>
      <c r="K23" s="43" t="s">
        <v>135</v>
      </c>
      <c r="L23" s="43" t="s">
        <v>136</v>
      </c>
      <c r="M23" s="43" t="s">
        <v>89</v>
      </c>
      <c r="N23" s="43" t="s">
        <v>90</v>
      </c>
      <c r="O23" s="44" t="s">
        <v>102</v>
      </c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6"/>
    </row>
    <row r="24" spans="1:100" x14ac:dyDescent="0.15">
      <c r="F24" s="50" t="s">
        <v>68</v>
      </c>
      <c r="G24" s="43" t="s">
        <v>132</v>
      </c>
      <c r="H24" s="43" t="s">
        <v>133</v>
      </c>
      <c r="I24" s="43" t="s">
        <v>134</v>
      </c>
      <c r="J24" s="43" t="s">
        <v>30</v>
      </c>
      <c r="K24" s="43" t="s">
        <v>135</v>
      </c>
      <c r="L24" s="43" t="s">
        <v>136</v>
      </c>
      <c r="M24" s="43" t="s">
        <v>89</v>
      </c>
      <c r="N24" s="43" t="s">
        <v>90</v>
      </c>
      <c r="O24" s="44" t="s">
        <v>103</v>
      </c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6"/>
    </row>
    <row r="25" spans="1:100" x14ac:dyDescent="0.15">
      <c r="F25" s="50" t="s">
        <v>68</v>
      </c>
      <c r="G25" s="43" t="s">
        <v>132</v>
      </c>
      <c r="H25" s="43" t="s">
        <v>133</v>
      </c>
      <c r="I25" s="43" t="s">
        <v>134</v>
      </c>
      <c r="J25" s="43" t="s">
        <v>30</v>
      </c>
      <c r="K25" s="43" t="s">
        <v>135</v>
      </c>
      <c r="L25" s="43" t="s">
        <v>136</v>
      </c>
      <c r="M25" s="43" t="s">
        <v>89</v>
      </c>
      <c r="N25" s="43" t="s">
        <v>90</v>
      </c>
      <c r="O25" s="44" t="s">
        <v>104</v>
      </c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6"/>
    </row>
    <row r="26" spans="1:100" x14ac:dyDescent="0.15">
      <c r="F26" s="50" t="s">
        <v>68</v>
      </c>
      <c r="G26" s="43" t="s">
        <v>132</v>
      </c>
      <c r="H26" s="43" t="s">
        <v>133</v>
      </c>
      <c r="I26" s="43" t="s">
        <v>134</v>
      </c>
      <c r="J26" s="43" t="s">
        <v>30</v>
      </c>
      <c r="K26" s="43" t="s">
        <v>135</v>
      </c>
      <c r="L26" s="43" t="s">
        <v>136</v>
      </c>
      <c r="M26" s="43" t="s">
        <v>89</v>
      </c>
      <c r="N26" s="43" t="s">
        <v>90</v>
      </c>
      <c r="O26" s="44" t="s">
        <v>105</v>
      </c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6"/>
    </row>
    <row r="27" spans="1:100" x14ac:dyDescent="0.15">
      <c r="F27" s="50" t="s">
        <v>68</v>
      </c>
      <c r="G27" s="43" t="s">
        <v>132</v>
      </c>
      <c r="H27" s="43" t="s">
        <v>133</v>
      </c>
      <c r="I27" s="43" t="s">
        <v>134</v>
      </c>
      <c r="J27" s="43" t="s">
        <v>30</v>
      </c>
      <c r="K27" s="43" t="s">
        <v>135</v>
      </c>
      <c r="L27" s="43" t="s">
        <v>136</v>
      </c>
      <c r="M27" s="43" t="s">
        <v>89</v>
      </c>
      <c r="N27" s="43" t="s">
        <v>90</v>
      </c>
      <c r="O27" s="44" t="s">
        <v>106</v>
      </c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6"/>
    </row>
    <row r="28" spans="1:100" x14ac:dyDescent="0.15">
      <c r="F28" s="51" t="s">
        <v>68</v>
      </c>
      <c r="G28" s="52" t="s">
        <v>132</v>
      </c>
      <c r="H28" s="52" t="s">
        <v>133</v>
      </c>
      <c r="I28" s="52" t="s">
        <v>134</v>
      </c>
      <c r="J28" s="52" t="s">
        <v>30</v>
      </c>
      <c r="K28" s="52" t="s">
        <v>135</v>
      </c>
      <c r="L28" s="52" t="s">
        <v>136</v>
      </c>
      <c r="M28" s="52" t="s">
        <v>89</v>
      </c>
      <c r="N28" s="52" t="s">
        <v>90</v>
      </c>
      <c r="O28" s="53" t="s">
        <v>107</v>
      </c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7"/>
    </row>
    <row r="29" spans="1:100" x14ac:dyDescent="0.25"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100" x14ac:dyDescent="0.25"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100" x14ac:dyDescent="0.25"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100" x14ac:dyDescent="0.25"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6:48" x14ac:dyDescent="0.25"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6:48" x14ac:dyDescent="0.25"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6:48" x14ac:dyDescent="0.25"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6:48" x14ac:dyDescent="0.25"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6:48" x14ac:dyDescent="0.25"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6:48" x14ac:dyDescent="0.25"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6:48" x14ac:dyDescent="0.25"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6:48" x14ac:dyDescent="0.25"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6:48" x14ac:dyDescent="0.25"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6:48" x14ac:dyDescent="0.25"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6:48" x14ac:dyDescent="0.25"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6:48" x14ac:dyDescent="0.25"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6:48" x14ac:dyDescent="0.25"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6:48" x14ac:dyDescent="0.25"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6:48" x14ac:dyDescent="0.25"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6:48" x14ac:dyDescent="0.25"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6:48" x14ac:dyDescent="0.25"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6:48" x14ac:dyDescent="0.25"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6:48" x14ac:dyDescent="0.25"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6:48" x14ac:dyDescent="0.25"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6:48" x14ac:dyDescent="0.25"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6:48" x14ac:dyDescent="0.25"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6:48" x14ac:dyDescent="0.25"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6:48" x14ac:dyDescent="0.25"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6:48" x14ac:dyDescent="0.25"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6:48" x14ac:dyDescent="0.25"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6:48" x14ac:dyDescent="0.25"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6:48" x14ac:dyDescent="0.25"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6:48" x14ac:dyDescent="0.25"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6:48" x14ac:dyDescent="0.25"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6:48" x14ac:dyDescent="0.25"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6:48" x14ac:dyDescent="0.25"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6:48" x14ac:dyDescent="0.25"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6:48" x14ac:dyDescent="0.25"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6:48" x14ac:dyDescent="0.25"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6:48" x14ac:dyDescent="0.25"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6:48" x14ac:dyDescent="0.25"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6:48" x14ac:dyDescent="0.25"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6:48" x14ac:dyDescent="0.25"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6:48" x14ac:dyDescent="0.25"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6:48" x14ac:dyDescent="0.25"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6:48" x14ac:dyDescent="0.25"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6:48" x14ac:dyDescent="0.25"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6:48" x14ac:dyDescent="0.25"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  <row r="77" spans="6:48" x14ac:dyDescent="0.25"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</row>
    <row r="78" spans="6:48" x14ac:dyDescent="0.25"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</row>
    <row r="79" spans="6:48" x14ac:dyDescent="0.25"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</row>
    <row r="80" spans="6:48" x14ac:dyDescent="0.25"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</row>
    <row r="81" spans="6:48" x14ac:dyDescent="0.25"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</row>
    <row r="82" spans="6:48" x14ac:dyDescent="0.25"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</row>
    <row r="83" spans="6:48" x14ac:dyDescent="0.25"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</row>
    <row r="84" spans="6:48" x14ac:dyDescent="0.25"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</row>
    <row r="85" spans="6:48" x14ac:dyDescent="0.25"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</row>
    <row r="86" spans="6:48" x14ac:dyDescent="0.25"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</row>
    <row r="87" spans="6:48" x14ac:dyDescent="0.25"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</row>
    <row r="88" spans="6:48" x14ac:dyDescent="0.25"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</row>
    <row r="89" spans="6:48" x14ac:dyDescent="0.25"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</row>
    <row r="90" spans="6:48" x14ac:dyDescent="0.25"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</row>
    <row r="91" spans="6:48" x14ac:dyDescent="0.25"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</row>
    <row r="92" spans="6:48" x14ac:dyDescent="0.25"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</row>
    <row r="93" spans="6:48" x14ac:dyDescent="0.25"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</row>
    <row r="94" spans="6:48" x14ac:dyDescent="0.25"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</row>
    <row r="95" spans="6:48" x14ac:dyDescent="0.25"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</row>
    <row r="96" spans="6:48" x14ac:dyDescent="0.25"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</row>
    <row r="97" spans="6:48" x14ac:dyDescent="0.25"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</row>
    <row r="98" spans="6:48" x14ac:dyDescent="0.25"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</row>
    <row r="99" spans="6:48" x14ac:dyDescent="0.25"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</row>
    <row r="100" spans="6:48" x14ac:dyDescent="0.25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</row>
    <row r="101" spans="6:48" x14ac:dyDescent="0.25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</row>
    <row r="102" spans="6:48" x14ac:dyDescent="0.25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</row>
    <row r="103" spans="6:48" x14ac:dyDescent="0.25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</row>
    <row r="104" spans="6:48" x14ac:dyDescent="0.25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</row>
    <row r="105" spans="6:48" x14ac:dyDescent="0.2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</row>
    <row r="106" spans="6:48" x14ac:dyDescent="0.2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</row>
    <row r="107" spans="6:48" x14ac:dyDescent="0.25"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</row>
    <row r="108" spans="6:48" x14ac:dyDescent="0.25"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</row>
    <row r="109" spans="6:48" x14ac:dyDescent="0.25"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</row>
    <row r="110" spans="6:48" x14ac:dyDescent="0.25"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</row>
    <row r="111" spans="6:48" x14ac:dyDescent="0.25"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</row>
    <row r="112" spans="6:48" x14ac:dyDescent="0.25"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</row>
    <row r="113" spans="6:48" x14ac:dyDescent="0.25"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</row>
    <row r="114" spans="6:48" x14ac:dyDescent="0.25"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</row>
    <row r="115" spans="6:48" x14ac:dyDescent="0.25"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</row>
    <row r="116" spans="6:48" x14ac:dyDescent="0.25"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</row>
    <row r="117" spans="6:48" x14ac:dyDescent="0.25"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</row>
    <row r="118" spans="6:48" x14ac:dyDescent="0.25"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</row>
    <row r="119" spans="6:48" x14ac:dyDescent="0.25"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</row>
    <row r="120" spans="6:48" x14ac:dyDescent="0.25"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</row>
    <row r="121" spans="6:48" x14ac:dyDescent="0.25"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</row>
    <row r="122" spans="6:48" x14ac:dyDescent="0.25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</row>
    <row r="123" spans="6:48" x14ac:dyDescent="0.25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</row>
    <row r="124" spans="6:48" x14ac:dyDescent="0.25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</row>
    <row r="125" spans="6:48" x14ac:dyDescent="0.25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</row>
    <row r="126" spans="6:48" x14ac:dyDescent="0.25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</row>
    <row r="127" spans="6:48" x14ac:dyDescent="0.25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</row>
    <row r="128" spans="6:48" x14ac:dyDescent="0.25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spans="6:48" x14ac:dyDescent="0.25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</row>
    <row r="130" spans="6:48" x14ac:dyDescent="0.25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</row>
    <row r="131" spans="6:48" x14ac:dyDescent="0.25"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</row>
    <row r="132" spans="6:48" x14ac:dyDescent="0.25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</row>
    <row r="133" spans="6:48" x14ac:dyDescent="0.25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</row>
    <row r="134" spans="6:48" x14ac:dyDescent="0.25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</row>
    <row r="135" spans="6:48" x14ac:dyDescent="0.25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</row>
    <row r="136" spans="6:48" x14ac:dyDescent="0.25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</row>
    <row r="137" spans="6:48" x14ac:dyDescent="0.25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</row>
    <row r="138" spans="6:48" x14ac:dyDescent="0.25"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</row>
    <row r="139" spans="6:48" x14ac:dyDescent="0.25"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</row>
    <row r="140" spans="6:48" x14ac:dyDescent="0.25"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</row>
    <row r="141" spans="6:48" x14ac:dyDescent="0.25"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</row>
    <row r="142" spans="6:48" x14ac:dyDescent="0.25"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</row>
    <row r="143" spans="6:48" x14ac:dyDescent="0.25"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</row>
    <row r="144" spans="6:48" x14ac:dyDescent="0.25"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</row>
    <row r="145" spans="6:48" x14ac:dyDescent="0.25"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</row>
    <row r="146" spans="6:48" x14ac:dyDescent="0.25"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</row>
    <row r="147" spans="6:48" x14ac:dyDescent="0.25"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</row>
    <row r="148" spans="6:48" x14ac:dyDescent="0.25"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</row>
    <row r="149" spans="6:48" x14ac:dyDescent="0.25"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</row>
    <row r="150" spans="6:48" x14ac:dyDescent="0.25"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</row>
    <row r="151" spans="6:48" x14ac:dyDescent="0.25"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</row>
    <row r="152" spans="6:48" x14ac:dyDescent="0.25"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</row>
    <row r="153" spans="6:48" x14ac:dyDescent="0.25"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</row>
    <row r="154" spans="6:48" x14ac:dyDescent="0.25"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</row>
    <row r="155" spans="6:48" x14ac:dyDescent="0.25"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</row>
    <row r="156" spans="6:48" x14ac:dyDescent="0.25"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</row>
    <row r="157" spans="6:48" x14ac:dyDescent="0.25"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</row>
    <row r="158" spans="6:48" x14ac:dyDescent="0.25"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</row>
    <row r="159" spans="6:48" x14ac:dyDescent="0.25"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</row>
    <row r="160" spans="6:48" x14ac:dyDescent="0.25"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</row>
    <row r="161" spans="6:48" x14ac:dyDescent="0.25"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</row>
    <row r="162" spans="6:48" x14ac:dyDescent="0.25"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</row>
    <row r="163" spans="6:48" x14ac:dyDescent="0.25"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</row>
    <row r="164" spans="6:48" x14ac:dyDescent="0.25"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</row>
    <row r="165" spans="6:48" x14ac:dyDescent="0.25"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</row>
    <row r="166" spans="6:48" x14ac:dyDescent="0.25"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</row>
    <row r="167" spans="6:48" x14ac:dyDescent="0.25"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</row>
    <row r="168" spans="6:48" x14ac:dyDescent="0.25"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</row>
    <row r="169" spans="6:48" x14ac:dyDescent="0.25"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</row>
    <row r="170" spans="6:48" x14ac:dyDescent="0.25"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</row>
    <row r="171" spans="6:48" x14ac:dyDescent="0.25"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</row>
    <row r="172" spans="6:48" x14ac:dyDescent="0.25"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</row>
    <row r="173" spans="6:48" x14ac:dyDescent="0.25"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</row>
    <row r="174" spans="6:48" x14ac:dyDescent="0.25"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</row>
    <row r="175" spans="6:48" x14ac:dyDescent="0.25"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</row>
    <row r="176" spans="6:48" x14ac:dyDescent="0.25"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</row>
    <row r="177" spans="6:48" x14ac:dyDescent="0.25"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</row>
    <row r="178" spans="6:48" x14ac:dyDescent="0.25"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</row>
    <row r="179" spans="6:48" x14ac:dyDescent="0.25"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</row>
    <row r="180" spans="6:48" x14ac:dyDescent="0.25"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</row>
    <row r="181" spans="6:48" x14ac:dyDescent="0.25"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</row>
    <row r="182" spans="6:48" x14ac:dyDescent="0.25"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</row>
    <row r="183" spans="6:48" x14ac:dyDescent="0.25"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</row>
    <row r="184" spans="6:48" x14ac:dyDescent="0.25"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</row>
    <row r="185" spans="6:48" x14ac:dyDescent="0.25"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</row>
    <row r="186" spans="6:48" x14ac:dyDescent="0.25"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</row>
    <row r="187" spans="6:48" x14ac:dyDescent="0.25"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</row>
    <row r="188" spans="6:48" x14ac:dyDescent="0.25"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</row>
    <row r="189" spans="6:48" x14ac:dyDescent="0.25"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</row>
    <row r="190" spans="6:48" x14ac:dyDescent="0.25"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</row>
    <row r="191" spans="6:48" x14ac:dyDescent="0.25"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</row>
    <row r="192" spans="6:48" x14ac:dyDescent="0.25"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</row>
    <row r="193" spans="6:48" x14ac:dyDescent="0.25"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</row>
    <row r="194" spans="6:48" x14ac:dyDescent="0.25"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</row>
    <row r="195" spans="6:48" x14ac:dyDescent="0.25"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</row>
    <row r="196" spans="6:48" x14ac:dyDescent="0.25"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</row>
    <row r="197" spans="6:48" x14ac:dyDescent="0.25"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</row>
    <row r="198" spans="6:48" x14ac:dyDescent="0.25"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</row>
    <row r="199" spans="6:48" x14ac:dyDescent="0.25"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</row>
    <row r="200" spans="6:48" x14ac:dyDescent="0.25"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</row>
    <row r="201" spans="6:48" x14ac:dyDescent="0.25"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</row>
    <row r="202" spans="6:48" x14ac:dyDescent="0.25"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</row>
    <row r="203" spans="6:48" x14ac:dyDescent="0.25"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</row>
    <row r="204" spans="6:48" x14ac:dyDescent="0.25"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</row>
    <row r="205" spans="6:48" x14ac:dyDescent="0.25"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</row>
    <row r="206" spans="6:48" x14ac:dyDescent="0.25"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</row>
    <row r="207" spans="6:48" x14ac:dyDescent="0.25"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</row>
    <row r="208" spans="6:48" x14ac:dyDescent="0.25"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</row>
    <row r="209" spans="6:48" x14ac:dyDescent="0.25"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</row>
    <row r="210" spans="6:48" x14ac:dyDescent="0.25"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</row>
    <row r="211" spans="6:48" x14ac:dyDescent="0.25"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</row>
    <row r="212" spans="6:48" x14ac:dyDescent="0.25"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</row>
    <row r="213" spans="6:48" x14ac:dyDescent="0.25"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</row>
    <row r="214" spans="6:48" x14ac:dyDescent="0.25"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</row>
    <row r="215" spans="6:48" x14ac:dyDescent="0.25"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</row>
    <row r="216" spans="6:48" x14ac:dyDescent="0.25"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</row>
    <row r="217" spans="6:48" x14ac:dyDescent="0.25"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</row>
    <row r="218" spans="6:48" x14ac:dyDescent="0.25"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</row>
    <row r="219" spans="6:48" x14ac:dyDescent="0.25"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</row>
    <row r="220" spans="6:48" x14ac:dyDescent="0.25"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</row>
    <row r="221" spans="6:48" x14ac:dyDescent="0.25"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</row>
    <row r="222" spans="6:48" x14ac:dyDescent="0.25"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</row>
    <row r="223" spans="6:48" x14ac:dyDescent="0.25"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</row>
    <row r="224" spans="6:48" x14ac:dyDescent="0.25"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</row>
    <row r="225" spans="6:48" x14ac:dyDescent="0.25"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</row>
    <row r="226" spans="6:48" x14ac:dyDescent="0.25"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</row>
    <row r="227" spans="6:48" x14ac:dyDescent="0.25"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</row>
    <row r="228" spans="6:48" x14ac:dyDescent="0.25"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</row>
    <row r="229" spans="6:48" x14ac:dyDescent="0.25"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</row>
    <row r="230" spans="6:48" x14ac:dyDescent="0.25"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</row>
    <row r="231" spans="6:48" x14ac:dyDescent="0.25"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</row>
    <row r="232" spans="6:48" x14ac:dyDescent="0.25"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</row>
    <row r="233" spans="6:48" x14ac:dyDescent="0.25"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</row>
    <row r="234" spans="6:48" x14ac:dyDescent="0.25"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</row>
    <row r="235" spans="6:48" x14ac:dyDescent="0.25"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</row>
    <row r="236" spans="6:48" x14ac:dyDescent="0.25"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</row>
    <row r="237" spans="6:48" x14ac:dyDescent="0.25"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</row>
    <row r="238" spans="6:48" x14ac:dyDescent="0.25"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</row>
    <row r="239" spans="6:48" x14ac:dyDescent="0.25"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</row>
    <row r="240" spans="6:48" x14ac:dyDescent="0.25"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</row>
    <row r="241" spans="6:48" x14ac:dyDescent="0.25"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</row>
    <row r="242" spans="6:48" x14ac:dyDescent="0.25"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</row>
    <row r="243" spans="6:48" x14ac:dyDescent="0.25"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</row>
    <row r="244" spans="6:48" x14ac:dyDescent="0.25"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</row>
    <row r="245" spans="6:48" x14ac:dyDescent="0.25"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</row>
    <row r="246" spans="6:48" x14ac:dyDescent="0.25"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</row>
    <row r="247" spans="6:48" x14ac:dyDescent="0.25"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</row>
    <row r="248" spans="6:48" x14ac:dyDescent="0.25"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</row>
    <row r="249" spans="6:48" x14ac:dyDescent="0.25"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</row>
    <row r="250" spans="6:48" x14ac:dyDescent="0.25"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</row>
    <row r="251" spans="6:48" x14ac:dyDescent="0.25"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</row>
    <row r="252" spans="6:48" x14ac:dyDescent="0.25"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</row>
    <row r="253" spans="6:48" x14ac:dyDescent="0.25"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</row>
    <row r="254" spans="6:48" x14ac:dyDescent="0.25"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</row>
    <row r="255" spans="6:48" x14ac:dyDescent="0.25"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</row>
    <row r="256" spans="6:48" x14ac:dyDescent="0.25"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</row>
    <row r="257" spans="6:48" x14ac:dyDescent="0.25"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</row>
    <row r="258" spans="6:48" x14ac:dyDescent="0.25"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</row>
    <row r="259" spans="6:48" x14ac:dyDescent="0.25"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</row>
    <row r="260" spans="6:48" x14ac:dyDescent="0.25"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</row>
    <row r="261" spans="6:48" x14ac:dyDescent="0.25"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</row>
    <row r="262" spans="6:48" x14ac:dyDescent="0.25"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</row>
    <row r="263" spans="6:48" x14ac:dyDescent="0.25"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</row>
    <row r="264" spans="6:48" x14ac:dyDescent="0.25"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</row>
    <row r="265" spans="6:48" x14ac:dyDescent="0.25"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</row>
    <row r="266" spans="6:48" x14ac:dyDescent="0.25"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</row>
    <row r="267" spans="6:48" x14ac:dyDescent="0.25"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</row>
    <row r="268" spans="6:48" x14ac:dyDescent="0.25"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</row>
    <row r="269" spans="6:48" x14ac:dyDescent="0.25"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</row>
    <row r="270" spans="6:48" x14ac:dyDescent="0.25"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</row>
    <row r="271" spans="6:48" x14ac:dyDescent="0.25"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</row>
    <row r="272" spans="6:48" x14ac:dyDescent="0.25"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</row>
    <row r="273" spans="6:48" x14ac:dyDescent="0.25"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</row>
    <row r="274" spans="6:48" x14ac:dyDescent="0.25"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</row>
    <row r="275" spans="6:48" x14ac:dyDescent="0.25"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</row>
    <row r="276" spans="6:48" x14ac:dyDescent="0.25"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</row>
    <row r="277" spans="6:48" x14ac:dyDescent="0.25"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</row>
    <row r="278" spans="6:48" x14ac:dyDescent="0.25"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</row>
    <row r="279" spans="6:48" x14ac:dyDescent="0.25"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</row>
    <row r="280" spans="6:48" x14ac:dyDescent="0.25"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</row>
    <row r="281" spans="6:48" x14ac:dyDescent="0.25"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</row>
    <row r="282" spans="6:48" x14ac:dyDescent="0.25"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</row>
    <row r="283" spans="6:48" x14ac:dyDescent="0.25"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</row>
    <row r="284" spans="6:48" x14ac:dyDescent="0.25"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</row>
    <row r="285" spans="6:48" x14ac:dyDescent="0.25"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</row>
    <row r="286" spans="6:48" x14ac:dyDescent="0.25"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</row>
    <row r="287" spans="6:48" x14ac:dyDescent="0.25"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</row>
    <row r="288" spans="6:48" x14ac:dyDescent="0.25"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</row>
    <row r="289" spans="6:48" x14ac:dyDescent="0.25"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</row>
    <row r="290" spans="6:48" x14ac:dyDescent="0.25"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</row>
    <row r="291" spans="6:48" x14ac:dyDescent="0.25"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</row>
    <row r="292" spans="6:48" x14ac:dyDescent="0.25"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</row>
    <row r="293" spans="6:48" x14ac:dyDescent="0.25"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</row>
    <row r="294" spans="6:48" x14ac:dyDescent="0.25"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</row>
    <row r="295" spans="6:48" x14ac:dyDescent="0.25"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</row>
    <row r="296" spans="6:48" x14ac:dyDescent="0.25"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</row>
    <row r="297" spans="6:48" x14ac:dyDescent="0.25"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</row>
    <row r="298" spans="6:48" x14ac:dyDescent="0.25"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</row>
    <row r="299" spans="6:48" x14ac:dyDescent="0.25"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</row>
    <row r="300" spans="6:48" x14ac:dyDescent="0.25"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</row>
    <row r="301" spans="6:48" x14ac:dyDescent="0.25"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</row>
    <row r="302" spans="6:48" x14ac:dyDescent="0.25"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</row>
    <row r="303" spans="6:48" x14ac:dyDescent="0.25"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</row>
    <row r="304" spans="6:48" x14ac:dyDescent="0.25"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</row>
    <row r="305" spans="6:48" x14ac:dyDescent="0.25"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</row>
    <row r="306" spans="6:48" x14ac:dyDescent="0.25"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</row>
    <row r="307" spans="6:48" x14ac:dyDescent="0.25"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</row>
    <row r="308" spans="6:48" x14ac:dyDescent="0.25"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</row>
    <row r="309" spans="6:48" x14ac:dyDescent="0.25"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</row>
    <row r="310" spans="6:48" x14ac:dyDescent="0.25"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</row>
    <row r="311" spans="6:48" x14ac:dyDescent="0.25"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</row>
    <row r="312" spans="6:48" x14ac:dyDescent="0.25"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</row>
    <row r="313" spans="6:48" x14ac:dyDescent="0.25"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</row>
    <row r="314" spans="6:48" x14ac:dyDescent="0.25"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</row>
    <row r="315" spans="6:48" x14ac:dyDescent="0.25"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</row>
    <row r="316" spans="6:48" x14ac:dyDescent="0.25"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</row>
    <row r="317" spans="6:48" x14ac:dyDescent="0.25"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</row>
    <row r="318" spans="6:48" x14ac:dyDescent="0.25"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</row>
    <row r="319" spans="6:48" x14ac:dyDescent="0.25"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</row>
    <row r="320" spans="6:48" x14ac:dyDescent="0.25"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</row>
    <row r="321" spans="6:48" x14ac:dyDescent="0.25"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</row>
    <row r="322" spans="6:48" x14ac:dyDescent="0.25"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</row>
    <row r="323" spans="6:48" x14ac:dyDescent="0.25"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</row>
    <row r="324" spans="6:48" x14ac:dyDescent="0.25"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</row>
    <row r="325" spans="6:48" x14ac:dyDescent="0.25"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</row>
    <row r="326" spans="6:48" x14ac:dyDescent="0.25"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</row>
    <row r="327" spans="6:48" x14ac:dyDescent="0.25"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</row>
    <row r="328" spans="6:48" x14ac:dyDescent="0.25"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</row>
    <row r="329" spans="6:48" x14ac:dyDescent="0.25"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</row>
    <row r="330" spans="6:48" x14ac:dyDescent="0.25"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</row>
    <row r="331" spans="6:48" x14ac:dyDescent="0.25"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</row>
    <row r="332" spans="6:48" x14ac:dyDescent="0.25"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</row>
    <row r="333" spans="6:48" x14ac:dyDescent="0.25"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</row>
    <row r="334" spans="6:48" x14ac:dyDescent="0.25"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</row>
    <row r="335" spans="6:48" x14ac:dyDescent="0.25"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</row>
    <row r="336" spans="6:48" x14ac:dyDescent="0.25"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</row>
    <row r="337" spans="6:48" x14ac:dyDescent="0.25"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</row>
    <row r="338" spans="6:48" x14ac:dyDescent="0.25"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</row>
    <row r="339" spans="6:48" x14ac:dyDescent="0.25"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</row>
    <row r="340" spans="6:48" x14ac:dyDescent="0.25"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</row>
    <row r="341" spans="6:48" x14ac:dyDescent="0.25"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</row>
    <row r="342" spans="6:48" x14ac:dyDescent="0.25"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</row>
    <row r="343" spans="6:48" x14ac:dyDescent="0.25"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</row>
    <row r="344" spans="6:48" x14ac:dyDescent="0.25"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</row>
    <row r="345" spans="6:48" x14ac:dyDescent="0.25"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</row>
    <row r="346" spans="6:48" x14ac:dyDescent="0.25"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</row>
    <row r="347" spans="6:48" x14ac:dyDescent="0.25"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</row>
    <row r="348" spans="6:48" x14ac:dyDescent="0.25"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</row>
    <row r="349" spans="6:48" x14ac:dyDescent="0.25"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</row>
    <row r="350" spans="6:48" x14ac:dyDescent="0.25"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</row>
    <row r="351" spans="6:48" x14ac:dyDescent="0.25"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</row>
    <row r="352" spans="6:48" x14ac:dyDescent="0.25"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</row>
    <row r="353" spans="6:48" x14ac:dyDescent="0.25"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</row>
    <row r="354" spans="6:48" x14ac:dyDescent="0.25"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</row>
    <row r="355" spans="6:48" x14ac:dyDescent="0.25"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</row>
    <row r="356" spans="6:48" x14ac:dyDescent="0.25"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</row>
    <row r="357" spans="6:48" x14ac:dyDescent="0.25"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</row>
    <row r="358" spans="6:48" x14ac:dyDescent="0.25"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</row>
    <row r="359" spans="6:48" x14ac:dyDescent="0.25"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</row>
    <row r="360" spans="6:48" x14ac:dyDescent="0.25"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6:48" x14ac:dyDescent="0.25"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6:48" x14ac:dyDescent="0.25"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6:48" x14ac:dyDescent="0.25"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6:48" x14ac:dyDescent="0.25"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6:48" x14ac:dyDescent="0.25"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6:48" x14ac:dyDescent="0.25"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6:48" x14ac:dyDescent="0.25"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6:48" x14ac:dyDescent="0.25"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6:33" x14ac:dyDescent="0.25"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6:33" x14ac:dyDescent="0.25"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6:33" x14ac:dyDescent="0.25"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6:33" x14ac:dyDescent="0.25"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6:33" x14ac:dyDescent="0.25"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6:33" x14ac:dyDescent="0.25"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6:33" x14ac:dyDescent="0.25"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</row>
    <row r="376" spans="6:33" x14ac:dyDescent="0.25"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098B6-41D3-4717-8F7A-AFC9ECDF202D}">
  <sheetPr>
    <outlinePr summaryBelow="0"/>
  </sheetPr>
  <dimension ref="A1:AX376"/>
  <sheetViews>
    <sheetView showGridLines="0" topLeftCell="E1" zoomScaleNormal="100" workbookViewId="0">
      <selection activeCell="F8" sqref="F8"/>
    </sheetView>
  </sheetViews>
  <sheetFormatPr defaultRowHeight="15" customHeight="1" outlineLevelRow="1" outlineLevelCol="1" x14ac:dyDescent="0.25"/>
  <cols>
    <col min="1" max="1" width="60" style="28" hidden="1" customWidth="1" outlineLevel="1"/>
    <col min="2" max="2" width="14.28515625" style="2" hidden="1" customWidth="1" outlineLevel="1"/>
    <col min="3" max="3" width="25.7109375" style="16" hidden="1" customWidth="1" outlineLevel="1"/>
    <col min="4" max="4" width="25.7109375" style="2" hidden="1" customWidth="1" outlineLevel="1"/>
    <col min="5" max="5" width="3.42578125" style="17" customWidth="1" collapsed="1"/>
    <col min="6" max="6" width="31.28515625" style="5" bestFit="1" customWidth="1"/>
    <col min="7" max="7" width="33.5703125" style="5" bestFit="1" customWidth="1"/>
    <col min="8" max="8" width="42.28515625" style="5" bestFit="1" customWidth="1"/>
    <col min="9" max="9" width="18.42578125" style="5" bestFit="1" customWidth="1"/>
    <col min="10" max="10" width="14.7109375" style="5" bestFit="1" customWidth="1"/>
    <col min="11" max="11" width="16.28515625" style="5" bestFit="1" customWidth="1"/>
    <col min="12" max="12" width="19.7109375" style="5" bestFit="1" customWidth="1"/>
    <col min="13" max="13" width="16.140625" style="5" bestFit="1" customWidth="1"/>
    <col min="14" max="14" width="52.7109375" style="5" bestFit="1" customWidth="1"/>
    <col min="15" max="16" width="18.7109375" style="5" bestFit="1" customWidth="1"/>
    <col min="17" max="17" width="19.7109375" style="5" bestFit="1" customWidth="1"/>
    <col min="18" max="18" width="19" style="5" bestFit="1" customWidth="1"/>
    <col min="19" max="19" width="20.85546875" style="5" bestFit="1" customWidth="1"/>
    <col min="20" max="20" width="14" style="5" bestFit="1" customWidth="1"/>
    <col min="21" max="21" width="18.7109375" style="5" bestFit="1" customWidth="1"/>
    <col min="22" max="22" width="19.7109375" style="5" bestFit="1" customWidth="1"/>
    <col min="23" max="23" width="19" style="5" bestFit="1" customWidth="1"/>
    <col min="24" max="24" width="20.85546875" style="5" bestFit="1" customWidth="1"/>
    <col min="25" max="25" width="14" style="5" bestFit="1" customWidth="1"/>
    <col min="26" max="26" width="18.7109375" style="5" bestFit="1" customWidth="1"/>
    <col min="27" max="27" width="19.7109375" style="5" bestFit="1" customWidth="1"/>
    <col min="28" max="28" width="19" style="5" bestFit="1" customWidth="1"/>
    <col min="29" max="29" width="20.85546875" style="5" bestFit="1" customWidth="1"/>
    <col min="30" max="30" width="14" style="5" bestFit="1" customWidth="1"/>
    <col min="31" max="32" width="14.140625" style="5" bestFit="1" customWidth="1"/>
    <col min="33" max="33" width="23.28515625" style="5" bestFit="1" customWidth="1"/>
    <col min="34" max="35" width="14.140625" style="5" bestFit="1" customWidth="1"/>
    <col min="36" max="36" width="23.28515625" style="5" bestFit="1" customWidth="1"/>
    <col min="37" max="38" width="14.140625" style="5" bestFit="1" customWidth="1"/>
    <col min="39" max="39" width="23.28515625" style="5" bestFit="1" customWidth="1"/>
    <col min="40" max="41" width="14.140625" style="5" bestFit="1" customWidth="1"/>
    <col min="42" max="42" width="25.140625" style="5" bestFit="1" customWidth="1"/>
    <col min="43" max="44" width="14.140625" style="5" bestFit="1" customWidth="1"/>
    <col min="45" max="45" width="25.140625" style="5" bestFit="1" customWidth="1"/>
    <col min="46" max="47" width="14.140625" style="5" bestFit="1" customWidth="1"/>
    <col min="48" max="48" width="25.140625" style="5" bestFit="1" customWidth="1"/>
    <col min="49" max="50" width="14.140625" style="5" bestFit="1" customWidth="1"/>
    <col min="51" max="16384" width="9.140625" style="5"/>
  </cols>
  <sheetData>
    <row r="1" spans="1:50" s="11" customFormat="1" ht="23.25" customHeight="1" x14ac:dyDescent="0.25">
      <c r="A1" s="13"/>
      <c r="B1" s="12"/>
      <c r="C1" s="19"/>
      <c r="D1" s="12"/>
      <c r="E1" s="80" t="s">
        <v>0</v>
      </c>
      <c r="F1" s="10" t="s">
        <v>9</v>
      </c>
    </row>
    <row r="2" spans="1:50" s="25" customFormat="1" ht="15.75" customHeight="1" collapsed="1" x14ac:dyDescent="0.3">
      <c r="A2" s="22"/>
      <c r="B2" s="23"/>
      <c r="C2" s="24"/>
      <c r="D2" s="23"/>
      <c r="E2" s="80"/>
      <c r="F2" s="26"/>
    </row>
    <row r="3" spans="1:50" ht="15" hidden="1" customHeight="1" outlineLevel="1" x14ac:dyDescent="0.25">
      <c r="A3" s="14"/>
      <c r="B3" s="1"/>
      <c r="E3" s="80"/>
      <c r="F3" s="3" t="str">
        <f>_xll.SAPGetInfoLabel("QueryTechName")</f>
        <v>Technische naam van query</v>
      </c>
      <c r="G3" s="4" t="str">
        <f>_xll.SAPGetSourceInfo("DS_TRADE", "QueryTechName")</f>
        <v>A_SR_TO_SO_TRADE_DETAIL</v>
      </c>
    </row>
    <row r="4" spans="1:50" ht="15" hidden="1" customHeight="1" outlineLevel="1" x14ac:dyDescent="0.25">
      <c r="A4" s="14"/>
      <c r="B4" s="1"/>
      <c r="E4" s="80"/>
      <c r="F4" s="3" t="str">
        <f>_xll.SAPGetInfoLabel("InfoProviderTechName")</f>
        <v>Technische naam InfoProvider</v>
      </c>
      <c r="G4" s="4" t="str">
        <f>_xll.SAPGetSourceInfo("DS_TRADE", "InfoProviderTechName")</f>
        <v>SR_TO_SO</v>
      </c>
    </row>
    <row r="5" spans="1:50" ht="15" hidden="1" customHeight="1" outlineLevel="1" x14ac:dyDescent="0.25">
      <c r="A5" s="14"/>
      <c r="B5" s="1"/>
      <c r="E5" s="80"/>
      <c r="F5" s="3" t="str">
        <f>_xll.SAPGetInfoLabel("System")</f>
        <v>Systeem</v>
      </c>
      <c r="G5" s="4" t="str">
        <f>_xll.SAPGetSourceInfo("DS_TRADE", "System")</f>
        <v>BIP</v>
      </c>
    </row>
    <row r="6" spans="1:50" ht="15" hidden="1" customHeight="1" outlineLevel="1" x14ac:dyDescent="0.25">
      <c r="A6" s="14"/>
      <c r="B6" s="1"/>
      <c r="E6" s="80"/>
      <c r="F6" s="3" t="str">
        <f>_xll.SAPGetInfoLabel("QueryLastRefreshedAt")</f>
        <v>Query laatst vernieuwd op</v>
      </c>
      <c r="G6" s="81">
        <f>_xll.SAPGetSourceInfo("DS_TRADE", "QueryLastRefreshedAt")</f>
        <v>45506.573650937498</v>
      </c>
      <c r="H6" s="81"/>
      <c r="I6" s="81"/>
    </row>
    <row r="7" spans="1:50" s="11" customFormat="1" ht="7.5" hidden="1" customHeight="1" outlineLevel="1" x14ac:dyDescent="0.25">
      <c r="A7" s="13"/>
      <c r="B7" s="12"/>
      <c r="C7" s="19"/>
      <c r="D7" s="12"/>
      <c r="E7" s="80"/>
      <c r="F7" s="10"/>
    </row>
    <row r="8" spans="1:50" x14ac:dyDescent="0.25">
      <c r="A8" s="82" t="s">
        <v>1</v>
      </c>
      <c r="B8" s="83"/>
      <c r="C8" s="84" t="s">
        <v>2</v>
      </c>
      <c r="D8" s="83"/>
      <c r="E8" s="80"/>
      <c r="F8" s="31" t="s">
        <v>42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 x14ac:dyDescent="0.25">
      <c r="A9" s="29" t="str">
        <f t="array" ref="A9:B11">_xll.SAPListOfVariables("ALL")</f>
        <v>Period.Year from-to</v>
      </c>
      <c r="B9" s="6" t="str">
        <v>January 2022 - August 2024</v>
      </c>
      <c r="C9" s="16" t="str">
        <f t="array" ref="C9:D17">_xll.SAPListOfEffectiveFilters("DS_TRADE")</f>
        <v>Business Type</v>
      </c>
      <c r="D9" s="2" t="str">
        <v>04_RETURN; 17_TRADE; 19_ RETURN TEL</v>
      </c>
      <c r="E9" s="80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0" x14ac:dyDescent="0.25">
      <c r="A10" s="28" t="str">
        <v>Legal Entity</v>
      </c>
      <c r="B10" s="2" t="str">
        <v>822</v>
      </c>
      <c r="C10" s="15" t="str">
        <v>Delivery Location</v>
      </c>
      <c r="D10" s="6" t="str">
        <v>Gymzaal De Brug</v>
      </c>
      <c r="E10" s="8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spans="1:50" x14ac:dyDescent="0.25">
      <c r="A11" s="28" t="str">
        <v>Location</v>
      </c>
      <c r="B11" s="2" t="str">
        <v>LO1000623688</v>
      </c>
      <c r="C11" s="16" t="str">
        <v>Fiscal Year Variant</v>
      </c>
      <c r="D11" s="2" t="str">
        <v>K4</v>
      </c>
      <c r="E11" s="80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 x14ac:dyDescent="0.25">
      <c r="A12" s="29"/>
      <c r="B12" s="6"/>
      <c r="C12" s="15" t="str">
        <v>Fiscal year/period</v>
      </c>
      <c r="D12" s="6" t="str">
        <v>001.2022 - 008.2024</v>
      </c>
      <c r="E12" s="80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spans="1:50" x14ac:dyDescent="0.25">
      <c r="C13" s="15" t="str">
        <v>Item Number (AX) - Product Type Category</v>
      </c>
      <c r="D13" s="6" t="str">
        <v>CONSUMABLES; DISPENSER; EXCHANGE</v>
      </c>
      <c r="E13" s="80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 x14ac:dyDescent="0.25">
      <c r="A14" s="29"/>
      <c r="B14" s="6"/>
      <c r="C14" s="15" t="str">
        <v>Legal Entity</v>
      </c>
      <c r="D14" s="6" t="str">
        <v>822</v>
      </c>
      <c r="E14" s="27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1:50" x14ac:dyDescent="0.25">
      <c r="A15" s="29"/>
      <c r="B15" s="6"/>
      <c r="C15" s="15" t="str">
        <v>Line Status</v>
      </c>
      <c r="D15" s="6" t="str">
        <v>2; 3</v>
      </c>
      <c r="E15" s="18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 x14ac:dyDescent="0.25">
      <c r="A16" s="29"/>
      <c r="B16" s="6"/>
      <c r="C16" s="15" t="str">
        <v>Project Category</v>
      </c>
      <c r="D16" s="6" t="str">
        <v>Rental; Sales delivery</v>
      </c>
      <c r="E16" s="18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1:50" x14ac:dyDescent="0.25">
      <c r="A17" s="29"/>
      <c r="B17" s="6"/>
      <c r="C17" s="20" t="str">
        <v>Sales Order</v>
      </c>
      <c r="D17" s="7" t="str">
        <v>SO*</v>
      </c>
      <c r="E17" s="18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 x14ac:dyDescent="0.25">
      <c r="A18" s="29"/>
      <c r="B18" s="6"/>
      <c r="C18" s="21"/>
      <c r="D18" s="8"/>
      <c r="E18" s="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 x14ac:dyDescent="0.25">
      <c r="A19" s="29"/>
      <c r="B19" s="6"/>
      <c r="E19" s="18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 x14ac:dyDescent="0.25">
      <c r="A20" s="29"/>
      <c r="B20" s="6"/>
      <c r="D20" s="9"/>
      <c r="E20" s="4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 x14ac:dyDescent="0.25"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spans="1:50" x14ac:dyDescent="0.25"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 x14ac:dyDescent="0.25"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spans="1:50" x14ac:dyDescent="0.25"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50" x14ac:dyDescent="0.25"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50" x14ac:dyDescent="0.25"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50" x14ac:dyDescent="0.25"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50" x14ac:dyDescent="0.25"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50" x14ac:dyDescent="0.25"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50" x14ac:dyDescent="0.25"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50" x14ac:dyDescent="0.25"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50" x14ac:dyDescent="0.25"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6:48" x14ac:dyDescent="0.25"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6:48" x14ac:dyDescent="0.25"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6:48" x14ac:dyDescent="0.25"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6:48" x14ac:dyDescent="0.25"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6:48" x14ac:dyDescent="0.25"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6:48" x14ac:dyDescent="0.25"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6:48" x14ac:dyDescent="0.25"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6:48" x14ac:dyDescent="0.25"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6:48" x14ac:dyDescent="0.25"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6:48" x14ac:dyDescent="0.25"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6:48" x14ac:dyDescent="0.25"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6:48" x14ac:dyDescent="0.25"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6:48" x14ac:dyDescent="0.25"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6:48" x14ac:dyDescent="0.25"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6:48" x14ac:dyDescent="0.25"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6:48" x14ac:dyDescent="0.25"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6:48" x14ac:dyDescent="0.25"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6:48" x14ac:dyDescent="0.25"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6:48" x14ac:dyDescent="0.25"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6:48" x14ac:dyDescent="0.25"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6:48" x14ac:dyDescent="0.25"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6:48" x14ac:dyDescent="0.25"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6:48" x14ac:dyDescent="0.25"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6:48" x14ac:dyDescent="0.25"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6:48" x14ac:dyDescent="0.25"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6:48" x14ac:dyDescent="0.25"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6:48" x14ac:dyDescent="0.25"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6:48" x14ac:dyDescent="0.25"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6:48" x14ac:dyDescent="0.25"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6:48" x14ac:dyDescent="0.25"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6:48" x14ac:dyDescent="0.25"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6:48" x14ac:dyDescent="0.25"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6:48" x14ac:dyDescent="0.25"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6:48" x14ac:dyDescent="0.25"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6:48" x14ac:dyDescent="0.25"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6:48" x14ac:dyDescent="0.25"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6:48" x14ac:dyDescent="0.25"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6:48" x14ac:dyDescent="0.25"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6:48" x14ac:dyDescent="0.25"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6:48" x14ac:dyDescent="0.25"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6:48" x14ac:dyDescent="0.25"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6:48" x14ac:dyDescent="0.25"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6:48" x14ac:dyDescent="0.25"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6:48" x14ac:dyDescent="0.25"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  <row r="77" spans="6:48" x14ac:dyDescent="0.25"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</row>
    <row r="78" spans="6:48" x14ac:dyDescent="0.25"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</row>
    <row r="79" spans="6:48" x14ac:dyDescent="0.25"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</row>
    <row r="80" spans="6:48" x14ac:dyDescent="0.25"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</row>
    <row r="81" spans="6:48" x14ac:dyDescent="0.25"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</row>
    <row r="82" spans="6:48" x14ac:dyDescent="0.25"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</row>
    <row r="83" spans="6:48" x14ac:dyDescent="0.25"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</row>
    <row r="84" spans="6:48" x14ac:dyDescent="0.25"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</row>
    <row r="85" spans="6:48" x14ac:dyDescent="0.25"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</row>
    <row r="86" spans="6:48" x14ac:dyDescent="0.25"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</row>
    <row r="87" spans="6:48" x14ac:dyDescent="0.25"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</row>
    <row r="88" spans="6:48" x14ac:dyDescent="0.25"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</row>
    <row r="89" spans="6:48" x14ac:dyDescent="0.25"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</row>
    <row r="90" spans="6:48" x14ac:dyDescent="0.25"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</row>
    <row r="91" spans="6:48" x14ac:dyDescent="0.25"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</row>
    <row r="92" spans="6:48" x14ac:dyDescent="0.25"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</row>
    <row r="93" spans="6:48" x14ac:dyDescent="0.25"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</row>
    <row r="94" spans="6:48" x14ac:dyDescent="0.25"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</row>
    <row r="95" spans="6:48" x14ac:dyDescent="0.25"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</row>
    <row r="96" spans="6:48" x14ac:dyDescent="0.25"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</row>
    <row r="97" spans="6:48" x14ac:dyDescent="0.25"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</row>
    <row r="98" spans="6:48" x14ac:dyDescent="0.25"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</row>
    <row r="99" spans="6:48" x14ac:dyDescent="0.25"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</row>
    <row r="100" spans="6:48" x14ac:dyDescent="0.25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</row>
    <row r="101" spans="6:48" x14ac:dyDescent="0.25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</row>
    <row r="102" spans="6:48" x14ac:dyDescent="0.25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</row>
    <row r="103" spans="6:48" x14ac:dyDescent="0.25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</row>
    <row r="104" spans="6:48" x14ac:dyDescent="0.25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</row>
    <row r="105" spans="6:48" x14ac:dyDescent="0.2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</row>
    <row r="106" spans="6:48" x14ac:dyDescent="0.2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</row>
    <row r="107" spans="6:48" x14ac:dyDescent="0.25"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</row>
    <row r="108" spans="6:48" x14ac:dyDescent="0.25"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</row>
    <row r="109" spans="6:48" x14ac:dyDescent="0.25"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</row>
    <row r="110" spans="6:48" x14ac:dyDescent="0.25"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</row>
    <row r="111" spans="6:48" x14ac:dyDescent="0.25"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</row>
    <row r="112" spans="6:48" x14ac:dyDescent="0.25"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</row>
    <row r="113" spans="6:48" x14ac:dyDescent="0.25"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</row>
    <row r="114" spans="6:48" x14ac:dyDescent="0.25"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</row>
    <row r="115" spans="6:48" x14ac:dyDescent="0.25"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</row>
    <row r="116" spans="6:48" x14ac:dyDescent="0.25"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</row>
    <row r="117" spans="6:48" x14ac:dyDescent="0.25"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</row>
    <row r="118" spans="6:48" x14ac:dyDescent="0.25"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</row>
    <row r="119" spans="6:48" x14ac:dyDescent="0.25"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</row>
    <row r="120" spans="6:48" x14ac:dyDescent="0.25"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</row>
    <row r="121" spans="6:48" x14ac:dyDescent="0.25"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</row>
    <row r="122" spans="6:48" x14ac:dyDescent="0.25"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</row>
    <row r="123" spans="6:48" x14ac:dyDescent="0.25"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</row>
    <row r="124" spans="6:48" x14ac:dyDescent="0.25"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</row>
    <row r="125" spans="6:48" x14ac:dyDescent="0.25"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</row>
    <row r="126" spans="6:48" x14ac:dyDescent="0.25"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</row>
    <row r="127" spans="6:48" x14ac:dyDescent="0.25"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</row>
    <row r="128" spans="6:48" x14ac:dyDescent="0.25"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spans="6:48" x14ac:dyDescent="0.25"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</row>
    <row r="130" spans="6:48" x14ac:dyDescent="0.25"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</row>
    <row r="131" spans="6:48" x14ac:dyDescent="0.25"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</row>
    <row r="132" spans="6:48" x14ac:dyDescent="0.25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</row>
    <row r="133" spans="6:48" x14ac:dyDescent="0.25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</row>
    <row r="134" spans="6:48" x14ac:dyDescent="0.25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</row>
    <row r="135" spans="6:48" x14ac:dyDescent="0.25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</row>
    <row r="136" spans="6:48" x14ac:dyDescent="0.25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</row>
    <row r="137" spans="6:48" x14ac:dyDescent="0.25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</row>
    <row r="138" spans="6:48" x14ac:dyDescent="0.25"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</row>
    <row r="139" spans="6:48" x14ac:dyDescent="0.25"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</row>
    <row r="140" spans="6:48" x14ac:dyDescent="0.25"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</row>
    <row r="141" spans="6:48" x14ac:dyDescent="0.25"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</row>
    <row r="142" spans="6:48" x14ac:dyDescent="0.25"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</row>
    <row r="143" spans="6:48" x14ac:dyDescent="0.25"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</row>
    <row r="144" spans="6:48" x14ac:dyDescent="0.25"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</row>
    <row r="145" spans="6:48" x14ac:dyDescent="0.25"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</row>
    <row r="146" spans="6:48" x14ac:dyDescent="0.25"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</row>
    <row r="147" spans="6:48" x14ac:dyDescent="0.25"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</row>
    <row r="148" spans="6:48" x14ac:dyDescent="0.25"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</row>
    <row r="149" spans="6:48" x14ac:dyDescent="0.25"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</row>
    <row r="150" spans="6:48" x14ac:dyDescent="0.25"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</row>
    <row r="151" spans="6:48" x14ac:dyDescent="0.25"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</row>
    <row r="152" spans="6:48" x14ac:dyDescent="0.25"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</row>
    <row r="153" spans="6:48" x14ac:dyDescent="0.25"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</row>
    <row r="154" spans="6:48" x14ac:dyDescent="0.25"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</row>
    <row r="155" spans="6:48" x14ac:dyDescent="0.25"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</row>
    <row r="156" spans="6:48" x14ac:dyDescent="0.25"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</row>
    <row r="157" spans="6:48" x14ac:dyDescent="0.25"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</row>
    <row r="158" spans="6:48" x14ac:dyDescent="0.25"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</row>
    <row r="159" spans="6:48" x14ac:dyDescent="0.25"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</row>
    <row r="160" spans="6:48" x14ac:dyDescent="0.25"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</row>
    <row r="161" spans="6:48" x14ac:dyDescent="0.25"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</row>
    <row r="162" spans="6:48" x14ac:dyDescent="0.25"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</row>
    <row r="163" spans="6:48" x14ac:dyDescent="0.25"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</row>
    <row r="164" spans="6:48" x14ac:dyDescent="0.25"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</row>
    <row r="165" spans="6:48" x14ac:dyDescent="0.25"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</row>
    <row r="166" spans="6:48" x14ac:dyDescent="0.25"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</row>
    <row r="167" spans="6:48" x14ac:dyDescent="0.25"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</row>
    <row r="168" spans="6:48" x14ac:dyDescent="0.25"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</row>
    <row r="169" spans="6:48" x14ac:dyDescent="0.25"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</row>
    <row r="170" spans="6:48" x14ac:dyDescent="0.25"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</row>
    <row r="171" spans="6:48" x14ac:dyDescent="0.25"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</row>
    <row r="172" spans="6:48" x14ac:dyDescent="0.25"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</row>
    <row r="173" spans="6:48" x14ac:dyDescent="0.25"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</row>
    <row r="174" spans="6:48" x14ac:dyDescent="0.25"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</row>
    <row r="175" spans="6:48" x14ac:dyDescent="0.25"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</row>
    <row r="176" spans="6:48" x14ac:dyDescent="0.25"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</row>
    <row r="177" spans="6:48" x14ac:dyDescent="0.25"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</row>
    <row r="178" spans="6:48" x14ac:dyDescent="0.25"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</row>
    <row r="179" spans="6:48" x14ac:dyDescent="0.25"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</row>
    <row r="180" spans="6:48" x14ac:dyDescent="0.25"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</row>
    <row r="181" spans="6:48" x14ac:dyDescent="0.25"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</row>
    <row r="182" spans="6:48" x14ac:dyDescent="0.25"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</row>
    <row r="183" spans="6:48" x14ac:dyDescent="0.25"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</row>
    <row r="184" spans="6:48" x14ac:dyDescent="0.25"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</row>
    <row r="185" spans="6:48" x14ac:dyDescent="0.25"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</row>
    <row r="186" spans="6:48" x14ac:dyDescent="0.25"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</row>
    <row r="187" spans="6:48" x14ac:dyDescent="0.25"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</row>
    <row r="188" spans="6:48" x14ac:dyDescent="0.25"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</row>
    <row r="189" spans="6:48" x14ac:dyDescent="0.25"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</row>
    <row r="190" spans="6:48" x14ac:dyDescent="0.25"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</row>
    <row r="191" spans="6:48" x14ac:dyDescent="0.25"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</row>
    <row r="192" spans="6:48" x14ac:dyDescent="0.25"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</row>
    <row r="193" spans="6:48" x14ac:dyDescent="0.25"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</row>
    <row r="194" spans="6:48" x14ac:dyDescent="0.25"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</row>
    <row r="195" spans="6:48" x14ac:dyDescent="0.25"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</row>
    <row r="196" spans="6:48" x14ac:dyDescent="0.25"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</row>
    <row r="197" spans="6:48" x14ac:dyDescent="0.25"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</row>
    <row r="198" spans="6:48" x14ac:dyDescent="0.25"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</row>
    <row r="199" spans="6:48" x14ac:dyDescent="0.25"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</row>
    <row r="200" spans="6:48" x14ac:dyDescent="0.25"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</row>
    <row r="201" spans="6:48" x14ac:dyDescent="0.25"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</row>
    <row r="202" spans="6:48" x14ac:dyDescent="0.25"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</row>
    <row r="203" spans="6:48" x14ac:dyDescent="0.25"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</row>
    <row r="204" spans="6:48" x14ac:dyDescent="0.25"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</row>
    <row r="205" spans="6:48" x14ac:dyDescent="0.25"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</row>
    <row r="206" spans="6:48" x14ac:dyDescent="0.25"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</row>
    <row r="207" spans="6:48" x14ac:dyDescent="0.25"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</row>
    <row r="208" spans="6:48" x14ac:dyDescent="0.25"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</row>
    <row r="209" spans="6:48" x14ac:dyDescent="0.25"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</row>
    <row r="210" spans="6:48" x14ac:dyDescent="0.25"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</row>
    <row r="211" spans="6:48" x14ac:dyDescent="0.25"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</row>
    <row r="212" spans="6:48" x14ac:dyDescent="0.25"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</row>
    <row r="213" spans="6:48" x14ac:dyDescent="0.25"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</row>
    <row r="214" spans="6:48" x14ac:dyDescent="0.25"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</row>
    <row r="215" spans="6:48" x14ac:dyDescent="0.25"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</row>
    <row r="216" spans="6:48" x14ac:dyDescent="0.25"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</row>
    <row r="217" spans="6:48" x14ac:dyDescent="0.25"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</row>
    <row r="218" spans="6:48" x14ac:dyDescent="0.25"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</row>
    <row r="219" spans="6:48" x14ac:dyDescent="0.25"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</row>
    <row r="220" spans="6:48" x14ac:dyDescent="0.25"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</row>
    <row r="221" spans="6:48" x14ac:dyDescent="0.25"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</row>
    <row r="222" spans="6:48" x14ac:dyDescent="0.25"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</row>
    <row r="223" spans="6:48" x14ac:dyDescent="0.25"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</row>
    <row r="224" spans="6:48" x14ac:dyDescent="0.25"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</row>
    <row r="225" spans="6:48" x14ac:dyDescent="0.25"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</row>
    <row r="226" spans="6:48" x14ac:dyDescent="0.25"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</row>
    <row r="227" spans="6:48" x14ac:dyDescent="0.25"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</row>
    <row r="228" spans="6:48" x14ac:dyDescent="0.25"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</row>
    <row r="229" spans="6:48" x14ac:dyDescent="0.25"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</row>
    <row r="230" spans="6:48" x14ac:dyDescent="0.25"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</row>
    <row r="231" spans="6:48" x14ac:dyDescent="0.25"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</row>
    <row r="232" spans="6:48" x14ac:dyDescent="0.25"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</row>
    <row r="233" spans="6:48" x14ac:dyDescent="0.25"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</row>
    <row r="234" spans="6:48" x14ac:dyDescent="0.25"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</row>
    <row r="235" spans="6:48" x14ac:dyDescent="0.25"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</row>
    <row r="236" spans="6:48" x14ac:dyDescent="0.25"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</row>
    <row r="237" spans="6:48" x14ac:dyDescent="0.25"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</row>
    <row r="238" spans="6:48" x14ac:dyDescent="0.25"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</row>
    <row r="239" spans="6:48" x14ac:dyDescent="0.25"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</row>
    <row r="240" spans="6:48" x14ac:dyDescent="0.25"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</row>
    <row r="241" spans="6:48" x14ac:dyDescent="0.25"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</row>
    <row r="242" spans="6:48" x14ac:dyDescent="0.25"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</row>
    <row r="243" spans="6:48" x14ac:dyDescent="0.25"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</row>
    <row r="244" spans="6:48" x14ac:dyDescent="0.25"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</row>
    <row r="245" spans="6:48" x14ac:dyDescent="0.25"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</row>
    <row r="246" spans="6:48" x14ac:dyDescent="0.25"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</row>
    <row r="247" spans="6:48" x14ac:dyDescent="0.25"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</row>
    <row r="248" spans="6:48" x14ac:dyDescent="0.25"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</row>
    <row r="249" spans="6:48" x14ac:dyDescent="0.25"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</row>
    <row r="250" spans="6:48" x14ac:dyDescent="0.25"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</row>
    <row r="251" spans="6:48" x14ac:dyDescent="0.25"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</row>
    <row r="252" spans="6:48" x14ac:dyDescent="0.25"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</row>
    <row r="253" spans="6:48" x14ac:dyDescent="0.25"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</row>
    <row r="254" spans="6:48" x14ac:dyDescent="0.25"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</row>
    <row r="255" spans="6:48" x14ac:dyDescent="0.25"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</row>
    <row r="256" spans="6:48" x14ac:dyDescent="0.25"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</row>
    <row r="257" spans="6:48" x14ac:dyDescent="0.25"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</row>
    <row r="258" spans="6:48" x14ac:dyDescent="0.25"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</row>
    <row r="259" spans="6:48" x14ac:dyDescent="0.25"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</row>
    <row r="260" spans="6:48" x14ac:dyDescent="0.25"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</row>
    <row r="261" spans="6:48" x14ac:dyDescent="0.25"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</row>
    <row r="262" spans="6:48" x14ac:dyDescent="0.25"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</row>
    <row r="263" spans="6:48" x14ac:dyDescent="0.25"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</row>
    <row r="264" spans="6:48" x14ac:dyDescent="0.25"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</row>
    <row r="265" spans="6:48" x14ac:dyDescent="0.25"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</row>
    <row r="266" spans="6:48" x14ac:dyDescent="0.25"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</row>
    <row r="267" spans="6:48" x14ac:dyDescent="0.25"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</row>
    <row r="268" spans="6:48" x14ac:dyDescent="0.25"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</row>
    <row r="269" spans="6:48" x14ac:dyDescent="0.25"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</row>
    <row r="270" spans="6:48" x14ac:dyDescent="0.25"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</row>
    <row r="271" spans="6:48" x14ac:dyDescent="0.25"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</row>
    <row r="272" spans="6:48" x14ac:dyDescent="0.25"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</row>
    <row r="273" spans="6:48" x14ac:dyDescent="0.25"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</row>
    <row r="274" spans="6:48" x14ac:dyDescent="0.25"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</row>
    <row r="275" spans="6:48" x14ac:dyDescent="0.25"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</row>
    <row r="276" spans="6:48" x14ac:dyDescent="0.25"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</row>
    <row r="277" spans="6:48" x14ac:dyDescent="0.25"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</row>
    <row r="278" spans="6:48" x14ac:dyDescent="0.25"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</row>
    <row r="279" spans="6:48" x14ac:dyDescent="0.25"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</row>
    <row r="280" spans="6:48" x14ac:dyDescent="0.25"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</row>
    <row r="281" spans="6:48" x14ac:dyDescent="0.25"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</row>
    <row r="282" spans="6:48" x14ac:dyDescent="0.25"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</row>
    <row r="283" spans="6:48" x14ac:dyDescent="0.25"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</row>
    <row r="284" spans="6:48" x14ac:dyDescent="0.25"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</row>
    <row r="285" spans="6:48" x14ac:dyDescent="0.25"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</row>
    <row r="286" spans="6:48" x14ac:dyDescent="0.25"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</row>
    <row r="287" spans="6:48" x14ac:dyDescent="0.25"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</row>
    <row r="288" spans="6:48" x14ac:dyDescent="0.25"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</row>
    <row r="289" spans="6:48" x14ac:dyDescent="0.25"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</row>
    <row r="290" spans="6:48" x14ac:dyDescent="0.25"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</row>
    <row r="291" spans="6:48" x14ac:dyDescent="0.25"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</row>
    <row r="292" spans="6:48" x14ac:dyDescent="0.25"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</row>
    <row r="293" spans="6:48" x14ac:dyDescent="0.25"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</row>
    <row r="294" spans="6:48" x14ac:dyDescent="0.25"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</row>
    <row r="295" spans="6:48" x14ac:dyDescent="0.25"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</row>
    <row r="296" spans="6:48" x14ac:dyDescent="0.25"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</row>
    <row r="297" spans="6:48" x14ac:dyDescent="0.25"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</row>
    <row r="298" spans="6:48" x14ac:dyDescent="0.25"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</row>
    <row r="299" spans="6:48" x14ac:dyDescent="0.25"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</row>
    <row r="300" spans="6:48" x14ac:dyDescent="0.25"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</row>
    <row r="301" spans="6:48" x14ac:dyDescent="0.25"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</row>
    <row r="302" spans="6:48" x14ac:dyDescent="0.25"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</row>
    <row r="303" spans="6:48" x14ac:dyDescent="0.25"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</row>
    <row r="304" spans="6:48" x14ac:dyDescent="0.25"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</row>
    <row r="305" spans="6:48" x14ac:dyDescent="0.25"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</row>
    <row r="306" spans="6:48" x14ac:dyDescent="0.25"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</row>
    <row r="307" spans="6:48" x14ac:dyDescent="0.25"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</row>
    <row r="308" spans="6:48" x14ac:dyDescent="0.25"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</row>
    <row r="309" spans="6:48" x14ac:dyDescent="0.25"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</row>
    <row r="310" spans="6:48" x14ac:dyDescent="0.25"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</row>
    <row r="311" spans="6:48" x14ac:dyDescent="0.25"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</row>
    <row r="312" spans="6:48" x14ac:dyDescent="0.25"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</row>
    <row r="313" spans="6:48" x14ac:dyDescent="0.25"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</row>
    <row r="314" spans="6:48" x14ac:dyDescent="0.25"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</row>
    <row r="315" spans="6:48" x14ac:dyDescent="0.25"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</row>
    <row r="316" spans="6:48" x14ac:dyDescent="0.25"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</row>
    <row r="317" spans="6:48" x14ac:dyDescent="0.25"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</row>
    <row r="318" spans="6:48" x14ac:dyDescent="0.25"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</row>
    <row r="319" spans="6:48" x14ac:dyDescent="0.25"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</row>
    <row r="320" spans="6:48" x14ac:dyDescent="0.25"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</row>
    <row r="321" spans="6:48" x14ac:dyDescent="0.25"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</row>
    <row r="322" spans="6:48" x14ac:dyDescent="0.25"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</row>
    <row r="323" spans="6:48" x14ac:dyDescent="0.25"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</row>
    <row r="324" spans="6:48" x14ac:dyDescent="0.25"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</row>
    <row r="325" spans="6:48" x14ac:dyDescent="0.25"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</row>
    <row r="326" spans="6:48" x14ac:dyDescent="0.25"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</row>
    <row r="327" spans="6:48" x14ac:dyDescent="0.25"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</row>
    <row r="328" spans="6:48" x14ac:dyDescent="0.25"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</row>
    <row r="329" spans="6:48" x14ac:dyDescent="0.25"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</row>
    <row r="330" spans="6:48" x14ac:dyDescent="0.25"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</row>
    <row r="331" spans="6:48" x14ac:dyDescent="0.25"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</row>
    <row r="332" spans="6:48" x14ac:dyDescent="0.25"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</row>
    <row r="333" spans="6:48" x14ac:dyDescent="0.25"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</row>
    <row r="334" spans="6:48" x14ac:dyDescent="0.25"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</row>
    <row r="335" spans="6:48" x14ac:dyDescent="0.25"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</row>
    <row r="336" spans="6:48" x14ac:dyDescent="0.25"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</row>
    <row r="337" spans="6:48" x14ac:dyDescent="0.25"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</row>
    <row r="338" spans="6:48" x14ac:dyDescent="0.25"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</row>
    <row r="339" spans="6:48" x14ac:dyDescent="0.25"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</row>
    <row r="340" spans="6:48" x14ac:dyDescent="0.25"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</row>
    <row r="341" spans="6:48" x14ac:dyDescent="0.25"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</row>
    <row r="342" spans="6:48" x14ac:dyDescent="0.25"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</row>
    <row r="343" spans="6:48" x14ac:dyDescent="0.25"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</row>
    <row r="344" spans="6:48" x14ac:dyDescent="0.25"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</row>
    <row r="345" spans="6:48" x14ac:dyDescent="0.25"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</row>
    <row r="346" spans="6:48" x14ac:dyDescent="0.25"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</row>
    <row r="347" spans="6:48" x14ac:dyDescent="0.25"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</row>
    <row r="348" spans="6:48" x14ac:dyDescent="0.25"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</row>
    <row r="349" spans="6:48" x14ac:dyDescent="0.25"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</row>
    <row r="350" spans="6:48" x14ac:dyDescent="0.25"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</row>
    <row r="351" spans="6:48" x14ac:dyDescent="0.25"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</row>
    <row r="352" spans="6:48" x14ac:dyDescent="0.25"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</row>
    <row r="353" spans="6:48" x14ac:dyDescent="0.25"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</row>
    <row r="354" spans="6:48" x14ac:dyDescent="0.25"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</row>
    <row r="355" spans="6:48" x14ac:dyDescent="0.25"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</row>
    <row r="356" spans="6:48" x14ac:dyDescent="0.25"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</row>
    <row r="357" spans="6:48" x14ac:dyDescent="0.25"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</row>
    <row r="358" spans="6:48" x14ac:dyDescent="0.25"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</row>
    <row r="359" spans="6:48" x14ac:dyDescent="0.25"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</row>
    <row r="360" spans="6:48" x14ac:dyDescent="0.25"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6:48" x14ac:dyDescent="0.25"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6:48" x14ac:dyDescent="0.25"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6:48" x14ac:dyDescent="0.25"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6:48" x14ac:dyDescent="0.25"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6:48" x14ac:dyDescent="0.25"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6:48" x14ac:dyDescent="0.25"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6:48" x14ac:dyDescent="0.25"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6:48" x14ac:dyDescent="0.25"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6:33" x14ac:dyDescent="0.25"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6:33" x14ac:dyDescent="0.25"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6:33" x14ac:dyDescent="0.25"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6:33" x14ac:dyDescent="0.25"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6:33" x14ac:dyDescent="0.25"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6:33" x14ac:dyDescent="0.25"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6:33" x14ac:dyDescent="0.25"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</row>
    <row r="376" spans="6:33" x14ac:dyDescent="0.25"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</row>
  </sheetData>
  <mergeCells count="4">
    <mergeCell ref="E1:E13"/>
    <mergeCell ref="G6:I6"/>
    <mergeCell ref="A8:B8"/>
    <mergeCell ref="C8:D8"/>
  </mergeCells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02CDFA9C47BC4D81E9B54F0C618599" ma:contentTypeVersion="14" ma:contentTypeDescription="Create a new document." ma:contentTypeScope="" ma:versionID="c405f46674006638c8508334436d4ca3">
  <xsd:schema xmlns:xsd="http://www.w3.org/2001/XMLSchema" xmlns:xs="http://www.w3.org/2001/XMLSchema" xmlns:p="http://schemas.microsoft.com/office/2006/metadata/properties" xmlns:ns2="3a6febb0-110f-4c4b-b76b-2c6707460126" xmlns:ns3="40787058-ae23-4979-bcd5-fb555ab7ebcd" targetNamespace="http://schemas.microsoft.com/office/2006/metadata/properties" ma:root="true" ma:fieldsID="d5a9faae42ac08977e0175ca131b57db" ns2:_="" ns3:_="">
    <xsd:import namespace="3a6febb0-110f-4c4b-b76b-2c6707460126"/>
    <xsd:import namespace="40787058-ae23-4979-bcd5-fb555ab7eb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febb0-110f-4c4b-b76b-2c67074601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bda0fbb-82f1-415e-8f6c-73e866a68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787058-ae23-4979-bcd5-fb555ab7ebc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71b85e5-69e2-4411-93e0-80bbdcf19796}" ma:internalName="TaxCatchAll" ma:showField="CatchAllData" ma:web="40787058-ae23-4979-bcd5-fb555ab7eb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787058-ae23-4979-bcd5-fb555ab7ebcd" xsi:nil="true"/>
    <lcf76f155ced4ddcb4097134ff3c332f xmlns="3a6febb0-110f-4c4b-b76b-2c6707460126">
      <Terms xmlns="http://schemas.microsoft.com/office/infopath/2007/PartnerControls"/>
    </lcf76f155ced4ddcb4097134ff3c332f>
  </documentManagement>
</p:properties>
</file>

<file path=customXml/item4.xml><?xml version="1.0" encoding="utf-8"?>
<Application xmlns="http://www.sap.com/cof/excel/application">
  <Version>2</Version>
  <Revision>2.8.1600.99691</Revision>
</Application>
</file>

<file path=customXml/itemProps1.xml><?xml version="1.0" encoding="utf-8"?>
<ds:datastoreItem xmlns:ds="http://schemas.openxmlformats.org/officeDocument/2006/customXml" ds:itemID="{2A629744-CF92-4AE2-9D93-0B18EA570E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210C6B-1C70-4DF5-B609-9A48D868D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6febb0-110f-4c4b-b76b-2c6707460126"/>
    <ds:schemaRef ds:uri="40787058-ae23-4979-bcd5-fb555ab7eb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738582-5574-4E23-B86D-92777DF1B7D7}">
  <ds:schemaRefs>
    <ds:schemaRef ds:uri="http://schemas.microsoft.com/office/2006/metadata/properties"/>
    <ds:schemaRef ds:uri="http://schemas.microsoft.com/office/infopath/2007/PartnerControls"/>
    <ds:schemaRef ds:uri="6a3c0d84-0fba-480d-a925-1e0c26172b36"/>
    <ds:schemaRef ds:uri="e7ecc415-af01-47aa-8da4-15e3940f9e8a"/>
    <ds:schemaRef ds:uri="40787058-ae23-4979-bcd5-fb555ab7ebcd"/>
    <ds:schemaRef ds:uri="3a6febb0-110f-4c4b-b76b-2c6707460126"/>
  </ds:schemaRefs>
</ds:datastoreItem>
</file>

<file path=customXml/itemProps4.xml><?xml version="1.0" encoding="utf-8"?>
<ds:datastoreItem xmlns:ds="http://schemas.openxmlformats.org/officeDocument/2006/customXml" ds:itemID="{C8412B7F-91E9-4814-8585-C9A7FC956C4B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Consumption Detail</vt:lpstr>
      <vt:lpstr>Direct Deliveries</vt:lpstr>
      <vt:lpstr>Changes</vt:lpstr>
      <vt:lpstr>Repairs</vt:lpstr>
      <vt:lpstr>Turnover</vt:lpstr>
      <vt:lpstr>Trade</vt:lpstr>
      <vt:lpstr>SAPCT_Changes</vt:lpstr>
      <vt:lpstr>SAPCT_Consumption</vt:lpstr>
      <vt:lpstr>SAPCT_Direct_Deliveries</vt:lpstr>
      <vt:lpstr>SAPCT_Repairs</vt:lpstr>
      <vt:lpstr>SAPCT_Trade</vt:lpstr>
      <vt:lpstr>SAPCT_TURNOVER</vt:lpstr>
    </vt:vector>
  </TitlesOfParts>
  <Manager/>
  <Company>CWS-boco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Philipp Schornberg</dc:creator>
  <cp:keywords/>
  <dc:description/>
  <cp:lastModifiedBy>Maaike Schmelling</cp:lastModifiedBy>
  <cp:revision/>
  <dcterms:created xsi:type="dcterms:W3CDTF">2020-07-14T06:13:35Z</dcterms:created>
  <dcterms:modified xsi:type="dcterms:W3CDTF">2024-09-10T11:50:00Z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ntentTypeId">
    <vt:lpwstr>0x0101000402CDFA9C47BC4D81E9B54F0C618599</vt:lpwstr>
  </property>
  <property fmtid="{D5CDD505-2E9C-101B-9397-08002B2CF9AE}" pid="4" name="MediaServiceImageTags">
    <vt:lpwstr/>
  </property>
</Properties>
</file>