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cwsbocogroup-my.sharepoint.com/personal/erik_aalbers_cws_com/Documents/Verbruiksoverzichten/"/>
    </mc:Choice>
  </mc:AlternateContent>
  <xr:revisionPtr revIDLastSave="0" documentId="8_{41FD210D-7A30-4A9F-B6FB-6166BEED68C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_com.sap.ip.bi.xl.hiddensheet" sheetId="2" state="veryHidden" r:id="rId1"/>
    <sheet name="Consumption Detail" sheetId="9" r:id="rId2"/>
    <sheet name="Direct Deliveries" sheetId="7" r:id="rId3"/>
    <sheet name="Changes" sheetId="5" r:id="rId4"/>
    <sheet name="Repairs" sheetId="8" r:id="rId5"/>
    <sheet name="Trade" sheetId="10" r:id="rId6"/>
  </sheets>
  <definedNames>
    <definedName name="SAPCT_Changes">Changes!$F$8:$DA$21</definedName>
    <definedName name="SAPCT_Consumption">'Consumption Detail'!$F$8:$W$46</definedName>
    <definedName name="SAPCT_Contract">#REF!</definedName>
    <definedName name="SAPCT_Direct_Deliveries">'Direct Deliveries'!$F$8</definedName>
    <definedName name="SAPCT_Repairs">Repairs!$F$8:$V$10</definedName>
    <definedName name="SAPCT_Trade">Trade!$F$8</definedName>
    <definedName name="SAPCT_TURNOVER">#REF!</definedName>
  </definedName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0" l="1"/>
  <c r="G3" i="10"/>
  <c r="G4" i="10"/>
  <c r="G5" i="10"/>
  <c r="G6" i="8"/>
  <c r="G3" i="8"/>
  <c r="G4" i="8"/>
  <c r="G5" i="8"/>
  <c r="G6" i="5"/>
  <c r="G3" i="5"/>
  <c r="G4" i="5"/>
  <c r="G5" i="5"/>
  <c r="G6" i="7"/>
  <c r="G3" i="7"/>
  <c r="G4" i="7"/>
  <c r="G5" i="7"/>
  <c r="C9" i="10" a="1"/>
  <c r="C9" i="10"/>
  <c r="D9" i="10"/>
  <c r="C10" i="10"/>
  <c r="D10" i="10"/>
  <c r="C11" i="10"/>
  <c r="D11" i="10"/>
  <c r="C12" i="10"/>
  <c r="D12" i="10"/>
  <c r="C13" i="10"/>
  <c r="D13" i="10"/>
  <c r="C14" i="10"/>
  <c r="D14" i="10"/>
  <c r="C15" i="10"/>
  <c r="D15" i="10"/>
  <c r="C16" i="10"/>
  <c r="D16" i="10"/>
  <c r="C17" i="10"/>
  <c r="D17" i="10"/>
  <c r="A9" i="10" a="1"/>
  <c r="A9" i="10"/>
  <c r="B9" i="10"/>
  <c r="A10" i="10"/>
  <c r="B10" i="10"/>
  <c r="A11" i="10"/>
  <c r="B11" i="10"/>
  <c r="C9" i="8" a="1"/>
  <c r="C9" i="8"/>
  <c r="D9" i="8"/>
  <c r="C10" i="8"/>
  <c r="D10" i="8"/>
  <c r="C11" i="8"/>
  <c r="D11" i="8"/>
  <c r="C12" i="8"/>
  <c r="D12" i="8"/>
  <c r="C13" i="8"/>
  <c r="D13" i="8"/>
  <c r="A9" i="8" a="1"/>
  <c r="A9" i="8"/>
  <c r="B9" i="8"/>
  <c r="A10" i="8"/>
  <c r="B10" i="8"/>
  <c r="A11" i="8"/>
  <c r="B11" i="8"/>
  <c r="C9" i="5" a="1"/>
  <c r="C9" i="5"/>
  <c r="D9" i="5"/>
  <c r="C10" i="5"/>
  <c r="D10" i="5"/>
  <c r="C11" i="5"/>
  <c r="D11" i="5"/>
  <c r="C12" i="5"/>
  <c r="D12" i="5"/>
  <c r="A9" i="5" a="1"/>
  <c r="A9" i="5"/>
  <c r="B9" i="5"/>
  <c r="A10" i="5"/>
  <c r="B10" i="5"/>
  <c r="A11" i="5"/>
  <c r="B11" i="5"/>
  <c r="C9" i="7" a="1"/>
  <c r="C9" i="7"/>
  <c r="D9" i="7"/>
  <c r="C10" i="7"/>
  <c r="D10" i="7"/>
  <c r="C11" i="7"/>
  <c r="D11" i="7"/>
  <c r="C12" i="7"/>
  <c r="D12" i="7"/>
  <c r="C13" i="7"/>
  <c r="D13" i="7"/>
  <c r="A9" i="7" a="1"/>
  <c r="A9" i="7"/>
  <c r="B9" i="7"/>
  <c r="A10" i="7"/>
  <c r="B10" i="7"/>
  <c r="A11" i="7"/>
  <c r="B11" i="7"/>
  <c r="A9" i="9" a="1"/>
  <c r="A9" i="9"/>
  <c r="B9" i="9"/>
  <c r="A10" i="9"/>
  <c r="B10" i="9"/>
  <c r="A11" i="9"/>
  <c r="B11" i="9"/>
  <c r="U10" i="8"/>
  <c r="V10" i="8"/>
  <c r="F6" i="10"/>
  <c r="F3" i="10"/>
  <c r="F4" i="10"/>
  <c r="F5" i="10"/>
  <c r="F6" i="8"/>
  <c r="F3" i="8"/>
  <c r="F4" i="8"/>
  <c r="F5" i="8"/>
  <c r="F6" i="5"/>
  <c r="F3" i="5"/>
  <c r="F4" i="5"/>
  <c r="F5" i="5"/>
  <c r="F6" i="7"/>
  <c r="F3" i="7"/>
  <c r="F4" i="7"/>
  <c r="F5" i="7"/>
  <c r="F6" i="9"/>
  <c r="G6" i="9"/>
  <c r="F3" i="9"/>
  <c r="G3" i="9"/>
  <c r="F4" i="9"/>
  <c r="G4" i="9"/>
  <c r="F5" i="9"/>
  <c r="G5" i="9"/>
  <c r="C9" i="9"/>
</calcChain>
</file>

<file path=xl/sharedStrings.xml><?xml version="1.0" encoding="utf-8"?>
<sst xmlns="http://schemas.openxmlformats.org/spreadsheetml/2006/main" count="1141" uniqueCount="169">
  <si>
    <t>Variables &amp; Filters --&gt;</t>
  </si>
  <si>
    <t>Variables (from Query Popup and Definition)</t>
  </si>
  <si>
    <t>Predefined Filters</t>
  </si>
  <si>
    <t>Deliveries / Consumption (incl. OneTime) - based on Packing Slip Data</t>
  </si>
  <si>
    <t>Direct Deliveries - based on Sales Order Data</t>
  </si>
  <si>
    <t>Changes - based on Contract Data</t>
  </si>
  <si>
    <t>Repairs - based on Service Order Data</t>
  </si>
  <si>
    <t>NoDecimals</t>
  </si>
  <si>
    <t>Trade - based on SalesOrder Data</t>
  </si>
  <si>
    <t>Geen relevante gegevens gevonden</t>
  </si>
  <si>
    <t/>
  </si>
  <si>
    <t>Fiscal year/period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</si>
  <si>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</si>
  <si>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</si>
  <si>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</si>
  <si>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</si>
  <si>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</si>
  <si>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</si>
  <si>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</si>
  <si>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</si>
  <si>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</si>
  <si>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</si>
  <si>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</si>
  <si>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</si>
  <si>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</si>
  <si>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</si>
  <si>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</si>
  <si>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</si>
  <si>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</si>
  <si>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</si>
  <si>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Quantity - Begin of period</t>
  </si>
  <si>
    <t>Qty New</t>
  </si>
  <si>
    <t>Qty Cancellation</t>
  </si>
  <si>
    <t>Qty Other Changes</t>
  </si>
  <si>
    <t>Quantity - End of period</t>
  </si>
  <si>
    <t>Project ID - Project Top Level Node</t>
  </si>
  <si>
    <t>Project ID - Project Location Node</t>
  </si>
  <si>
    <t>Location (AX)</t>
  </si>
  <si>
    <t>Street</t>
  </si>
  <si>
    <t>Street Number</t>
  </si>
  <si>
    <t>ZIP/Postal Code</t>
  </si>
  <si>
    <t>City</t>
  </si>
  <si>
    <t>Item Number (AX)</t>
  </si>
  <si>
    <t>Size</t>
  </si>
  <si>
    <t>PC</t>
  </si>
  <si>
    <t>111549</t>
  </si>
  <si>
    <t>111549-1001</t>
  </si>
  <si>
    <t>Gymzaal De Vennen</t>
  </si>
  <si>
    <t>Vennestraat 86</t>
  </si>
  <si>
    <t>#</t>
  </si>
  <si>
    <t>5151 CA</t>
  </si>
  <si>
    <t>Drunen</t>
  </si>
  <si>
    <t>1700033</t>
  </si>
  <si>
    <t>CWS IQ hand towel dispenser white</t>
  </si>
  <si>
    <t>1700036</t>
  </si>
  <si>
    <t>CWS paper cassette paper 2-ply 33m white</t>
  </si>
  <si>
    <t>1700081</t>
  </si>
  <si>
    <t>Foam soap dispenser Vision white 500ml</t>
  </si>
  <si>
    <t>1700102</t>
  </si>
  <si>
    <t>Toiletpaper dispenser Vision horizontal</t>
  </si>
  <si>
    <t>1700227</t>
  </si>
  <si>
    <t>Hygiene box</t>
  </si>
  <si>
    <t>1700283</t>
  </si>
  <si>
    <t>CWS distribution costs periodic</t>
  </si>
  <si>
    <t>1700799</t>
  </si>
  <si>
    <t>Wall bracket female hygiene container</t>
  </si>
  <si>
    <t>1700922</t>
  </si>
  <si>
    <t>Foam soap Pure C2C 500ml</t>
  </si>
  <si>
    <t>1700955</t>
  </si>
  <si>
    <t>Service filling air freshener</t>
  </si>
  <si>
    <t>1700992</t>
  </si>
  <si>
    <t>Toilet paper 1255MZ Recycled 2-ply without inserts (24)</t>
  </si>
  <si>
    <t>1701174</t>
  </si>
  <si>
    <t>Digital fragrance dispenser service</t>
  </si>
  <si>
    <t>Delivery Location</t>
  </si>
  <si>
    <t>11.10.2023</t>
  </si>
  <si>
    <t>13.03.2024</t>
  </si>
  <si>
    <t>Quantity</t>
  </si>
  <si>
    <t>Delay (in calendar days)</t>
  </si>
  <si>
    <t>Not Available (in calendar days)</t>
  </si>
  <si>
    <t>Project Category</t>
  </si>
  <si>
    <t>Service Order (AX)</t>
  </si>
  <si>
    <t>Service Order Created Date</t>
  </si>
  <si>
    <t>Original Service Date</t>
  </si>
  <si>
    <t>Actual Service Date</t>
  </si>
  <si>
    <t>Repair service</t>
  </si>
  <si>
    <t>SE00761755</t>
  </si>
  <si>
    <t>19.09.2023</t>
  </si>
  <si>
    <t>20.09.2023</t>
  </si>
  <si>
    <t>Site</t>
  </si>
  <si>
    <t>Item Number (AX) - MeMi Product Group ID</t>
  </si>
  <si>
    <t>Delivery Date</t>
  </si>
  <si>
    <t>Service Line Type</t>
  </si>
  <si>
    <t>Delivered Quantity</t>
  </si>
  <si>
    <t>NL-BRD-DE1</t>
  </si>
  <si>
    <t>Depot Breda</t>
  </si>
  <si>
    <t>Extra delivery service for non-consumables</t>
  </si>
  <si>
    <t>SE00441034</t>
  </si>
  <si>
    <t>LadyBin</t>
  </si>
  <si>
    <t>26.04.2023</t>
  </si>
  <si>
    <t>2</t>
  </si>
  <si>
    <t>Recurring service for consumables</t>
  </si>
  <si>
    <t>SE00291974</t>
  </si>
  <si>
    <t>TP M</t>
  </si>
  <si>
    <t>01.03.2023</t>
  </si>
  <si>
    <t>SE00447266</t>
  </si>
  <si>
    <t>PaperRolls</t>
  </si>
  <si>
    <t>10.05.2023</t>
  </si>
  <si>
    <t>SE00568175</t>
  </si>
  <si>
    <t>05.07.2023</t>
  </si>
  <si>
    <t>SE01114363</t>
  </si>
  <si>
    <t>20.12.2023</t>
  </si>
  <si>
    <t>SE01303959</t>
  </si>
  <si>
    <t>28.02.2024</t>
  </si>
  <si>
    <t>SE01642049</t>
  </si>
  <si>
    <t>19.06.2024</t>
  </si>
  <si>
    <t>Recurring service for non-consumables</t>
  </si>
  <si>
    <t>SE00273987</t>
  </si>
  <si>
    <t>15.02.2023</t>
  </si>
  <si>
    <t>SE00292019</t>
  </si>
  <si>
    <t>SE00323553</t>
  </si>
  <si>
    <t>14.03.2023</t>
  </si>
  <si>
    <t>SE00353525</t>
  </si>
  <si>
    <t>29.03.2023</t>
  </si>
  <si>
    <t>SE00382888</t>
  </si>
  <si>
    <t>12.04.2023</t>
  </si>
  <si>
    <t>SE00447313</t>
  </si>
  <si>
    <t>SE00492682</t>
  </si>
  <si>
    <t>24.05.2023</t>
  </si>
  <si>
    <t>SE00507574</t>
  </si>
  <si>
    <t>07.06.2023</t>
  </si>
  <si>
    <t>SE00537177</t>
  </si>
  <si>
    <t>21.06.2023</t>
  </si>
  <si>
    <t>SE00568230</t>
  </si>
  <si>
    <t>SE00693979</t>
  </si>
  <si>
    <t>30.08.2023</t>
  </si>
  <si>
    <t>SE00725715</t>
  </si>
  <si>
    <t>13.09.2023</t>
  </si>
  <si>
    <t>SE00755902</t>
  </si>
  <si>
    <t>27.09.2023</t>
  </si>
  <si>
    <t>SE00794670</t>
  </si>
  <si>
    <t>SE00845953</t>
  </si>
  <si>
    <t>25.10.2023</t>
  </si>
  <si>
    <t>SE00890127</t>
  </si>
  <si>
    <t>08.11.2023</t>
  </si>
  <si>
    <t>SE00933838</t>
  </si>
  <si>
    <t>22.11.2023</t>
  </si>
  <si>
    <t>SE01114901</t>
  </si>
  <si>
    <t>SE01171851</t>
  </si>
  <si>
    <t>17.01.2024</t>
  </si>
  <si>
    <t>SE01215731</t>
  </si>
  <si>
    <t>31.01.2024</t>
  </si>
  <si>
    <t>SE01260525</t>
  </si>
  <si>
    <t>14.02.2024</t>
  </si>
  <si>
    <t>SE01304028</t>
  </si>
  <si>
    <t>SE01346914</t>
  </si>
  <si>
    <t>SE01390160</t>
  </si>
  <si>
    <t>27.03.2024</t>
  </si>
  <si>
    <t>SE01433196</t>
  </si>
  <si>
    <t>10.04.2024</t>
  </si>
  <si>
    <t>SE01475528</t>
  </si>
  <si>
    <t>24.04.2024</t>
  </si>
  <si>
    <t>SE01543202</t>
  </si>
  <si>
    <t>22.05.2024</t>
  </si>
  <si>
    <t>SE01600267</t>
  </si>
  <si>
    <t>05.06.2024</t>
  </si>
  <si>
    <t>SE01642102</t>
  </si>
  <si>
    <t>SE01683695</t>
  </si>
  <si>
    <t>03.07.2024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</si>
</sst>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,000"/>
    <numFmt numFmtId="165" formatCode="d/m/yy\ h:mm;@"/>
    <numFmt numFmtId="166" formatCode="dd/mm/yy;@"/>
    <numFmt numFmtId="167" formatCode="#,##0&quot; PC&quot;;\-#,##0&quot; PC&quot;;#,##0&quot; PC&quot;"/>
    <numFmt numFmtId="168" formatCode="#,##0&quot; PAC&quot;;\-#,##0&quot; PAC&quot;;#,##0&quot; PAC&quot;"/>
    <numFmt numFmtId="169" formatCode="#,##0&quot; BT&quot;;\-#,##0&quot; BT&quot;;#,##0&quot; BT&quot;"/>
  </numFmts>
  <fonts count="21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theme="1"/>
      <name val="Verdana"/>
      <family val="2"/>
    </font>
    <font>
      <b/>
      <i/>
      <sz val="8"/>
      <color rgb="FF000000"/>
      <name val="Verdana"/>
      <family val="2"/>
    </font>
    <font>
      <sz val="8"/>
      <color rgb="FFEAEAEA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EAEA"/>
        <bgColor rgb="FF000000"/>
      </patternFill>
    </fill>
    <fill>
      <patternFill patternType="solid">
        <fgColor rgb="FFF8F8F8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FFFFFF"/>
      </patternFill>
    </fill>
  </fills>
  <borders count="24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rgb="FF000000"/>
      </bottom>
      <diagonal/>
    </border>
    <border>
      <left style="thin">
        <color theme="3" tint="-0.24994659260841701"/>
      </left>
      <right style="thin">
        <color rgb="FF000000"/>
      </right>
      <top style="thin">
        <color rgb="FF000000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rgb="FF000000"/>
      </top>
      <bottom style="thin">
        <color theme="3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 style="thin">
        <color theme="3" tint="-0.24994659260841701"/>
      </right>
      <top style="thin">
        <color rgb="FF000000"/>
      </top>
      <bottom style="thin">
        <color theme="3" tint="-0.24994659260841701"/>
      </bottom>
      <diagonal/>
    </border>
    <border>
      <left style="thin">
        <color rgb="FF000000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000000"/>
      </left>
      <right style="thin">
        <color theme="3" tint="-0.24994659260841701"/>
      </right>
      <top style="thin">
        <color theme="3" tint="-0.24994659260841701"/>
      </top>
      <bottom style="thin">
        <color rgb="FF000000"/>
      </bottom>
      <diagonal/>
    </border>
    <border>
      <left style="thin">
        <color theme="3" tint="-0.24994659260841701"/>
      </left>
      <right style="thin">
        <color rgb="FF000000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0" tint="-0.24994659260841701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theme="3" tint="-0.24994659260841701"/>
      </left>
      <right style="thin">
        <color rgb="FF000000"/>
      </right>
      <top style="thin">
        <color theme="3" tint="-0.24994659260841701"/>
      </top>
      <bottom style="thin">
        <color rgb="FF000000"/>
      </bottom>
      <diagonal/>
    </border>
    <border>
      <left style="thin">
        <color rgb="FF000000"/>
      </left>
      <right style="thin">
        <color theme="3" tint="-0.24994659260841701"/>
      </right>
      <top style="thin">
        <color rgb="FF000000"/>
      </top>
      <bottom style="thin">
        <color rgb="FF00000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rgb="FF000000"/>
      </top>
      <bottom style="thin">
        <color rgb="FF000000"/>
      </bottom>
      <diagonal/>
    </border>
    <border>
      <left style="thin">
        <color theme="3" tint="-0.24994659260841701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2" fillId="2" borderId="1" applyNumberFormat="0" applyAlignment="0" applyProtection="0">
      <alignment horizontal="left" vertical="center" indent="1"/>
    </xf>
    <xf numFmtId="164" fontId="1" fillId="0" borderId="6" applyNumberFormat="0" applyProtection="0">
      <alignment horizontal="right" vertical="center"/>
    </xf>
    <xf numFmtId="164" fontId="2" fillId="0" borderId="6" applyNumberFormat="0" applyProtection="0">
      <alignment horizontal="right" vertical="center"/>
    </xf>
    <xf numFmtId="164" fontId="1" fillId="14" borderId="1" applyNumberFormat="0" applyAlignment="0" applyProtection="0">
      <alignment horizontal="left" vertical="center" indent="1"/>
    </xf>
    <xf numFmtId="0" fontId="3" fillId="2" borderId="9" applyNumberFormat="0" applyAlignment="0">
      <alignment horizontal="left" vertical="center" indent="1"/>
      <protection locked="0"/>
    </xf>
    <xf numFmtId="0" fontId="3" fillId="12" borderId="2" applyNumberFormat="0" applyAlignment="0" applyProtection="0">
      <alignment horizontal="left" vertical="center" indent="1"/>
    </xf>
    <xf numFmtId="0" fontId="3" fillId="13" borderId="2" applyNumberFormat="0" applyAlignment="0">
      <alignment horizontal="left" vertical="center" indent="1"/>
      <protection locked="0"/>
    </xf>
    <xf numFmtId="0" fontId="3" fillId="2" borderId="9" applyNumberFormat="0" applyAlignment="0">
      <alignment horizontal="left" vertical="center" indent="1"/>
      <protection locked="0"/>
    </xf>
    <xf numFmtId="164" fontId="2" fillId="12" borderId="6" applyNumberFormat="0" applyProtection="0">
      <alignment horizontal="right" vertical="center"/>
    </xf>
    <xf numFmtId="164" fontId="2" fillId="13" borderId="6" applyNumberFormat="0">
      <alignment horizontal="right" vertical="center"/>
      <protection locked="0"/>
    </xf>
    <xf numFmtId="164" fontId="4" fillId="5" borderId="3" applyNumberFormat="0" applyBorder="0" applyAlignment="0" applyProtection="0">
      <alignment horizontal="right" vertical="center" indent="1"/>
    </xf>
    <xf numFmtId="164" fontId="5" fillId="4" borderId="3" applyNumberFormat="0" applyBorder="0" applyAlignment="0" applyProtection="0">
      <alignment horizontal="right" vertical="center" indent="1"/>
    </xf>
    <xf numFmtId="164" fontId="5" fillId="3" borderId="3" applyNumberFormat="0" applyBorder="0" applyAlignment="0" applyProtection="0">
      <alignment horizontal="right" vertical="center" indent="1"/>
    </xf>
    <xf numFmtId="164" fontId="6" fillId="6" borderId="3" applyNumberFormat="0" applyBorder="0" applyAlignment="0" applyProtection="0">
      <alignment horizontal="right" vertical="center" indent="1"/>
    </xf>
    <xf numFmtId="164" fontId="6" fillId="7" borderId="3" applyNumberFormat="0" applyBorder="0" applyAlignment="0" applyProtection="0">
      <alignment horizontal="right" vertical="center" indent="1"/>
    </xf>
    <xf numFmtId="164" fontId="6" fillId="8" borderId="3" applyNumberFormat="0" applyBorder="0" applyAlignment="0" applyProtection="0">
      <alignment horizontal="right" vertical="center" indent="1"/>
    </xf>
    <xf numFmtId="164" fontId="7" fillId="9" borderId="3" applyNumberFormat="0" applyBorder="0" applyAlignment="0" applyProtection="0">
      <alignment horizontal="right" vertical="center" indent="1"/>
    </xf>
    <xf numFmtId="164" fontId="7" fillId="10" borderId="3" applyNumberFormat="0" applyBorder="0" applyAlignment="0" applyProtection="0">
      <alignment horizontal="right" vertical="center" indent="1"/>
    </xf>
    <xf numFmtId="164" fontId="7" fillId="11" borderId="3" applyNumberFormat="0" applyBorder="0" applyAlignment="0" applyProtection="0">
      <alignment horizontal="right" vertical="center" indent="1"/>
    </xf>
    <xf numFmtId="0" fontId="8" fillId="0" borderId="5" applyNumberFormat="0" applyFont="0" applyFill="0" applyAlignment="0" applyProtection="0"/>
    <xf numFmtId="164" fontId="13" fillId="15" borderId="0" applyNumberFormat="0" applyAlignment="0" applyProtection="0">
      <alignment horizontal="left" vertical="center" indent="1"/>
    </xf>
    <xf numFmtId="0" fontId="9" fillId="0" borderId="4" applyNumberFormat="0" applyFont="0" applyFill="0" applyAlignment="0" applyProtection="0"/>
    <xf numFmtId="164" fontId="1" fillId="0" borderId="6" applyNumberFormat="0" applyFill="0" applyBorder="0" applyAlignment="0" applyProtection="0">
      <alignment horizontal="right" vertical="center"/>
    </xf>
    <xf numFmtId="164" fontId="1" fillId="14" borderId="1" applyNumberFormat="0" applyAlignment="0" applyProtection="0">
      <alignment horizontal="left" vertical="center" indent="1"/>
    </xf>
    <xf numFmtId="0" fontId="2" fillId="2" borderId="2" applyNumberFormat="0" applyAlignment="0" applyProtection="0">
      <alignment horizontal="left" vertical="center" indent="1"/>
    </xf>
    <xf numFmtId="0" fontId="20" fillId="0" borderId="5" applyNumberFormat="0" applyFill="0" applyBorder="0" applyAlignment="0" applyProtection="0"/>
    <xf numFmtId="0" fontId="12" fillId="0" borderId="5" applyNumberFormat="0" applyBorder="0" applyAlignment="0" applyProtection="0"/>
    <xf numFmtId="0" fontId="10" fillId="2" borderId="9" applyNumberFormat="0" applyAlignment="0">
      <alignment horizontal="left" vertical="center" indent="1"/>
      <protection locked="0"/>
    </xf>
    <xf numFmtId="0" fontId="10" fillId="2" borderId="9" applyNumberFormat="0" applyAlignment="0">
      <alignment horizontal="left" vertical="center" indent="1"/>
      <protection locked="0"/>
    </xf>
    <xf numFmtId="0" fontId="10" fillId="12" borderId="2" applyNumberFormat="0" applyAlignment="0" applyProtection="0">
      <alignment horizontal="left" vertical="center" indent="1"/>
    </xf>
    <xf numFmtId="164" fontId="11" fillId="12" borderId="6" applyNumberFormat="0" applyProtection="0">
      <alignment horizontal="right" vertical="center"/>
    </xf>
    <xf numFmtId="0" fontId="10" fillId="13" borderId="2" applyNumberFormat="0" applyAlignment="0">
      <alignment horizontal="left" vertical="center" indent="1"/>
      <protection locked="0"/>
    </xf>
    <xf numFmtId="164" fontId="11" fillId="13" borderId="6" applyNumberFormat="0">
      <alignment horizontal="right" vertical="center"/>
      <protection locked="0"/>
    </xf>
    <xf numFmtId="164" fontId="1" fillId="0" borderId="6" applyNumberFormat="0" applyFill="0" applyBorder="0" applyAlignment="0" applyProtection="0">
      <alignment horizontal="right" vertical="center"/>
    </xf>
    <xf numFmtId="0" fontId="3" fillId="12" borderId="2" applyNumberFormat="0" applyAlignment="0" applyProtection="0">
      <alignment horizontal="left" vertical="center" indent="1"/>
    </xf>
    <xf numFmtId="0" fontId="3" fillId="2" borderId="2" applyNumberFormat="0" applyAlignment="0" applyProtection="0">
      <alignment horizontal="left" vertical="center" indent="1"/>
    </xf>
    <xf numFmtId="1" fontId="1" fillId="14" borderId="11" applyFont="0" applyFill="0" applyBorder="0" applyAlignment="0" applyProtection="0"/>
    <xf numFmtId="166" fontId="2" fillId="2" borderId="10" applyFont="0" applyFill="0" applyBorder="0" applyAlignment="0" applyProtection="0"/>
    <xf numFmtId="1" fontId="1" fillId="14" borderId="11" applyFont="0" applyFill="0" applyBorder="0" applyAlignment="0" applyProtection="0"/>
  </cellStyleXfs>
  <cellXfs count="74">
    <xf numFmtId="0" fontId="0" fillId="0" borderId="0" xfId="0"/>
    <xf numFmtId="0" fontId="14" fillId="0" borderId="8" xfId="0" applyFont="1" applyBorder="1" applyAlignment="1" applyProtection="1">
      <alignment vertical="center"/>
      <protection locked="0"/>
    </xf>
    <xf numFmtId="0" fontId="14" fillId="0" borderId="8" xfId="0" applyFont="1" applyBorder="1" applyAlignment="1">
      <alignment horizontal="left" vertical="center"/>
    </xf>
    <xf numFmtId="0" fontId="14" fillId="0" borderId="0" xfId="34" applyNumberFormat="1" applyFont="1" applyFill="1" applyBorder="1" applyAlignment="1" applyProtection="1">
      <alignment horizontal="right" vertical="center" indent="3"/>
    </xf>
    <xf numFmtId="0" fontId="14" fillId="0" borderId="0" xfId="34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vertical="center"/>
      <protection locked="0"/>
    </xf>
    <xf numFmtId="0" fontId="14" fillId="0" borderId="8" xfId="34" applyNumberFormat="1" applyFont="1" applyFill="1" applyBorder="1" applyAlignment="1" applyProtection="1">
      <alignment horizontal="left" vertical="center"/>
    </xf>
    <xf numFmtId="0" fontId="16" fillId="0" borderId="8" xfId="34" applyNumberFormat="1" applyFont="1" applyFill="1" applyBorder="1" applyAlignment="1" applyProtection="1">
      <alignment horizontal="left" vertical="center"/>
    </xf>
    <xf numFmtId="22" fontId="14" fillId="0" borderId="8" xfId="34" applyNumberFormat="1" applyFont="1" applyFill="1" applyBorder="1" applyAlignment="1" applyProtection="1">
      <alignment horizontal="left" vertical="center"/>
    </xf>
    <xf numFmtId="0" fontId="14" fillId="0" borderId="8" xfId="0" applyFont="1" applyBorder="1" applyAlignment="1">
      <alignment horizontal="left"/>
    </xf>
    <xf numFmtId="0" fontId="18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right" vertical="center" indent="1"/>
      <protection locked="0"/>
    </xf>
    <xf numFmtId="0" fontId="14" fillId="0" borderId="0" xfId="0" applyFont="1" applyAlignment="1" applyProtection="1">
      <alignment horizontal="right" vertical="center" indent="1"/>
      <protection locked="0"/>
    </xf>
    <xf numFmtId="0" fontId="14" fillId="0" borderId="7" xfId="34" applyNumberFormat="1" applyFont="1" applyFill="1" applyBorder="1" applyAlignment="1" applyProtection="1">
      <alignment horizontal="right" vertical="center" indent="1"/>
    </xf>
    <xf numFmtId="0" fontId="14" fillId="0" borderId="7" xfId="0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7" fillId="0" borderId="7" xfId="0" applyFont="1" applyBorder="1" applyAlignment="1" applyProtection="1">
      <alignment vertical="center" textRotation="90"/>
      <protection locked="0"/>
    </xf>
    <xf numFmtId="0" fontId="17" fillId="0" borderId="7" xfId="0" applyFont="1" applyBorder="1" applyAlignment="1" applyProtection="1">
      <alignment horizontal="right" vertical="center" indent="1"/>
      <protection locked="0"/>
    </xf>
    <xf numFmtId="0" fontId="16" fillId="0" borderId="7" xfId="34" applyNumberFormat="1" applyFont="1" applyFill="1" applyBorder="1" applyAlignment="1" applyProtection="1">
      <alignment horizontal="right" vertical="center" indent="1"/>
    </xf>
    <xf numFmtId="22" fontId="14" fillId="0" borderId="7" xfId="34" applyNumberFormat="1" applyFont="1" applyFill="1" applyBorder="1" applyAlignment="1" applyProtection="1">
      <alignment horizontal="right" vertical="center" indent="1"/>
    </xf>
    <xf numFmtId="0" fontId="17" fillId="0" borderId="0" xfId="0" applyFont="1" applyAlignment="1" applyProtection="1">
      <alignment horizontal="right" vertical="top"/>
      <protection locked="0"/>
    </xf>
    <xf numFmtId="0" fontId="17" fillId="0" borderId="8" xfId="0" applyFont="1" applyBorder="1" applyAlignment="1" applyProtection="1">
      <alignment horizontal="center" vertical="top"/>
      <protection locked="0"/>
    </xf>
    <xf numFmtId="0" fontId="17" fillId="0" borderId="7" xfId="0" applyFont="1" applyBorder="1" applyAlignment="1" applyProtection="1">
      <alignment horizontal="right" vertical="top"/>
      <protection locked="0"/>
    </xf>
    <xf numFmtId="0" fontId="17" fillId="0" borderId="0" xfId="0" applyFont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left"/>
      <protection locked="0"/>
    </xf>
    <xf numFmtId="0" fontId="19" fillId="0" borderId="7" xfId="0" applyFont="1" applyBorder="1" applyAlignment="1" applyProtection="1">
      <alignment vertical="center" textRotation="90"/>
      <protection locked="0"/>
    </xf>
    <xf numFmtId="0" fontId="14" fillId="0" borderId="0" xfId="0" applyFont="1" applyAlignment="1">
      <alignment horizontal="right" vertical="center" indent="1"/>
    </xf>
    <xf numFmtId="0" fontId="14" fillId="0" borderId="0" xfId="34" applyNumberFormat="1" applyFont="1" applyFill="1" applyBorder="1" applyAlignment="1" applyProtection="1">
      <alignment horizontal="right" vertical="center" indent="1"/>
    </xf>
    <xf numFmtId="1" fontId="0" fillId="0" borderId="0" xfId="39" applyFont="1" applyFill="1" applyBorder="1"/>
    <xf numFmtId="0" fontId="1" fillId="0" borderId="0" xfId="23" applyNumberFormat="1" applyBorder="1" applyAlignment="1"/>
    <xf numFmtId="0" fontId="19" fillId="0" borderId="7" xfId="0" applyFont="1" applyBorder="1" applyAlignment="1" applyProtection="1">
      <alignment horizontal="center" vertical="top" textRotation="90"/>
      <protection locked="0"/>
    </xf>
    <xf numFmtId="165" fontId="14" fillId="0" borderId="0" xfId="34" applyNumberFormat="1" applyFont="1" applyFill="1" applyBorder="1" applyAlignment="1" applyProtection="1">
      <alignment horizontal="left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167" fontId="1" fillId="0" borderId="6" xfId="2" applyNumberFormat="1">
      <alignment horizontal="right" vertical="center"/>
    </xf>
    <xf numFmtId="37" fontId="1" fillId="0" borderId="6" xfId="2" applyNumberFormat="1">
      <alignment horizontal="right" vertical="center"/>
    </xf>
    <xf numFmtId="168" fontId="1" fillId="0" borderId="6" xfId="2" applyNumberFormat="1">
      <alignment horizontal="right" vertical="center"/>
    </xf>
    <xf numFmtId="169" fontId="1" fillId="0" borderId="6" xfId="2" applyNumberFormat="1">
      <alignment horizontal="right" vertical="center"/>
    </xf>
    <xf numFmtId="167" fontId="1" fillId="0" borderId="13" xfId="2" applyNumberFormat="1" applyBorder="1">
      <alignment horizontal="right" vertical="center"/>
    </xf>
    <xf numFmtId="37" fontId="1" fillId="0" borderId="13" xfId="2" applyNumberFormat="1" applyBorder="1">
      <alignment horizontal="right" vertical="center"/>
    </xf>
    <xf numFmtId="167" fontId="1" fillId="0" borderId="18" xfId="2" applyNumberFormat="1" applyBorder="1">
      <alignment horizontal="right" vertical="center"/>
    </xf>
    <xf numFmtId="168" fontId="1" fillId="0" borderId="18" xfId="2" applyNumberFormat="1" applyBorder="1">
      <alignment horizontal="right" vertical="center"/>
    </xf>
    <xf numFmtId="169" fontId="1" fillId="0" borderId="18" xfId="2" applyNumberFormat="1" applyBorder="1">
      <alignment horizontal="right" vertical="center"/>
    </xf>
    <xf numFmtId="167" fontId="1" fillId="0" borderId="19" xfId="2" applyNumberFormat="1" applyBorder="1">
      <alignment horizontal="right" vertical="center"/>
    </xf>
    <xf numFmtId="0" fontId="2" fillId="2" borderId="10" xfId="1" applyNumberFormat="1" applyBorder="1" applyAlignment="1"/>
    <xf numFmtId="0" fontId="2" fillId="2" borderId="14" xfId="1" quotePrefix="1" applyNumberFormat="1" applyBorder="1" applyAlignment="1"/>
    <xf numFmtId="0" fontId="2" fillId="2" borderId="12" xfId="1" quotePrefix="1" applyNumberFormat="1" applyBorder="1" applyAlignment="1"/>
    <xf numFmtId="0" fontId="2" fillId="2" borderId="11" xfId="1" quotePrefix="1" applyNumberFormat="1" applyBorder="1" applyAlignment="1"/>
    <xf numFmtId="0" fontId="1" fillId="14" borderId="12" xfId="24" quotePrefix="1" applyNumberFormat="1" applyBorder="1" applyAlignment="1"/>
    <xf numFmtId="0" fontId="1" fillId="14" borderId="11" xfId="24" quotePrefix="1" applyNumberFormat="1" applyBorder="1" applyAlignment="1"/>
    <xf numFmtId="0" fontId="2" fillId="2" borderId="15" xfId="1" quotePrefix="1" applyNumberFormat="1" applyBorder="1" applyAlignment="1"/>
    <xf numFmtId="0" fontId="2" fillId="2" borderId="1" xfId="1" quotePrefix="1" applyNumberFormat="1" applyAlignment="1"/>
    <xf numFmtId="0" fontId="2" fillId="2" borderId="17" xfId="1" quotePrefix="1" applyNumberFormat="1" applyBorder="1" applyAlignment="1"/>
    <xf numFmtId="0" fontId="1" fillId="14" borderId="1" xfId="24" quotePrefix="1" applyNumberFormat="1" applyAlignment="1"/>
    <xf numFmtId="0" fontId="1" fillId="14" borderId="17" xfId="24" quotePrefix="1" applyNumberFormat="1" applyBorder="1" applyAlignment="1"/>
    <xf numFmtId="0" fontId="2" fillId="2" borderId="16" xfId="1" quotePrefix="1" applyNumberFormat="1" applyBorder="1" applyAlignment="1"/>
    <xf numFmtId="0" fontId="2" fillId="2" borderId="10" xfId="1" quotePrefix="1" applyNumberFormat="1" applyBorder="1" applyAlignment="1"/>
    <xf numFmtId="0" fontId="2" fillId="2" borderId="20" xfId="1" quotePrefix="1" applyNumberFormat="1" applyBorder="1" applyAlignment="1"/>
    <xf numFmtId="0" fontId="1" fillId="14" borderId="10" xfId="24" quotePrefix="1" applyNumberFormat="1" applyBorder="1" applyAlignment="1">
      <alignment horizontal="right"/>
    </xf>
    <xf numFmtId="0" fontId="1" fillId="14" borderId="20" xfId="24" quotePrefix="1" applyNumberFormat="1" applyBorder="1" applyAlignment="1">
      <alignment horizontal="right"/>
    </xf>
    <xf numFmtId="0" fontId="1" fillId="14" borderId="15" xfId="24" quotePrefix="1" applyNumberFormat="1" applyBorder="1" applyAlignment="1"/>
    <xf numFmtId="0" fontId="1" fillId="14" borderId="16" xfId="24" quotePrefix="1" applyNumberFormat="1" applyBorder="1" applyAlignment="1"/>
    <xf numFmtId="0" fontId="1" fillId="14" borderId="10" xfId="24" quotePrefix="1" applyNumberFormat="1" applyBorder="1" applyAlignment="1"/>
    <xf numFmtId="0" fontId="1" fillId="14" borderId="20" xfId="24" quotePrefix="1" applyNumberFormat="1" applyBorder="1" applyAlignment="1"/>
    <xf numFmtId="1" fontId="1" fillId="0" borderId="13" xfId="39" applyFill="1" applyBorder="1" applyAlignment="1">
      <alignment horizontal="right" vertical="center"/>
    </xf>
    <xf numFmtId="1" fontId="1" fillId="0" borderId="19" xfId="39" applyFill="1" applyBorder="1" applyAlignment="1">
      <alignment horizontal="right" vertical="center"/>
    </xf>
    <xf numFmtId="0" fontId="2" fillId="2" borderId="22" xfId="1" applyNumberFormat="1" applyBorder="1" applyAlignment="1"/>
    <xf numFmtId="0" fontId="2" fillId="2" borderId="21" xfId="1" quotePrefix="1" applyNumberFormat="1" applyBorder="1" applyAlignment="1"/>
    <xf numFmtId="0" fontId="2" fillId="2" borderId="22" xfId="1" quotePrefix="1" applyNumberFormat="1" applyBorder="1" applyAlignment="1"/>
    <xf numFmtId="0" fontId="2" fillId="2" borderId="23" xfId="1" quotePrefix="1" applyNumberFormat="1" applyBorder="1" applyAlignment="1"/>
    <xf numFmtId="0" fontId="1" fillId="14" borderId="23" xfId="24" quotePrefix="1" applyNumberFormat="1" applyBorder="1" applyAlignment="1"/>
  </cellXfs>
  <cellStyles count="40">
    <cellStyle name="DateGerman" xfId="38" xr:uid="{5555C2E4-6712-4E5E-82F1-AF1DE92E6D0F}"/>
    <cellStyle name="NoDecimal" xfId="37" xr:uid="{186063CF-93F6-415A-9219-1C76CCB9D762}"/>
    <cellStyle name="NoDecimals" xfId="39" xr:uid="{03088437-F2D0-4DC5-BA2C-D14101874F96}"/>
    <cellStyle name="SAPBorder" xfId="20" xr:uid="{00000000-0005-0000-0000-000001000000}"/>
    <cellStyle name="SAPDataCell" xfId="2" xr:uid="{00000000-0005-0000-0000-000002000000}"/>
    <cellStyle name="SAPDataRemoved" xfId="21" xr:uid="{00000000-0005-0000-0000-000003000000}"/>
    <cellStyle name="SAPDataTotalCell" xfId="3" xr:uid="{00000000-0005-0000-0000-000004000000}"/>
    <cellStyle name="SAPDimensionCell" xfId="1" xr:uid="{00000000-0005-0000-0000-000005000000}"/>
    <cellStyle name="SAPEditableDataCell" xfId="5" xr:uid="{00000000-0005-0000-0000-000006000000}"/>
    <cellStyle name="SAPEditableDataTotalCell" xfId="8" xr:uid="{00000000-0005-0000-0000-000007000000}"/>
    <cellStyle name="SAPEmphasized" xfId="26" xr:uid="{00000000-0005-0000-0000-000008000000}"/>
    <cellStyle name="SAPEmphasizedEditableDataCell" xfId="28" xr:uid="{00000000-0005-0000-0000-000009000000}"/>
    <cellStyle name="SAPEmphasizedEditableDataTotalCell" xfId="29" xr:uid="{00000000-0005-0000-0000-00000A000000}"/>
    <cellStyle name="SAPEmphasizedLockedDataCell" xfId="32" xr:uid="{00000000-0005-0000-0000-00000B000000}"/>
    <cellStyle name="SAPEmphasizedLockedDataTotalCell" xfId="33" xr:uid="{00000000-0005-0000-0000-00000C000000}"/>
    <cellStyle name="SAPEmphasizedReadonlyDataCell" xfId="30" xr:uid="{00000000-0005-0000-0000-00000D000000}"/>
    <cellStyle name="SAPEmphasizedReadonlyDataTotalCell" xfId="31" xr:uid="{00000000-0005-0000-0000-00000E000000}"/>
    <cellStyle name="SAPEmphasizedTotal" xfId="27" xr:uid="{00000000-0005-0000-0000-00000F000000}"/>
    <cellStyle name="SAPError" xfId="22" xr:uid="{00000000-0005-0000-0000-000010000000}"/>
    <cellStyle name="SAPExceptionLevel1" xfId="11" xr:uid="{00000000-0005-0000-0000-000011000000}"/>
    <cellStyle name="SAPExceptionLevel2" xfId="12" xr:uid="{00000000-0005-0000-0000-000012000000}"/>
    <cellStyle name="SAPExceptionLevel3" xfId="13" xr:uid="{00000000-0005-0000-0000-000013000000}"/>
    <cellStyle name="SAPExceptionLevel4" xfId="14" xr:uid="{00000000-0005-0000-0000-000014000000}"/>
    <cellStyle name="SAPExceptionLevel5" xfId="15" xr:uid="{00000000-0005-0000-0000-000015000000}"/>
    <cellStyle name="SAPExceptionLevel6" xfId="16" xr:uid="{00000000-0005-0000-0000-000016000000}"/>
    <cellStyle name="SAPExceptionLevel7" xfId="17" xr:uid="{00000000-0005-0000-0000-000017000000}"/>
    <cellStyle name="SAPExceptionLevel8" xfId="18" xr:uid="{00000000-0005-0000-0000-000018000000}"/>
    <cellStyle name="SAPExceptionLevel9" xfId="19" xr:uid="{00000000-0005-0000-0000-000019000000}"/>
    <cellStyle name="SAPFormula" xfId="34" xr:uid="{00000000-0005-0000-0000-00001A000000}"/>
    <cellStyle name="SAPGroupingFillCell" xfId="4" xr:uid="{00000000-0005-0000-0000-00001B000000}"/>
    <cellStyle name="SAPHierarchyCell" xfId="35" xr:uid="{00000000-0005-0000-0000-00001C000000}"/>
    <cellStyle name="SAPHierarchyOddCell" xfId="36" xr:uid="{00000000-0005-0000-0000-00001D000000}"/>
    <cellStyle name="SAPLockedDataCell" xfId="7" xr:uid="{00000000-0005-0000-0000-00001E000000}"/>
    <cellStyle name="SAPLockedDataTotalCell" xfId="10" xr:uid="{00000000-0005-0000-0000-00001F000000}"/>
    <cellStyle name="SAPMemberCell" xfId="24" xr:uid="{00000000-0005-0000-0000-000020000000}"/>
    <cellStyle name="SAPMemberTotalCell" xfId="25" xr:uid="{00000000-0005-0000-0000-000021000000}"/>
    <cellStyle name="SAPMessageText" xfId="23" xr:uid="{00000000-0005-0000-0000-000022000000}"/>
    <cellStyle name="SAPReadonlyDataCell" xfId="6" xr:uid="{00000000-0005-0000-0000-000023000000}"/>
    <cellStyle name="SAPReadonlyDataTotalCell" xfId="9" xr:uid="{00000000-0005-0000-0000-000024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14</xdr:col>
      <xdr:colOff>928312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117DFC-6D5E-425C-9A4D-6D6B10DAC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6200" y="0"/>
          <a:ext cx="2433262" cy="29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14</xdr:col>
      <xdr:colOff>404437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94CED0-0D6C-46C4-8E0D-CBBDEBE8E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25" y="0"/>
          <a:ext cx="2433262" cy="29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13</xdr:col>
      <xdr:colOff>1214062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4C9C95-2E9E-4B63-8609-A32E3C087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0"/>
          <a:ext cx="2433262" cy="29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14</xdr:col>
      <xdr:colOff>52012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A84F03-2AC7-487B-A095-C15053E35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5" y="0"/>
          <a:ext cx="2433262" cy="295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13</xdr:col>
      <xdr:colOff>1356937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EEB5A7-4632-491B-8FE0-5B19A3584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0"/>
          <a:ext cx="2433262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3.bin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5.bin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>
        <v>1</v>
      </c>
    </row>
    <row r="2" spans="1:1" x14ac:dyDescent="0.25">
      <c r="A2" s="30" t="s">
        <v>7</v>
      </c>
    </row>
  </sheetData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E31DD-07E9-4E6B-AF90-661F978CE483}">
  <sheetPr>
    <outlinePr summaryBelow="0"/>
  </sheetPr>
  <dimension ref="A1:AX3359"/>
  <sheetViews>
    <sheetView showGridLines="0" tabSelected="1" topLeftCell="E1" zoomScaleNormal="100" workbookViewId="0">
      <selection activeCell="A2" sqref="A2"/>
    </sheetView>
  </sheetViews>
  <sheetFormatPr defaultRowHeight="15" customHeight="1" outlineLevelRow="1" outlineLevelCol="1" x14ac:dyDescent="0.25"/>
  <cols>
    <col min="1" max="1" width="60" style="28" hidden="1" customWidth="1" outlineLevel="1"/>
    <col min="2" max="2" width="14.28515625" style="2" hidden="1" customWidth="1" outlineLevel="1"/>
    <col min="3" max="3" width="25.7109375" style="16" hidden="1" customWidth="1" outlineLevel="1"/>
    <col min="4" max="4" width="25.7109375" style="2" hidden="1" customWidth="1" outlineLevel="1"/>
    <col min="5" max="5" width="3.42578125" style="17" customWidth="1" collapsed="1"/>
    <col min="6" max="6" width="34.85546875" style="5" bestFit="1" customWidth="1"/>
    <col min="7" max="7" width="33.5703125" style="5" bestFit="1" customWidth="1"/>
    <col min="8" max="8" width="18" style="5" bestFit="1" customWidth="1"/>
    <col min="9" max="9" width="13.5703125" style="5" bestFit="1" customWidth="1"/>
    <col min="10" max="10" width="14.7109375" style="5" bestFit="1" customWidth="1"/>
    <col min="11" max="11" width="16.28515625" style="5" bestFit="1" customWidth="1"/>
    <col min="12" max="12" width="7" style="5" bestFit="1" customWidth="1"/>
    <col min="13" max="14" width="11.28515625" style="5" bestFit="1" customWidth="1"/>
    <col min="15" max="15" width="37.42578125" style="5" bestFit="1" customWidth="1"/>
    <col min="16" max="16" width="18.85546875" style="5" bestFit="1" customWidth="1"/>
    <col min="17" max="17" width="42.28515625" style="5" bestFit="1" customWidth="1"/>
    <col min="18" max="18" width="18.28515625" style="5" bestFit="1" customWidth="1"/>
    <col min="19" max="19" width="48" style="5" bestFit="1" customWidth="1"/>
    <col min="20" max="20" width="4.85546875" style="5" bestFit="1" customWidth="1"/>
    <col min="21" max="21" width="13.85546875" style="5" bestFit="1" customWidth="1"/>
    <col min="22" max="22" width="17.85546875" style="5" bestFit="1" customWidth="1"/>
    <col min="23" max="23" width="16.42578125" style="5" bestFit="1" customWidth="1"/>
    <col min="24" max="26" width="25.140625" style="5" bestFit="1" customWidth="1"/>
    <col min="27" max="27" width="24" style="5" bestFit="1" customWidth="1"/>
    <col min="28" max="29" width="14.140625" style="5" bestFit="1" customWidth="1"/>
    <col min="30" max="30" width="24" style="5" bestFit="1" customWidth="1"/>
    <col min="31" max="32" width="14.140625" style="5" bestFit="1" customWidth="1"/>
    <col min="33" max="33" width="23.28515625" style="5" bestFit="1" customWidth="1"/>
    <col min="34" max="35" width="14.140625" style="5" bestFit="1" customWidth="1"/>
    <col min="36" max="36" width="23.28515625" style="5" bestFit="1" customWidth="1"/>
    <col min="37" max="38" width="14.140625" style="5" bestFit="1" customWidth="1"/>
    <col min="39" max="39" width="23.28515625" style="5" bestFit="1" customWidth="1"/>
    <col min="40" max="41" width="14.140625" style="5" bestFit="1" customWidth="1"/>
    <col min="42" max="42" width="25.140625" style="5" bestFit="1" customWidth="1"/>
    <col min="43" max="44" width="14.140625" style="5" bestFit="1" customWidth="1"/>
    <col min="45" max="45" width="25.140625" style="5" bestFit="1" customWidth="1"/>
    <col min="46" max="47" width="14.140625" style="5" bestFit="1" customWidth="1"/>
    <col min="48" max="48" width="25.140625" style="5" bestFit="1" customWidth="1"/>
    <col min="49" max="50" width="14.140625" style="5" bestFit="1" customWidth="1"/>
    <col min="51" max="16384" width="9.140625" style="5"/>
  </cols>
  <sheetData>
    <row r="1" spans="1:50" s="11" customFormat="1" ht="23.25" customHeight="1" x14ac:dyDescent="0.25">
      <c r="A1" s="13"/>
      <c r="B1" s="12"/>
      <c r="C1" s="19"/>
      <c r="D1" s="12"/>
      <c r="E1" s="32" t="s">
        <v>0</v>
      </c>
      <c r="F1" s="10" t="s">
        <v>3</v>
      </c>
    </row>
    <row r="2" spans="1:50" s="25" customFormat="1" ht="15.75" customHeight="1" collapsed="1" x14ac:dyDescent="0.3">
      <c r="A2" s="22"/>
      <c r="B2" s="23"/>
      <c r="C2" s="24"/>
      <c r="D2" s="23"/>
      <c r="E2" s="32"/>
      <c r="F2" s="26"/>
    </row>
    <row r="3" spans="1:50" ht="15" hidden="1" customHeight="1" outlineLevel="1" x14ac:dyDescent="0.25">
      <c r="A3" s="14"/>
      <c r="B3" s="1"/>
      <c r="E3" s="32"/>
      <c r="F3" s="3" t="str">
        <f>_xll.SAPGetInfoLabel("QueryTechName")</f>
        <v>Technische naam van query</v>
      </c>
      <c r="G3" s="4" t="e">
        <f>_xll.SAPGetSourceInfo("DS_Deliveries", "QueryTechName")</f>
        <v>#VALUE!</v>
      </c>
    </row>
    <row r="4" spans="1:50" ht="15" hidden="1" customHeight="1" outlineLevel="1" x14ac:dyDescent="0.25">
      <c r="A4" s="14"/>
      <c r="B4" s="1"/>
      <c r="E4" s="32"/>
      <c r="F4" s="3" t="str">
        <f>_xll.SAPGetInfoLabel("InfoProviderTechName")</f>
        <v>Technische naam InfoProvider</v>
      </c>
      <c r="G4" s="4" t="e">
        <f>_xll.SAPGetSourceInfo("DS_Deliveries", "InfoProviderTechName")</f>
        <v>#VALUE!</v>
      </c>
    </row>
    <row r="5" spans="1:50" ht="15" hidden="1" customHeight="1" outlineLevel="1" x14ac:dyDescent="0.25">
      <c r="A5" s="14"/>
      <c r="B5" s="1"/>
      <c r="E5" s="32"/>
      <c r="F5" s="3" t="str">
        <f>_xll.SAPGetInfoLabel("System")</f>
        <v>Systeem</v>
      </c>
      <c r="G5" s="4" t="e">
        <f>_xll.SAPGetSourceInfo("DS_Deliveries", "System")</f>
        <v>#VALUE!</v>
      </c>
    </row>
    <row r="6" spans="1:50" ht="15" hidden="1" customHeight="1" outlineLevel="1" x14ac:dyDescent="0.25">
      <c r="A6" s="14"/>
      <c r="B6" s="1"/>
      <c r="E6" s="32"/>
      <c r="F6" s="3" t="str">
        <f>_xll.SAPGetInfoLabel("QueryLastRefreshedAt")</f>
        <v>Query laatst vernieuwd op</v>
      </c>
      <c r="G6" s="33" t="e">
        <f>_xll.SAPGetSourceInfo("DS_Deliveries", "QueryLastRefreshedAt")</f>
        <v>#VALUE!</v>
      </c>
      <c r="H6" s="33"/>
      <c r="I6" s="33"/>
    </row>
    <row r="7" spans="1:50" s="11" customFormat="1" ht="7.5" hidden="1" customHeight="1" outlineLevel="1" x14ac:dyDescent="0.25">
      <c r="A7" s="13"/>
      <c r="B7" s="12"/>
      <c r="C7" s="19"/>
      <c r="D7" s="12"/>
      <c r="E7" s="32"/>
      <c r="F7" s="10"/>
    </row>
    <row r="8" spans="1:50" x14ac:dyDescent="0.25">
      <c r="A8" s="34" t="s">
        <v>1</v>
      </c>
      <c r="B8" s="35"/>
      <c r="C8" s="36" t="s">
        <v>2</v>
      </c>
      <c r="D8" s="35"/>
      <c r="E8" s="32"/>
      <c r="F8" s="70" t="s">
        <v>35</v>
      </c>
      <c r="G8" s="71" t="s">
        <v>36</v>
      </c>
      <c r="H8" s="71" t="s">
        <v>74</v>
      </c>
      <c r="I8" s="71" t="s">
        <v>38</v>
      </c>
      <c r="J8" s="71" t="s">
        <v>39</v>
      </c>
      <c r="K8" s="71" t="s">
        <v>40</v>
      </c>
      <c r="L8" s="71" t="s">
        <v>41</v>
      </c>
      <c r="M8" s="71" t="s">
        <v>89</v>
      </c>
      <c r="N8" s="69"/>
      <c r="O8" s="71" t="s">
        <v>80</v>
      </c>
      <c r="P8" s="71" t="s">
        <v>81</v>
      </c>
      <c r="Q8" s="71" t="s">
        <v>90</v>
      </c>
      <c r="R8" s="71" t="s">
        <v>42</v>
      </c>
      <c r="S8" s="69"/>
      <c r="T8" s="71" t="s">
        <v>43</v>
      </c>
      <c r="U8" s="71" t="s">
        <v>91</v>
      </c>
      <c r="V8" s="72" t="s">
        <v>92</v>
      </c>
      <c r="W8" s="73" t="s">
        <v>93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 x14ac:dyDescent="0.25">
      <c r="A9" s="29" t="str">
        <f t="array" ref="A9:B11">_xll.SAPListOfVariables("ALL")</f>
        <v>Period.Year from-to</v>
      </c>
      <c r="B9" s="6" t="str">
        <v>January 2022 - July 2024</v>
      </c>
      <c r="C9" s="16" t="e">
        <f>_xll.SAPListOfEffectiveFilters("DS_Deliveries")</f>
        <v>#VALUE!</v>
      </c>
      <c r="E9" s="32"/>
      <c r="F9" s="63" t="s">
        <v>45</v>
      </c>
      <c r="G9" s="56" t="s">
        <v>46</v>
      </c>
      <c r="H9" s="56" t="s">
        <v>47</v>
      </c>
      <c r="I9" s="56" t="s">
        <v>48</v>
      </c>
      <c r="J9" s="56" t="s">
        <v>49</v>
      </c>
      <c r="K9" s="56" t="s">
        <v>50</v>
      </c>
      <c r="L9" s="56" t="s">
        <v>51</v>
      </c>
      <c r="M9" s="56" t="s">
        <v>94</v>
      </c>
      <c r="N9" s="56" t="s">
        <v>95</v>
      </c>
      <c r="O9" s="56" t="s">
        <v>96</v>
      </c>
      <c r="P9" s="56" t="s">
        <v>97</v>
      </c>
      <c r="Q9" s="56" t="s">
        <v>98</v>
      </c>
      <c r="R9" s="56" t="s">
        <v>60</v>
      </c>
      <c r="S9" s="56" t="s">
        <v>61</v>
      </c>
      <c r="T9" s="56" t="s">
        <v>49</v>
      </c>
      <c r="U9" s="56" t="s">
        <v>99</v>
      </c>
      <c r="V9" s="57" t="s">
        <v>100</v>
      </c>
      <c r="W9" s="43">
        <v>3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 x14ac:dyDescent="0.25">
      <c r="A10" s="28" t="str">
        <v>Legal Entity</v>
      </c>
      <c r="B10" s="2" t="str">
        <v>822</v>
      </c>
      <c r="C10" s="15"/>
      <c r="D10" s="6"/>
      <c r="E10" s="32"/>
      <c r="F10" s="63" t="s">
        <v>45</v>
      </c>
      <c r="G10" s="56" t="s">
        <v>46</v>
      </c>
      <c r="H10" s="56" t="s">
        <v>47</v>
      </c>
      <c r="I10" s="56" t="s">
        <v>48</v>
      </c>
      <c r="J10" s="56" t="s">
        <v>49</v>
      </c>
      <c r="K10" s="56" t="s">
        <v>50</v>
      </c>
      <c r="L10" s="56" t="s">
        <v>51</v>
      </c>
      <c r="M10" s="56" t="s">
        <v>94</v>
      </c>
      <c r="N10" s="56" t="s">
        <v>95</v>
      </c>
      <c r="O10" s="56" t="s">
        <v>101</v>
      </c>
      <c r="P10" s="56" t="s">
        <v>102</v>
      </c>
      <c r="Q10" s="56" t="s">
        <v>103</v>
      </c>
      <c r="R10" s="56" t="s">
        <v>70</v>
      </c>
      <c r="S10" s="56" t="s">
        <v>71</v>
      </c>
      <c r="T10" s="56" t="s">
        <v>49</v>
      </c>
      <c r="U10" s="56" t="s">
        <v>104</v>
      </c>
      <c r="V10" s="57" t="s">
        <v>100</v>
      </c>
      <c r="W10" s="43">
        <v>48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1:50" x14ac:dyDescent="0.25">
      <c r="A11" s="28" t="str">
        <v>Location</v>
      </c>
      <c r="B11" s="2" t="str">
        <v>LO1000623683</v>
      </c>
      <c r="E11" s="32"/>
      <c r="F11" s="63" t="s">
        <v>45</v>
      </c>
      <c r="G11" s="56" t="s">
        <v>46</v>
      </c>
      <c r="H11" s="56" t="s">
        <v>47</v>
      </c>
      <c r="I11" s="56" t="s">
        <v>48</v>
      </c>
      <c r="J11" s="56" t="s">
        <v>49</v>
      </c>
      <c r="K11" s="56" t="s">
        <v>50</v>
      </c>
      <c r="L11" s="56" t="s">
        <v>51</v>
      </c>
      <c r="M11" s="56" t="s">
        <v>94</v>
      </c>
      <c r="N11" s="56" t="s">
        <v>95</v>
      </c>
      <c r="O11" s="56" t="s">
        <v>101</v>
      </c>
      <c r="P11" s="56" t="s">
        <v>105</v>
      </c>
      <c r="Q11" s="56" t="s">
        <v>106</v>
      </c>
      <c r="R11" s="56" t="s">
        <v>54</v>
      </c>
      <c r="S11" s="56" t="s">
        <v>55</v>
      </c>
      <c r="T11" s="56" t="s">
        <v>49</v>
      </c>
      <c r="U11" s="56" t="s">
        <v>107</v>
      </c>
      <c r="V11" s="57" t="s">
        <v>100</v>
      </c>
      <c r="W11" s="44">
        <v>10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 x14ac:dyDescent="0.25">
      <c r="A12" s="29"/>
      <c r="B12" s="6"/>
      <c r="C12" s="15"/>
      <c r="D12" s="6"/>
      <c r="E12" s="32"/>
      <c r="F12" s="63" t="s">
        <v>45</v>
      </c>
      <c r="G12" s="56" t="s">
        <v>46</v>
      </c>
      <c r="H12" s="56" t="s">
        <v>47</v>
      </c>
      <c r="I12" s="56" t="s">
        <v>48</v>
      </c>
      <c r="J12" s="56" t="s">
        <v>49</v>
      </c>
      <c r="K12" s="56" t="s">
        <v>50</v>
      </c>
      <c r="L12" s="56" t="s">
        <v>51</v>
      </c>
      <c r="M12" s="56" t="s">
        <v>94</v>
      </c>
      <c r="N12" s="56" t="s">
        <v>95</v>
      </c>
      <c r="O12" s="56" t="s">
        <v>101</v>
      </c>
      <c r="P12" s="56" t="s">
        <v>108</v>
      </c>
      <c r="Q12" s="56" t="s">
        <v>106</v>
      </c>
      <c r="R12" s="56" t="s">
        <v>54</v>
      </c>
      <c r="S12" s="56" t="s">
        <v>55</v>
      </c>
      <c r="T12" s="56" t="s">
        <v>49</v>
      </c>
      <c r="U12" s="56" t="s">
        <v>109</v>
      </c>
      <c r="V12" s="57" t="s">
        <v>100</v>
      </c>
      <c r="W12" s="44">
        <v>10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 x14ac:dyDescent="0.25">
      <c r="C13" s="15"/>
      <c r="D13" s="6"/>
      <c r="E13" s="32"/>
      <c r="F13" s="63" t="s">
        <v>45</v>
      </c>
      <c r="G13" s="56" t="s">
        <v>46</v>
      </c>
      <c r="H13" s="56" t="s">
        <v>47</v>
      </c>
      <c r="I13" s="56" t="s">
        <v>48</v>
      </c>
      <c r="J13" s="56" t="s">
        <v>49</v>
      </c>
      <c r="K13" s="56" t="s">
        <v>50</v>
      </c>
      <c r="L13" s="56" t="s">
        <v>51</v>
      </c>
      <c r="M13" s="56" t="s">
        <v>94</v>
      </c>
      <c r="N13" s="56" t="s">
        <v>95</v>
      </c>
      <c r="O13" s="56" t="s">
        <v>101</v>
      </c>
      <c r="P13" s="56" t="s">
        <v>108</v>
      </c>
      <c r="Q13" s="56" t="s">
        <v>103</v>
      </c>
      <c r="R13" s="56" t="s">
        <v>70</v>
      </c>
      <c r="S13" s="56" t="s">
        <v>71</v>
      </c>
      <c r="T13" s="56" t="s">
        <v>49</v>
      </c>
      <c r="U13" s="56" t="s">
        <v>109</v>
      </c>
      <c r="V13" s="57" t="s">
        <v>100</v>
      </c>
      <c r="W13" s="43">
        <v>24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 x14ac:dyDescent="0.25">
      <c r="A14" s="29"/>
      <c r="B14" s="6"/>
      <c r="C14" s="15"/>
      <c r="D14" s="6"/>
      <c r="E14" s="27"/>
      <c r="F14" s="63" t="s">
        <v>45</v>
      </c>
      <c r="G14" s="56" t="s">
        <v>46</v>
      </c>
      <c r="H14" s="56" t="s">
        <v>47</v>
      </c>
      <c r="I14" s="56" t="s">
        <v>48</v>
      </c>
      <c r="J14" s="56" t="s">
        <v>49</v>
      </c>
      <c r="K14" s="56" t="s">
        <v>50</v>
      </c>
      <c r="L14" s="56" t="s">
        <v>51</v>
      </c>
      <c r="M14" s="56" t="s">
        <v>94</v>
      </c>
      <c r="N14" s="56" t="s">
        <v>95</v>
      </c>
      <c r="O14" s="56" t="s">
        <v>101</v>
      </c>
      <c r="P14" s="56" t="s">
        <v>110</v>
      </c>
      <c r="Q14" s="56" t="s">
        <v>103</v>
      </c>
      <c r="R14" s="56" t="s">
        <v>70</v>
      </c>
      <c r="S14" s="56" t="s">
        <v>71</v>
      </c>
      <c r="T14" s="56" t="s">
        <v>49</v>
      </c>
      <c r="U14" s="56" t="s">
        <v>111</v>
      </c>
      <c r="V14" s="57" t="s">
        <v>100</v>
      </c>
      <c r="W14" s="43">
        <v>24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0" x14ac:dyDescent="0.25">
      <c r="A15" s="29"/>
      <c r="B15" s="6"/>
      <c r="C15" s="15"/>
      <c r="D15" s="6"/>
      <c r="E15" s="18"/>
      <c r="F15" s="63" t="s">
        <v>45</v>
      </c>
      <c r="G15" s="56" t="s">
        <v>46</v>
      </c>
      <c r="H15" s="56" t="s">
        <v>47</v>
      </c>
      <c r="I15" s="56" t="s">
        <v>48</v>
      </c>
      <c r="J15" s="56" t="s">
        <v>49</v>
      </c>
      <c r="K15" s="56" t="s">
        <v>50</v>
      </c>
      <c r="L15" s="56" t="s">
        <v>51</v>
      </c>
      <c r="M15" s="56" t="s">
        <v>94</v>
      </c>
      <c r="N15" s="56" t="s">
        <v>95</v>
      </c>
      <c r="O15" s="56" t="s">
        <v>101</v>
      </c>
      <c r="P15" s="56" t="s">
        <v>112</v>
      </c>
      <c r="Q15" s="56" t="s">
        <v>103</v>
      </c>
      <c r="R15" s="56" t="s">
        <v>70</v>
      </c>
      <c r="S15" s="56" t="s">
        <v>71</v>
      </c>
      <c r="T15" s="56" t="s">
        <v>49</v>
      </c>
      <c r="U15" s="56" t="s">
        <v>113</v>
      </c>
      <c r="V15" s="57" t="s">
        <v>100</v>
      </c>
      <c r="W15" s="43">
        <v>24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50" x14ac:dyDescent="0.25">
      <c r="A16" s="29"/>
      <c r="B16" s="6"/>
      <c r="C16" s="15"/>
      <c r="D16" s="6"/>
      <c r="E16" s="18"/>
      <c r="F16" s="63" t="s">
        <v>45</v>
      </c>
      <c r="G16" s="56" t="s">
        <v>46</v>
      </c>
      <c r="H16" s="56" t="s">
        <v>47</v>
      </c>
      <c r="I16" s="56" t="s">
        <v>48</v>
      </c>
      <c r="J16" s="56" t="s">
        <v>49</v>
      </c>
      <c r="K16" s="56" t="s">
        <v>50</v>
      </c>
      <c r="L16" s="56" t="s">
        <v>51</v>
      </c>
      <c r="M16" s="56" t="s">
        <v>94</v>
      </c>
      <c r="N16" s="56" t="s">
        <v>95</v>
      </c>
      <c r="O16" s="56" t="s">
        <v>101</v>
      </c>
      <c r="P16" s="56" t="s">
        <v>114</v>
      </c>
      <c r="Q16" s="56" t="s">
        <v>103</v>
      </c>
      <c r="R16" s="56" t="s">
        <v>70</v>
      </c>
      <c r="S16" s="56" t="s">
        <v>71</v>
      </c>
      <c r="T16" s="56" t="s">
        <v>49</v>
      </c>
      <c r="U16" s="56" t="s">
        <v>115</v>
      </c>
      <c r="V16" s="57" t="s">
        <v>100</v>
      </c>
      <c r="W16" s="43">
        <v>24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50" x14ac:dyDescent="0.25">
      <c r="A17" s="29"/>
      <c r="B17" s="6"/>
      <c r="C17" s="20"/>
      <c r="D17" s="7"/>
      <c r="E17" s="18"/>
      <c r="F17" s="63" t="s">
        <v>45</v>
      </c>
      <c r="G17" s="56" t="s">
        <v>46</v>
      </c>
      <c r="H17" s="56" t="s">
        <v>47</v>
      </c>
      <c r="I17" s="56" t="s">
        <v>48</v>
      </c>
      <c r="J17" s="56" t="s">
        <v>49</v>
      </c>
      <c r="K17" s="56" t="s">
        <v>50</v>
      </c>
      <c r="L17" s="56" t="s">
        <v>51</v>
      </c>
      <c r="M17" s="56" t="s">
        <v>94</v>
      </c>
      <c r="N17" s="56" t="s">
        <v>95</v>
      </c>
      <c r="O17" s="56" t="s">
        <v>116</v>
      </c>
      <c r="P17" s="56" t="s">
        <v>117</v>
      </c>
      <c r="Q17" s="56" t="s">
        <v>98</v>
      </c>
      <c r="R17" s="56" t="s">
        <v>60</v>
      </c>
      <c r="S17" s="56" t="s">
        <v>61</v>
      </c>
      <c r="T17" s="56" t="s">
        <v>49</v>
      </c>
      <c r="U17" s="56" t="s">
        <v>118</v>
      </c>
      <c r="V17" s="57" t="s">
        <v>100</v>
      </c>
      <c r="W17" s="43">
        <v>3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 x14ac:dyDescent="0.25">
      <c r="A18" s="29"/>
      <c r="B18" s="6"/>
      <c r="C18" s="21"/>
      <c r="D18" s="8"/>
      <c r="E18" s="18"/>
      <c r="F18" s="63" t="s">
        <v>45</v>
      </c>
      <c r="G18" s="56" t="s">
        <v>46</v>
      </c>
      <c r="H18" s="56" t="s">
        <v>47</v>
      </c>
      <c r="I18" s="56" t="s">
        <v>48</v>
      </c>
      <c r="J18" s="56" t="s">
        <v>49</v>
      </c>
      <c r="K18" s="56" t="s">
        <v>50</v>
      </c>
      <c r="L18" s="56" t="s">
        <v>51</v>
      </c>
      <c r="M18" s="56" t="s">
        <v>94</v>
      </c>
      <c r="N18" s="56" t="s">
        <v>95</v>
      </c>
      <c r="O18" s="56" t="s">
        <v>116</v>
      </c>
      <c r="P18" s="56" t="s">
        <v>119</v>
      </c>
      <c r="Q18" s="56" t="s">
        <v>98</v>
      </c>
      <c r="R18" s="56" t="s">
        <v>60</v>
      </c>
      <c r="S18" s="56" t="s">
        <v>61</v>
      </c>
      <c r="T18" s="56" t="s">
        <v>49</v>
      </c>
      <c r="U18" s="56" t="s">
        <v>104</v>
      </c>
      <c r="V18" s="57" t="s">
        <v>100</v>
      </c>
      <c r="W18" s="43">
        <v>3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 x14ac:dyDescent="0.25">
      <c r="A19" s="29"/>
      <c r="B19" s="6"/>
      <c r="E19" s="18"/>
      <c r="F19" s="63" t="s">
        <v>45</v>
      </c>
      <c r="G19" s="56" t="s">
        <v>46</v>
      </c>
      <c r="H19" s="56" t="s">
        <v>47</v>
      </c>
      <c r="I19" s="56" t="s">
        <v>48</v>
      </c>
      <c r="J19" s="56" t="s">
        <v>49</v>
      </c>
      <c r="K19" s="56" t="s">
        <v>50</v>
      </c>
      <c r="L19" s="56" t="s">
        <v>51</v>
      </c>
      <c r="M19" s="56" t="s">
        <v>94</v>
      </c>
      <c r="N19" s="56" t="s">
        <v>95</v>
      </c>
      <c r="O19" s="56" t="s">
        <v>116</v>
      </c>
      <c r="P19" s="56" t="s">
        <v>120</v>
      </c>
      <c r="Q19" s="56" t="s">
        <v>98</v>
      </c>
      <c r="R19" s="56" t="s">
        <v>60</v>
      </c>
      <c r="S19" s="56" t="s">
        <v>61</v>
      </c>
      <c r="T19" s="56" t="s">
        <v>49</v>
      </c>
      <c r="U19" s="56" t="s">
        <v>121</v>
      </c>
      <c r="V19" s="57" t="s">
        <v>100</v>
      </c>
      <c r="W19" s="43">
        <v>3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 x14ac:dyDescent="0.25">
      <c r="A20" s="29"/>
      <c r="B20" s="6"/>
      <c r="D20" s="9"/>
      <c r="E20" s="4"/>
      <c r="F20" s="63" t="s">
        <v>45</v>
      </c>
      <c r="G20" s="56" t="s">
        <v>46</v>
      </c>
      <c r="H20" s="56" t="s">
        <v>47</v>
      </c>
      <c r="I20" s="56" t="s">
        <v>48</v>
      </c>
      <c r="J20" s="56" t="s">
        <v>49</v>
      </c>
      <c r="K20" s="56" t="s">
        <v>50</v>
      </c>
      <c r="L20" s="56" t="s">
        <v>51</v>
      </c>
      <c r="M20" s="56" t="s">
        <v>94</v>
      </c>
      <c r="N20" s="56" t="s">
        <v>95</v>
      </c>
      <c r="O20" s="56" t="s">
        <v>116</v>
      </c>
      <c r="P20" s="56" t="s">
        <v>122</v>
      </c>
      <c r="Q20" s="56" t="s">
        <v>98</v>
      </c>
      <c r="R20" s="56" t="s">
        <v>60</v>
      </c>
      <c r="S20" s="56" t="s">
        <v>61</v>
      </c>
      <c r="T20" s="56" t="s">
        <v>49</v>
      </c>
      <c r="U20" s="56" t="s">
        <v>123</v>
      </c>
      <c r="V20" s="57" t="s">
        <v>100</v>
      </c>
      <c r="W20" s="43">
        <v>3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 x14ac:dyDescent="0.25">
      <c r="F21" s="63" t="s">
        <v>45</v>
      </c>
      <c r="G21" s="56" t="s">
        <v>46</v>
      </c>
      <c r="H21" s="56" t="s">
        <v>47</v>
      </c>
      <c r="I21" s="56" t="s">
        <v>48</v>
      </c>
      <c r="J21" s="56" t="s">
        <v>49</v>
      </c>
      <c r="K21" s="56" t="s">
        <v>50</v>
      </c>
      <c r="L21" s="56" t="s">
        <v>51</v>
      </c>
      <c r="M21" s="56" t="s">
        <v>94</v>
      </c>
      <c r="N21" s="56" t="s">
        <v>95</v>
      </c>
      <c r="O21" s="56" t="s">
        <v>116</v>
      </c>
      <c r="P21" s="56" t="s">
        <v>124</v>
      </c>
      <c r="Q21" s="56" t="s">
        <v>98</v>
      </c>
      <c r="R21" s="56" t="s">
        <v>60</v>
      </c>
      <c r="S21" s="56" t="s">
        <v>61</v>
      </c>
      <c r="T21" s="56" t="s">
        <v>49</v>
      </c>
      <c r="U21" s="56" t="s">
        <v>125</v>
      </c>
      <c r="V21" s="57" t="s">
        <v>100</v>
      </c>
      <c r="W21" s="43">
        <v>3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 x14ac:dyDescent="0.25">
      <c r="F22" s="63" t="s">
        <v>45</v>
      </c>
      <c r="G22" s="56" t="s">
        <v>46</v>
      </c>
      <c r="H22" s="56" t="s">
        <v>47</v>
      </c>
      <c r="I22" s="56" t="s">
        <v>48</v>
      </c>
      <c r="J22" s="56" t="s">
        <v>49</v>
      </c>
      <c r="K22" s="56" t="s">
        <v>50</v>
      </c>
      <c r="L22" s="56" t="s">
        <v>51</v>
      </c>
      <c r="M22" s="56" t="s">
        <v>94</v>
      </c>
      <c r="N22" s="56" t="s">
        <v>95</v>
      </c>
      <c r="O22" s="56" t="s">
        <v>116</v>
      </c>
      <c r="P22" s="56" t="s">
        <v>126</v>
      </c>
      <c r="Q22" s="56" t="s">
        <v>98</v>
      </c>
      <c r="R22" s="56" t="s">
        <v>60</v>
      </c>
      <c r="S22" s="56" t="s">
        <v>61</v>
      </c>
      <c r="T22" s="56" t="s">
        <v>49</v>
      </c>
      <c r="U22" s="56" t="s">
        <v>107</v>
      </c>
      <c r="V22" s="57" t="s">
        <v>100</v>
      </c>
      <c r="W22" s="43">
        <v>3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spans="1:50" x14ac:dyDescent="0.25">
      <c r="F23" s="63" t="s">
        <v>45</v>
      </c>
      <c r="G23" s="56" t="s">
        <v>46</v>
      </c>
      <c r="H23" s="56" t="s">
        <v>47</v>
      </c>
      <c r="I23" s="56" t="s">
        <v>48</v>
      </c>
      <c r="J23" s="56" t="s">
        <v>49</v>
      </c>
      <c r="K23" s="56" t="s">
        <v>50</v>
      </c>
      <c r="L23" s="56" t="s">
        <v>51</v>
      </c>
      <c r="M23" s="56" t="s">
        <v>94</v>
      </c>
      <c r="N23" s="56" t="s">
        <v>95</v>
      </c>
      <c r="O23" s="56" t="s">
        <v>116</v>
      </c>
      <c r="P23" s="56" t="s">
        <v>127</v>
      </c>
      <c r="Q23" s="56" t="s">
        <v>98</v>
      </c>
      <c r="R23" s="56" t="s">
        <v>60</v>
      </c>
      <c r="S23" s="56" t="s">
        <v>61</v>
      </c>
      <c r="T23" s="56" t="s">
        <v>49</v>
      </c>
      <c r="U23" s="56" t="s">
        <v>128</v>
      </c>
      <c r="V23" s="57" t="s">
        <v>100</v>
      </c>
      <c r="W23" s="43">
        <v>3</v>
      </c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spans="1:50" x14ac:dyDescent="0.25">
      <c r="F24" s="63" t="s">
        <v>45</v>
      </c>
      <c r="G24" s="56" t="s">
        <v>46</v>
      </c>
      <c r="H24" s="56" t="s">
        <v>47</v>
      </c>
      <c r="I24" s="56" t="s">
        <v>48</v>
      </c>
      <c r="J24" s="56" t="s">
        <v>49</v>
      </c>
      <c r="K24" s="56" t="s">
        <v>50</v>
      </c>
      <c r="L24" s="56" t="s">
        <v>51</v>
      </c>
      <c r="M24" s="56" t="s">
        <v>94</v>
      </c>
      <c r="N24" s="56" t="s">
        <v>95</v>
      </c>
      <c r="O24" s="56" t="s">
        <v>116</v>
      </c>
      <c r="P24" s="56" t="s">
        <v>129</v>
      </c>
      <c r="Q24" s="56" t="s">
        <v>98</v>
      </c>
      <c r="R24" s="56" t="s">
        <v>60</v>
      </c>
      <c r="S24" s="56" t="s">
        <v>61</v>
      </c>
      <c r="T24" s="56" t="s">
        <v>49</v>
      </c>
      <c r="U24" s="56" t="s">
        <v>130</v>
      </c>
      <c r="V24" s="57" t="s">
        <v>100</v>
      </c>
      <c r="W24" s="43">
        <v>3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50" x14ac:dyDescent="0.25">
      <c r="F25" s="63" t="s">
        <v>45</v>
      </c>
      <c r="G25" s="56" t="s">
        <v>46</v>
      </c>
      <c r="H25" s="56" t="s">
        <v>47</v>
      </c>
      <c r="I25" s="56" t="s">
        <v>48</v>
      </c>
      <c r="J25" s="56" t="s">
        <v>49</v>
      </c>
      <c r="K25" s="56" t="s">
        <v>50</v>
      </c>
      <c r="L25" s="56" t="s">
        <v>51</v>
      </c>
      <c r="M25" s="56" t="s">
        <v>94</v>
      </c>
      <c r="N25" s="56" t="s">
        <v>95</v>
      </c>
      <c r="O25" s="56" t="s">
        <v>116</v>
      </c>
      <c r="P25" s="56" t="s">
        <v>131</v>
      </c>
      <c r="Q25" s="56" t="s">
        <v>98</v>
      </c>
      <c r="R25" s="56" t="s">
        <v>60</v>
      </c>
      <c r="S25" s="56" t="s">
        <v>61</v>
      </c>
      <c r="T25" s="56" t="s">
        <v>49</v>
      </c>
      <c r="U25" s="56" t="s">
        <v>132</v>
      </c>
      <c r="V25" s="57" t="s">
        <v>100</v>
      </c>
      <c r="W25" s="43">
        <v>3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50" x14ac:dyDescent="0.25">
      <c r="F26" s="63" t="s">
        <v>45</v>
      </c>
      <c r="G26" s="56" t="s">
        <v>46</v>
      </c>
      <c r="H26" s="56" t="s">
        <v>47</v>
      </c>
      <c r="I26" s="56" t="s">
        <v>48</v>
      </c>
      <c r="J26" s="56" t="s">
        <v>49</v>
      </c>
      <c r="K26" s="56" t="s">
        <v>50</v>
      </c>
      <c r="L26" s="56" t="s">
        <v>51</v>
      </c>
      <c r="M26" s="56" t="s">
        <v>94</v>
      </c>
      <c r="N26" s="56" t="s">
        <v>95</v>
      </c>
      <c r="O26" s="56" t="s">
        <v>116</v>
      </c>
      <c r="P26" s="56" t="s">
        <v>133</v>
      </c>
      <c r="Q26" s="56" t="s">
        <v>98</v>
      </c>
      <c r="R26" s="56" t="s">
        <v>60</v>
      </c>
      <c r="S26" s="56" t="s">
        <v>61</v>
      </c>
      <c r="T26" s="56" t="s">
        <v>49</v>
      </c>
      <c r="U26" s="56" t="s">
        <v>109</v>
      </c>
      <c r="V26" s="57" t="s">
        <v>100</v>
      </c>
      <c r="W26" s="43">
        <v>2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50" x14ac:dyDescent="0.25">
      <c r="F27" s="63" t="s">
        <v>45</v>
      </c>
      <c r="G27" s="56" t="s">
        <v>46</v>
      </c>
      <c r="H27" s="56" t="s">
        <v>47</v>
      </c>
      <c r="I27" s="56" t="s">
        <v>48</v>
      </c>
      <c r="J27" s="56" t="s">
        <v>49</v>
      </c>
      <c r="K27" s="56" t="s">
        <v>50</v>
      </c>
      <c r="L27" s="56" t="s">
        <v>51</v>
      </c>
      <c r="M27" s="56" t="s">
        <v>94</v>
      </c>
      <c r="N27" s="56" t="s">
        <v>95</v>
      </c>
      <c r="O27" s="56" t="s">
        <v>116</v>
      </c>
      <c r="P27" s="56" t="s">
        <v>134</v>
      </c>
      <c r="Q27" s="56" t="s">
        <v>98</v>
      </c>
      <c r="R27" s="56" t="s">
        <v>60</v>
      </c>
      <c r="S27" s="56" t="s">
        <v>61</v>
      </c>
      <c r="T27" s="56" t="s">
        <v>49</v>
      </c>
      <c r="U27" s="56" t="s">
        <v>135</v>
      </c>
      <c r="V27" s="57" t="s">
        <v>100</v>
      </c>
      <c r="W27" s="43">
        <v>3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50" x14ac:dyDescent="0.25">
      <c r="F28" s="63" t="s">
        <v>45</v>
      </c>
      <c r="G28" s="56" t="s">
        <v>46</v>
      </c>
      <c r="H28" s="56" t="s">
        <v>47</v>
      </c>
      <c r="I28" s="56" t="s">
        <v>48</v>
      </c>
      <c r="J28" s="56" t="s">
        <v>49</v>
      </c>
      <c r="K28" s="56" t="s">
        <v>50</v>
      </c>
      <c r="L28" s="56" t="s">
        <v>51</v>
      </c>
      <c r="M28" s="56" t="s">
        <v>94</v>
      </c>
      <c r="N28" s="56" t="s">
        <v>95</v>
      </c>
      <c r="O28" s="56" t="s">
        <v>116</v>
      </c>
      <c r="P28" s="56" t="s">
        <v>136</v>
      </c>
      <c r="Q28" s="56" t="s">
        <v>98</v>
      </c>
      <c r="R28" s="56" t="s">
        <v>60</v>
      </c>
      <c r="S28" s="56" t="s">
        <v>61</v>
      </c>
      <c r="T28" s="56" t="s">
        <v>49</v>
      </c>
      <c r="U28" s="56" t="s">
        <v>137</v>
      </c>
      <c r="V28" s="57" t="s">
        <v>100</v>
      </c>
      <c r="W28" s="43">
        <v>3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50" x14ac:dyDescent="0.25">
      <c r="F29" s="63" t="s">
        <v>45</v>
      </c>
      <c r="G29" s="56" t="s">
        <v>46</v>
      </c>
      <c r="H29" s="56" t="s">
        <v>47</v>
      </c>
      <c r="I29" s="56" t="s">
        <v>48</v>
      </c>
      <c r="J29" s="56" t="s">
        <v>49</v>
      </c>
      <c r="K29" s="56" t="s">
        <v>50</v>
      </c>
      <c r="L29" s="56" t="s">
        <v>51</v>
      </c>
      <c r="M29" s="56" t="s">
        <v>94</v>
      </c>
      <c r="N29" s="56" t="s">
        <v>95</v>
      </c>
      <c r="O29" s="56" t="s">
        <v>116</v>
      </c>
      <c r="P29" s="56" t="s">
        <v>138</v>
      </c>
      <c r="Q29" s="56" t="s">
        <v>98</v>
      </c>
      <c r="R29" s="56" t="s">
        <v>60</v>
      </c>
      <c r="S29" s="56" t="s">
        <v>61</v>
      </c>
      <c r="T29" s="56" t="s">
        <v>49</v>
      </c>
      <c r="U29" s="56" t="s">
        <v>139</v>
      </c>
      <c r="V29" s="57" t="s">
        <v>100</v>
      </c>
      <c r="W29" s="43">
        <v>3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50" x14ac:dyDescent="0.25">
      <c r="F30" s="63" t="s">
        <v>45</v>
      </c>
      <c r="G30" s="56" t="s">
        <v>46</v>
      </c>
      <c r="H30" s="56" t="s">
        <v>47</v>
      </c>
      <c r="I30" s="56" t="s">
        <v>48</v>
      </c>
      <c r="J30" s="56" t="s">
        <v>49</v>
      </c>
      <c r="K30" s="56" t="s">
        <v>50</v>
      </c>
      <c r="L30" s="56" t="s">
        <v>51</v>
      </c>
      <c r="M30" s="56" t="s">
        <v>94</v>
      </c>
      <c r="N30" s="56" t="s">
        <v>95</v>
      </c>
      <c r="O30" s="56" t="s">
        <v>116</v>
      </c>
      <c r="P30" s="56" t="s">
        <v>140</v>
      </c>
      <c r="Q30" s="56" t="s">
        <v>98</v>
      </c>
      <c r="R30" s="56" t="s">
        <v>60</v>
      </c>
      <c r="S30" s="56" t="s">
        <v>61</v>
      </c>
      <c r="T30" s="56" t="s">
        <v>49</v>
      </c>
      <c r="U30" s="56" t="s">
        <v>75</v>
      </c>
      <c r="V30" s="57" t="s">
        <v>100</v>
      </c>
      <c r="W30" s="43">
        <v>3</v>
      </c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50" x14ac:dyDescent="0.25">
      <c r="F31" s="63" t="s">
        <v>45</v>
      </c>
      <c r="G31" s="56" t="s">
        <v>46</v>
      </c>
      <c r="H31" s="56" t="s">
        <v>47</v>
      </c>
      <c r="I31" s="56" t="s">
        <v>48</v>
      </c>
      <c r="J31" s="56" t="s">
        <v>49</v>
      </c>
      <c r="K31" s="56" t="s">
        <v>50</v>
      </c>
      <c r="L31" s="56" t="s">
        <v>51</v>
      </c>
      <c r="M31" s="56" t="s">
        <v>94</v>
      </c>
      <c r="N31" s="56" t="s">
        <v>95</v>
      </c>
      <c r="O31" s="56" t="s">
        <v>116</v>
      </c>
      <c r="P31" s="56" t="s">
        <v>141</v>
      </c>
      <c r="Q31" s="56" t="s">
        <v>98</v>
      </c>
      <c r="R31" s="56" t="s">
        <v>60</v>
      </c>
      <c r="S31" s="56" t="s">
        <v>61</v>
      </c>
      <c r="T31" s="56" t="s">
        <v>49</v>
      </c>
      <c r="U31" s="56" t="s">
        <v>142</v>
      </c>
      <c r="V31" s="57" t="s">
        <v>100</v>
      </c>
      <c r="W31" s="43">
        <v>3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50" x14ac:dyDescent="0.25">
      <c r="F32" s="63" t="s">
        <v>45</v>
      </c>
      <c r="G32" s="56" t="s">
        <v>46</v>
      </c>
      <c r="H32" s="56" t="s">
        <v>47</v>
      </c>
      <c r="I32" s="56" t="s">
        <v>48</v>
      </c>
      <c r="J32" s="56" t="s">
        <v>49</v>
      </c>
      <c r="K32" s="56" t="s">
        <v>50</v>
      </c>
      <c r="L32" s="56" t="s">
        <v>51</v>
      </c>
      <c r="M32" s="56" t="s">
        <v>94</v>
      </c>
      <c r="N32" s="56" t="s">
        <v>95</v>
      </c>
      <c r="O32" s="56" t="s">
        <v>116</v>
      </c>
      <c r="P32" s="56" t="s">
        <v>143</v>
      </c>
      <c r="Q32" s="56" t="s">
        <v>98</v>
      </c>
      <c r="R32" s="56" t="s">
        <v>60</v>
      </c>
      <c r="S32" s="56" t="s">
        <v>61</v>
      </c>
      <c r="T32" s="56" t="s">
        <v>49</v>
      </c>
      <c r="U32" s="56" t="s">
        <v>144</v>
      </c>
      <c r="V32" s="57" t="s">
        <v>100</v>
      </c>
      <c r="W32" s="43">
        <v>3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6:48" x14ac:dyDescent="0.25">
      <c r="F33" s="63" t="s">
        <v>45</v>
      </c>
      <c r="G33" s="56" t="s">
        <v>46</v>
      </c>
      <c r="H33" s="56" t="s">
        <v>47</v>
      </c>
      <c r="I33" s="56" t="s">
        <v>48</v>
      </c>
      <c r="J33" s="56" t="s">
        <v>49</v>
      </c>
      <c r="K33" s="56" t="s">
        <v>50</v>
      </c>
      <c r="L33" s="56" t="s">
        <v>51</v>
      </c>
      <c r="M33" s="56" t="s">
        <v>94</v>
      </c>
      <c r="N33" s="56" t="s">
        <v>95</v>
      </c>
      <c r="O33" s="56" t="s">
        <v>116</v>
      </c>
      <c r="P33" s="56" t="s">
        <v>145</v>
      </c>
      <c r="Q33" s="56" t="s">
        <v>98</v>
      </c>
      <c r="R33" s="56" t="s">
        <v>60</v>
      </c>
      <c r="S33" s="56" t="s">
        <v>61</v>
      </c>
      <c r="T33" s="56" t="s">
        <v>49</v>
      </c>
      <c r="U33" s="56" t="s">
        <v>146</v>
      </c>
      <c r="V33" s="57" t="s">
        <v>100</v>
      </c>
      <c r="W33" s="43">
        <v>3</v>
      </c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6:48" x14ac:dyDescent="0.25">
      <c r="F34" s="63" t="s">
        <v>45</v>
      </c>
      <c r="G34" s="56" t="s">
        <v>46</v>
      </c>
      <c r="H34" s="56" t="s">
        <v>47</v>
      </c>
      <c r="I34" s="56" t="s">
        <v>48</v>
      </c>
      <c r="J34" s="56" t="s">
        <v>49</v>
      </c>
      <c r="K34" s="56" t="s">
        <v>50</v>
      </c>
      <c r="L34" s="56" t="s">
        <v>51</v>
      </c>
      <c r="M34" s="56" t="s">
        <v>94</v>
      </c>
      <c r="N34" s="56" t="s">
        <v>95</v>
      </c>
      <c r="O34" s="56" t="s">
        <v>116</v>
      </c>
      <c r="P34" s="56" t="s">
        <v>147</v>
      </c>
      <c r="Q34" s="56" t="s">
        <v>98</v>
      </c>
      <c r="R34" s="56" t="s">
        <v>60</v>
      </c>
      <c r="S34" s="56" t="s">
        <v>61</v>
      </c>
      <c r="T34" s="56" t="s">
        <v>49</v>
      </c>
      <c r="U34" s="56" t="s">
        <v>111</v>
      </c>
      <c r="V34" s="57" t="s">
        <v>100</v>
      </c>
      <c r="W34" s="43">
        <v>3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6:48" x14ac:dyDescent="0.25">
      <c r="F35" s="63" t="s">
        <v>45</v>
      </c>
      <c r="G35" s="56" t="s">
        <v>46</v>
      </c>
      <c r="H35" s="56" t="s">
        <v>47</v>
      </c>
      <c r="I35" s="56" t="s">
        <v>48</v>
      </c>
      <c r="J35" s="56" t="s">
        <v>49</v>
      </c>
      <c r="K35" s="56" t="s">
        <v>50</v>
      </c>
      <c r="L35" s="56" t="s">
        <v>51</v>
      </c>
      <c r="M35" s="56" t="s">
        <v>94</v>
      </c>
      <c r="N35" s="56" t="s">
        <v>95</v>
      </c>
      <c r="O35" s="56" t="s">
        <v>116</v>
      </c>
      <c r="P35" s="56" t="s">
        <v>148</v>
      </c>
      <c r="Q35" s="56" t="s">
        <v>98</v>
      </c>
      <c r="R35" s="56" t="s">
        <v>60</v>
      </c>
      <c r="S35" s="56" t="s">
        <v>61</v>
      </c>
      <c r="T35" s="56" t="s">
        <v>49</v>
      </c>
      <c r="U35" s="56" t="s">
        <v>149</v>
      </c>
      <c r="V35" s="57" t="s">
        <v>100</v>
      </c>
      <c r="W35" s="43">
        <v>3</v>
      </c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6:48" x14ac:dyDescent="0.25">
      <c r="F36" s="63" t="s">
        <v>45</v>
      </c>
      <c r="G36" s="56" t="s">
        <v>46</v>
      </c>
      <c r="H36" s="56" t="s">
        <v>47</v>
      </c>
      <c r="I36" s="56" t="s">
        <v>48</v>
      </c>
      <c r="J36" s="56" t="s">
        <v>49</v>
      </c>
      <c r="K36" s="56" t="s">
        <v>50</v>
      </c>
      <c r="L36" s="56" t="s">
        <v>51</v>
      </c>
      <c r="M36" s="56" t="s">
        <v>94</v>
      </c>
      <c r="N36" s="56" t="s">
        <v>95</v>
      </c>
      <c r="O36" s="56" t="s">
        <v>116</v>
      </c>
      <c r="P36" s="56" t="s">
        <v>150</v>
      </c>
      <c r="Q36" s="56" t="s">
        <v>98</v>
      </c>
      <c r="R36" s="56" t="s">
        <v>60</v>
      </c>
      <c r="S36" s="56" t="s">
        <v>61</v>
      </c>
      <c r="T36" s="56" t="s">
        <v>49</v>
      </c>
      <c r="U36" s="56" t="s">
        <v>151</v>
      </c>
      <c r="V36" s="57" t="s">
        <v>100</v>
      </c>
      <c r="W36" s="43">
        <v>3</v>
      </c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6:48" x14ac:dyDescent="0.25">
      <c r="F37" s="63" t="s">
        <v>45</v>
      </c>
      <c r="G37" s="56" t="s">
        <v>46</v>
      </c>
      <c r="H37" s="56" t="s">
        <v>47</v>
      </c>
      <c r="I37" s="56" t="s">
        <v>48</v>
      </c>
      <c r="J37" s="56" t="s">
        <v>49</v>
      </c>
      <c r="K37" s="56" t="s">
        <v>50</v>
      </c>
      <c r="L37" s="56" t="s">
        <v>51</v>
      </c>
      <c r="M37" s="56" t="s">
        <v>94</v>
      </c>
      <c r="N37" s="56" t="s">
        <v>95</v>
      </c>
      <c r="O37" s="56" t="s">
        <v>116</v>
      </c>
      <c r="P37" s="56" t="s">
        <v>152</v>
      </c>
      <c r="Q37" s="56" t="s">
        <v>98</v>
      </c>
      <c r="R37" s="56" t="s">
        <v>60</v>
      </c>
      <c r="S37" s="56" t="s">
        <v>61</v>
      </c>
      <c r="T37" s="56" t="s">
        <v>49</v>
      </c>
      <c r="U37" s="56" t="s">
        <v>153</v>
      </c>
      <c r="V37" s="57" t="s">
        <v>100</v>
      </c>
      <c r="W37" s="43">
        <v>3</v>
      </c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6:48" x14ac:dyDescent="0.25">
      <c r="F38" s="63" t="s">
        <v>45</v>
      </c>
      <c r="G38" s="56" t="s">
        <v>46</v>
      </c>
      <c r="H38" s="56" t="s">
        <v>47</v>
      </c>
      <c r="I38" s="56" t="s">
        <v>48</v>
      </c>
      <c r="J38" s="56" t="s">
        <v>49</v>
      </c>
      <c r="K38" s="56" t="s">
        <v>50</v>
      </c>
      <c r="L38" s="56" t="s">
        <v>51</v>
      </c>
      <c r="M38" s="56" t="s">
        <v>94</v>
      </c>
      <c r="N38" s="56" t="s">
        <v>95</v>
      </c>
      <c r="O38" s="56" t="s">
        <v>116</v>
      </c>
      <c r="P38" s="56" t="s">
        <v>154</v>
      </c>
      <c r="Q38" s="56" t="s">
        <v>98</v>
      </c>
      <c r="R38" s="56" t="s">
        <v>60</v>
      </c>
      <c r="S38" s="56" t="s">
        <v>61</v>
      </c>
      <c r="T38" s="56" t="s">
        <v>49</v>
      </c>
      <c r="U38" s="56" t="s">
        <v>113</v>
      </c>
      <c r="V38" s="57" t="s">
        <v>100</v>
      </c>
      <c r="W38" s="43">
        <v>3</v>
      </c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6:48" x14ac:dyDescent="0.25">
      <c r="F39" s="63" t="s">
        <v>45</v>
      </c>
      <c r="G39" s="56" t="s">
        <v>46</v>
      </c>
      <c r="H39" s="56" t="s">
        <v>47</v>
      </c>
      <c r="I39" s="56" t="s">
        <v>48</v>
      </c>
      <c r="J39" s="56" t="s">
        <v>49</v>
      </c>
      <c r="K39" s="56" t="s">
        <v>50</v>
      </c>
      <c r="L39" s="56" t="s">
        <v>51</v>
      </c>
      <c r="M39" s="56" t="s">
        <v>94</v>
      </c>
      <c r="N39" s="56" t="s">
        <v>95</v>
      </c>
      <c r="O39" s="56" t="s">
        <v>116</v>
      </c>
      <c r="P39" s="56" t="s">
        <v>155</v>
      </c>
      <c r="Q39" s="56" t="s">
        <v>98</v>
      </c>
      <c r="R39" s="56" t="s">
        <v>60</v>
      </c>
      <c r="S39" s="56" t="s">
        <v>61</v>
      </c>
      <c r="T39" s="56" t="s">
        <v>49</v>
      </c>
      <c r="U39" s="56" t="s">
        <v>76</v>
      </c>
      <c r="V39" s="57" t="s">
        <v>100</v>
      </c>
      <c r="W39" s="43">
        <v>3</v>
      </c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6:48" x14ac:dyDescent="0.25">
      <c r="F40" s="63" t="s">
        <v>45</v>
      </c>
      <c r="G40" s="56" t="s">
        <v>46</v>
      </c>
      <c r="H40" s="56" t="s">
        <v>47</v>
      </c>
      <c r="I40" s="56" t="s">
        <v>48</v>
      </c>
      <c r="J40" s="56" t="s">
        <v>49</v>
      </c>
      <c r="K40" s="56" t="s">
        <v>50</v>
      </c>
      <c r="L40" s="56" t="s">
        <v>51</v>
      </c>
      <c r="M40" s="56" t="s">
        <v>94</v>
      </c>
      <c r="N40" s="56" t="s">
        <v>95</v>
      </c>
      <c r="O40" s="56" t="s">
        <v>116</v>
      </c>
      <c r="P40" s="56" t="s">
        <v>156</v>
      </c>
      <c r="Q40" s="56" t="s">
        <v>98</v>
      </c>
      <c r="R40" s="56" t="s">
        <v>60</v>
      </c>
      <c r="S40" s="56" t="s">
        <v>61</v>
      </c>
      <c r="T40" s="56" t="s">
        <v>49</v>
      </c>
      <c r="U40" s="56" t="s">
        <v>157</v>
      </c>
      <c r="V40" s="57" t="s">
        <v>100</v>
      </c>
      <c r="W40" s="43">
        <v>3</v>
      </c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6:48" x14ac:dyDescent="0.25">
      <c r="F41" s="63" t="s">
        <v>45</v>
      </c>
      <c r="G41" s="56" t="s">
        <v>46</v>
      </c>
      <c r="H41" s="56" t="s">
        <v>47</v>
      </c>
      <c r="I41" s="56" t="s">
        <v>48</v>
      </c>
      <c r="J41" s="56" t="s">
        <v>49</v>
      </c>
      <c r="K41" s="56" t="s">
        <v>50</v>
      </c>
      <c r="L41" s="56" t="s">
        <v>51</v>
      </c>
      <c r="M41" s="56" t="s">
        <v>94</v>
      </c>
      <c r="N41" s="56" t="s">
        <v>95</v>
      </c>
      <c r="O41" s="56" t="s">
        <v>116</v>
      </c>
      <c r="P41" s="56" t="s">
        <v>158</v>
      </c>
      <c r="Q41" s="56" t="s">
        <v>98</v>
      </c>
      <c r="R41" s="56" t="s">
        <v>60</v>
      </c>
      <c r="S41" s="56" t="s">
        <v>61</v>
      </c>
      <c r="T41" s="56" t="s">
        <v>49</v>
      </c>
      <c r="U41" s="56" t="s">
        <v>159</v>
      </c>
      <c r="V41" s="57" t="s">
        <v>100</v>
      </c>
      <c r="W41" s="43">
        <v>3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6:48" x14ac:dyDescent="0.25">
      <c r="F42" s="63" t="s">
        <v>45</v>
      </c>
      <c r="G42" s="56" t="s">
        <v>46</v>
      </c>
      <c r="H42" s="56" t="s">
        <v>47</v>
      </c>
      <c r="I42" s="56" t="s">
        <v>48</v>
      </c>
      <c r="J42" s="56" t="s">
        <v>49</v>
      </c>
      <c r="K42" s="56" t="s">
        <v>50</v>
      </c>
      <c r="L42" s="56" t="s">
        <v>51</v>
      </c>
      <c r="M42" s="56" t="s">
        <v>94</v>
      </c>
      <c r="N42" s="56" t="s">
        <v>95</v>
      </c>
      <c r="O42" s="56" t="s">
        <v>116</v>
      </c>
      <c r="P42" s="56" t="s">
        <v>160</v>
      </c>
      <c r="Q42" s="56" t="s">
        <v>98</v>
      </c>
      <c r="R42" s="56" t="s">
        <v>60</v>
      </c>
      <c r="S42" s="56" t="s">
        <v>61</v>
      </c>
      <c r="T42" s="56" t="s">
        <v>49</v>
      </c>
      <c r="U42" s="56" t="s">
        <v>161</v>
      </c>
      <c r="V42" s="57" t="s">
        <v>100</v>
      </c>
      <c r="W42" s="43">
        <v>3</v>
      </c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6:48" x14ac:dyDescent="0.25">
      <c r="F43" s="63" t="s">
        <v>45</v>
      </c>
      <c r="G43" s="56" t="s">
        <v>46</v>
      </c>
      <c r="H43" s="56" t="s">
        <v>47</v>
      </c>
      <c r="I43" s="56" t="s">
        <v>48</v>
      </c>
      <c r="J43" s="56" t="s">
        <v>49</v>
      </c>
      <c r="K43" s="56" t="s">
        <v>50</v>
      </c>
      <c r="L43" s="56" t="s">
        <v>51</v>
      </c>
      <c r="M43" s="56" t="s">
        <v>94</v>
      </c>
      <c r="N43" s="56" t="s">
        <v>95</v>
      </c>
      <c r="O43" s="56" t="s">
        <v>116</v>
      </c>
      <c r="P43" s="56" t="s">
        <v>162</v>
      </c>
      <c r="Q43" s="56" t="s">
        <v>98</v>
      </c>
      <c r="R43" s="56" t="s">
        <v>60</v>
      </c>
      <c r="S43" s="56" t="s">
        <v>61</v>
      </c>
      <c r="T43" s="56" t="s">
        <v>49</v>
      </c>
      <c r="U43" s="56" t="s">
        <v>163</v>
      </c>
      <c r="V43" s="57" t="s">
        <v>100</v>
      </c>
      <c r="W43" s="43">
        <v>3</v>
      </c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6:48" x14ac:dyDescent="0.25">
      <c r="F44" s="63" t="s">
        <v>45</v>
      </c>
      <c r="G44" s="56" t="s">
        <v>46</v>
      </c>
      <c r="H44" s="56" t="s">
        <v>47</v>
      </c>
      <c r="I44" s="56" t="s">
        <v>48</v>
      </c>
      <c r="J44" s="56" t="s">
        <v>49</v>
      </c>
      <c r="K44" s="56" t="s">
        <v>50</v>
      </c>
      <c r="L44" s="56" t="s">
        <v>51</v>
      </c>
      <c r="M44" s="56" t="s">
        <v>94</v>
      </c>
      <c r="N44" s="56" t="s">
        <v>95</v>
      </c>
      <c r="O44" s="56" t="s">
        <v>116</v>
      </c>
      <c r="P44" s="56" t="s">
        <v>164</v>
      </c>
      <c r="Q44" s="56" t="s">
        <v>98</v>
      </c>
      <c r="R44" s="56" t="s">
        <v>60</v>
      </c>
      <c r="S44" s="56" t="s">
        <v>61</v>
      </c>
      <c r="T44" s="56" t="s">
        <v>49</v>
      </c>
      <c r="U44" s="56" t="s">
        <v>165</v>
      </c>
      <c r="V44" s="57" t="s">
        <v>100</v>
      </c>
      <c r="W44" s="43">
        <v>3</v>
      </c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6:48" x14ac:dyDescent="0.25">
      <c r="F45" s="63" t="s">
        <v>45</v>
      </c>
      <c r="G45" s="56" t="s">
        <v>46</v>
      </c>
      <c r="H45" s="56" t="s">
        <v>47</v>
      </c>
      <c r="I45" s="56" t="s">
        <v>48</v>
      </c>
      <c r="J45" s="56" t="s">
        <v>49</v>
      </c>
      <c r="K45" s="56" t="s">
        <v>50</v>
      </c>
      <c r="L45" s="56" t="s">
        <v>51</v>
      </c>
      <c r="M45" s="56" t="s">
        <v>94</v>
      </c>
      <c r="N45" s="56" t="s">
        <v>95</v>
      </c>
      <c r="O45" s="56" t="s">
        <v>116</v>
      </c>
      <c r="P45" s="56" t="s">
        <v>166</v>
      </c>
      <c r="Q45" s="56" t="s">
        <v>98</v>
      </c>
      <c r="R45" s="56" t="s">
        <v>60</v>
      </c>
      <c r="S45" s="56" t="s">
        <v>61</v>
      </c>
      <c r="T45" s="56" t="s">
        <v>49</v>
      </c>
      <c r="U45" s="56" t="s">
        <v>115</v>
      </c>
      <c r="V45" s="57" t="s">
        <v>100</v>
      </c>
      <c r="W45" s="43">
        <v>3</v>
      </c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6:48" x14ac:dyDescent="0.25">
      <c r="F46" s="64" t="s">
        <v>45</v>
      </c>
      <c r="G46" s="65" t="s">
        <v>46</v>
      </c>
      <c r="H46" s="65" t="s">
        <v>47</v>
      </c>
      <c r="I46" s="65" t="s">
        <v>48</v>
      </c>
      <c r="J46" s="65" t="s">
        <v>49</v>
      </c>
      <c r="K46" s="65" t="s">
        <v>50</v>
      </c>
      <c r="L46" s="65" t="s">
        <v>51</v>
      </c>
      <c r="M46" s="65" t="s">
        <v>94</v>
      </c>
      <c r="N46" s="65" t="s">
        <v>95</v>
      </c>
      <c r="O46" s="65" t="s">
        <v>116</v>
      </c>
      <c r="P46" s="65" t="s">
        <v>167</v>
      </c>
      <c r="Q46" s="65" t="s">
        <v>98</v>
      </c>
      <c r="R46" s="65" t="s">
        <v>60</v>
      </c>
      <c r="S46" s="65" t="s">
        <v>61</v>
      </c>
      <c r="T46" s="65" t="s">
        <v>49</v>
      </c>
      <c r="U46" s="65" t="s">
        <v>168</v>
      </c>
      <c r="V46" s="66" t="s">
        <v>100</v>
      </c>
      <c r="W46" s="46">
        <v>3</v>
      </c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6:48" x14ac:dyDescent="0.25"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6:48" x14ac:dyDescent="0.25"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6:48" x14ac:dyDescent="0.25"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6:48" x14ac:dyDescent="0.25"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6:48" x14ac:dyDescent="0.25"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6:48" x14ac:dyDescent="0.25"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6:48" x14ac:dyDescent="0.25"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6:48" x14ac:dyDescent="0.25"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6:48" x14ac:dyDescent="0.25"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6:48" x14ac:dyDescent="0.25"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6:48" x14ac:dyDescent="0.25"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6:48" x14ac:dyDescent="0.25"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6:48" x14ac:dyDescent="0.25"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6:48" x14ac:dyDescent="0.25"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6:48" x14ac:dyDescent="0.25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6:48" x14ac:dyDescent="0.25"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6:48" x14ac:dyDescent="0.25"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6:48" x14ac:dyDescent="0.25"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6:48" x14ac:dyDescent="0.25"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6:48" x14ac:dyDescent="0.25"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6:48" x14ac:dyDescent="0.25"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6:48" x14ac:dyDescent="0.25"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6:48" x14ac:dyDescent="0.25"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6:48" x14ac:dyDescent="0.25"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6:48" x14ac:dyDescent="0.25"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6:48" x14ac:dyDescent="0.25"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6:48" x14ac:dyDescent="0.25"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6:48" x14ac:dyDescent="0.25"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6:48" x14ac:dyDescent="0.25"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6:48" x14ac:dyDescent="0.25"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6:48" x14ac:dyDescent="0.25"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6:48" x14ac:dyDescent="0.25"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6:48" x14ac:dyDescent="0.25"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6:48" x14ac:dyDescent="0.25"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6:48" x14ac:dyDescent="0.25"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6:48" x14ac:dyDescent="0.25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6:48" x14ac:dyDescent="0.25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6:48" x14ac:dyDescent="0.25"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6:48" x14ac:dyDescent="0.25"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6:48" x14ac:dyDescent="0.25"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6:48" x14ac:dyDescent="0.25"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6:48" x14ac:dyDescent="0.25"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6:48" x14ac:dyDescent="0.25"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6:48" x14ac:dyDescent="0.25"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6:48" x14ac:dyDescent="0.25"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6:48" x14ac:dyDescent="0.25"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6:48" x14ac:dyDescent="0.25"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6:48" x14ac:dyDescent="0.25"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6:48" x14ac:dyDescent="0.25"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6:48" x14ac:dyDescent="0.25"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6:48" x14ac:dyDescent="0.25"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6:48" x14ac:dyDescent="0.25"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6:48" x14ac:dyDescent="0.25"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6:48" x14ac:dyDescent="0.25"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6:48" x14ac:dyDescent="0.25"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6:48" x14ac:dyDescent="0.25"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6:48" x14ac:dyDescent="0.25"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6:48" x14ac:dyDescent="0.25"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6:48" x14ac:dyDescent="0.25"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6:48" x14ac:dyDescent="0.25"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6:48" x14ac:dyDescent="0.25"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6:48" x14ac:dyDescent="0.25"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6:48" x14ac:dyDescent="0.25"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6:48" x14ac:dyDescent="0.25"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6:48" x14ac:dyDescent="0.25"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6:48" x14ac:dyDescent="0.25"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6:48" x14ac:dyDescent="0.25"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6:48" x14ac:dyDescent="0.25"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6:48" x14ac:dyDescent="0.25"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6:48" x14ac:dyDescent="0.25"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6:48" x14ac:dyDescent="0.25"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6:48" x14ac:dyDescent="0.25"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6:48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6:48" x14ac:dyDescent="0.25"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6:48" x14ac:dyDescent="0.25"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6:48" x14ac:dyDescent="0.25"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6:48" x14ac:dyDescent="0.25"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6:48" x14ac:dyDescent="0.25"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6:48" x14ac:dyDescent="0.25"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6:48" x14ac:dyDescent="0.25"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6:48" x14ac:dyDescent="0.25"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6:48" x14ac:dyDescent="0.25"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6:48" x14ac:dyDescent="0.25"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6:48" x14ac:dyDescent="0.25"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6:48" x14ac:dyDescent="0.25"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6:48" x14ac:dyDescent="0.25"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6:48" x14ac:dyDescent="0.25"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6:48" x14ac:dyDescent="0.25"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6:48" x14ac:dyDescent="0.25"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6:48" x14ac:dyDescent="0.25"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6:48" x14ac:dyDescent="0.25"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6:48" x14ac:dyDescent="0.25"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6:48" x14ac:dyDescent="0.25"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6:48" x14ac:dyDescent="0.25"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6:48" x14ac:dyDescent="0.25"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6:48" x14ac:dyDescent="0.25"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6:48" x14ac:dyDescent="0.25"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6:48" x14ac:dyDescent="0.25"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6:48" x14ac:dyDescent="0.25"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6:48" x14ac:dyDescent="0.25"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6:48" x14ac:dyDescent="0.25"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6:48" x14ac:dyDescent="0.25"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6:48" x14ac:dyDescent="0.25"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6:48" x14ac:dyDescent="0.25"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6:48" x14ac:dyDescent="0.25"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6:48" x14ac:dyDescent="0.25"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6:48" x14ac:dyDescent="0.25"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6:48" x14ac:dyDescent="0.25"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6:48" x14ac:dyDescent="0.25"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6:48" x14ac:dyDescent="0.25"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6:48" x14ac:dyDescent="0.25"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6:48" x14ac:dyDescent="0.25"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6:48" x14ac:dyDescent="0.25"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6:48" x14ac:dyDescent="0.25"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6:48" x14ac:dyDescent="0.25"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6:48" x14ac:dyDescent="0.25"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6:48" x14ac:dyDescent="0.25"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6:48" x14ac:dyDescent="0.25"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6:48" x14ac:dyDescent="0.25"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6:48" x14ac:dyDescent="0.25"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6:48" x14ac:dyDescent="0.25"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6:48" x14ac:dyDescent="0.25"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6:48" x14ac:dyDescent="0.25"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6:48" x14ac:dyDescent="0.25"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6:48" x14ac:dyDescent="0.25"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6:48" x14ac:dyDescent="0.25"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6:48" x14ac:dyDescent="0.25"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6:48" x14ac:dyDescent="0.25"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6:48" x14ac:dyDescent="0.25"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6:48" x14ac:dyDescent="0.25"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6:48" x14ac:dyDescent="0.25"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6:48" x14ac:dyDescent="0.25"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6:48" x14ac:dyDescent="0.25"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6:48" x14ac:dyDescent="0.25"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6:48" x14ac:dyDescent="0.25"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6:48" x14ac:dyDescent="0.25"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6:48" x14ac:dyDescent="0.25"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6:48" x14ac:dyDescent="0.25"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6:48" x14ac:dyDescent="0.25"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6:48" x14ac:dyDescent="0.25"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6:48" x14ac:dyDescent="0.25"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6:48" x14ac:dyDescent="0.25"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6:48" x14ac:dyDescent="0.25"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6:48" x14ac:dyDescent="0.25"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6:48" x14ac:dyDescent="0.25"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6:48" x14ac:dyDescent="0.25"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6:48" x14ac:dyDescent="0.25"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6:48" x14ac:dyDescent="0.25"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6:48" x14ac:dyDescent="0.25"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6:48" x14ac:dyDescent="0.25"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6:48" x14ac:dyDescent="0.25"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6:48" x14ac:dyDescent="0.25"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6:48" x14ac:dyDescent="0.25"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6:48" x14ac:dyDescent="0.25"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6:48" x14ac:dyDescent="0.25"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6:48" x14ac:dyDescent="0.25"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6:48" x14ac:dyDescent="0.25"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6:48" x14ac:dyDescent="0.25"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6:48" x14ac:dyDescent="0.25"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6:48" x14ac:dyDescent="0.25"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6:48" x14ac:dyDescent="0.25"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6:48" x14ac:dyDescent="0.25"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6:48" x14ac:dyDescent="0.25"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6:48" x14ac:dyDescent="0.25"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6:48" x14ac:dyDescent="0.25"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6:48" x14ac:dyDescent="0.25"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6:48" x14ac:dyDescent="0.25"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6:48" x14ac:dyDescent="0.25"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6:48" x14ac:dyDescent="0.25"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6:48" x14ac:dyDescent="0.25"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6:48" x14ac:dyDescent="0.25"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6:48" x14ac:dyDescent="0.25"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6:48" x14ac:dyDescent="0.25"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6:48" x14ac:dyDescent="0.25"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6:48" x14ac:dyDescent="0.25"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6:48" x14ac:dyDescent="0.25"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6:48" x14ac:dyDescent="0.25"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6:48" x14ac:dyDescent="0.25"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6:48" x14ac:dyDescent="0.25"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6:48" x14ac:dyDescent="0.25"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6:48" x14ac:dyDescent="0.25"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6:48" x14ac:dyDescent="0.25"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6:48" x14ac:dyDescent="0.25"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6:48" x14ac:dyDescent="0.25"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6:48" x14ac:dyDescent="0.25"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6:48" x14ac:dyDescent="0.25"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6:48" x14ac:dyDescent="0.25"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6:48" x14ac:dyDescent="0.25"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6:48" x14ac:dyDescent="0.25"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6:48" x14ac:dyDescent="0.25"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6:48" x14ac:dyDescent="0.25"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6:48" x14ac:dyDescent="0.25"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6:48" x14ac:dyDescent="0.25"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6:48" x14ac:dyDescent="0.25"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6:48" x14ac:dyDescent="0.25"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6:48" x14ac:dyDescent="0.25"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6:48" x14ac:dyDescent="0.25"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6:48" x14ac:dyDescent="0.25"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6:48" x14ac:dyDescent="0.25"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6:48" x14ac:dyDescent="0.25"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6:48" x14ac:dyDescent="0.25"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6:48" x14ac:dyDescent="0.25"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6:48" x14ac:dyDescent="0.25"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6:48" x14ac:dyDescent="0.25"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6:48" x14ac:dyDescent="0.25"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6:48" x14ac:dyDescent="0.25"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6:48" x14ac:dyDescent="0.25"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6:48" x14ac:dyDescent="0.25"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6:48" x14ac:dyDescent="0.25"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6:48" x14ac:dyDescent="0.25"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6:48" x14ac:dyDescent="0.25"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6:48" x14ac:dyDescent="0.25"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6:48" x14ac:dyDescent="0.25"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6:48" x14ac:dyDescent="0.25"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6:48" x14ac:dyDescent="0.25"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6:48" x14ac:dyDescent="0.25"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6:48" x14ac:dyDescent="0.25"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6:48" x14ac:dyDescent="0.25"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6:48" x14ac:dyDescent="0.25"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6:48" x14ac:dyDescent="0.25"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6:48" x14ac:dyDescent="0.25"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6:48" x14ac:dyDescent="0.25"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6:48" x14ac:dyDescent="0.25"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6:48" x14ac:dyDescent="0.25"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6:48" x14ac:dyDescent="0.25"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</row>
    <row r="272" spans="6:48" x14ac:dyDescent="0.25"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6:48" x14ac:dyDescent="0.25"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</row>
    <row r="274" spans="6:48" x14ac:dyDescent="0.25"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</row>
    <row r="275" spans="6:48" x14ac:dyDescent="0.25"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</row>
    <row r="276" spans="6:48" x14ac:dyDescent="0.25"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</row>
    <row r="277" spans="6:48" x14ac:dyDescent="0.25"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</row>
    <row r="278" spans="6:48" x14ac:dyDescent="0.25"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</row>
    <row r="279" spans="6:48" x14ac:dyDescent="0.25"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</row>
    <row r="280" spans="6:48" x14ac:dyDescent="0.25"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</row>
    <row r="281" spans="6:48" x14ac:dyDescent="0.25"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</row>
    <row r="282" spans="6:48" x14ac:dyDescent="0.25"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</row>
    <row r="283" spans="6:48" x14ac:dyDescent="0.25"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</row>
    <row r="284" spans="6:48" x14ac:dyDescent="0.25"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</row>
    <row r="285" spans="6:48" x14ac:dyDescent="0.25"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</row>
    <row r="286" spans="6:48" x14ac:dyDescent="0.25"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</row>
    <row r="287" spans="6:48" x14ac:dyDescent="0.25"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</row>
    <row r="288" spans="6:48" x14ac:dyDescent="0.25"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</row>
    <row r="289" spans="6:48" x14ac:dyDescent="0.25"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</row>
    <row r="290" spans="6:48" x14ac:dyDescent="0.25"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</row>
    <row r="291" spans="6:48" x14ac:dyDescent="0.25"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</row>
    <row r="292" spans="6:48" x14ac:dyDescent="0.25"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</row>
    <row r="293" spans="6:48" x14ac:dyDescent="0.25"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</row>
    <row r="294" spans="6:48" x14ac:dyDescent="0.25"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</row>
    <row r="295" spans="6:48" x14ac:dyDescent="0.25"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</row>
    <row r="296" spans="6:48" x14ac:dyDescent="0.25"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</row>
    <row r="297" spans="6:48" x14ac:dyDescent="0.25"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</row>
    <row r="298" spans="6:48" x14ac:dyDescent="0.25"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</row>
    <row r="299" spans="6:48" x14ac:dyDescent="0.25"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</row>
    <row r="300" spans="6:48" x14ac:dyDescent="0.25"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</row>
    <row r="301" spans="6:48" x14ac:dyDescent="0.25"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</row>
    <row r="302" spans="6:48" x14ac:dyDescent="0.25"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</row>
    <row r="303" spans="6:48" x14ac:dyDescent="0.25"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</row>
    <row r="304" spans="6:48" x14ac:dyDescent="0.25"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</row>
    <row r="305" spans="6:48" x14ac:dyDescent="0.25"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</row>
    <row r="306" spans="6:48" x14ac:dyDescent="0.25"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</row>
    <row r="307" spans="6:48" x14ac:dyDescent="0.25"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</row>
    <row r="308" spans="6:48" x14ac:dyDescent="0.25"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</row>
    <row r="309" spans="6:48" x14ac:dyDescent="0.25"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</row>
    <row r="310" spans="6:48" x14ac:dyDescent="0.25"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</row>
    <row r="311" spans="6:48" x14ac:dyDescent="0.25"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</row>
    <row r="312" spans="6:48" x14ac:dyDescent="0.25"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</row>
    <row r="313" spans="6:48" x14ac:dyDescent="0.25"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</row>
    <row r="314" spans="6:48" x14ac:dyDescent="0.25"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</row>
    <row r="315" spans="6:48" x14ac:dyDescent="0.25"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</row>
    <row r="316" spans="6:48" x14ac:dyDescent="0.25"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</row>
    <row r="317" spans="6:48" x14ac:dyDescent="0.25"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</row>
    <row r="318" spans="6:48" x14ac:dyDescent="0.25"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</row>
    <row r="319" spans="6:48" x14ac:dyDescent="0.25"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</row>
    <row r="320" spans="6:48" x14ac:dyDescent="0.25"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</row>
    <row r="321" spans="6:48" x14ac:dyDescent="0.25"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</row>
    <row r="322" spans="6:48" x14ac:dyDescent="0.25"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</row>
    <row r="323" spans="6:48" x14ac:dyDescent="0.25"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</row>
    <row r="324" spans="6:48" x14ac:dyDescent="0.25"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</row>
    <row r="325" spans="6:48" x14ac:dyDescent="0.25"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</row>
    <row r="326" spans="6:48" x14ac:dyDescent="0.25"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</row>
    <row r="327" spans="6:48" x14ac:dyDescent="0.25"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</row>
    <row r="328" spans="6:48" x14ac:dyDescent="0.25"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</row>
    <row r="329" spans="6:48" x14ac:dyDescent="0.25"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</row>
    <row r="330" spans="6:48" x14ac:dyDescent="0.25"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</row>
    <row r="331" spans="6:48" x14ac:dyDescent="0.25"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</row>
    <row r="332" spans="6:48" x14ac:dyDescent="0.25"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</row>
    <row r="333" spans="6:48" x14ac:dyDescent="0.25"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</row>
    <row r="334" spans="6:48" x14ac:dyDescent="0.25"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</row>
    <row r="335" spans="6:48" x14ac:dyDescent="0.25"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</row>
    <row r="336" spans="6:48" x14ac:dyDescent="0.25"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</row>
    <row r="337" spans="6:48" x14ac:dyDescent="0.25"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</row>
    <row r="338" spans="6:48" x14ac:dyDescent="0.25"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</row>
    <row r="339" spans="6:48" x14ac:dyDescent="0.25"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</row>
    <row r="340" spans="6:48" x14ac:dyDescent="0.25"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</row>
    <row r="341" spans="6:48" x14ac:dyDescent="0.25"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</row>
    <row r="342" spans="6:48" x14ac:dyDescent="0.25"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</row>
    <row r="343" spans="6:48" x14ac:dyDescent="0.25"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</row>
    <row r="344" spans="6:48" x14ac:dyDescent="0.25"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</row>
    <row r="345" spans="6:48" x14ac:dyDescent="0.25"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</row>
    <row r="346" spans="6:48" x14ac:dyDescent="0.25"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</row>
    <row r="347" spans="6:48" x14ac:dyDescent="0.25"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</row>
    <row r="348" spans="6:48" x14ac:dyDescent="0.25"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</row>
    <row r="349" spans="6:48" x14ac:dyDescent="0.25"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</row>
    <row r="350" spans="6:48" x14ac:dyDescent="0.25"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</row>
    <row r="351" spans="6:48" x14ac:dyDescent="0.25"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</row>
    <row r="352" spans="6:48" x14ac:dyDescent="0.25"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</row>
    <row r="353" spans="6:48" x14ac:dyDescent="0.25"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</row>
    <row r="354" spans="6:48" x14ac:dyDescent="0.25"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</row>
    <row r="355" spans="6:48" x14ac:dyDescent="0.25"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</row>
    <row r="356" spans="6:48" x14ac:dyDescent="0.25"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</row>
    <row r="357" spans="6:48" x14ac:dyDescent="0.25"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</row>
    <row r="358" spans="6:48" x14ac:dyDescent="0.25"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</row>
    <row r="359" spans="6:48" x14ac:dyDescent="0.25"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</row>
    <row r="360" spans="6:48" x14ac:dyDescent="0.25"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</row>
    <row r="361" spans="6:48" x14ac:dyDescent="0.25"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</row>
    <row r="362" spans="6:48" x14ac:dyDescent="0.25"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</row>
    <row r="363" spans="6:48" x14ac:dyDescent="0.25"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</row>
    <row r="364" spans="6:48" x14ac:dyDescent="0.25"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</row>
    <row r="365" spans="6:48" x14ac:dyDescent="0.25"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</row>
    <row r="366" spans="6:48" x14ac:dyDescent="0.25"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</row>
    <row r="367" spans="6:48" x14ac:dyDescent="0.25"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</row>
    <row r="368" spans="6:48" x14ac:dyDescent="0.25"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</row>
    <row r="369" spans="6:33" x14ac:dyDescent="0.25"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</row>
    <row r="370" spans="6:33" x14ac:dyDescent="0.25"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</row>
    <row r="371" spans="6:33" x14ac:dyDescent="0.25"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</row>
    <row r="372" spans="6:33" x14ac:dyDescent="0.25"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</row>
    <row r="373" spans="6:33" x14ac:dyDescent="0.25"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</row>
    <row r="374" spans="6:33" x14ac:dyDescent="0.25"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</row>
    <row r="375" spans="6:33" x14ac:dyDescent="0.25"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</row>
    <row r="376" spans="6:33" x14ac:dyDescent="0.25"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</row>
    <row r="377" spans="6:33" x14ac:dyDescent="0.25"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6:33" x14ac:dyDescent="0.25"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6:33" x14ac:dyDescent="0.25"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6:33" x14ac:dyDescent="0.25"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6:33" x14ac:dyDescent="0.25"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6:33" x14ac:dyDescent="0.25"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6:33" x14ac:dyDescent="0.25"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6:33" x14ac:dyDescent="0.25"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6:23" x14ac:dyDescent="0.25"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6:23" x14ac:dyDescent="0.25"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6:23" x14ac:dyDescent="0.25"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6:23" x14ac:dyDescent="0.25"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6:23" x14ac:dyDescent="0.25"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6:23" x14ac:dyDescent="0.25"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6:23" x14ac:dyDescent="0.25"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6:23" x14ac:dyDescent="0.25"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6:23" x14ac:dyDescent="0.25"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6:23" x14ac:dyDescent="0.25"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6:23" x14ac:dyDescent="0.25"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6:23" x14ac:dyDescent="0.25"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6:23" x14ac:dyDescent="0.25"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6:23" x14ac:dyDescent="0.25"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6:23" x14ac:dyDescent="0.25"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6:23" x14ac:dyDescent="0.25"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6:23" x14ac:dyDescent="0.25"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6:23" x14ac:dyDescent="0.25"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6:23" x14ac:dyDescent="0.25"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6:23" x14ac:dyDescent="0.25"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6:23" x14ac:dyDescent="0.25"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6:23" x14ac:dyDescent="0.25"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6:23" x14ac:dyDescent="0.25"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6:23" x14ac:dyDescent="0.25"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6:23" x14ac:dyDescent="0.25"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6:23" x14ac:dyDescent="0.25"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6:23" x14ac:dyDescent="0.25"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6:23" x14ac:dyDescent="0.25"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6:23" x14ac:dyDescent="0.25"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6:23" x14ac:dyDescent="0.25"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6:23" x14ac:dyDescent="0.25"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6:23" x14ac:dyDescent="0.25"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6:23" x14ac:dyDescent="0.25"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6:23" x14ac:dyDescent="0.25"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6:23" x14ac:dyDescent="0.25"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6:23" x14ac:dyDescent="0.25"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6:23" x14ac:dyDescent="0.25"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6:23" x14ac:dyDescent="0.25"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6:23" x14ac:dyDescent="0.25"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6:23" x14ac:dyDescent="0.25"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6:23" x14ac:dyDescent="0.25"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6:23" x14ac:dyDescent="0.25"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6:23" x14ac:dyDescent="0.25"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6:23" x14ac:dyDescent="0.25"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6:23" x14ac:dyDescent="0.25"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6:23" x14ac:dyDescent="0.25"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6:23" x14ac:dyDescent="0.25"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6:23" x14ac:dyDescent="0.25"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6:23" x14ac:dyDescent="0.25"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6:23" x14ac:dyDescent="0.25"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6:23" x14ac:dyDescent="0.25"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6:23" x14ac:dyDescent="0.25"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6:23" x14ac:dyDescent="0.25"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6:23" x14ac:dyDescent="0.25"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6:23" x14ac:dyDescent="0.25"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6:23" x14ac:dyDescent="0.25"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6:23" x14ac:dyDescent="0.25"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6:23" x14ac:dyDescent="0.25"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6:23" x14ac:dyDescent="0.25"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6:23" x14ac:dyDescent="0.25"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6:23" x14ac:dyDescent="0.25"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6:23" x14ac:dyDescent="0.25"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6:23" x14ac:dyDescent="0.25"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6:23" x14ac:dyDescent="0.25"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6:23" x14ac:dyDescent="0.25"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6:23" x14ac:dyDescent="0.25"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6:23" x14ac:dyDescent="0.25"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6:23" x14ac:dyDescent="0.25"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6:23" x14ac:dyDescent="0.25"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6:23" x14ac:dyDescent="0.25"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6:23" x14ac:dyDescent="0.25"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6:23" x14ac:dyDescent="0.25"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6:23" x14ac:dyDescent="0.25"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6:23" x14ac:dyDescent="0.25"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6:23" x14ac:dyDescent="0.25"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6:23" x14ac:dyDescent="0.25"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6:23" x14ac:dyDescent="0.25"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6:23" x14ac:dyDescent="0.25"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6:23" x14ac:dyDescent="0.25"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6:23" x14ac:dyDescent="0.25"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6:23" x14ac:dyDescent="0.25"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6:23" x14ac:dyDescent="0.25"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6:23" x14ac:dyDescent="0.25"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6:23" x14ac:dyDescent="0.25"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6:23" x14ac:dyDescent="0.25"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6:23" x14ac:dyDescent="0.25"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6:23" x14ac:dyDescent="0.25"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6:23" x14ac:dyDescent="0.25"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6:23" x14ac:dyDescent="0.25"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6:23" x14ac:dyDescent="0.25"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6:23" x14ac:dyDescent="0.25"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6:23" x14ac:dyDescent="0.25"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6:23" x14ac:dyDescent="0.25"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6:23" x14ac:dyDescent="0.25"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6:23" x14ac:dyDescent="0.25"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6:23" x14ac:dyDescent="0.25"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6:23" x14ac:dyDescent="0.25"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6:23" x14ac:dyDescent="0.25"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6:23" x14ac:dyDescent="0.25"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6:23" x14ac:dyDescent="0.25"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6:23" x14ac:dyDescent="0.25"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6:23" x14ac:dyDescent="0.25"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6:23" x14ac:dyDescent="0.25"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6:23" x14ac:dyDescent="0.25"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6:23" x14ac:dyDescent="0.25"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6:23" x14ac:dyDescent="0.25"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6:23" x14ac:dyDescent="0.25"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6:23" x14ac:dyDescent="0.25"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6:23" x14ac:dyDescent="0.25"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6:23" x14ac:dyDescent="0.25"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6:23" x14ac:dyDescent="0.25"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6:23" x14ac:dyDescent="0.25"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6:23" x14ac:dyDescent="0.25"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6:23" x14ac:dyDescent="0.25"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6:23" x14ac:dyDescent="0.25"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6:23" x14ac:dyDescent="0.25"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6:23" x14ac:dyDescent="0.25"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6:23" x14ac:dyDescent="0.25"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6:23" x14ac:dyDescent="0.25"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6:23" x14ac:dyDescent="0.25"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6:23" x14ac:dyDescent="0.25"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6:23" x14ac:dyDescent="0.25"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6:23" x14ac:dyDescent="0.25"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  <row r="508" spans="6:23" x14ac:dyDescent="0.25"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</row>
    <row r="509" spans="6:23" x14ac:dyDescent="0.25"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</row>
    <row r="510" spans="6:23" x14ac:dyDescent="0.25"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</row>
    <row r="511" spans="6:23" x14ac:dyDescent="0.25"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</row>
    <row r="512" spans="6:23" x14ac:dyDescent="0.25"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</row>
    <row r="513" spans="6:23" x14ac:dyDescent="0.25"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</row>
    <row r="514" spans="6:23" x14ac:dyDescent="0.25"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</row>
    <row r="515" spans="6:23" x14ac:dyDescent="0.25"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</row>
    <row r="516" spans="6:23" x14ac:dyDescent="0.25"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</row>
    <row r="517" spans="6:23" x14ac:dyDescent="0.25"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</row>
    <row r="518" spans="6:23" x14ac:dyDescent="0.25"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</row>
    <row r="519" spans="6:23" x14ac:dyDescent="0.25"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</row>
    <row r="520" spans="6:23" x14ac:dyDescent="0.25"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</row>
    <row r="521" spans="6:23" x14ac:dyDescent="0.25"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</row>
    <row r="522" spans="6:23" x14ac:dyDescent="0.25"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</row>
    <row r="523" spans="6:23" x14ac:dyDescent="0.25"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</row>
    <row r="524" spans="6:23" x14ac:dyDescent="0.25"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</row>
    <row r="525" spans="6:23" x14ac:dyDescent="0.25"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</row>
    <row r="526" spans="6:23" x14ac:dyDescent="0.25"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</row>
    <row r="527" spans="6:23" x14ac:dyDescent="0.25"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</row>
    <row r="528" spans="6:23" x14ac:dyDescent="0.25"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</row>
    <row r="529" spans="6:23" x14ac:dyDescent="0.25"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</row>
    <row r="530" spans="6:23" x14ac:dyDescent="0.25"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</row>
    <row r="531" spans="6:23" x14ac:dyDescent="0.25"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</row>
    <row r="532" spans="6:23" x14ac:dyDescent="0.25"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</row>
    <row r="533" spans="6:23" x14ac:dyDescent="0.25"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</row>
    <row r="534" spans="6:23" x14ac:dyDescent="0.25"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</row>
    <row r="535" spans="6:23" x14ac:dyDescent="0.25"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</row>
    <row r="536" spans="6:23" x14ac:dyDescent="0.25"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</row>
    <row r="537" spans="6:23" x14ac:dyDescent="0.25"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</row>
    <row r="538" spans="6:23" x14ac:dyDescent="0.25"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</row>
    <row r="539" spans="6:23" x14ac:dyDescent="0.25"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</row>
    <row r="540" spans="6:23" x14ac:dyDescent="0.25"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</row>
    <row r="541" spans="6:23" x14ac:dyDescent="0.25"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</row>
    <row r="542" spans="6:23" x14ac:dyDescent="0.25"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</row>
    <row r="543" spans="6:23" x14ac:dyDescent="0.25"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</row>
    <row r="544" spans="6:23" x14ac:dyDescent="0.25"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</row>
    <row r="545" spans="6:23" x14ac:dyDescent="0.25"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</row>
    <row r="546" spans="6:23" x14ac:dyDescent="0.25"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</row>
    <row r="547" spans="6:23" x14ac:dyDescent="0.25"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</row>
    <row r="548" spans="6:23" x14ac:dyDescent="0.25"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</row>
    <row r="549" spans="6:23" x14ac:dyDescent="0.25"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</row>
    <row r="550" spans="6:23" x14ac:dyDescent="0.25"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</row>
    <row r="551" spans="6:23" x14ac:dyDescent="0.25"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</row>
    <row r="552" spans="6:23" x14ac:dyDescent="0.25"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</row>
    <row r="553" spans="6:23" x14ac:dyDescent="0.25"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</row>
    <row r="554" spans="6:23" x14ac:dyDescent="0.25"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</row>
    <row r="555" spans="6:23" x14ac:dyDescent="0.25"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</row>
    <row r="556" spans="6:23" x14ac:dyDescent="0.25"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</row>
    <row r="557" spans="6:23" x14ac:dyDescent="0.25"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</row>
    <row r="558" spans="6:23" x14ac:dyDescent="0.25"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</row>
    <row r="559" spans="6:23" x14ac:dyDescent="0.25"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</row>
    <row r="560" spans="6:23" x14ac:dyDescent="0.25"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</row>
    <row r="561" spans="6:23" x14ac:dyDescent="0.25"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</row>
    <row r="562" spans="6:23" x14ac:dyDescent="0.25"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</row>
    <row r="563" spans="6:23" x14ac:dyDescent="0.25"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</row>
    <row r="564" spans="6:23" x14ac:dyDescent="0.25"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</row>
    <row r="565" spans="6:23" x14ac:dyDescent="0.25"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</row>
    <row r="566" spans="6:23" x14ac:dyDescent="0.25"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</row>
    <row r="567" spans="6:23" x14ac:dyDescent="0.25"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</row>
    <row r="568" spans="6:23" x14ac:dyDescent="0.25"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</row>
    <row r="569" spans="6:23" x14ac:dyDescent="0.25"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</row>
    <row r="570" spans="6:23" x14ac:dyDescent="0.25"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</row>
    <row r="571" spans="6:23" x14ac:dyDescent="0.25"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</row>
    <row r="572" spans="6:23" x14ac:dyDescent="0.25"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</row>
    <row r="573" spans="6:23" x14ac:dyDescent="0.25"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</row>
    <row r="574" spans="6:23" x14ac:dyDescent="0.25"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</row>
    <row r="575" spans="6:23" x14ac:dyDescent="0.25"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</row>
    <row r="576" spans="6:23" x14ac:dyDescent="0.25"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</row>
    <row r="577" spans="6:23" x14ac:dyDescent="0.25"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</row>
    <row r="578" spans="6:23" x14ac:dyDescent="0.25"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</row>
    <row r="579" spans="6:23" x14ac:dyDescent="0.25"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</row>
    <row r="580" spans="6:23" x14ac:dyDescent="0.25"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</row>
    <row r="581" spans="6:23" x14ac:dyDescent="0.25"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</row>
    <row r="582" spans="6:23" x14ac:dyDescent="0.25"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</row>
    <row r="583" spans="6:23" x14ac:dyDescent="0.25"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</row>
    <row r="584" spans="6:23" x14ac:dyDescent="0.25"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</row>
    <row r="585" spans="6:23" x14ac:dyDescent="0.25"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</row>
    <row r="586" spans="6:23" x14ac:dyDescent="0.25"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</row>
    <row r="587" spans="6:23" x14ac:dyDescent="0.25"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</row>
    <row r="588" spans="6:23" x14ac:dyDescent="0.25"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</row>
    <row r="589" spans="6:23" x14ac:dyDescent="0.25"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</row>
    <row r="590" spans="6:23" x14ac:dyDescent="0.25"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</row>
    <row r="591" spans="6:23" x14ac:dyDescent="0.25"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</row>
    <row r="592" spans="6:23" x14ac:dyDescent="0.25"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</row>
    <row r="593" spans="6:23" x14ac:dyDescent="0.25"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</row>
    <row r="594" spans="6:23" x14ac:dyDescent="0.25"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</row>
    <row r="595" spans="6:23" x14ac:dyDescent="0.25"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</row>
    <row r="596" spans="6:23" x14ac:dyDescent="0.25"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</row>
    <row r="597" spans="6:23" x14ac:dyDescent="0.25"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</row>
    <row r="598" spans="6:23" x14ac:dyDescent="0.25"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</row>
    <row r="599" spans="6:23" x14ac:dyDescent="0.25"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</row>
    <row r="600" spans="6:23" x14ac:dyDescent="0.25"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</row>
    <row r="601" spans="6:23" x14ac:dyDescent="0.25"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</row>
    <row r="602" spans="6:23" x14ac:dyDescent="0.25"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</row>
    <row r="603" spans="6:23" x14ac:dyDescent="0.25"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</row>
    <row r="604" spans="6:23" x14ac:dyDescent="0.25"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</row>
    <row r="605" spans="6:23" x14ac:dyDescent="0.25"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</row>
    <row r="606" spans="6:23" x14ac:dyDescent="0.25"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</row>
    <row r="607" spans="6:23" x14ac:dyDescent="0.25"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</row>
    <row r="608" spans="6:23" x14ac:dyDescent="0.25"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</row>
    <row r="609" spans="6:23" x14ac:dyDescent="0.25"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</row>
    <row r="610" spans="6:23" x14ac:dyDescent="0.25"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</row>
    <row r="611" spans="6:23" x14ac:dyDescent="0.25"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</row>
    <row r="612" spans="6:23" x14ac:dyDescent="0.25"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</row>
    <row r="613" spans="6:23" x14ac:dyDescent="0.25"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</row>
    <row r="614" spans="6:23" x14ac:dyDescent="0.25"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</row>
    <row r="615" spans="6:23" x14ac:dyDescent="0.25"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</row>
    <row r="616" spans="6:23" x14ac:dyDescent="0.25"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</row>
    <row r="617" spans="6:23" x14ac:dyDescent="0.25"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</row>
    <row r="618" spans="6:23" x14ac:dyDescent="0.25"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</row>
    <row r="619" spans="6:23" x14ac:dyDescent="0.25"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</row>
    <row r="620" spans="6:23" x14ac:dyDescent="0.25"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</row>
    <row r="621" spans="6:23" x14ac:dyDescent="0.25"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</row>
    <row r="622" spans="6:23" x14ac:dyDescent="0.25"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</row>
    <row r="623" spans="6:23" x14ac:dyDescent="0.25"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</row>
    <row r="624" spans="6:23" x14ac:dyDescent="0.25"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</row>
    <row r="625" spans="6:23" x14ac:dyDescent="0.25"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</row>
    <row r="626" spans="6:23" x14ac:dyDescent="0.25"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</row>
    <row r="627" spans="6:23" x14ac:dyDescent="0.25"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</row>
    <row r="628" spans="6:23" x14ac:dyDescent="0.25"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</row>
    <row r="629" spans="6:23" x14ac:dyDescent="0.25"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</row>
    <row r="630" spans="6:23" x14ac:dyDescent="0.25"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</row>
    <row r="631" spans="6:23" x14ac:dyDescent="0.25"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</row>
    <row r="632" spans="6:23" x14ac:dyDescent="0.25"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</row>
    <row r="633" spans="6:23" x14ac:dyDescent="0.25"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</row>
    <row r="634" spans="6:23" x14ac:dyDescent="0.25"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</row>
    <row r="635" spans="6:23" x14ac:dyDescent="0.25"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</row>
    <row r="636" spans="6:23" x14ac:dyDescent="0.25"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</row>
    <row r="637" spans="6:23" x14ac:dyDescent="0.25"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</row>
    <row r="638" spans="6:23" x14ac:dyDescent="0.25"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</row>
    <row r="639" spans="6:23" x14ac:dyDescent="0.25"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</row>
    <row r="640" spans="6:23" x14ac:dyDescent="0.25"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</row>
    <row r="641" spans="6:23" x14ac:dyDescent="0.25"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</row>
    <row r="642" spans="6:23" x14ac:dyDescent="0.25"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</row>
    <row r="643" spans="6:23" x14ac:dyDescent="0.25"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</row>
    <row r="644" spans="6:23" x14ac:dyDescent="0.25"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</row>
    <row r="645" spans="6:23" x14ac:dyDescent="0.25"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</row>
    <row r="646" spans="6:23" x14ac:dyDescent="0.25"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</row>
    <row r="647" spans="6:23" x14ac:dyDescent="0.25"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</row>
    <row r="648" spans="6:23" x14ac:dyDescent="0.25"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</row>
    <row r="649" spans="6:23" x14ac:dyDescent="0.25"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</row>
    <row r="650" spans="6:23" x14ac:dyDescent="0.25"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</row>
    <row r="651" spans="6:23" x14ac:dyDescent="0.25"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</row>
    <row r="652" spans="6:23" x14ac:dyDescent="0.25"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</row>
    <row r="653" spans="6:23" x14ac:dyDescent="0.25"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</row>
    <row r="654" spans="6:23" x14ac:dyDescent="0.25"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</row>
    <row r="655" spans="6:23" x14ac:dyDescent="0.25"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</row>
    <row r="656" spans="6:23" x14ac:dyDescent="0.25"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</row>
    <row r="657" spans="6:23" x14ac:dyDescent="0.25"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</row>
    <row r="658" spans="6:23" x14ac:dyDescent="0.25"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</row>
    <row r="659" spans="6:23" x14ac:dyDescent="0.25"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</row>
    <row r="660" spans="6:23" x14ac:dyDescent="0.25"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</row>
    <row r="661" spans="6:23" x14ac:dyDescent="0.25"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</row>
    <row r="662" spans="6:23" x14ac:dyDescent="0.25"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</row>
    <row r="663" spans="6:23" x14ac:dyDescent="0.25"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</row>
    <row r="664" spans="6:23" x14ac:dyDescent="0.25"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</row>
    <row r="665" spans="6:23" x14ac:dyDescent="0.25"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</row>
    <row r="666" spans="6:23" x14ac:dyDescent="0.25"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</row>
    <row r="667" spans="6:23" x14ac:dyDescent="0.25"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</row>
    <row r="668" spans="6:23" x14ac:dyDescent="0.25"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</row>
    <row r="669" spans="6:23" x14ac:dyDescent="0.25"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</row>
    <row r="670" spans="6:23" x14ac:dyDescent="0.25"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</row>
    <row r="671" spans="6:23" x14ac:dyDescent="0.25"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</row>
    <row r="672" spans="6:23" x14ac:dyDescent="0.25"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</row>
    <row r="673" spans="6:23" x14ac:dyDescent="0.25"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</row>
    <row r="674" spans="6:23" x14ac:dyDescent="0.25"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</row>
    <row r="675" spans="6:23" x14ac:dyDescent="0.25"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</row>
    <row r="676" spans="6:23" x14ac:dyDescent="0.25"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</row>
    <row r="677" spans="6:23" x14ac:dyDescent="0.25"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</row>
    <row r="678" spans="6:23" x14ac:dyDescent="0.25"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</row>
    <row r="679" spans="6:23" x14ac:dyDescent="0.25"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</row>
    <row r="680" spans="6:23" x14ac:dyDescent="0.25"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</row>
    <row r="681" spans="6:23" x14ac:dyDescent="0.25"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</row>
    <row r="682" spans="6:23" x14ac:dyDescent="0.25"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</row>
    <row r="683" spans="6:23" x14ac:dyDescent="0.25"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</row>
    <row r="684" spans="6:23" x14ac:dyDescent="0.25"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</row>
    <row r="685" spans="6:23" x14ac:dyDescent="0.25"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</row>
    <row r="686" spans="6:23" x14ac:dyDescent="0.25"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</row>
    <row r="687" spans="6:23" x14ac:dyDescent="0.25"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</row>
    <row r="688" spans="6:23" x14ac:dyDescent="0.25"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</row>
    <row r="689" spans="6:23" x14ac:dyDescent="0.25"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</row>
    <row r="690" spans="6:23" x14ac:dyDescent="0.25"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</row>
    <row r="691" spans="6:23" x14ac:dyDescent="0.25"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</row>
    <row r="692" spans="6:23" x14ac:dyDescent="0.25"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</row>
    <row r="693" spans="6:23" x14ac:dyDescent="0.25"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</row>
    <row r="694" spans="6:23" x14ac:dyDescent="0.25"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</row>
    <row r="695" spans="6:23" x14ac:dyDescent="0.25"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</row>
    <row r="696" spans="6:23" x14ac:dyDescent="0.25"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</row>
    <row r="697" spans="6:23" x14ac:dyDescent="0.25"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</row>
    <row r="698" spans="6:23" x14ac:dyDescent="0.25"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</row>
    <row r="699" spans="6:23" x14ac:dyDescent="0.25"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</row>
    <row r="700" spans="6:23" x14ac:dyDescent="0.25"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</row>
    <row r="701" spans="6:23" x14ac:dyDescent="0.25"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</row>
    <row r="702" spans="6:23" x14ac:dyDescent="0.25"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</row>
    <row r="703" spans="6:23" x14ac:dyDescent="0.25"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</row>
    <row r="704" spans="6:23" x14ac:dyDescent="0.25"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</row>
    <row r="705" spans="6:23" x14ac:dyDescent="0.25"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</row>
    <row r="706" spans="6:23" x14ac:dyDescent="0.25"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</row>
    <row r="707" spans="6:23" x14ac:dyDescent="0.25"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</row>
    <row r="708" spans="6:23" x14ac:dyDescent="0.25"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</row>
    <row r="709" spans="6:23" x14ac:dyDescent="0.25"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</row>
    <row r="710" spans="6:23" x14ac:dyDescent="0.25"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</row>
    <row r="711" spans="6:23" x14ac:dyDescent="0.25"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</row>
    <row r="712" spans="6:23" x14ac:dyDescent="0.25"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</row>
    <row r="713" spans="6:23" x14ac:dyDescent="0.25"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</row>
    <row r="714" spans="6:23" x14ac:dyDescent="0.25"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</row>
    <row r="715" spans="6:23" x14ac:dyDescent="0.25"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</row>
    <row r="716" spans="6:23" x14ac:dyDescent="0.25"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</row>
    <row r="717" spans="6:23" x14ac:dyDescent="0.25"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</row>
    <row r="718" spans="6:23" x14ac:dyDescent="0.25"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</row>
    <row r="719" spans="6:23" x14ac:dyDescent="0.25"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</row>
    <row r="720" spans="6:23" x14ac:dyDescent="0.25"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</row>
    <row r="721" spans="6:23" x14ac:dyDescent="0.25"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</row>
    <row r="722" spans="6:23" x14ac:dyDescent="0.25"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</row>
    <row r="723" spans="6:23" x14ac:dyDescent="0.25"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</row>
    <row r="724" spans="6:23" x14ac:dyDescent="0.25"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</row>
    <row r="725" spans="6:23" x14ac:dyDescent="0.25"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</row>
    <row r="726" spans="6:23" x14ac:dyDescent="0.25"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</row>
    <row r="727" spans="6:23" x14ac:dyDescent="0.25"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</row>
    <row r="728" spans="6:23" x14ac:dyDescent="0.25"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</row>
    <row r="729" spans="6:23" x14ac:dyDescent="0.25"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</row>
    <row r="730" spans="6:23" x14ac:dyDescent="0.25"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</row>
    <row r="731" spans="6:23" x14ac:dyDescent="0.25"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</row>
    <row r="732" spans="6:23" x14ac:dyDescent="0.25"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</row>
    <row r="733" spans="6:23" x14ac:dyDescent="0.25"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</row>
    <row r="734" spans="6:23" x14ac:dyDescent="0.25"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</row>
    <row r="735" spans="6:23" x14ac:dyDescent="0.25"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</row>
    <row r="736" spans="6:23" x14ac:dyDescent="0.25"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</row>
    <row r="737" spans="6:23" x14ac:dyDescent="0.25"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</row>
    <row r="738" spans="6:23" x14ac:dyDescent="0.25"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</row>
    <row r="739" spans="6:23" x14ac:dyDescent="0.25"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</row>
    <row r="740" spans="6:23" x14ac:dyDescent="0.25"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</row>
    <row r="741" spans="6:23" x14ac:dyDescent="0.25"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</row>
    <row r="742" spans="6:23" x14ac:dyDescent="0.25"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</row>
    <row r="743" spans="6:23" x14ac:dyDescent="0.25"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</row>
    <row r="744" spans="6:23" x14ac:dyDescent="0.25"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</row>
    <row r="745" spans="6:23" x14ac:dyDescent="0.25"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</row>
    <row r="746" spans="6:23" x14ac:dyDescent="0.25"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</row>
    <row r="747" spans="6:23" x14ac:dyDescent="0.25"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</row>
    <row r="748" spans="6:23" x14ac:dyDescent="0.25"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</row>
    <row r="749" spans="6:23" x14ac:dyDescent="0.25"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</row>
    <row r="750" spans="6:23" x14ac:dyDescent="0.25"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</row>
    <row r="751" spans="6:23" x14ac:dyDescent="0.25"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</row>
    <row r="752" spans="6:23" x14ac:dyDescent="0.25"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</row>
    <row r="753" spans="6:23" x14ac:dyDescent="0.25"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</row>
    <row r="754" spans="6:23" x14ac:dyDescent="0.25"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</row>
    <row r="755" spans="6:23" x14ac:dyDescent="0.25"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</row>
    <row r="756" spans="6:23" x14ac:dyDescent="0.25"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</row>
    <row r="757" spans="6:23" x14ac:dyDescent="0.25"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</row>
    <row r="758" spans="6:23" x14ac:dyDescent="0.25"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</row>
    <row r="759" spans="6:23" x14ac:dyDescent="0.25"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</row>
    <row r="760" spans="6:23" x14ac:dyDescent="0.25"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</row>
    <row r="761" spans="6:23" x14ac:dyDescent="0.25"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</row>
    <row r="762" spans="6:23" x14ac:dyDescent="0.25"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</row>
    <row r="763" spans="6:23" x14ac:dyDescent="0.25"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</row>
    <row r="764" spans="6:23" x14ac:dyDescent="0.25"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</row>
    <row r="765" spans="6:23" x14ac:dyDescent="0.25"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</row>
    <row r="766" spans="6:23" x14ac:dyDescent="0.25"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</row>
    <row r="767" spans="6:23" x14ac:dyDescent="0.25"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</row>
    <row r="768" spans="6:23" x14ac:dyDescent="0.25"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</row>
    <row r="769" spans="6:23" x14ac:dyDescent="0.25"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</row>
    <row r="770" spans="6:23" x14ac:dyDescent="0.25"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</row>
    <row r="771" spans="6:23" x14ac:dyDescent="0.25"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</row>
    <row r="772" spans="6:23" x14ac:dyDescent="0.25"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</row>
    <row r="773" spans="6:23" x14ac:dyDescent="0.25"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</row>
    <row r="774" spans="6:23" x14ac:dyDescent="0.25"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</row>
    <row r="775" spans="6:23" x14ac:dyDescent="0.25"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</row>
    <row r="776" spans="6:23" x14ac:dyDescent="0.25"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</row>
    <row r="777" spans="6:23" x14ac:dyDescent="0.25"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</row>
    <row r="778" spans="6:23" x14ac:dyDescent="0.25"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</row>
    <row r="779" spans="6:23" x14ac:dyDescent="0.25"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</row>
    <row r="780" spans="6:23" x14ac:dyDescent="0.25"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</row>
    <row r="781" spans="6:23" x14ac:dyDescent="0.25"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</row>
    <row r="782" spans="6:23" x14ac:dyDescent="0.25"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</row>
    <row r="783" spans="6:23" x14ac:dyDescent="0.25"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</row>
    <row r="784" spans="6:23" x14ac:dyDescent="0.25"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</row>
    <row r="785" spans="6:23" x14ac:dyDescent="0.25"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</row>
    <row r="786" spans="6:23" x14ac:dyDescent="0.25"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</row>
    <row r="787" spans="6:23" x14ac:dyDescent="0.25"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</row>
    <row r="788" spans="6:23" x14ac:dyDescent="0.25"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</row>
    <row r="789" spans="6:23" x14ac:dyDescent="0.25"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</row>
    <row r="790" spans="6:23" x14ac:dyDescent="0.25"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</row>
    <row r="791" spans="6:23" x14ac:dyDescent="0.25"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</row>
    <row r="792" spans="6:23" x14ac:dyDescent="0.25"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</row>
    <row r="793" spans="6:23" x14ac:dyDescent="0.25"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</row>
    <row r="794" spans="6:23" x14ac:dyDescent="0.25"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</row>
    <row r="795" spans="6:23" x14ac:dyDescent="0.25"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</row>
    <row r="796" spans="6:23" x14ac:dyDescent="0.25"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</row>
    <row r="797" spans="6:23" x14ac:dyDescent="0.25"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</row>
    <row r="798" spans="6:23" x14ac:dyDescent="0.25"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</row>
    <row r="799" spans="6:23" x14ac:dyDescent="0.25"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</row>
    <row r="800" spans="6:23" x14ac:dyDescent="0.25"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</row>
    <row r="801" spans="6:23" x14ac:dyDescent="0.25"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</row>
    <row r="802" spans="6:23" x14ac:dyDescent="0.25"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</row>
    <row r="803" spans="6:23" x14ac:dyDescent="0.25"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</row>
    <row r="804" spans="6:23" x14ac:dyDescent="0.25"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</row>
    <row r="805" spans="6:23" x14ac:dyDescent="0.25"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</row>
    <row r="806" spans="6:23" x14ac:dyDescent="0.25"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</row>
    <row r="807" spans="6:23" x14ac:dyDescent="0.25"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</row>
    <row r="808" spans="6:23" x14ac:dyDescent="0.25"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</row>
    <row r="809" spans="6:23" x14ac:dyDescent="0.25"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</row>
    <row r="810" spans="6:23" x14ac:dyDescent="0.25"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</row>
    <row r="811" spans="6:23" x14ac:dyDescent="0.25"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</row>
    <row r="812" spans="6:23" x14ac:dyDescent="0.25"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</row>
    <row r="813" spans="6:23" x14ac:dyDescent="0.25"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</row>
    <row r="814" spans="6:23" x14ac:dyDescent="0.25"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</row>
    <row r="815" spans="6:23" x14ac:dyDescent="0.25"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</row>
    <row r="816" spans="6:23" x14ac:dyDescent="0.25"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</row>
    <row r="817" spans="6:23" x14ac:dyDescent="0.25"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</row>
    <row r="818" spans="6:23" x14ac:dyDescent="0.25"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</row>
    <row r="819" spans="6:23" x14ac:dyDescent="0.25"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</row>
    <row r="820" spans="6:23" x14ac:dyDescent="0.25"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</row>
    <row r="821" spans="6:23" x14ac:dyDescent="0.25"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</row>
    <row r="822" spans="6:23" x14ac:dyDescent="0.25"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</row>
    <row r="823" spans="6:23" x14ac:dyDescent="0.25"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</row>
    <row r="824" spans="6:23" x14ac:dyDescent="0.25"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</row>
    <row r="825" spans="6:23" x14ac:dyDescent="0.25"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</row>
    <row r="826" spans="6:23" x14ac:dyDescent="0.25"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</row>
    <row r="827" spans="6:23" x14ac:dyDescent="0.25"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</row>
    <row r="828" spans="6:23" x14ac:dyDescent="0.25"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</row>
    <row r="829" spans="6:23" x14ac:dyDescent="0.25"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</row>
    <row r="830" spans="6:23" x14ac:dyDescent="0.25"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</row>
    <row r="831" spans="6:23" x14ac:dyDescent="0.25"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</row>
    <row r="832" spans="6:23" x14ac:dyDescent="0.25"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</row>
    <row r="833" spans="6:23" x14ac:dyDescent="0.25"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</row>
    <row r="834" spans="6:23" x14ac:dyDescent="0.25"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</row>
    <row r="835" spans="6:23" x14ac:dyDescent="0.25"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</row>
    <row r="836" spans="6:23" x14ac:dyDescent="0.25"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</row>
    <row r="837" spans="6:23" x14ac:dyDescent="0.25"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</row>
    <row r="838" spans="6:23" x14ac:dyDescent="0.25"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</row>
    <row r="839" spans="6:23" x14ac:dyDescent="0.25"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</row>
    <row r="840" spans="6:23" x14ac:dyDescent="0.25"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</row>
    <row r="841" spans="6:23" x14ac:dyDescent="0.25"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</row>
    <row r="842" spans="6:23" x14ac:dyDescent="0.25"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</row>
    <row r="843" spans="6:23" x14ac:dyDescent="0.25"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</row>
    <row r="844" spans="6:23" x14ac:dyDescent="0.25"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</row>
    <row r="845" spans="6:23" x14ac:dyDescent="0.25"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</row>
    <row r="846" spans="6:23" x14ac:dyDescent="0.25"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</row>
    <row r="847" spans="6:23" x14ac:dyDescent="0.25"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</row>
    <row r="848" spans="6:23" x14ac:dyDescent="0.25"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</row>
    <row r="849" spans="6:23" x14ac:dyDescent="0.25"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</row>
    <row r="850" spans="6:23" x14ac:dyDescent="0.25"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</row>
    <row r="851" spans="6:23" x14ac:dyDescent="0.25"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</row>
    <row r="852" spans="6:23" x14ac:dyDescent="0.25"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</row>
    <row r="853" spans="6:23" x14ac:dyDescent="0.25"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</row>
    <row r="854" spans="6:23" x14ac:dyDescent="0.25"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</row>
    <row r="855" spans="6:23" x14ac:dyDescent="0.25"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</row>
    <row r="856" spans="6:23" x14ac:dyDescent="0.25"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</row>
    <row r="857" spans="6:23" x14ac:dyDescent="0.25"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</row>
    <row r="858" spans="6:23" x14ac:dyDescent="0.25"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</row>
    <row r="859" spans="6:23" x14ac:dyDescent="0.25"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</row>
    <row r="860" spans="6:23" x14ac:dyDescent="0.25"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</row>
    <row r="861" spans="6:23" x14ac:dyDescent="0.25"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</row>
    <row r="862" spans="6:23" x14ac:dyDescent="0.25"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</row>
    <row r="863" spans="6:23" x14ac:dyDescent="0.25"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</row>
    <row r="864" spans="6:23" x14ac:dyDescent="0.25"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</row>
    <row r="865" spans="6:23" x14ac:dyDescent="0.25"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</row>
    <row r="866" spans="6:23" x14ac:dyDescent="0.25"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</row>
    <row r="867" spans="6:23" x14ac:dyDescent="0.25"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</row>
    <row r="868" spans="6:23" x14ac:dyDescent="0.25"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</row>
    <row r="869" spans="6:23" x14ac:dyDescent="0.25"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</row>
    <row r="870" spans="6:23" x14ac:dyDescent="0.25"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</row>
    <row r="871" spans="6:23" x14ac:dyDescent="0.25"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</row>
    <row r="872" spans="6:23" x14ac:dyDescent="0.25"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</row>
    <row r="873" spans="6:23" x14ac:dyDescent="0.25"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</row>
    <row r="874" spans="6:23" x14ac:dyDescent="0.25"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</row>
    <row r="875" spans="6:23" x14ac:dyDescent="0.25"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</row>
    <row r="876" spans="6:23" x14ac:dyDescent="0.25"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</row>
    <row r="877" spans="6:23" x14ac:dyDescent="0.25"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</row>
    <row r="878" spans="6:23" x14ac:dyDescent="0.25"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</row>
    <row r="879" spans="6:23" x14ac:dyDescent="0.25"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</row>
    <row r="880" spans="6:23" x14ac:dyDescent="0.25"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</row>
    <row r="881" spans="6:23" x14ac:dyDescent="0.25"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</row>
    <row r="882" spans="6:23" x14ac:dyDescent="0.25"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</row>
    <row r="883" spans="6:23" x14ac:dyDescent="0.25"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</row>
    <row r="884" spans="6:23" x14ac:dyDescent="0.25"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</row>
    <row r="885" spans="6:23" x14ac:dyDescent="0.25"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</row>
    <row r="886" spans="6:23" x14ac:dyDescent="0.25"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</row>
    <row r="887" spans="6:23" x14ac:dyDescent="0.25"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</row>
    <row r="888" spans="6:23" x14ac:dyDescent="0.25"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</row>
    <row r="889" spans="6:23" x14ac:dyDescent="0.25"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</row>
    <row r="890" spans="6:23" x14ac:dyDescent="0.25"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</row>
    <row r="891" spans="6:23" x14ac:dyDescent="0.25"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</row>
    <row r="892" spans="6:23" x14ac:dyDescent="0.25"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</row>
    <row r="893" spans="6:23" x14ac:dyDescent="0.25"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</row>
    <row r="894" spans="6:23" x14ac:dyDescent="0.25"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</row>
    <row r="895" spans="6:23" x14ac:dyDescent="0.25"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</row>
    <row r="896" spans="6:23" x14ac:dyDescent="0.25"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</row>
    <row r="897" spans="6:23" x14ac:dyDescent="0.25"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</row>
    <row r="898" spans="6:23" x14ac:dyDescent="0.25"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</row>
    <row r="899" spans="6:23" x14ac:dyDescent="0.25"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</row>
    <row r="900" spans="6:23" x14ac:dyDescent="0.25"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</row>
    <row r="901" spans="6:23" x14ac:dyDescent="0.25"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</row>
    <row r="902" spans="6:23" x14ac:dyDescent="0.25"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</row>
    <row r="903" spans="6:23" x14ac:dyDescent="0.25"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</row>
    <row r="904" spans="6:23" x14ac:dyDescent="0.25"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</row>
    <row r="905" spans="6:23" x14ac:dyDescent="0.25"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</row>
    <row r="906" spans="6:23" x14ac:dyDescent="0.25"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</row>
    <row r="907" spans="6:23" x14ac:dyDescent="0.25"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</row>
    <row r="908" spans="6:23" x14ac:dyDescent="0.25"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</row>
    <row r="909" spans="6:23" x14ac:dyDescent="0.25"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</row>
    <row r="910" spans="6:23" x14ac:dyDescent="0.25"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</row>
    <row r="911" spans="6:23" x14ac:dyDescent="0.25"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</row>
    <row r="912" spans="6:23" x14ac:dyDescent="0.25"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</row>
    <row r="913" spans="6:23" x14ac:dyDescent="0.25"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</row>
    <row r="914" spans="6:23" x14ac:dyDescent="0.25"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</row>
    <row r="915" spans="6:23" x14ac:dyDescent="0.25"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</row>
    <row r="916" spans="6:23" x14ac:dyDescent="0.25"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</row>
    <row r="917" spans="6:23" x14ac:dyDescent="0.25"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</row>
    <row r="918" spans="6:23" x14ac:dyDescent="0.25"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</row>
    <row r="919" spans="6:23" x14ac:dyDescent="0.25"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</row>
    <row r="920" spans="6:23" x14ac:dyDescent="0.25"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</row>
    <row r="921" spans="6:23" x14ac:dyDescent="0.25"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</row>
    <row r="922" spans="6:23" x14ac:dyDescent="0.25"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</row>
    <row r="923" spans="6:23" x14ac:dyDescent="0.25"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</row>
    <row r="924" spans="6:23" x14ac:dyDescent="0.25"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</row>
    <row r="925" spans="6:23" x14ac:dyDescent="0.25"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</row>
    <row r="926" spans="6:23" x14ac:dyDescent="0.25"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</row>
    <row r="927" spans="6:23" x14ac:dyDescent="0.25"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</row>
    <row r="928" spans="6:23" x14ac:dyDescent="0.25"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</row>
    <row r="929" spans="6:23" x14ac:dyDescent="0.25"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</row>
    <row r="930" spans="6:23" x14ac:dyDescent="0.25"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</row>
    <row r="931" spans="6:23" x14ac:dyDescent="0.25"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</row>
    <row r="932" spans="6:23" x14ac:dyDescent="0.25"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</row>
    <row r="933" spans="6:23" x14ac:dyDescent="0.25"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</row>
    <row r="934" spans="6:23" x14ac:dyDescent="0.25"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</row>
    <row r="935" spans="6:23" x14ac:dyDescent="0.25"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</row>
    <row r="936" spans="6:23" x14ac:dyDescent="0.25"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</row>
    <row r="937" spans="6:23" x14ac:dyDescent="0.25"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</row>
    <row r="938" spans="6:23" x14ac:dyDescent="0.25"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</row>
    <row r="939" spans="6:23" x14ac:dyDescent="0.25"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</row>
    <row r="940" spans="6:23" x14ac:dyDescent="0.25"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</row>
    <row r="941" spans="6:23" x14ac:dyDescent="0.25"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</row>
    <row r="942" spans="6:23" x14ac:dyDescent="0.25"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</row>
    <row r="943" spans="6:23" x14ac:dyDescent="0.25"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</row>
    <row r="944" spans="6:23" x14ac:dyDescent="0.25"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</row>
    <row r="945" spans="6:23" x14ac:dyDescent="0.25"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</row>
    <row r="946" spans="6:23" x14ac:dyDescent="0.25"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</row>
    <row r="947" spans="6:23" x14ac:dyDescent="0.25"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</row>
    <row r="948" spans="6:23" x14ac:dyDescent="0.25"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</row>
    <row r="949" spans="6:23" x14ac:dyDescent="0.25"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</row>
    <row r="950" spans="6:23" x14ac:dyDescent="0.25"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</row>
    <row r="951" spans="6:23" x14ac:dyDescent="0.25"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</row>
    <row r="952" spans="6:23" x14ac:dyDescent="0.25"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</row>
    <row r="953" spans="6:23" x14ac:dyDescent="0.25"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</row>
    <row r="954" spans="6:23" x14ac:dyDescent="0.25"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</row>
    <row r="955" spans="6:23" x14ac:dyDescent="0.25"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</row>
    <row r="956" spans="6:23" x14ac:dyDescent="0.25"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</row>
    <row r="957" spans="6:23" x14ac:dyDescent="0.25"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</row>
    <row r="958" spans="6:23" x14ac:dyDescent="0.25"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</row>
    <row r="959" spans="6:23" x14ac:dyDescent="0.25"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</row>
    <row r="960" spans="6:23" x14ac:dyDescent="0.25"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</row>
    <row r="961" spans="6:23" x14ac:dyDescent="0.25"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</row>
    <row r="962" spans="6:23" x14ac:dyDescent="0.25"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</row>
    <row r="963" spans="6:23" x14ac:dyDescent="0.25"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</row>
    <row r="964" spans="6:23" x14ac:dyDescent="0.25"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</row>
    <row r="965" spans="6:23" x14ac:dyDescent="0.25"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</row>
    <row r="966" spans="6:23" x14ac:dyDescent="0.25"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</row>
    <row r="967" spans="6:23" x14ac:dyDescent="0.25"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</row>
    <row r="968" spans="6:23" x14ac:dyDescent="0.25"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</row>
    <row r="969" spans="6:23" x14ac:dyDescent="0.25"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</row>
    <row r="970" spans="6:23" x14ac:dyDescent="0.25"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</row>
    <row r="971" spans="6:23" x14ac:dyDescent="0.25"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</row>
    <row r="972" spans="6:23" x14ac:dyDescent="0.25"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</row>
    <row r="973" spans="6:23" x14ac:dyDescent="0.25"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</row>
    <row r="974" spans="6:23" x14ac:dyDescent="0.25"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</row>
    <row r="975" spans="6:23" x14ac:dyDescent="0.25"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</row>
    <row r="976" spans="6:23" x14ac:dyDescent="0.25"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</row>
    <row r="977" spans="6:23" x14ac:dyDescent="0.25"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</row>
    <row r="978" spans="6:23" x14ac:dyDescent="0.25"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</row>
    <row r="979" spans="6:23" x14ac:dyDescent="0.25"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</row>
    <row r="980" spans="6:23" x14ac:dyDescent="0.25"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</row>
    <row r="981" spans="6:23" x14ac:dyDescent="0.25"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</row>
    <row r="982" spans="6:23" x14ac:dyDescent="0.25"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</row>
    <row r="983" spans="6:23" x14ac:dyDescent="0.25"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</row>
    <row r="984" spans="6:23" x14ac:dyDescent="0.25"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</row>
    <row r="985" spans="6:23" x14ac:dyDescent="0.25"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</row>
    <row r="986" spans="6:23" x14ac:dyDescent="0.25"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</row>
    <row r="987" spans="6:23" x14ac:dyDescent="0.25"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</row>
    <row r="988" spans="6:23" x14ac:dyDescent="0.25"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</row>
    <row r="989" spans="6:23" x14ac:dyDescent="0.25"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</row>
    <row r="990" spans="6:23" x14ac:dyDescent="0.25"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</row>
    <row r="991" spans="6:23" x14ac:dyDescent="0.25"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</row>
    <row r="992" spans="6:23" x14ac:dyDescent="0.25"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</row>
    <row r="993" spans="6:23" x14ac:dyDescent="0.25"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</row>
    <row r="994" spans="6:23" x14ac:dyDescent="0.25"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</row>
    <row r="995" spans="6:23" x14ac:dyDescent="0.25"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</row>
    <row r="996" spans="6:23" x14ac:dyDescent="0.25"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</row>
    <row r="997" spans="6:23" x14ac:dyDescent="0.25"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</row>
    <row r="998" spans="6:23" x14ac:dyDescent="0.25"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</row>
    <row r="999" spans="6:23" x14ac:dyDescent="0.25"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</row>
    <row r="1000" spans="6:23" x14ac:dyDescent="0.25"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</row>
    <row r="1001" spans="6:23" x14ac:dyDescent="0.25"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</row>
    <row r="1002" spans="6:23" x14ac:dyDescent="0.25"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</row>
    <row r="1003" spans="6:23" x14ac:dyDescent="0.25"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</row>
    <row r="1004" spans="6:23" x14ac:dyDescent="0.25"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</row>
    <row r="1005" spans="6:23" x14ac:dyDescent="0.25"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</row>
    <row r="1006" spans="6:23" x14ac:dyDescent="0.25"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</row>
    <row r="1007" spans="6:23" x14ac:dyDescent="0.25"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</row>
    <row r="1008" spans="6:23" x14ac:dyDescent="0.25"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</row>
    <row r="1009" spans="6:23" x14ac:dyDescent="0.25"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</row>
    <row r="1010" spans="6:23" x14ac:dyDescent="0.25"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</row>
    <row r="1011" spans="6:23" x14ac:dyDescent="0.25"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</row>
    <row r="1012" spans="6:23" x14ac:dyDescent="0.25"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</row>
    <row r="1013" spans="6:23" x14ac:dyDescent="0.25"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</row>
    <row r="1014" spans="6:23" x14ac:dyDescent="0.25"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</row>
    <row r="1015" spans="6:23" x14ac:dyDescent="0.25"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</row>
    <row r="1016" spans="6:23" x14ac:dyDescent="0.25"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</row>
    <row r="1017" spans="6:23" x14ac:dyDescent="0.25"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</row>
    <row r="1018" spans="6:23" x14ac:dyDescent="0.25"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</row>
    <row r="1019" spans="6:23" x14ac:dyDescent="0.25"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</row>
    <row r="1020" spans="6:23" x14ac:dyDescent="0.25"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</row>
    <row r="1021" spans="6:23" x14ac:dyDescent="0.25"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</row>
    <row r="1022" spans="6:23" x14ac:dyDescent="0.25"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</row>
    <row r="1023" spans="6:23" x14ac:dyDescent="0.25"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</row>
    <row r="1024" spans="6:23" x14ac:dyDescent="0.25"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</row>
    <row r="1025" spans="6:23" x14ac:dyDescent="0.25"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</row>
    <row r="1026" spans="6:23" x14ac:dyDescent="0.25"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</row>
    <row r="1027" spans="6:23" x14ac:dyDescent="0.25"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</row>
    <row r="1028" spans="6:23" x14ac:dyDescent="0.25"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</row>
    <row r="1029" spans="6:23" x14ac:dyDescent="0.25"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</row>
    <row r="1030" spans="6:23" x14ac:dyDescent="0.25"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</row>
    <row r="1031" spans="6:23" x14ac:dyDescent="0.25"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</row>
    <row r="1032" spans="6:23" x14ac:dyDescent="0.25"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</row>
    <row r="1033" spans="6:23" x14ac:dyDescent="0.25"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</row>
    <row r="1034" spans="6:23" x14ac:dyDescent="0.25"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</row>
    <row r="1035" spans="6:23" x14ac:dyDescent="0.25"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</row>
    <row r="1036" spans="6:23" x14ac:dyDescent="0.25"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</row>
    <row r="1037" spans="6:23" x14ac:dyDescent="0.25"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</row>
    <row r="1038" spans="6:23" x14ac:dyDescent="0.25"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</row>
    <row r="1039" spans="6:23" x14ac:dyDescent="0.25"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</row>
    <row r="1040" spans="6:23" x14ac:dyDescent="0.25"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</row>
    <row r="1041" spans="6:23" x14ac:dyDescent="0.25"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</row>
    <row r="1042" spans="6:23" x14ac:dyDescent="0.25"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</row>
    <row r="1043" spans="6:23" x14ac:dyDescent="0.25"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</row>
    <row r="1044" spans="6:23" x14ac:dyDescent="0.25"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</row>
    <row r="1045" spans="6:23" x14ac:dyDescent="0.25"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</row>
    <row r="1046" spans="6:23" x14ac:dyDescent="0.25"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</row>
    <row r="1047" spans="6:23" x14ac:dyDescent="0.25"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</row>
    <row r="1048" spans="6:23" x14ac:dyDescent="0.25"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</row>
    <row r="1049" spans="6:23" x14ac:dyDescent="0.25"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</row>
    <row r="1050" spans="6:23" x14ac:dyDescent="0.25"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</row>
    <row r="1051" spans="6:23" x14ac:dyDescent="0.25"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</row>
    <row r="1052" spans="6:23" x14ac:dyDescent="0.25"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</row>
    <row r="1053" spans="6:23" x14ac:dyDescent="0.25"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</row>
    <row r="1054" spans="6:23" x14ac:dyDescent="0.25"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</row>
    <row r="1055" spans="6:23" x14ac:dyDescent="0.25"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</row>
    <row r="1056" spans="6:23" x14ac:dyDescent="0.25"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</row>
    <row r="1057" spans="6:23" x14ac:dyDescent="0.25"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</row>
    <row r="1058" spans="6:23" x14ac:dyDescent="0.25"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</row>
    <row r="1059" spans="6:23" x14ac:dyDescent="0.25"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</row>
    <row r="1060" spans="6:23" x14ac:dyDescent="0.25"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</row>
    <row r="1061" spans="6:23" x14ac:dyDescent="0.25"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</row>
    <row r="1062" spans="6:23" x14ac:dyDescent="0.25"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</row>
    <row r="1063" spans="6:23" x14ac:dyDescent="0.25"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</row>
    <row r="1064" spans="6:23" x14ac:dyDescent="0.25"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</row>
    <row r="1065" spans="6:23" x14ac:dyDescent="0.25"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</row>
    <row r="1066" spans="6:23" x14ac:dyDescent="0.25"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</row>
    <row r="1067" spans="6:23" x14ac:dyDescent="0.25"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</row>
    <row r="1068" spans="6:23" x14ac:dyDescent="0.25"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</row>
    <row r="1069" spans="6:23" x14ac:dyDescent="0.25"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</row>
    <row r="1070" spans="6:23" x14ac:dyDescent="0.25"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</row>
    <row r="1071" spans="6:23" x14ac:dyDescent="0.25"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</row>
    <row r="1072" spans="6:23" x14ac:dyDescent="0.25"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</row>
    <row r="1073" spans="6:23" x14ac:dyDescent="0.25"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</row>
    <row r="1074" spans="6:23" x14ac:dyDescent="0.25"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</row>
    <row r="1075" spans="6:23" x14ac:dyDescent="0.25"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</row>
    <row r="1076" spans="6:23" x14ac:dyDescent="0.25"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</row>
    <row r="1077" spans="6:23" x14ac:dyDescent="0.25"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</row>
    <row r="1078" spans="6:23" x14ac:dyDescent="0.25"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</row>
    <row r="1079" spans="6:23" x14ac:dyDescent="0.25"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</row>
    <row r="1080" spans="6:23" x14ac:dyDescent="0.25"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</row>
    <row r="1081" spans="6:23" x14ac:dyDescent="0.25"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</row>
    <row r="1082" spans="6:23" x14ac:dyDescent="0.25"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</row>
    <row r="1083" spans="6:23" x14ac:dyDescent="0.25"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</row>
    <row r="1084" spans="6:23" x14ac:dyDescent="0.25"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</row>
    <row r="1085" spans="6:23" x14ac:dyDescent="0.25"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</row>
    <row r="1086" spans="6:23" x14ac:dyDescent="0.25"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</row>
    <row r="1087" spans="6:23" x14ac:dyDescent="0.25"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</row>
    <row r="1088" spans="6:23" x14ac:dyDescent="0.25"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</row>
    <row r="1089" spans="6:23" x14ac:dyDescent="0.25"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</row>
    <row r="1090" spans="6:23" x14ac:dyDescent="0.25"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</row>
    <row r="1091" spans="6:23" x14ac:dyDescent="0.25"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</row>
    <row r="1092" spans="6:23" x14ac:dyDescent="0.25"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</row>
    <row r="1093" spans="6:23" x14ac:dyDescent="0.25"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</row>
    <row r="1094" spans="6:23" x14ac:dyDescent="0.25"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</row>
    <row r="1095" spans="6:23" x14ac:dyDescent="0.25"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</row>
    <row r="1096" spans="6:23" x14ac:dyDescent="0.25"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</row>
    <row r="1097" spans="6:23" x14ac:dyDescent="0.25"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</row>
    <row r="1098" spans="6:23" x14ac:dyDescent="0.25"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</row>
    <row r="1099" spans="6:23" x14ac:dyDescent="0.25"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</row>
    <row r="1100" spans="6:23" x14ac:dyDescent="0.25"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</row>
    <row r="1101" spans="6:23" x14ac:dyDescent="0.25"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</row>
    <row r="1102" spans="6:23" x14ac:dyDescent="0.25"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</row>
    <row r="1103" spans="6:23" x14ac:dyDescent="0.25"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</row>
    <row r="1104" spans="6:23" x14ac:dyDescent="0.25"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</row>
    <row r="1105" spans="6:23" x14ac:dyDescent="0.25"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</row>
    <row r="1106" spans="6:23" x14ac:dyDescent="0.25"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</row>
    <row r="1107" spans="6:23" x14ac:dyDescent="0.25"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</row>
    <row r="1108" spans="6:23" x14ac:dyDescent="0.25"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</row>
    <row r="1109" spans="6:23" x14ac:dyDescent="0.25"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</row>
    <row r="1110" spans="6:23" x14ac:dyDescent="0.25"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</row>
    <row r="1111" spans="6:23" x14ac:dyDescent="0.25"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</row>
    <row r="1112" spans="6:23" x14ac:dyDescent="0.25"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</row>
    <row r="1113" spans="6:23" x14ac:dyDescent="0.25"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</row>
    <row r="1114" spans="6:23" x14ac:dyDescent="0.25"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</row>
    <row r="1115" spans="6:23" x14ac:dyDescent="0.25"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</row>
    <row r="1116" spans="6:23" x14ac:dyDescent="0.25"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</row>
    <row r="1117" spans="6:23" x14ac:dyDescent="0.25"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</row>
    <row r="1118" spans="6:23" x14ac:dyDescent="0.25"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</row>
    <row r="1119" spans="6:23" x14ac:dyDescent="0.25"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</row>
    <row r="1120" spans="6:23" x14ac:dyDescent="0.25"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</row>
    <row r="1121" spans="6:23" x14ac:dyDescent="0.25"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</row>
    <row r="1122" spans="6:23" x14ac:dyDescent="0.25"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</row>
    <row r="1123" spans="6:23" x14ac:dyDescent="0.25"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</row>
    <row r="1124" spans="6:23" x14ac:dyDescent="0.25"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</row>
    <row r="1125" spans="6:23" x14ac:dyDescent="0.25"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</row>
    <row r="1126" spans="6:23" x14ac:dyDescent="0.25"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</row>
    <row r="1127" spans="6:23" x14ac:dyDescent="0.25"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</row>
    <row r="1128" spans="6:23" x14ac:dyDescent="0.25"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</row>
    <row r="1129" spans="6:23" x14ac:dyDescent="0.25"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</row>
    <row r="1130" spans="6:23" x14ac:dyDescent="0.25"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</row>
    <row r="1131" spans="6:23" x14ac:dyDescent="0.25"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</row>
    <row r="1132" spans="6:23" x14ac:dyDescent="0.25"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</row>
    <row r="1133" spans="6:23" x14ac:dyDescent="0.25"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</row>
    <row r="1134" spans="6:23" x14ac:dyDescent="0.25"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</row>
    <row r="1135" spans="6:23" x14ac:dyDescent="0.25"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</row>
    <row r="1136" spans="6:23" x14ac:dyDescent="0.25"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</row>
    <row r="1137" spans="6:23" x14ac:dyDescent="0.25"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</row>
    <row r="1138" spans="6:23" x14ac:dyDescent="0.25"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</row>
    <row r="1139" spans="6:23" x14ac:dyDescent="0.25"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</row>
    <row r="1140" spans="6:23" x14ac:dyDescent="0.25"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</row>
    <row r="1141" spans="6:23" x14ac:dyDescent="0.25"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</row>
    <row r="1142" spans="6:23" x14ac:dyDescent="0.25"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</row>
    <row r="1143" spans="6:23" x14ac:dyDescent="0.25"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</row>
    <row r="1144" spans="6:23" x14ac:dyDescent="0.25"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</row>
    <row r="1145" spans="6:23" x14ac:dyDescent="0.25"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</row>
    <row r="1146" spans="6:23" x14ac:dyDescent="0.25"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</row>
    <row r="1147" spans="6:23" x14ac:dyDescent="0.25"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</row>
    <row r="1148" spans="6:23" x14ac:dyDescent="0.25"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</row>
    <row r="1149" spans="6:23" x14ac:dyDescent="0.25"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</row>
    <row r="1150" spans="6:23" x14ac:dyDescent="0.25"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</row>
    <row r="1151" spans="6:23" x14ac:dyDescent="0.25"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</row>
    <row r="1152" spans="6:23" x14ac:dyDescent="0.25"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</row>
    <row r="1153" spans="6:23" x14ac:dyDescent="0.25"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</row>
    <row r="1154" spans="6:23" x14ac:dyDescent="0.25"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</row>
    <row r="1155" spans="6:23" x14ac:dyDescent="0.25"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</row>
    <row r="1156" spans="6:23" x14ac:dyDescent="0.25"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</row>
    <row r="1157" spans="6:23" x14ac:dyDescent="0.25"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</row>
    <row r="1158" spans="6:23" x14ac:dyDescent="0.25"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</row>
    <row r="1159" spans="6:23" x14ac:dyDescent="0.25"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</row>
    <row r="1160" spans="6:23" x14ac:dyDescent="0.25"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</row>
    <row r="1161" spans="6:23" x14ac:dyDescent="0.25"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</row>
    <row r="1162" spans="6:23" x14ac:dyDescent="0.25"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</row>
    <row r="1163" spans="6:23" x14ac:dyDescent="0.25"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</row>
    <row r="1164" spans="6:23" x14ac:dyDescent="0.25"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</row>
    <row r="1165" spans="6:23" x14ac:dyDescent="0.25"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</row>
    <row r="1166" spans="6:23" x14ac:dyDescent="0.25"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</row>
    <row r="1167" spans="6:23" x14ac:dyDescent="0.25"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</row>
    <row r="1168" spans="6:23" x14ac:dyDescent="0.25"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</row>
    <row r="1169" spans="6:23" x14ac:dyDescent="0.25"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</row>
    <row r="1170" spans="6:23" x14ac:dyDescent="0.25"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</row>
    <row r="1171" spans="6:23" x14ac:dyDescent="0.25"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</row>
    <row r="1172" spans="6:23" x14ac:dyDescent="0.25"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</row>
    <row r="1173" spans="6:23" x14ac:dyDescent="0.25"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</row>
    <row r="1174" spans="6:23" x14ac:dyDescent="0.25"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</row>
    <row r="1175" spans="6:23" x14ac:dyDescent="0.25"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</row>
    <row r="1176" spans="6:23" x14ac:dyDescent="0.25"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</row>
    <row r="1177" spans="6:23" x14ac:dyDescent="0.25"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</row>
    <row r="1178" spans="6:23" x14ac:dyDescent="0.25"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</row>
    <row r="1179" spans="6:23" x14ac:dyDescent="0.25"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</row>
    <row r="1180" spans="6:23" x14ac:dyDescent="0.25"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</row>
    <row r="1181" spans="6:23" x14ac:dyDescent="0.25"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</row>
    <row r="1182" spans="6:23" x14ac:dyDescent="0.25"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</row>
    <row r="1183" spans="6:23" x14ac:dyDescent="0.25"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</row>
    <row r="1184" spans="6:23" x14ac:dyDescent="0.25"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</row>
    <row r="1185" spans="6:23" x14ac:dyDescent="0.25"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</row>
    <row r="1186" spans="6:23" x14ac:dyDescent="0.25"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</row>
    <row r="1187" spans="6:23" x14ac:dyDescent="0.25"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</row>
    <row r="1188" spans="6:23" x14ac:dyDescent="0.25"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</row>
    <row r="1189" spans="6:23" x14ac:dyDescent="0.25"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</row>
    <row r="1190" spans="6:23" x14ac:dyDescent="0.25"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</row>
    <row r="1191" spans="6:23" x14ac:dyDescent="0.25"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</row>
    <row r="1192" spans="6:23" x14ac:dyDescent="0.25"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</row>
    <row r="1193" spans="6:23" x14ac:dyDescent="0.25"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</row>
    <row r="1194" spans="6:23" x14ac:dyDescent="0.25"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</row>
    <row r="1195" spans="6:23" x14ac:dyDescent="0.25"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</row>
    <row r="1196" spans="6:23" x14ac:dyDescent="0.25"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</row>
    <row r="1197" spans="6:23" x14ac:dyDescent="0.25"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</row>
    <row r="1198" spans="6:23" x14ac:dyDescent="0.25"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</row>
    <row r="1199" spans="6:23" x14ac:dyDescent="0.25"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</row>
    <row r="1200" spans="6:23" x14ac:dyDescent="0.25"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</row>
    <row r="1201" spans="6:23" x14ac:dyDescent="0.25"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</row>
    <row r="1202" spans="6:23" x14ac:dyDescent="0.25"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</row>
    <row r="1203" spans="6:23" x14ac:dyDescent="0.25"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</row>
    <row r="1204" spans="6:23" x14ac:dyDescent="0.25"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</row>
    <row r="1205" spans="6:23" x14ac:dyDescent="0.25"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</row>
    <row r="1206" spans="6:23" x14ac:dyDescent="0.25"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</row>
    <row r="1207" spans="6:23" x14ac:dyDescent="0.25"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</row>
    <row r="1208" spans="6:23" x14ac:dyDescent="0.25"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</row>
    <row r="1209" spans="6:23" x14ac:dyDescent="0.25"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</row>
    <row r="1210" spans="6:23" x14ac:dyDescent="0.25"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</row>
    <row r="1211" spans="6:23" x14ac:dyDescent="0.25"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</row>
    <row r="1212" spans="6:23" x14ac:dyDescent="0.25"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</row>
    <row r="1213" spans="6:23" x14ac:dyDescent="0.25"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</row>
    <row r="1214" spans="6:23" x14ac:dyDescent="0.25"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</row>
    <row r="1215" spans="6:23" x14ac:dyDescent="0.25"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</row>
    <row r="1216" spans="6:23" x14ac:dyDescent="0.25"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</row>
    <row r="1217" spans="6:23" x14ac:dyDescent="0.25"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</row>
    <row r="1218" spans="6:23" x14ac:dyDescent="0.25"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</row>
    <row r="1219" spans="6:23" x14ac:dyDescent="0.25"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</row>
    <row r="1220" spans="6:23" x14ac:dyDescent="0.25"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</row>
    <row r="1221" spans="6:23" x14ac:dyDescent="0.25"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</row>
    <row r="1222" spans="6:23" x14ac:dyDescent="0.25"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</row>
    <row r="1223" spans="6:23" x14ac:dyDescent="0.25"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</row>
    <row r="1224" spans="6:23" x14ac:dyDescent="0.25"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</row>
    <row r="1225" spans="6:23" x14ac:dyDescent="0.25"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</row>
    <row r="1226" spans="6:23" x14ac:dyDescent="0.25"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</row>
    <row r="1227" spans="6:23" x14ac:dyDescent="0.25"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</row>
    <row r="1228" spans="6:23" x14ac:dyDescent="0.25"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</row>
    <row r="1229" spans="6:23" x14ac:dyDescent="0.25"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</row>
    <row r="1230" spans="6:23" x14ac:dyDescent="0.25"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</row>
    <row r="1231" spans="6:23" x14ac:dyDescent="0.25"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</row>
    <row r="1232" spans="6:23" x14ac:dyDescent="0.25"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</row>
    <row r="1233" spans="6:23" x14ac:dyDescent="0.25"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</row>
    <row r="1234" spans="6:23" x14ac:dyDescent="0.25"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</row>
    <row r="1235" spans="6:23" x14ac:dyDescent="0.25"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</row>
    <row r="1236" spans="6:23" x14ac:dyDescent="0.25"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</row>
    <row r="1237" spans="6:23" x14ac:dyDescent="0.25"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</row>
    <row r="1238" spans="6:23" x14ac:dyDescent="0.25"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</row>
    <row r="1239" spans="6:23" x14ac:dyDescent="0.25"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</row>
    <row r="1240" spans="6:23" x14ac:dyDescent="0.25"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</row>
    <row r="1241" spans="6:23" x14ac:dyDescent="0.25"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</row>
    <row r="1242" spans="6:23" x14ac:dyDescent="0.25"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</row>
    <row r="1243" spans="6:23" x14ac:dyDescent="0.25"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</row>
    <row r="1244" spans="6:23" x14ac:dyDescent="0.25"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</row>
    <row r="1245" spans="6:23" x14ac:dyDescent="0.25"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</row>
    <row r="1246" spans="6:23" x14ac:dyDescent="0.25"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</row>
    <row r="1247" spans="6:23" x14ac:dyDescent="0.25"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</row>
    <row r="1248" spans="6:23" x14ac:dyDescent="0.25"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</row>
    <row r="1249" spans="6:23" x14ac:dyDescent="0.25"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</row>
    <row r="1250" spans="6:23" x14ac:dyDescent="0.25"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</row>
    <row r="1251" spans="6:23" x14ac:dyDescent="0.25"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</row>
    <row r="1252" spans="6:23" x14ac:dyDescent="0.25"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</row>
    <row r="1253" spans="6:23" x14ac:dyDescent="0.25"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</row>
    <row r="1254" spans="6:23" x14ac:dyDescent="0.25"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</row>
    <row r="1255" spans="6:23" x14ac:dyDescent="0.25"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</row>
    <row r="1256" spans="6:23" x14ac:dyDescent="0.25"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</row>
    <row r="1257" spans="6:23" x14ac:dyDescent="0.25"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</row>
    <row r="1258" spans="6:23" x14ac:dyDescent="0.25"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</row>
    <row r="1259" spans="6:23" x14ac:dyDescent="0.25"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</row>
    <row r="1260" spans="6:23" x14ac:dyDescent="0.25"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</row>
    <row r="1261" spans="6:23" x14ac:dyDescent="0.25"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</row>
    <row r="1262" spans="6:23" x14ac:dyDescent="0.25"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</row>
    <row r="1263" spans="6:23" x14ac:dyDescent="0.25"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</row>
    <row r="1264" spans="6:23" x14ac:dyDescent="0.25"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</row>
    <row r="1265" spans="6:23" x14ac:dyDescent="0.25"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</row>
    <row r="1266" spans="6:23" x14ac:dyDescent="0.25"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</row>
    <row r="1267" spans="6:23" x14ac:dyDescent="0.25"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</row>
    <row r="1268" spans="6:23" x14ac:dyDescent="0.25"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</row>
    <row r="1269" spans="6:23" x14ac:dyDescent="0.25"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</row>
    <row r="1270" spans="6:23" x14ac:dyDescent="0.25"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</row>
    <row r="1271" spans="6:23" x14ac:dyDescent="0.25"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</row>
    <row r="1272" spans="6:23" x14ac:dyDescent="0.25"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</row>
    <row r="1273" spans="6:23" x14ac:dyDescent="0.25"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</row>
    <row r="1274" spans="6:23" x14ac:dyDescent="0.25"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</row>
    <row r="1275" spans="6:23" x14ac:dyDescent="0.25"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</row>
    <row r="1276" spans="6:23" x14ac:dyDescent="0.25"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</row>
    <row r="1277" spans="6:23" x14ac:dyDescent="0.25"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</row>
    <row r="1278" spans="6:23" x14ac:dyDescent="0.25"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</row>
    <row r="1279" spans="6:23" x14ac:dyDescent="0.25"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</row>
    <row r="1280" spans="6:23" x14ac:dyDescent="0.25"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</row>
    <row r="1281" spans="6:23" x14ac:dyDescent="0.25"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</row>
    <row r="1282" spans="6:23" x14ac:dyDescent="0.25"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</row>
    <row r="1283" spans="6:23" x14ac:dyDescent="0.25"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</row>
    <row r="1284" spans="6:23" x14ac:dyDescent="0.25"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</row>
    <row r="1285" spans="6:23" x14ac:dyDescent="0.25"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</row>
    <row r="1286" spans="6:23" x14ac:dyDescent="0.25"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</row>
    <row r="1287" spans="6:23" x14ac:dyDescent="0.25"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</row>
    <row r="1288" spans="6:23" x14ac:dyDescent="0.25"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</row>
    <row r="1289" spans="6:23" x14ac:dyDescent="0.25"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</row>
    <row r="1290" spans="6:23" x14ac:dyDescent="0.25"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</row>
    <row r="1291" spans="6:23" x14ac:dyDescent="0.25"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</row>
    <row r="1292" spans="6:23" x14ac:dyDescent="0.25"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</row>
    <row r="1293" spans="6:23" x14ac:dyDescent="0.25"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</row>
    <row r="1294" spans="6:23" x14ac:dyDescent="0.25"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</row>
    <row r="1295" spans="6:23" x14ac:dyDescent="0.25"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</row>
    <row r="1296" spans="6:23" x14ac:dyDescent="0.25"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</row>
    <row r="1297" spans="6:23" x14ac:dyDescent="0.25"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</row>
    <row r="1298" spans="6:23" x14ac:dyDescent="0.25"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</row>
    <row r="1299" spans="6:23" x14ac:dyDescent="0.25"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</row>
    <row r="1300" spans="6:23" x14ac:dyDescent="0.25"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</row>
    <row r="1301" spans="6:23" x14ac:dyDescent="0.25"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</row>
    <row r="1302" spans="6:23" x14ac:dyDescent="0.25"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</row>
    <row r="1303" spans="6:23" x14ac:dyDescent="0.25"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</row>
    <row r="1304" spans="6:23" x14ac:dyDescent="0.25"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</row>
    <row r="1305" spans="6:23" x14ac:dyDescent="0.25"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</row>
    <row r="1306" spans="6:23" x14ac:dyDescent="0.25"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</row>
    <row r="1307" spans="6:23" x14ac:dyDescent="0.25"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</row>
    <row r="1308" spans="6:23" x14ac:dyDescent="0.25"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</row>
    <row r="1309" spans="6:23" x14ac:dyDescent="0.25"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</row>
    <row r="1310" spans="6:23" x14ac:dyDescent="0.25"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</row>
    <row r="1311" spans="6:23" x14ac:dyDescent="0.25"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</row>
    <row r="1312" spans="6:23" x14ac:dyDescent="0.25"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</row>
    <row r="1313" spans="6:23" x14ac:dyDescent="0.25"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</row>
    <row r="1314" spans="6:23" x14ac:dyDescent="0.25"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</row>
    <row r="1315" spans="6:23" x14ac:dyDescent="0.25"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</row>
    <row r="1316" spans="6:23" x14ac:dyDescent="0.25"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</row>
    <row r="1317" spans="6:23" x14ac:dyDescent="0.25"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</row>
    <row r="1318" spans="6:23" x14ac:dyDescent="0.25"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</row>
    <row r="1319" spans="6:23" x14ac:dyDescent="0.25"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</row>
    <row r="1320" spans="6:23" x14ac:dyDescent="0.25"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</row>
    <row r="1321" spans="6:23" x14ac:dyDescent="0.25"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</row>
    <row r="1322" spans="6:23" x14ac:dyDescent="0.25"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</row>
    <row r="1323" spans="6:23" x14ac:dyDescent="0.25"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</row>
    <row r="1324" spans="6:23" x14ac:dyDescent="0.25"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</row>
    <row r="1325" spans="6:23" x14ac:dyDescent="0.25"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</row>
    <row r="1326" spans="6:23" x14ac:dyDescent="0.25"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</row>
    <row r="1327" spans="6:23" x14ac:dyDescent="0.25"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</row>
    <row r="1328" spans="6:23" x14ac:dyDescent="0.25"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</row>
    <row r="1329" spans="6:23" x14ac:dyDescent="0.25"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</row>
    <row r="1330" spans="6:23" x14ac:dyDescent="0.25"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</row>
    <row r="1331" spans="6:23" x14ac:dyDescent="0.25"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</row>
    <row r="1332" spans="6:23" x14ac:dyDescent="0.25"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</row>
    <row r="1333" spans="6:23" x14ac:dyDescent="0.25"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</row>
    <row r="1334" spans="6:23" x14ac:dyDescent="0.25"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</row>
    <row r="1335" spans="6:23" x14ac:dyDescent="0.25"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</row>
    <row r="1336" spans="6:23" x14ac:dyDescent="0.25"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</row>
    <row r="1337" spans="6:23" x14ac:dyDescent="0.25"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</row>
    <row r="1338" spans="6:23" x14ac:dyDescent="0.25"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</row>
    <row r="1339" spans="6:23" x14ac:dyDescent="0.25"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</row>
    <row r="1340" spans="6:23" x14ac:dyDescent="0.25"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</row>
    <row r="1341" spans="6:23" x14ac:dyDescent="0.25"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</row>
    <row r="1342" spans="6:23" x14ac:dyDescent="0.25"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</row>
    <row r="1343" spans="6:23" x14ac:dyDescent="0.25"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</row>
    <row r="1344" spans="6:23" x14ac:dyDescent="0.25"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</row>
    <row r="1345" spans="6:23" x14ac:dyDescent="0.25"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</row>
    <row r="1346" spans="6:23" x14ac:dyDescent="0.25"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</row>
    <row r="1347" spans="6:23" x14ac:dyDescent="0.25"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</row>
    <row r="1348" spans="6:23" x14ac:dyDescent="0.25"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</row>
    <row r="1349" spans="6:23" x14ac:dyDescent="0.25"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</row>
    <row r="1350" spans="6:23" x14ac:dyDescent="0.25"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</row>
    <row r="1351" spans="6:23" x14ac:dyDescent="0.25"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</row>
    <row r="1352" spans="6:23" x14ac:dyDescent="0.25"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</row>
    <row r="1353" spans="6:23" x14ac:dyDescent="0.25"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</row>
    <row r="1354" spans="6:23" x14ac:dyDescent="0.25"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</row>
    <row r="1355" spans="6:23" x14ac:dyDescent="0.25"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</row>
    <row r="1356" spans="6:23" x14ac:dyDescent="0.25"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</row>
    <row r="1357" spans="6:23" x14ac:dyDescent="0.25"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</row>
    <row r="1358" spans="6:23" x14ac:dyDescent="0.25"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</row>
    <row r="1359" spans="6:23" x14ac:dyDescent="0.25"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</row>
    <row r="1360" spans="6:23" x14ac:dyDescent="0.25"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</row>
    <row r="1361" spans="6:23" x14ac:dyDescent="0.25"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</row>
    <row r="1362" spans="6:23" x14ac:dyDescent="0.25"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</row>
    <row r="1363" spans="6:23" x14ac:dyDescent="0.25"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</row>
    <row r="1364" spans="6:23" x14ac:dyDescent="0.25"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</row>
    <row r="1365" spans="6:23" x14ac:dyDescent="0.25"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</row>
    <row r="1366" spans="6:23" x14ac:dyDescent="0.25"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</row>
    <row r="1367" spans="6:23" x14ac:dyDescent="0.25"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</row>
    <row r="1368" spans="6:23" x14ac:dyDescent="0.25"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</row>
    <row r="1369" spans="6:23" x14ac:dyDescent="0.25"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</row>
    <row r="1370" spans="6:23" x14ac:dyDescent="0.25"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</row>
    <row r="1371" spans="6:23" x14ac:dyDescent="0.25"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</row>
    <row r="1372" spans="6:23" x14ac:dyDescent="0.25"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</row>
    <row r="1373" spans="6:23" x14ac:dyDescent="0.25"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</row>
    <row r="1374" spans="6:23" x14ac:dyDescent="0.25"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</row>
    <row r="1375" spans="6:23" x14ac:dyDescent="0.25"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</row>
    <row r="1376" spans="6:23" x14ac:dyDescent="0.25"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</row>
    <row r="1377" spans="6:23" x14ac:dyDescent="0.25"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</row>
    <row r="1378" spans="6:23" x14ac:dyDescent="0.25"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</row>
    <row r="1379" spans="6:23" x14ac:dyDescent="0.25"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</row>
    <row r="1380" spans="6:23" x14ac:dyDescent="0.25"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</row>
    <row r="1381" spans="6:23" x14ac:dyDescent="0.25"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</row>
    <row r="1382" spans="6:23" x14ac:dyDescent="0.25"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</row>
    <row r="1383" spans="6:23" x14ac:dyDescent="0.25"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</row>
    <row r="1384" spans="6:23" x14ac:dyDescent="0.25"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</row>
    <row r="1385" spans="6:23" x14ac:dyDescent="0.25"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</row>
    <row r="1386" spans="6:23" x14ac:dyDescent="0.25"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</row>
    <row r="1387" spans="6:23" x14ac:dyDescent="0.25"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</row>
    <row r="1388" spans="6:23" x14ac:dyDescent="0.25"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</row>
    <row r="1389" spans="6:23" x14ac:dyDescent="0.25"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</row>
    <row r="1390" spans="6:23" x14ac:dyDescent="0.25"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</row>
    <row r="1391" spans="6:23" x14ac:dyDescent="0.25"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</row>
    <row r="1392" spans="6:23" x14ac:dyDescent="0.25"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</row>
    <row r="1393" spans="6:23" x14ac:dyDescent="0.25"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</row>
    <row r="1394" spans="6:23" x14ac:dyDescent="0.25"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</row>
    <row r="1395" spans="6:23" x14ac:dyDescent="0.25"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</row>
    <row r="1396" spans="6:23" x14ac:dyDescent="0.25"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</row>
    <row r="1397" spans="6:23" x14ac:dyDescent="0.25"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</row>
    <row r="1398" spans="6:23" x14ac:dyDescent="0.25"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</row>
    <row r="1399" spans="6:23" x14ac:dyDescent="0.25"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</row>
    <row r="1400" spans="6:23" x14ac:dyDescent="0.25"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</row>
    <row r="1401" spans="6:23" x14ac:dyDescent="0.25"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</row>
    <row r="1402" spans="6:23" x14ac:dyDescent="0.25"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</row>
    <row r="1403" spans="6:23" x14ac:dyDescent="0.25"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</row>
    <row r="1404" spans="6:23" x14ac:dyDescent="0.25"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</row>
    <row r="1405" spans="6:23" x14ac:dyDescent="0.25"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</row>
    <row r="1406" spans="6:23" x14ac:dyDescent="0.25"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</row>
    <row r="1407" spans="6:23" x14ac:dyDescent="0.25"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</row>
    <row r="1408" spans="6:23" x14ac:dyDescent="0.25"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</row>
    <row r="1409" spans="6:23" x14ac:dyDescent="0.25"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</row>
    <row r="1410" spans="6:23" x14ac:dyDescent="0.25"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</row>
    <row r="1411" spans="6:23" x14ac:dyDescent="0.25"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</row>
    <row r="1412" spans="6:23" x14ac:dyDescent="0.25"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</row>
    <row r="1413" spans="6:23" x14ac:dyDescent="0.25"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</row>
    <row r="1414" spans="6:23" x14ac:dyDescent="0.25"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</row>
    <row r="1415" spans="6:23" x14ac:dyDescent="0.25"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</row>
    <row r="1416" spans="6:23" x14ac:dyDescent="0.25"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</row>
    <row r="1417" spans="6:23" x14ac:dyDescent="0.25"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</row>
    <row r="1418" spans="6:23" x14ac:dyDescent="0.25"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</row>
    <row r="1419" spans="6:23" x14ac:dyDescent="0.25"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</row>
    <row r="1420" spans="6:23" x14ac:dyDescent="0.25"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</row>
    <row r="1421" spans="6:23" x14ac:dyDescent="0.25"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</row>
    <row r="1422" spans="6:23" x14ac:dyDescent="0.25"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</row>
    <row r="1423" spans="6:23" x14ac:dyDescent="0.25"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</row>
    <row r="1424" spans="6:23" x14ac:dyDescent="0.25"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</row>
    <row r="1425" spans="6:23" x14ac:dyDescent="0.25"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</row>
    <row r="1426" spans="6:23" x14ac:dyDescent="0.25"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</row>
    <row r="1427" spans="6:23" x14ac:dyDescent="0.25"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</row>
    <row r="1428" spans="6:23" x14ac:dyDescent="0.25"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</row>
    <row r="1429" spans="6:23" x14ac:dyDescent="0.25"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</row>
    <row r="1430" spans="6:23" x14ac:dyDescent="0.25"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</row>
    <row r="1431" spans="6:23" x14ac:dyDescent="0.25"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</row>
    <row r="1432" spans="6:23" x14ac:dyDescent="0.25"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</row>
    <row r="1433" spans="6:23" x14ac:dyDescent="0.25"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</row>
    <row r="1434" spans="6:23" x14ac:dyDescent="0.25"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</row>
    <row r="1435" spans="6:23" x14ac:dyDescent="0.25"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</row>
    <row r="1436" spans="6:23" x14ac:dyDescent="0.25"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</row>
    <row r="1437" spans="6:23" x14ac:dyDescent="0.25"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</row>
    <row r="1438" spans="6:23" x14ac:dyDescent="0.25"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</row>
    <row r="1439" spans="6:23" x14ac:dyDescent="0.25"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</row>
    <row r="1440" spans="6:23" x14ac:dyDescent="0.25"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</row>
    <row r="1441" spans="6:23" x14ac:dyDescent="0.25"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</row>
    <row r="1442" spans="6:23" x14ac:dyDescent="0.25"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</row>
    <row r="1443" spans="6:23" x14ac:dyDescent="0.25"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</row>
    <row r="1444" spans="6:23" x14ac:dyDescent="0.25"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</row>
    <row r="1445" spans="6:23" x14ac:dyDescent="0.25"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</row>
    <row r="1446" spans="6:23" x14ac:dyDescent="0.25"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</row>
    <row r="1447" spans="6:23" x14ac:dyDescent="0.25"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</row>
    <row r="1448" spans="6:23" x14ac:dyDescent="0.25"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</row>
    <row r="1449" spans="6:23" x14ac:dyDescent="0.25"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</row>
    <row r="1450" spans="6:23" x14ac:dyDescent="0.25"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</row>
    <row r="1451" spans="6:23" x14ac:dyDescent="0.25"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</row>
    <row r="1452" spans="6:23" x14ac:dyDescent="0.25"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</row>
    <row r="1453" spans="6:23" x14ac:dyDescent="0.25"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</row>
    <row r="1454" spans="6:23" x14ac:dyDescent="0.25"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</row>
    <row r="1455" spans="6:23" x14ac:dyDescent="0.25"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</row>
    <row r="1456" spans="6:23" x14ac:dyDescent="0.25"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</row>
    <row r="1457" spans="6:23" x14ac:dyDescent="0.25"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</row>
    <row r="1458" spans="6:23" x14ac:dyDescent="0.25"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</row>
    <row r="1459" spans="6:23" x14ac:dyDescent="0.25"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</row>
    <row r="1460" spans="6:23" x14ac:dyDescent="0.25"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</row>
    <row r="1461" spans="6:23" x14ac:dyDescent="0.25"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</row>
    <row r="1462" spans="6:23" x14ac:dyDescent="0.25"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</row>
    <row r="1463" spans="6:23" x14ac:dyDescent="0.25"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</row>
    <row r="1464" spans="6:23" x14ac:dyDescent="0.25"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</row>
    <row r="1465" spans="6:23" x14ac:dyDescent="0.25"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</row>
    <row r="1466" spans="6:23" x14ac:dyDescent="0.25"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</row>
    <row r="1467" spans="6:23" x14ac:dyDescent="0.25"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</row>
    <row r="1468" spans="6:23" x14ac:dyDescent="0.25"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</row>
    <row r="1469" spans="6:23" x14ac:dyDescent="0.25"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</row>
    <row r="1470" spans="6:23" x14ac:dyDescent="0.25"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</row>
    <row r="1471" spans="6:23" x14ac:dyDescent="0.25"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</row>
    <row r="1472" spans="6:23" x14ac:dyDescent="0.25"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</row>
    <row r="1473" spans="6:23" x14ac:dyDescent="0.25"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</row>
    <row r="1474" spans="6:23" x14ac:dyDescent="0.25"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</row>
    <row r="1475" spans="6:23" x14ac:dyDescent="0.25"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</row>
    <row r="1476" spans="6:23" x14ac:dyDescent="0.25"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</row>
    <row r="1477" spans="6:23" x14ac:dyDescent="0.25"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</row>
    <row r="1478" spans="6:23" x14ac:dyDescent="0.25"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</row>
    <row r="1479" spans="6:23" x14ac:dyDescent="0.25"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</row>
    <row r="1480" spans="6:23" x14ac:dyDescent="0.25"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</row>
    <row r="1481" spans="6:23" x14ac:dyDescent="0.25"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</row>
    <row r="1482" spans="6:23" x14ac:dyDescent="0.25"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</row>
    <row r="1483" spans="6:23" x14ac:dyDescent="0.25"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</row>
    <row r="1484" spans="6:23" x14ac:dyDescent="0.25"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</row>
    <row r="1485" spans="6:23" x14ac:dyDescent="0.25"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</row>
    <row r="1486" spans="6:23" x14ac:dyDescent="0.25"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</row>
    <row r="1487" spans="6:23" x14ac:dyDescent="0.25"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</row>
    <row r="1488" spans="6:23" x14ac:dyDescent="0.25"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</row>
    <row r="1489" spans="6:23" x14ac:dyDescent="0.25"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</row>
    <row r="1490" spans="6:23" x14ac:dyDescent="0.25"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</row>
    <row r="1491" spans="6:23" x14ac:dyDescent="0.25"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</row>
    <row r="1492" spans="6:23" x14ac:dyDescent="0.25"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</row>
    <row r="1493" spans="6:23" x14ac:dyDescent="0.25"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</row>
    <row r="1494" spans="6:23" x14ac:dyDescent="0.25"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</row>
    <row r="1495" spans="6:23" x14ac:dyDescent="0.25"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</row>
    <row r="1496" spans="6:23" x14ac:dyDescent="0.25"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</row>
    <row r="1497" spans="6:23" x14ac:dyDescent="0.25"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</row>
    <row r="1498" spans="6:23" x14ac:dyDescent="0.25"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</row>
    <row r="1499" spans="6:23" x14ac:dyDescent="0.25"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</row>
    <row r="1500" spans="6:23" x14ac:dyDescent="0.25"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</row>
    <row r="1501" spans="6:23" x14ac:dyDescent="0.25"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</row>
    <row r="1502" spans="6:23" x14ac:dyDescent="0.25"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</row>
    <row r="1503" spans="6:23" x14ac:dyDescent="0.25"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</row>
    <row r="1504" spans="6:23" x14ac:dyDescent="0.25"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</row>
    <row r="1505" spans="6:23" x14ac:dyDescent="0.25"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</row>
    <row r="1506" spans="6:23" x14ac:dyDescent="0.25"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</row>
    <row r="1507" spans="6:23" x14ac:dyDescent="0.25"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</row>
    <row r="1508" spans="6:23" x14ac:dyDescent="0.25"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</row>
    <row r="1509" spans="6:23" x14ac:dyDescent="0.25"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</row>
    <row r="1510" spans="6:23" x14ac:dyDescent="0.25"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</row>
    <row r="1511" spans="6:23" x14ac:dyDescent="0.25"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</row>
    <row r="1512" spans="6:23" x14ac:dyDescent="0.25"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</row>
    <row r="1513" spans="6:23" x14ac:dyDescent="0.25"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</row>
    <row r="1514" spans="6:23" x14ac:dyDescent="0.25"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</row>
    <row r="1515" spans="6:23" x14ac:dyDescent="0.25"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</row>
    <row r="1516" spans="6:23" x14ac:dyDescent="0.25"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</row>
    <row r="1517" spans="6:23" x14ac:dyDescent="0.25"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</row>
    <row r="1518" spans="6:23" x14ac:dyDescent="0.25"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</row>
    <row r="1519" spans="6:23" x14ac:dyDescent="0.25"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</row>
    <row r="1520" spans="6:23" x14ac:dyDescent="0.25"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</row>
    <row r="1521" spans="6:23" x14ac:dyDescent="0.25"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</row>
    <row r="1522" spans="6:23" x14ac:dyDescent="0.25"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</row>
    <row r="1523" spans="6:23" x14ac:dyDescent="0.25"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</row>
    <row r="1524" spans="6:23" x14ac:dyDescent="0.25"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</row>
    <row r="1525" spans="6:23" x14ac:dyDescent="0.25"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</row>
    <row r="1526" spans="6:23" x14ac:dyDescent="0.25"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</row>
    <row r="1527" spans="6:23" x14ac:dyDescent="0.25"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</row>
    <row r="1528" spans="6:23" x14ac:dyDescent="0.25"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</row>
    <row r="1529" spans="6:23" x14ac:dyDescent="0.25"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</row>
    <row r="1530" spans="6:23" x14ac:dyDescent="0.25"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</row>
    <row r="1531" spans="6:23" x14ac:dyDescent="0.25"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</row>
    <row r="1532" spans="6:23" x14ac:dyDescent="0.25"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</row>
    <row r="1533" spans="6:23" x14ac:dyDescent="0.25"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</row>
    <row r="1534" spans="6:23" x14ac:dyDescent="0.25"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</row>
    <row r="1535" spans="6:23" x14ac:dyDescent="0.25"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</row>
    <row r="1536" spans="6:23" x14ac:dyDescent="0.25"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</row>
    <row r="1537" spans="6:23" x14ac:dyDescent="0.25"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</row>
    <row r="1538" spans="6:23" x14ac:dyDescent="0.25"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</row>
    <row r="1539" spans="6:23" x14ac:dyDescent="0.25"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</row>
    <row r="1540" spans="6:23" x14ac:dyDescent="0.25"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</row>
    <row r="1541" spans="6:23" x14ac:dyDescent="0.25"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</row>
    <row r="1542" spans="6:23" x14ac:dyDescent="0.25"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</row>
    <row r="1543" spans="6:23" x14ac:dyDescent="0.25"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</row>
    <row r="1544" spans="6:23" x14ac:dyDescent="0.25"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</row>
    <row r="1545" spans="6:23" x14ac:dyDescent="0.25"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</row>
    <row r="1546" spans="6:23" x14ac:dyDescent="0.25"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</row>
    <row r="1547" spans="6:23" x14ac:dyDescent="0.25"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</row>
    <row r="1548" spans="6:23" x14ac:dyDescent="0.25"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</row>
    <row r="1549" spans="6:23" x14ac:dyDescent="0.25"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</row>
    <row r="1550" spans="6:23" x14ac:dyDescent="0.25"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</row>
    <row r="1551" spans="6:23" x14ac:dyDescent="0.25"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</row>
    <row r="1552" spans="6:23" x14ac:dyDescent="0.25"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</row>
    <row r="1553" spans="6:23" x14ac:dyDescent="0.25"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</row>
    <row r="1554" spans="6:23" x14ac:dyDescent="0.25"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</row>
    <row r="1555" spans="6:23" x14ac:dyDescent="0.25"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</row>
    <row r="1556" spans="6:23" x14ac:dyDescent="0.25"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</row>
    <row r="1557" spans="6:23" x14ac:dyDescent="0.25"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</row>
    <row r="1558" spans="6:23" x14ac:dyDescent="0.25"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</row>
    <row r="1559" spans="6:23" x14ac:dyDescent="0.25"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</row>
    <row r="1560" spans="6:23" x14ac:dyDescent="0.25"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</row>
    <row r="1561" spans="6:23" x14ac:dyDescent="0.25"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</row>
    <row r="1562" spans="6:23" x14ac:dyDescent="0.25"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</row>
    <row r="1563" spans="6:23" x14ac:dyDescent="0.25"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</row>
    <row r="1564" spans="6:23" x14ac:dyDescent="0.25"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</row>
    <row r="1565" spans="6:23" x14ac:dyDescent="0.25"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</row>
    <row r="1566" spans="6:23" x14ac:dyDescent="0.25"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</row>
    <row r="1567" spans="6:23" x14ac:dyDescent="0.25"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</row>
    <row r="1568" spans="6:23" x14ac:dyDescent="0.25"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</row>
    <row r="1569" spans="6:23" x14ac:dyDescent="0.25"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</row>
    <row r="1570" spans="6:23" x14ac:dyDescent="0.25"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</row>
    <row r="1571" spans="6:23" x14ac:dyDescent="0.25"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</row>
    <row r="1572" spans="6:23" x14ac:dyDescent="0.25"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</row>
    <row r="1573" spans="6:23" x14ac:dyDescent="0.25"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</row>
    <row r="1574" spans="6:23" x14ac:dyDescent="0.25"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</row>
    <row r="1575" spans="6:23" x14ac:dyDescent="0.25"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</row>
    <row r="1576" spans="6:23" x14ac:dyDescent="0.25"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</row>
    <row r="1577" spans="6:23" x14ac:dyDescent="0.25"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</row>
    <row r="1578" spans="6:23" x14ac:dyDescent="0.25"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</row>
    <row r="1579" spans="6:23" x14ac:dyDescent="0.25"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</row>
    <row r="1580" spans="6:23" x14ac:dyDescent="0.25"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</row>
    <row r="1581" spans="6:23" x14ac:dyDescent="0.25"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</row>
    <row r="1582" spans="6:23" x14ac:dyDescent="0.25"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</row>
    <row r="1583" spans="6:23" x14ac:dyDescent="0.25"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</row>
    <row r="1584" spans="6:23" x14ac:dyDescent="0.25"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</row>
    <row r="1585" spans="6:23" x14ac:dyDescent="0.25"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</row>
    <row r="1586" spans="6:23" x14ac:dyDescent="0.25"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</row>
    <row r="1587" spans="6:23" x14ac:dyDescent="0.25"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</row>
    <row r="1588" spans="6:23" x14ac:dyDescent="0.25"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</row>
    <row r="1589" spans="6:23" x14ac:dyDescent="0.25"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</row>
    <row r="1590" spans="6:23" x14ac:dyDescent="0.25"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</row>
    <row r="1591" spans="6:23" x14ac:dyDescent="0.25"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</row>
    <row r="1592" spans="6:23" x14ac:dyDescent="0.25"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</row>
    <row r="1593" spans="6:23" x14ac:dyDescent="0.25"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</row>
    <row r="1594" spans="6:23" x14ac:dyDescent="0.25"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</row>
    <row r="1595" spans="6:23" x14ac:dyDescent="0.25"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</row>
    <row r="1596" spans="6:23" x14ac:dyDescent="0.25"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</row>
    <row r="1597" spans="6:23" x14ac:dyDescent="0.25"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</row>
    <row r="1598" spans="6:23" x14ac:dyDescent="0.25"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</row>
    <row r="1599" spans="6:23" x14ac:dyDescent="0.25"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</row>
    <row r="1600" spans="6:23" x14ac:dyDescent="0.25"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</row>
    <row r="1601" spans="6:23" x14ac:dyDescent="0.25"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</row>
    <row r="1602" spans="6:23" x14ac:dyDescent="0.25"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</row>
    <row r="1603" spans="6:23" x14ac:dyDescent="0.25"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</row>
    <row r="1604" spans="6:23" x14ac:dyDescent="0.25"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</row>
    <row r="1605" spans="6:23" x14ac:dyDescent="0.25"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</row>
    <row r="1606" spans="6:23" x14ac:dyDescent="0.25"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</row>
    <row r="1607" spans="6:23" x14ac:dyDescent="0.25"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</row>
    <row r="1608" spans="6:23" x14ac:dyDescent="0.25"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</row>
    <row r="1609" spans="6:23" x14ac:dyDescent="0.25"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</row>
    <row r="1610" spans="6:23" x14ac:dyDescent="0.25"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</row>
    <row r="1611" spans="6:23" x14ac:dyDescent="0.25"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</row>
    <row r="1612" spans="6:23" x14ac:dyDescent="0.25"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</row>
    <row r="1613" spans="6:23" x14ac:dyDescent="0.25"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</row>
    <row r="1614" spans="6:23" x14ac:dyDescent="0.25"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</row>
    <row r="1615" spans="6:23" x14ac:dyDescent="0.25"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</row>
    <row r="1616" spans="6:23" x14ac:dyDescent="0.25"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</row>
    <row r="1617" spans="6:23" x14ac:dyDescent="0.25"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</row>
    <row r="1618" spans="6:23" x14ac:dyDescent="0.25"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</row>
    <row r="1619" spans="6:23" x14ac:dyDescent="0.25"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</row>
    <row r="1620" spans="6:23" x14ac:dyDescent="0.25"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</row>
    <row r="1621" spans="6:23" x14ac:dyDescent="0.25"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</row>
    <row r="1622" spans="6:23" x14ac:dyDescent="0.25"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</row>
    <row r="1623" spans="6:23" x14ac:dyDescent="0.25"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</row>
    <row r="1624" spans="6:23" x14ac:dyDescent="0.25"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</row>
    <row r="1625" spans="6:23" x14ac:dyDescent="0.25"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</row>
    <row r="1626" spans="6:23" x14ac:dyDescent="0.25"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</row>
    <row r="1627" spans="6:23" x14ac:dyDescent="0.25"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</row>
    <row r="1628" spans="6:23" x14ac:dyDescent="0.25"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</row>
    <row r="1629" spans="6:23" x14ac:dyDescent="0.25"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</row>
    <row r="1630" spans="6:23" x14ac:dyDescent="0.25"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</row>
    <row r="1631" spans="6:23" x14ac:dyDescent="0.25"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</row>
    <row r="1632" spans="6:23" x14ac:dyDescent="0.25"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</row>
    <row r="1633" spans="6:23" x14ac:dyDescent="0.25"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</row>
    <row r="1634" spans="6:23" x14ac:dyDescent="0.25"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</row>
    <row r="1635" spans="6:23" x14ac:dyDescent="0.25"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</row>
    <row r="1636" spans="6:23" x14ac:dyDescent="0.25"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</row>
    <row r="1637" spans="6:23" x14ac:dyDescent="0.25"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</row>
    <row r="1638" spans="6:23" x14ac:dyDescent="0.25"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</row>
    <row r="1639" spans="6:23" x14ac:dyDescent="0.25"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</row>
    <row r="1640" spans="6:23" x14ac:dyDescent="0.25"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</row>
    <row r="1641" spans="6:23" x14ac:dyDescent="0.25"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</row>
    <row r="1642" spans="6:23" x14ac:dyDescent="0.25"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</row>
    <row r="1643" spans="6:23" x14ac:dyDescent="0.25"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</row>
    <row r="1644" spans="6:23" x14ac:dyDescent="0.25"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</row>
    <row r="1645" spans="6:23" x14ac:dyDescent="0.25"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</row>
    <row r="1646" spans="6:23" x14ac:dyDescent="0.25"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</row>
    <row r="1647" spans="6:23" x14ac:dyDescent="0.25"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</row>
    <row r="1648" spans="6:23" x14ac:dyDescent="0.25"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</row>
    <row r="1649" spans="6:23" x14ac:dyDescent="0.25"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</row>
    <row r="1650" spans="6:23" x14ac:dyDescent="0.25"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</row>
    <row r="1651" spans="6:23" x14ac:dyDescent="0.25"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</row>
    <row r="1652" spans="6:23" x14ac:dyDescent="0.25"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</row>
    <row r="1653" spans="6:23" x14ac:dyDescent="0.25"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</row>
    <row r="1654" spans="6:23" x14ac:dyDescent="0.25"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</row>
    <row r="1655" spans="6:23" x14ac:dyDescent="0.25"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</row>
    <row r="1656" spans="6:23" x14ac:dyDescent="0.25"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</row>
    <row r="1657" spans="6:23" x14ac:dyDescent="0.25"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</row>
    <row r="1658" spans="6:23" x14ac:dyDescent="0.25"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</row>
    <row r="1659" spans="6:23" x14ac:dyDescent="0.25"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</row>
    <row r="1660" spans="6:23" x14ac:dyDescent="0.25"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</row>
    <row r="1661" spans="6:23" x14ac:dyDescent="0.25"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</row>
    <row r="1662" spans="6:23" x14ac:dyDescent="0.25"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</row>
    <row r="1663" spans="6:23" x14ac:dyDescent="0.25"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</row>
    <row r="1664" spans="6:23" x14ac:dyDescent="0.25"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</row>
    <row r="1665" spans="6:23" x14ac:dyDescent="0.25"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</row>
    <row r="1666" spans="6:23" x14ac:dyDescent="0.25"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</row>
    <row r="1667" spans="6:23" x14ac:dyDescent="0.25"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</row>
    <row r="1668" spans="6:23" x14ac:dyDescent="0.25"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</row>
    <row r="1669" spans="6:23" x14ac:dyDescent="0.25"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</row>
    <row r="1670" spans="6:23" x14ac:dyDescent="0.25"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</row>
    <row r="1671" spans="6:23" x14ac:dyDescent="0.25"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</row>
    <row r="1672" spans="6:23" x14ac:dyDescent="0.25"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</row>
    <row r="1673" spans="6:23" x14ac:dyDescent="0.25"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</row>
    <row r="1674" spans="6:23" x14ac:dyDescent="0.25"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</row>
    <row r="1675" spans="6:23" x14ac:dyDescent="0.25"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</row>
    <row r="1676" spans="6:23" x14ac:dyDescent="0.25"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</row>
    <row r="1677" spans="6:23" x14ac:dyDescent="0.25"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</row>
    <row r="1678" spans="6:23" x14ac:dyDescent="0.25"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</row>
    <row r="1679" spans="6:23" x14ac:dyDescent="0.25"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</row>
    <row r="1680" spans="6:23" x14ac:dyDescent="0.25"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</row>
    <row r="1681" spans="6:23" x14ac:dyDescent="0.25"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</row>
    <row r="1682" spans="6:23" x14ac:dyDescent="0.25"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</row>
    <row r="1683" spans="6:23" x14ac:dyDescent="0.25"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</row>
    <row r="1684" spans="6:23" x14ac:dyDescent="0.25"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</row>
    <row r="1685" spans="6:23" x14ac:dyDescent="0.25"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</row>
    <row r="1686" spans="6:23" x14ac:dyDescent="0.25"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</row>
    <row r="1687" spans="6:23" x14ac:dyDescent="0.25"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</row>
    <row r="1688" spans="6:23" x14ac:dyDescent="0.25"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</row>
    <row r="1689" spans="6:23" x14ac:dyDescent="0.25"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</row>
    <row r="1690" spans="6:23" x14ac:dyDescent="0.25"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</row>
    <row r="1691" spans="6:23" x14ac:dyDescent="0.25"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</row>
    <row r="1692" spans="6:23" x14ac:dyDescent="0.25"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</row>
    <row r="1693" spans="6:23" x14ac:dyDescent="0.25"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</row>
    <row r="1694" spans="6:23" x14ac:dyDescent="0.25"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</row>
    <row r="1695" spans="6:23" x14ac:dyDescent="0.25"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</row>
    <row r="1696" spans="6:23" x14ac:dyDescent="0.25"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</row>
    <row r="1697" spans="6:23" x14ac:dyDescent="0.25"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</row>
    <row r="1698" spans="6:23" x14ac:dyDescent="0.25"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</row>
    <row r="1699" spans="6:23" x14ac:dyDescent="0.25"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</row>
    <row r="1700" spans="6:23" x14ac:dyDescent="0.25"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</row>
    <row r="1701" spans="6:23" x14ac:dyDescent="0.25"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</row>
    <row r="1702" spans="6:23" x14ac:dyDescent="0.25"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</row>
    <row r="1703" spans="6:23" x14ac:dyDescent="0.25"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</row>
    <row r="1704" spans="6:23" x14ac:dyDescent="0.25"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</row>
    <row r="1705" spans="6:23" x14ac:dyDescent="0.25"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</row>
    <row r="1706" spans="6:23" x14ac:dyDescent="0.25"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</row>
    <row r="1707" spans="6:23" x14ac:dyDescent="0.25"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</row>
    <row r="1708" spans="6:23" x14ac:dyDescent="0.25"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</row>
    <row r="1709" spans="6:23" x14ac:dyDescent="0.25"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</row>
    <row r="1710" spans="6:23" x14ac:dyDescent="0.25"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</row>
    <row r="1711" spans="6:23" x14ac:dyDescent="0.25"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</row>
    <row r="1712" spans="6:23" x14ac:dyDescent="0.25"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</row>
    <row r="1713" spans="6:23" x14ac:dyDescent="0.25"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</row>
    <row r="1714" spans="6:23" x14ac:dyDescent="0.25"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</row>
    <row r="1715" spans="6:23" x14ac:dyDescent="0.25"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</row>
    <row r="1716" spans="6:23" x14ac:dyDescent="0.25"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</row>
    <row r="1717" spans="6:23" x14ac:dyDescent="0.25"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</row>
    <row r="1718" spans="6:23" x14ac:dyDescent="0.25"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</row>
    <row r="1719" spans="6:23" x14ac:dyDescent="0.25"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</row>
    <row r="1720" spans="6:23" x14ac:dyDescent="0.25"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</row>
    <row r="1721" spans="6:23" x14ac:dyDescent="0.25"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</row>
    <row r="1722" spans="6:23" x14ac:dyDescent="0.25"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</row>
    <row r="1723" spans="6:23" x14ac:dyDescent="0.25"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</row>
    <row r="1724" spans="6:23" x14ac:dyDescent="0.25"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</row>
    <row r="1725" spans="6:23" x14ac:dyDescent="0.25"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</row>
    <row r="1726" spans="6:23" x14ac:dyDescent="0.25"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</row>
    <row r="1727" spans="6:23" x14ac:dyDescent="0.25"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</row>
    <row r="1728" spans="6:23" x14ac:dyDescent="0.25"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</row>
    <row r="1729" spans="6:23" x14ac:dyDescent="0.25"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</row>
    <row r="1730" spans="6:23" x14ac:dyDescent="0.25"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</row>
    <row r="1731" spans="6:23" x14ac:dyDescent="0.25"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</row>
    <row r="1732" spans="6:23" x14ac:dyDescent="0.25"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</row>
    <row r="1733" spans="6:23" x14ac:dyDescent="0.25"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</row>
    <row r="1734" spans="6:23" x14ac:dyDescent="0.25"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</row>
    <row r="1735" spans="6:23" x14ac:dyDescent="0.25"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</row>
    <row r="1736" spans="6:23" x14ac:dyDescent="0.25"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</row>
    <row r="1737" spans="6:23" x14ac:dyDescent="0.25"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</row>
    <row r="1738" spans="6:23" x14ac:dyDescent="0.25"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</row>
    <row r="1739" spans="6:23" x14ac:dyDescent="0.25"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</row>
    <row r="1740" spans="6:23" x14ac:dyDescent="0.25"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</row>
    <row r="1741" spans="6:23" x14ac:dyDescent="0.25"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</row>
    <row r="1742" spans="6:23" x14ac:dyDescent="0.25"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</row>
    <row r="1743" spans="6:23" x14ac:dyDescent="0.25"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</row>
    <row r="1744" spans="6:23" x14ac:dyDescent="0.25"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</row>
    <row r="1745" spans="6:23" x14ac:dyDescent="0.25"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</row>
    <row r="1746" spans="6:23" x14ac:dyDescent="0.25"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</row>
    <row r="1747" spans="6:23" x14ac:dyDescent="0.25"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</row>
    <row r="1748" spans="6:23" x14ac:dyDescent="0.25"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</row>
    <row r="1749" spans="6:23" x14ac:dyDescent="0.25"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</row>
    <row r="1750" spans="6:23" x14ac:dyDescent="0.25"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</row>
    <row r="1751" spans="6:23" x14ac:dyDescent="0.25"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</row>
    <row r="1752" spans="6:23" x14ac:dyDescent="0.25"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</row>
    <row r="1753" spans="6:23" x14ac:dyDescent="0.25"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</row>
    <row r="1754" spans="6:23" x14ac:dyDescent="0.25"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</row>
    <row r="1755" spans="6:23" x14ac:dyDescent="0.25"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</row>
    <row r="1756" spans="6:23" x14ac:dyDescent="0.25"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</row>
    <row r="1757" spans="6:23" x14ac:dyDescent="0.25"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</row>
    <row r="1758" spans="6:23" x14ac:dyDescent="0.25"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</row>
    <row r="1759" spans="6:23" x14ac:dyDescent="0.25"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</row>
    <row r="1760" spans="6:23" x14ac:dyDescent="0.25"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</row>
    <row r="1761" spans="6:23" x14ac:dyDescent="0.25"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</row>
    <row r="1762" spans="6:23" x14ac:dyDescent="0.25"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</row>
    <row r="1763" spans="6:23" x14ac:dyDescent="0.25"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</row>
    <row r="1764" spans="6:23" x14ac:dyDescent="0.25"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</row>
    <row r="1765" spans="6:23" x14ac:dyDescent="0.25"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</row>
    <row r="1766" spans="6:23" x14ac:dyDescent="0.25"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</row>
    <row r="1767" spans="6:23" x14ac:dyDescent="0.25"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</row>
    <row r="1768" spans="6:23" x14ac:dyDescent="0.25"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</row>
    <row r="1769" spans="6:23" x14ac:dyDescent="0.25"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</row>
    <row r="1770" spans="6:23" x14ac:dyDescent="0.25"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</row>
    <row r="1771" spans="6:23" x14ac:dyDescent="0.25"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</row>
    <row r="1772" spans="6:23" x14ac:dyDescent="0.25"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</row>
    <row r="1773" spans="6:23" x14ac:dyDescent="0.25"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</row>
    <row r="1774" spans="6:23" x14ac:dyDescent="0.25"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</row>
    <row r="1775" spans="6:23" x14ac:dyDescent="0.25"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</row>
    <row r="1776" spans="6:23" x14ac:dyDescent="0.25"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</row>
    <row r="1777" spans="6:23" x14ac:dyDescent="0.25"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</row>
    <row r="1778" spans="6:23" x14ac:dyDescent="0.25"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</row>
    <row r="1779" spans="6:23" x14ac:dyDescent="0.25"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</row>
    <row r="1780" spans="6:23" x14ac:dyDescent="0.25"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</row>
    <row r="1781" spans="6:23" x14ac:dyDescent="0.25"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</row>
    <row r="1782" spans="6:23" x14ac:dyDescent="0.25"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</row>
    <row r="1783" spans="6:23" x14ac:dyDescent="0.25"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</row>
    <row r="1784" spans="6:23" x14ac:dyDescent="0.25"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</row>
    <row r="1785" spans="6:23" x14ac:dyDescent="0.25"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</row>
    <row r="1786" spans="6:23" x14ac:dyDescent="0.25"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</row>
    <row r="1787" spans="6:23" x14ac:dyDescent="0.25"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</row>
    <row r="1788" spans="6:23" x14ac:dyDescent="0.25"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</row>
    <row r="1789" spans="6:23" x14ac:dyDescent="0.25"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</row>
    <row r="1790" spans="6:23" x14ac:dyDescent="0.25"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</row>
    <row r="1791" spans="6:23" x14ac:dyDescent="0.25"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</row>
    <row r="1792" spans="6:23" x14ac:dyDescent="0.25"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</row>
    <row r="1793" spans="6:23" x14ac:dyDescent="0.25"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</row>
    <row r="1794" spans="6:23" x14ac:dyDescent="0.25"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</row>
    <row r="1795" spans="6:23" x14ac:dyDescent="0.25"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</row>
    <row r="1796" spans="6:23" x14ac:dyDescent="0.25"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</row>
    <row r="1797" spans="6:23" x14ac:dyDescent="0.25"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</row>
    <row r="1798" spans="6:23" x14ac:dyDescent="0.25"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</row>
    <row r="1799" spans="6:23" x14ac:dyDescent="0.25"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</row>
    <row r="1800" spans="6:23" x14ac:dyDescent="0.25"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</row>
    <row r="1801" spans="6:23" x14ac:dyDescent="0.25"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</row>
    <row r="1802" spans="6:23" x14ac:dyDescent="0.25"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</row>
    <row r="1803" spans="6:23" x14ac:dyDescent="0.25"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</row>
    <row r="1804" spans="6:23" x14ac:dyDescent="0.25"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</row>
    <row r="1805" spans="6:23" x14ac:dyDescent="0.25"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</row>
    <row r="1806" spans="6:23" x14ac:dyDescent="0.25"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</row>
    <row r="1807" spans="6:23" x14ac:dyDescent="0.25"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</row>
    <row r="1808" spans="6:23" x14ac:dyDescent="0.25"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</row>
    <row r="1809" spans="6:23" x14ac:dyDescent="0.25"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</row>
    <row r="1810" spans="6:23" x14ac:dyDescent="0.25"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</row>
    <row r="1811" spans="6:23" x14ac:dyDescent="0.25"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</row>
    <row r="1812" spans="6:23" x14ac:dyDescent="0.25"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</row>
    <row r="1813" spans="6:23" x14ac:dyDescent="0.25"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</row>
    <row r="1814" spans="6:23" x14ac:dyDescent="0.25"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</row>
    <row r="1815" spans="6:23" x14ac:dyDescent="0.25"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</row>
    <row r="1816" spans="6:23" x14ac:dyDescent="0.25"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</row>
    <row r="1817" spans="6:23" x14ac:dyDescent="0.25"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</row>
    <row r="1818" spans="6:23" x14ac:dyDescent="0.25"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</row>
    <row r="1819" spans="6:23" x14ac:dyDescent="0.25"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</row>
    <row r="1820" spans="6:23" x14ac:dyDescent="0.25"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</row>
    <row r="1821" spans="6:23" x14ac:dyDescent="0.25"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</row>
    <row r="1822" spans="6:23" x14ac:dyDescent="0.25"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</row>
    <row r="1823" spans="6:23" x14ac:dyDescent="0.25"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</row>
    <row r="1824" spans="6:23" x14ac:dyDescent="0.25"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</row>
    <row r="1825" spans="6:23" x14ac:dyDescent="0.25"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</row>
    <row r="1826" spans="6:23" x14ac:dyDescent="0.25"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</row>
    <row r="1827" spans="6:23" x14ac:dyDescent="0.25"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</row>
    <row r="1828" spans="6:23" x14ac:dyDescent="0.25"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</row>
    <row r="1829" spans="6:23" x14ac:dyDescent="0.25"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</row>
    <row r="1830" spans="6:23" x14ac:dyDescent="0.25"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</row>
    <row r="1831" spans="6:23" x14ac:dyDescent="0.25"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</row>
    <row r="1832" spans="6:23" x14ac:dyDescent="0.25"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</row>
    <row r="1833" spans="6:23" x14ac:dyDescent="0.25"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</row>
    <row r="1834" spans="6:23" x14ac:dyDescent="0.25"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</row>
    <row r="1835" spans="6:23" x14ac:dyDescent="0.25"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</row>
    <row r="1836" spans="6:23" x14ac:dyDescent="0.25"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</row>
    <row r="1837" spans="6:23" x14ac:dyDescent="0.25"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</row>
    <row r="1838" spans="6:23" x14ac:dyDescent="0.25"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</row>
    <row r="1839" spans="6:23" x14ac:dyDescent="0.25"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</row>
    <row r="1840" spans="6:23" x14ac:dyDescent="0.25"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</row>
    <row r="1841" spans="6:23" x14ac:dyDescent="0.25"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</row>
    <row r="1842" spans="6:23" x14ac:dyDescent="0.25"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</row>
    <row r="1843" spans="6:23" x14ac:dyDescent="0.25"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</row>
    <row r="1844" spans="6:23" x14ac:dyDescent="0.25"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</row>
    <row r="1845" spans="6:23" x14ac:dyDescent="0.25"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</row>
    <row r="1846" spans="6:23" x14ac:dyDescent="0.25"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</row>
    <row r="1847" spans="6:23" x14ac:dyDescent="0.25"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</row>
    <row r="1848" spans="6:23" x14ac:dyDescent="0.25"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</row>
    <row r="1849" spans="6:23" x14ac:dyDescent="0.25"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</row>
    <row r="1850" spans="6:23" x14ac:dyDescent="0.25"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</row>
    <row r="1851" spans="6:23" x14ac:dyDescent="0.25"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</row>
    <row r="1852" spans="6:23" x14ac:dyDescent="0.25"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</row>
    <row r="1853" spans="6:23" x14ac:dyDescent="0.25"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</row>
    <row r="1854" spans="6:23" x14ac:dyDescent="0.25"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</row>
    <row r="1855" spans="6:23" x14ac:dyDescent="0.25"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</row>
    <row r="1856" spans="6:23" x14ac:dyDescent="0.25"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</row>
    <row r="1857" spans="6:23" x14ac:dyDescent="0.25"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</row>
    <row r="1858" spans="6:23" x14ac:dyDescent="0.25"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</row>
    <row r="1859" spans="6:23" x14ac:dyDescent="0.25"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</row>
    <row r="1860" spans="6:23" x14ac:dyDescent="0.25"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</row>
    <row r="1861" spans="6:23" x14ac:dyDescent="0.25"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</row>
    <row r="1862" spans="6:23" x14ac:dyDescent="0.25"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</row>
    <row r="1863" spans="6:23" x14ac:dyDescent="0.25"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</row>
    <row r="1864" spans="6:23" x14ac:dyDescent="0.25"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</row>
    <row r="1865" spans="6:23" x14ac:dyDescent="0.25"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</row>
    <row r="1866" spans="6:23" x14ac:dyDescent="0.25"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</row>
    <row r="1867" spans="6:23" x14ac:dyDescent="0.25"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</row>
    <row r="1868" spans="6:23" x14ac:dyDescent="0.25"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</row>
    <row r="1869" spans="6:23" x14ac:dyDescent="0.25"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</row>
    <row r="1870" spans="6:23" x14ac:dyDescent="0.25"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</row>
    <row r="1871" spans="6:23" x14ac:dyDescent="0.25"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</row>
    <row r="1872" spans="6:23" x14ac:dyDescent="0.25"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</row>
    <row r="1873" spans="6:23" x14ac:dyDescent="0.25"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</row>
    <row r="1874" spans="6:23" x14ac:dyDescent="0.25"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</row>
    <row r="1875" spans="6:23" x14ac:dyDescent="0.25"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</row>
    <row r="1876" spans="6:23" x14ac:dyDescent="0.25"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</row>
    <row r="1877" spans="6:23" x14ac:dyDescent="0.25"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</row>
    <row r="1878" spans="6:23" x14ac:dyDescent="0.25"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</row>
    <row r="1879" spans="6:23" x14ac:dyDescent="0.25"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</row>
    <row r="1880" spans="6:23" x14ac:dyDescent="0.25"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</row>
    <row r="1881" spans="6:23" x14ac:dyDescent="0.25"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</row>
    <row r="1882" spans="6:23" x14ac:dyDescent="0.25"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</row>
    <row r="1883" spans="6:23" x14ac:dyDescent="0.25"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</row>
    <row r="1884" spans="6:23" x14ac:dyDescent="0.25"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</row>
    <row r="1885" spans="6:23" x14ac:dyDescent="0.25"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</row>
    <row r="1886" spans="6:23" x14ac:dyDescent="0.25"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</row>
    <row r="1887" spans="6:23" x14ac:dyDescent="0.25"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</row>
    <row r="1888" spans="6:23" x14ac:dyDescent="0.25"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</row>
    <row r="1889" spans="6:23" x14ac:dyDescent="0.25"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</row>
    <row r="1890" spans="6:23" x14ac:dyDescent="0.25"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</row>
    <row r="1891" spans="6:23" x14ac:dyDescent="0.25"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</row>
    <row r="1892" spans="6:23" x14ac:dyDescent="0.25"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</row>
    <row r="1893" spans="6:23" x14ac:dyDescent="0.25"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</row>
    <row r="1894" spans="6:23" x14ac:dyDescent="0.25"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</row>
    <row r="1895" spans="6:23" x14ac:dyDescent="0.25"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</row>
    <row r="1896" spans="6:23" x14ac:dyDescent="0.25"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</row>
    <row r="1897" spans="6:23" x14ac:dyDescent="0.25"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</row>
    <row r="1898" spans="6:23" x14ac:dyDescent="0.25"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</row>
    <row r="1899" spans="6:23" x14ac:dyDescent="0.25"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</row>
    <row r="1900" spans="6:23" x14ac:dyDescent="0.25"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</row>
    <row r="1901" spans="6:23" x14ac:dyDescent="0.25"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</row>
    <row r="1902" spans="6:23" x14ac:dyDescent="0.25"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</row>
    <row r="1903" spans="6:23" x14ac:dyDescent="0.25"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</row>
    <row r="1904" spans="6:23" x14ac:dyDescent="0.25"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</row>
    <row r="1905" spans="6:23" x14ac:dyDescent="0.25"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</row>
    <row r="1906" spans="6:23" x14ac:dyDescent="0.25"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</row>
    <row r="1907" spans="6:23" x14ac:dyDescent="0.25"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</row>
    <row r="1908" spans="6:23" x14ac:dyDescent="0.25"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</row>
    <row r="1909" spans="6:23" x14ac:dyDescent="0.25"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</row>
    <row r="1910" spans="6:23" x14ac:dyDescent="0.25"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</row>
    <row r="1911" spans="6:23" x14ac:dyDescent="0.25"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</row>
    <row r="1912" spans="6:23" x14ac:dyDescent="0.25"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</row>
    <row r="1913" spans="6:23" x14ac:dyDescent="0.25"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</row>
    <row r="1914" spans="6:23" x14ac:dyDescent="0.25"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</row>
    <row r="1915" spans="6:23" x14ac:dyDescent="0.25"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</row>
    <row r="1916" spans="6:23" x14ac:dyDescent="0.25"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</row>
    <row r="1917" spans="6:23" x14ac:dyDescent="0.25"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</row>
    <row r="1918" spans="6:23" x14ac:dyDescent="0.25"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</row>
    <row r="1919" spans="6:23" x14ac:dyDescent="0.25"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</row>
    <row r="1920" spans="6:23" x14ac:dyDescent="0.25"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</row>
    <row r="1921" spans="6:23" x14ac:dyDescent="0.25"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</row>
    <row r="1922" spans="6:23" x14ac:dyDescent="0.25"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</row>
    <row r="1923" spans="6:23" x14ac:dyDescent="0.25"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</row>
    <row r="1924" spans="6:23" x14ac:dyDescent="0.25"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</row>
    <row r="1925" spans="6:23" x14ac:dyDescent="0.25"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</row>
    <row r="1926" spans="6:23" x14ac:dyDescent="0.25"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</row>
    <row r="1927" spans="6:23" x14ac:dyDescent="0.25"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</row>
    <row r="1928" spans="6:23" x14ac:dyDescent="0.25"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</row>
    <row r="1929" spans="6:23" x14ac:dyDescent="0.25"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</row>
    <row r="1930" spans="6:23" x14ac:dyDescent="0.25"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</row>
    <row r="1931" spans="6:23" x14ac:dyDescent="0.25"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</row>
    <row r="1932" spans="6:23" x14ac:dyDescent="0.25"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</row>
    <row r="1933" spans="6:23" x14ac:dyDescent="0.25"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</row>
    <row r="1934" spans="6:23" x14ac:dyDescent="0.25"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</row>
    <row r="1935" spans="6:23" x14ac:dyDescent="0.25"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</row>
    <row r="1936" spans="6:23" x14ac:dyDescent="0.25"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</row>
    <row r="1937" spans="6:23" x14ac:dyDescent="0.25"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</row>
    <row r="1938" spans="6:23" x14ac:dyDescent="0.25"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</row>
    <row r="1939" spans="6:23" x14ac:dyDescent="0.25"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</row>
    <row r="1940" spans="6:23" x14ac:dyDescent="0.25"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</row>
    <row r="1941" spans="6:23" x14ac:dyDescent="0.25"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</row>
    <row r="1942" spans="6:23" x14ac:dyDescent="0.25"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</row>
    <row r="1943" spans="6:23" x14ac:dyDescent="0.25"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</row>
    <row r="1944" spans="6:23" x14ac:dyDescent="0.25"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</row>
    <row r="1945" spans="6:23" x14ac:dyDescent="0.25"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</row>
    <row r="1946" spans="6:23" x14ac:dyDescent="0.25"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</row>
    <row r="1947" spans="6:23" x14ac:dyDescent="0.25"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</row>
    <row r="1948" spans="6:23" x14ac:dyDescent="0.25"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</row>
    <row r="1949" spans="6:23" x14ac:dyDescent="0.25"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</row>
    <row r="1950" spans="6:23" x14ac:dyDescent="0.25"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</row>
    <row r="1951" spans="6:23" x14ac:dyDescent="0.25"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</row>
    <row r="1952" spans="6:23" x14ac:dyDescent="0.25"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</row>
    <row r="1953" spans="6:23" x14ac:dyDescent="0.25"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</row>
    <row r="1954" spans="6:23" x14ac:dyDescent="0.25"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</row>
    <row r="1955" spans="6:23" x14ac:dyDescent="0.25"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</row>
    <row r="1956" spans="6:23" x14ac:dyDescent="0.25"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</row>
    <row r="1957" spans="6:23" x14ac:dyDescent="0.25"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</row>
    <row r="1958" spans="6:23" x14ac:dyDescent="0.25"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</row>
    <row r="1959" spans="6:23" x14ac:dyDescent="0.25"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</row>
    <row r="1960" spans="6:23" x14ac:dyDescent="0.25"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</row>
    <row r="1961" spans="6:23" x14ac:dyDescent="0.25"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</row>
    <row r="1962" spans="6:23" x14ac:dyDescent="0.25"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</row>
    <row r="1963" spans="6:23" x14ac:dyDescent="0.25"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</row>
    <row r="1964" spans="6:23" x14ac:dyDescent="0.25"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</row>
    <row r="1965" spans="6:23" x14ac:dyDescent="0.25"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</row>
    <row r="1966" spans="6:23" x14ac:dyDescent="0.25"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</row>
    <row r="1967" spans="6:23" x14ac:dyDescent="0.25"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</row>
    <row r="1968" spans="6:23" x14ac:dyDescent="0.25"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</row>
    <row r="1969" spans="6:23" x14ac:dyDescent="0.25"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</row>
    <row r="1970" spans="6:23" x14ac:dyDescent="0.25"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</row>
    <row r="1971" spans="6:23" x14ac:dyDescent="0.25"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</row>
    <row r="1972" spans="6:23" x14ac:dyDescent="0.25"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</row>
    <row r="1973" spans="6:23" x14ac:dyDescent="0.25"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</row>
    <row r="1974" spans="6:23" x14ac:dyDescent="0.25"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</row>
    <row r="1975" spans="6:23" x14ac:dyDescent="0.25"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</row>
    <row r="1976" spans="6:23" x14ac:dyDescent="0.25"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</row>
    <row r="1977" spans="6:23" x14ac:dyDescent="0.25"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</row>
    <row r="1978" spans="6:23" x14ac:dyDescent="0.25"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</row>
    <row r="1979" spans="6:23" x14ac:dyDescent="0.25"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</row>
    <row r="1980" spans="6:23" x14ac:dyDescent="0.25"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</row>
    <row r="1981" spans="6:23" x14ac:dyDescent="0.25"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</row>
    <row r="1982" spans="6:23" x14ac:dyDescent="0.25"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</row>
    <row r="1983" spans="6:23" x14ac:dyDescent="0.25"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</row>
    <row r="1984" spans="6:23" x14ac:dyDescent="0.25"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</row>
    <row r="1985" spans="6:23" x14ac:dyDescent="0.25"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</row>
    <row r="1986" spans="6:23" x14ac:dyDescent="0.25"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</row>
    <row r="1987" spans="6:23" x14ac:dyDescent="0.25"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</row>
    <row r="1988" spans="6:23" x14ac:dyDescent="0.25"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</row>
    <row r="1989" spans="6:23" x14ac:dyDescent="0.25"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</row>
    <row r="1990" spans="6:23" x14ac:dyDescent="0.25"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</row>
    <row r="1991" spans="6:23" x14ac:dyDescent="0.25"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</row>
    <row r="1992" spans="6:23" x14ac:dyDescent="0.25"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</row>
    <row r="1993" spans="6:23" x14ac:dyDescent="0.25"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</row>
    <row r="1994" spans="6:23" x14ac:dyDescent="0.25"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</row>
    <row r="1995" spans="6:23" x14ac:dyDescent="0.25"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</row>
    <row r="1996" spans="6:23" x14ac:dyDescent="0.25"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</row>
    <row r="1997" spans="6:23" x14ac:dyDescent="0.25"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</row>
    <row r="1998" spans="6:23" x14ac:dyDescent="0.25"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</row>
    <row r="1999" spans="6:23" x14ac:dyDescent="0.25"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</row>
    <row r="2000" spans="6:23" x14ac:dyDescent="0.25"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</row>
    <row r="2001" spans="6:23" x14ac:dyDescent="0.25"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</row>
    <row r="2002" spans="6:23" x14ac:dyDescent="0.25"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</row>
    <row r="2003" spans="6:23" x14ac:dyDescent="0.25"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</row>
    <row r="2004" spans="6:23" x14ac:dyDescent="0.25"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</row>
    <row r="2005" spans="6:23" x14ac:dyDescent="0.25"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</row>
    <row r="2006" spans="6:23" x14ac:dyDescent="0.25"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</row>
    <row r="2007" spans="6:23" x14ac:dyDescent="0.25"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</row>
    <row r="2008" spans="6:23" x14ac:dyDescent="0.25"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</row>
    <row r="2009" spans="6:23" x14ac:dyDescent="0.25"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</row>
    <row r="2010" spans="6:23" x14ac:dyDescent="0.25"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</row>
    <row r="2011" spans="6:23" x14ac:dyDescent="0.25"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</row>
    <row r="2012" spans="6:23" x14ac:dyDescent="0.25"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</row>
    <row r="2013" spans="6:23" x14ac:dyDescent="0.25"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</row>
    <row r="2014" spans="6:23" x14ac:dyDescent="0.25"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</row>
    <row r="2015" spans="6:23" x14ac:dyDescent="0.25"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</row>
    <row r="2016" spans="6:23" x14ac:dyDescent="0.25"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</row>
    <row r="2017" spans="6:21" x14ac:dyDescent="0.25"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</row>
    <row r="2018" spans="6:21" x14ac:dyDescent="0.25"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</row>
    <row r="2019" spans="6:21" x14ac:dyDescent="0.25"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</row>
    <row r="2020" spans="6:21" x14ac:dyDescent="0.25"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</row>
    <row r="2021" spans="6:21" x14ac:dyDescent="0.25"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</row>
    <row r="2022" spans="6:21" x14ac:dyDescent="0.25"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</row>
    <row r="2023" spans="6:21" x14ac:dyDescent="0.25"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</row>
    <row r="2024" spans="6:21" x14ac:dyDescent="0.25"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</row>
    <row r="2025" spans="6:21" x14ac:dyDescent="0.25"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</row>
    <row r="2026" spans="6:21" x14ac:dyDescent="0.25"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</row>
    <row r="2027" spans="6:21" x14ac:dyDescent="0.25"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</row>
    <row r="2028" spans="6:21" x14ac:dyDescent="0.25"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</row>
    <row r="2029" spans="6:21" x14ac:dyDescent="0.25"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</row>
    <row r="2030" spans="6:21" x14ac:dyDescent="0.25"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</row>
    <row r="2031" spans="6:21" x14ac:dyDescent="0.25"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</row>
    <row r="2032" spans="6:21" x14ac:dyDescent="0.25"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</row>
    <row r="2033" spans="6:21" x14ac:dyDescent="0.25"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</row>
    <row r="2034" spans="6:21" x14ac:dyDescent="0.25"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</row>
    <row r="2035" spans="6:21" x14ac:dyDescent="0.25"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</row>
    <row r="2036" spans="6:21" x14ac:dyDescent="0.25"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</row>
    <row r="2037" spans="6:21" x14ac:dyDescent="0.25"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</row>
    <row r="2038" spans="6:21" x14ac:dyDescent="0.25"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</row>
    <row r="2039" spans="6:21" x14ac:dyDescent="0.25"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</row>
    <row r="2040" spans="6:21" x14ac:dyDescent="0.25"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</row>
    <row r="2041" spans="6:21" x14ac:dyDescent="0.25"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</row>
    <row r="2042" spans="6:21" x14ac:dyDescent="0.25"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</row>
    <row r="2043" spans="6:21" x14ac:dyDescent="0.25"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</row>
    <row r="2044" spans="6:21" x14ac:dyDescent="0.25"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</row>
    <row r="2045" spans="6:21" x14ac:dyDescent="0.25"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</row>
    <row r="2046" spans="6:21" x14ac:dyDescent="0.25"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</row>
    <row r="2047" spans="6:21" x14ac:dyDescent="0.25"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</row>
    <row r="2048" spans="6:21" x14ac:dyDescent="0.25"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</row>
    <row r="2049" spans="6:21" x14ac:dyDescent="0.25"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</row>
    <row r="2050" spans="6:21" x14ac:dyDescent="0.25"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</row>
    <row r="2051" spans="6:21" x14ac:dyDescent="0.25"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</row>
    <row r="2052" spans="6:21" x14ac:dyDescent="0.25"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</row>
    <row r="2053" spans="6:21" x14ac:dyDescent="0.25"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</row>
    <row r="2054" spans="6:21" x14ac:dyDescent="0.25"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</row>
    <row r="2055" spans="6:21" x14ac:dyDescent="0.25"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</row>
    <row r="2056" spans="6:21" x14ac:dyDescent="0.25"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</row>
    <row r="2057" spans="6:21" x14ac:dyDescent="0.25"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</row>
    <row r="2058" spans="6:21" x14ac:dyDescent="0.25"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</row>
    <row r="2059" spans="6:21" x14ac:dyDescent="0.25"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</row>
    <row r="2060" spans="6:21" x14ac:dyDescent="0.25"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</row>
    <row r="2061" spans="6:21" x14ac:dyDescent="0.25"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</row>
    <row r="2062" spans="6:21" x14ac:dyDescent="0.25"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</row>
    <row r="2063" spans="6:21" x14ac:dyDescent="0.25"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</row>
    <row r="2064" spans="6:21" x14ac:dyDescent="0.25"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</row>
    <row r="2065" spans="6:21" x14ac:dyDescent="0.25"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</row>
    <row r="2066" spans="6:21" x14ac:dyDescent="0.25"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</row>
    <row r="2067" spans="6:21" x14ac:dyDescent="0.25"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</row>
    <row r="2068" spans="6:21" x14ac:dyDescent="0.25"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</row>
    <row r="2069" spans="6:21" x14ac:dyDescent="0.25"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</row>
    <row r="2070" spans="6:21" x14ac:dyDescent="0.25"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</row>
    <row r="2071" spans="6:21" x14ac:dyDescent="0.25"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</row>
    <row r="2072" spans="6:21" x14ac:dyDescent="0.25"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</row>
    <row r="2073" spans="6:21" x14ac:dyDescent="0.25"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</row>
    <row r="2074" spans="6:21" x14ac:dyDescent="0.25"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</row>
    <row r="2075" spans="6:21" x14ac:dyDescent="0.25"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</row>
    <row r="2076" spans="6:21" x14ac:dyDescent="0.25"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</row>
    <row r="2077" spans="6:21" x14ac:dyDescent="0.25"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</row>
    <row r="2078" spans="6:21" x14ac:dyDescent="0.25"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</row>
    <row r="2079" spans="6:21" x14ac:dyDescent="0.25"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</row>
    <row r="2080" spans="6:21" x14ac:dyDescent="0.25"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</row>
    <row r="2081" spans="6:21" x14ac:dyDescent="0.25"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</row>
    <row r="2082" spans="6:21" x14ac:dyDescent="0.25"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</row>
    <row r="2083" spans="6:21" x14ac:dyDescent="0.25"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</row>
    <row r="2084" spans="6:21" x14ac:dyDescent="0.25"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</row>
    <row r="2085" spans="6:21" x14ac:dyDescent="0.25"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</row>
    <row r="2086" spans="6:21" x14ac:dyDescent="0.25"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</row>
    <row r="2087" spans="6:21" x14ac:dyDescent="0.25"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</row>
    <row r="2088" spans="6:21" x14ac:dyDescent="0.25"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</row>
    <row r="2089" spans="6:21" x14ac:dyDescent="0.25"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</row>
    <row r="2090" spans="6:21" x14ac:dyDescent="0.25"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</row>
    <row r="2091" spans="6:21" x14ac:dyDescent="0.25"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</row>
    <row r="2092" spans="6:21" x14ac:dyDescent="0.25"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</row>
    <row r="2093" spans="6:21" x14ac:dyDescent="0.25"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</row>
    <row r="2094" spans="6:21" x14ac:dyDescent="0.25"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</row>
    <row r="2095" spans="6:21" x14ac:dyDescent="0.25"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</row>
    <row r="2096" spans="6:21" x14ac:dyDescent="0.25"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</row>
    <row r="2097" spans="6:21" x14ac:dyDescent="0.25"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</row>
    <row r="2098" spans="6:21" x14ac:dyDescent="0.25"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</row>
    <row r="2099" spans="6:21" x14ac:dyDescent="0.25"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</row>
    <row r="2100" spans="6:21" x14ac:dyDescent="0.25"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</row>
    <row r="2101" spans="6:21" x14ac:dyDescent="0.25"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</row>
    <row r="2102" spans="6:21" x14ac:dyDescent="0.25"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</row>
    <row r="2103" spans="6:21" x14ac:dyDescent="0.25"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</row>
    <row r="2104" spans="6:21" x14ac:dyDescent="0.25"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</row>
    <row r="2105" spans="6:21" x14ac:dyDescent="0.25"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</row>
    <row r="2106" spans="6:21" x14ac:dyDescent="0.25"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</row>
    <row r="2107" spans="6:21" x14ac:dyDescent="0.25"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</row>
    <row r="2108" spans="6:21" x14ac:dyDescent="0.25"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</row>
    <row r="2109" spans="6:21" x14ac:dyDescent="0.25"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</row>
    <row r="2110" spans="6:21" x14ac:dyDescent="0.25"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</row>
    <row r="2111" spans="6:21" x14ac:dyDescent="0.25"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</row>
    <row r="2112" spans="6:21" x14ac:dyDescent="0.25"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</row>
    <row r="2113" spans="6:21" x14ac:dyDescent="0.25"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</row>
    <row r="2114" spans="6:21" x14ac:dyDescent="0.25"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</row>
    <row r="2115" spans="6:21" x14ac:dyDescent="0.25"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</row>
    <row r="2116" spans="6:21" x14ac:dyDescent="0.25"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</row>
    <row r="2117" spans="6:21" x14ac:dyDescent="0.25"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</row>
    <row r="2118" spans="6:21" x14ac:dyDescent="0.25"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</row>
    <row r="2119" spans="6:21" x14ac:dyDescent="0.25"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</row>
    <row r="2120" spans="6:21" x14ac:dyDescent="0.25"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</row>
    <row r="2121" spans="6:21" x14ac:dyDescent="0.25"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</row>
    <row r="2122" spans="6:21" x14ac:dyDescent="0.25"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</row>
    <row r="2123" spans="6:21" x14ac:dyDescent="0.25"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</row>
    <row r="2124" spans="6:21" x14ac:dyDescent="0.25"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</row>
    <row r="2125" spans="6:21" x14ac:dyDescent="0.25"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</row>
    <row r="2126" spans="6:21" x14ac:dyDescent="0.25"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</row>
    <row r="2127" spans="6:21" x14ac:dyDescent="0.25"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</row>
    <row r="2128" spans="6:21" x14ac:dyDescent="0.25"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</row>
    <row r="2129" spans="6:21" x14ac:dyDescent="0.25"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</row>
    <row r="2130" spans="6:21" x14ac:dyDescent="0.25"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</row>
    <row r="2131" spans="6:21" x14ac:dyDescent="0.25"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</row>
    <row r="2132" spans="6:21" x14ac:dyDescent="0.25"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</row>
    <row r="2133" spans="6:21" x14ac:dyDescent="0.25"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</row>
    <row r="2134" spans="6:21" x14ac:dyDescent="0.25"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</row>
    <row r="2135" spans="6:21" x14ac:dyDescent="0.25"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</row>
    <row r="2136" spans="6:21" x14ac:dyDescent="0.25"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</row>
    <row r="2137" spans="6:21" x14ac:dyDescent="0.25"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</row>
    <row r="2138" spans="6:21" x14ac:dyDescent="0.25"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</row>
    <row r="2139" spans="6:21" x14ac:dyDescent="0.25"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</row>
    <row r="2140" spans="6:21" x14ac:dyDescent="0.25"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</row>
    <row r="2141" spans="6:21" x14ac:dyDescent="0.25"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</row>
    <row r="2142" spans="6:21" x14ac:dyDescent="0.25"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</row>
    <row r="2143" spans="6:21" x14ac:dyDescent="0.25"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</row>
    <row r="2144" spans="6:21" x14ac:dyDescent="0.25"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</row>
    <row r="2145" spans="6:21" x14ac:dyDescent="0.25"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</row>
    <row r="2146" spans="6:21" x14ac:dyDescent="0.25"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</row>
    <row r="2147" spans="6:21" x14ac:dyDescent="0.25"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</row>
    <row r="2148" spans="6:21" x14ac:dyDescent="0.25"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</row>
    <row r="2149" spans="6:21" x14ac:dyDescent="0.25"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</row>
    <row r="2150" spans="6:21" x14ac:dyDescent="0.25"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</row>
    <row r="2151" spans="6:21" x14ac:dyDescent="0.25"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</row>
    <row r="2152" spans="6:21" x14ac:dyDescent="0.25"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</row>
    <row r="2153" spans="6:21" x14ac:dyDescent="0.25"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</row>
    <row r="2154" spans="6:21" x14ac:dyDescent="0.25"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</row>
    <row r="2155" spans="6:21" x14ac:dyDescent="0.25"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</row>
    <row r="2156" spans="6:21" x14ac:dyDescent="0.25"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</row>
    <row r="2157" spans="6:21" x14ac:dyDescent="0.25"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</row>
    <row r="2158" spans="6:21" x14ac:dyDescent="0.25"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</row>
    <row r="2159" spans="6:21" x14ac:dyDescent="0.25"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</row>
    <row r="2160" spans="6:21" x14ac:dyDescent="0.25"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</row>
    <row r="2161" spans="6:21" x14ac:dyDescent="0.25"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</row>
    <row r="2162" spans="6:21" x14ac:dyDescent="0.25"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</row>
    <row r="2163" spans="6:21" x14ac:dyDescent="0.25"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</row>
    <row r="2164" spans="6:21" x14ac:dyDescent="0.25"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</row>
    <row r="2165" spans="6:21" x14ac:dyDescent="0.25"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</row>
    <row r="2166" spans="6:21" x14ac:dyDescent="0.25"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</row>
    <row r="2167" spans="6:21" x14ac:dyDescent="0.25"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</row>
    <row r="2168" spans="6:21" x14ac:dyDescent="0.25"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</row>
    <row r="2169" spans="6:21" x14ac:dyDescent="0.25"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</row>
    <row r="2170" spans="6:21" x14ac:dyDescent="0.25"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</row>
    <row r="2171" spans="6:21" x14ac:dyDescent="0.25"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</row>
    <row r="2172" spans="6:21" x14ac:dyDescent="0.25"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</row>
    <row r="2173" spans="6:21" x14ac:dyDescent="0.25"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</row>
    <row r="2174" spans="6:21" x14ac:dyDescent="0.25"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</row>
    <row r="2175" spans="6:21" x14ac:dyDescent="0.25"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</row>
    <row r="2176" spans="6:21" x14ac:dyDescent="0.25"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</row>
    <row r="2177" spans="6:21" x14ac:dyDescent="0.25"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</row>
    <row r="2178" spans="6:21" x14ac:dyDescent="0.25"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</row>
    <row r="2179" spans="6:21" x14ac:dyDescent="0.25"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</row>
    <row r="2180" spans="6:21" x14ac:dyDescent="0.25"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</row>
    <row r="2181" spans="6:21" x14ac:dyDescent="0.25"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</row>
    <row r="2182" spans="6:21" x14ac:dyDescent="0.25"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</row>
    <row r="2183" spans="6:21" x14ac:dyDescent="0.25"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</row>
    <row r="2184" spans="6:21" x14ac:dyDescent="0.25"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</row>
    <row r="2185" spans="6:21" x14ac:dyDescent="0.25"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</row>
    <row r="2186" spans="6:21" x14ac:dyDescent="0.25"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</row>
    <row r="2187" spans="6:21" x14ac:dyDescent="0.25"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</row>
    <row r="2188" spans="6:21" x14ac:dyDescent="0.25"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</row>
    <row r="2189" spans="6:21" x14ac:dyDescent="0.25"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</row>
    <row r="2190" spans="6:21" x14ac:dyDescent="0.25"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</row>
    <row r="2191" spans="6:21" x14ac:dyDescent="0.25"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</row>
    <row r="2192" spans="6:21" x14ac:dyDescent="0.25"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</row>
    <row r="2193" spans="6:21" x14ac:dyDescent="0.25"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</row>
    <row r="2194" spans="6:21" x14ac:dyDescent="0.25"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</row>
    <row r="2195" spans="6:21" x14ac:dyDescent="0.25"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</row>
    <row r="2196" spans="6:21" x14ac:dyDescent="0.25"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</row>
    <row r="2197" spans="6:21" x14ac:dyDescent="0.25"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</row>
    <row r="2198" spans="6:21" x14ac:dyDescent="0.25"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</row>
    <row r="2199" spans="6:21" x14ac:dyDescent="0.25"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</row>
    <row r="2200" spans="6:21" x14ac:dyDescent="0.25"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</row>
    <row r="2201" spans="6:21" x14ac:dyDescent="0.25"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</row>
    <row r="2202" spans="6:21" x14ac:dyDescent="0.25"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</row>
    <row r="2203" spans="6:21" x14ac:dyDescent="0.25"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</row>
    <row r="2204" spans="6:21" x14ac:dyDescent="0.25"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</row>
    <row r="2205" spans="6:21" x14ac:dyDescent="0.25"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</row>
    <row r="2206" spans="6:21" x14ac:dyDescent="0.25"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</row>
    <row r="2207" spans="6:21" x14ac:dyDescent="0.25"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</row>
    <row r="2208" spans="6:21" x14ac:dyDescent="0.25"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</row>
    <row r="2209" spans="6:21" x14ac:dyDescent="0.25"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</row>
    <row r="2210" spans="6:21" x14ac:dyDescent="0.25"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</row>
    <row r="2211" spans="6:21" x14ac:dyDescent="0.25"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</row>
    <row r="2212" spans="6:21" x14ac:dyDescent="0.25"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</row>
    <row r="2213" spans="6:21" x14ac:dyDescent="0.25"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</row>
    <row r="2214" spans="6:21" x14ac:dyDescent="0.25"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</row>
    <row r="2215" spans="6:21" x14ac:dyDescent="0.25"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</row>
    <row r="2216" spans="6:21" x14ac:dyDescent="0.25"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</row>
    <row r="2217" spans="6:21" x14ac:dyDescent="0.25"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</row>
    <row r="2218" spans="6:21" x14ac:dyDescent="0.25"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</row>
    <row r="2219" spans="6:21" x14ac:dyDescent="0.25"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</row>
    <row r="2220" spans="6:21" x14ac:dyDescent="0.25"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</row>
    <row r="2221" spans="6:21" x14ac:dyDescent="0.25"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</row>
    <row r="2222" spans="6:21" x14ac:dyDescent="0.25"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</row>
    <row r="2223" spans="6:21" x14ac:dyDescent="0.25"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</row>
    <row r="2224" spans="6:21" x14ac:dyDescent="0.25"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</row>
    <row r="2225" spans="6:21" x14ac:dyDescent="0.25"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</row>
    <row r="2226" spans="6:21" x14ac:dyDescent="0.25"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</row>
    <row r="2227" spans="6:21" x14ac:dyDescent="0.25"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</row>
    <row r="2228" spans="6:21" x14ac:dyDescent="0.25"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</row>
    <row r="2229" spans="6:21" x14ac:dyDescent="0.25"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</row>
    <row r="2230" spans="6:21" x14ac:dyDescent="0.25"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</row>
    <row r="2231" spans="6:21" x14ac:dyDescent="0.25"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</row>
    <row r="2232" spans="6:21" x14ac:dyDescent="0.25"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</row>
    <row r="2233" spans="6:21" x14ac:dyDescent="0.25"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</row>
    <row r="2234" spans="6:21" x14ac:dyDescent="0.25"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</row>
    <row r="2235" spans="6:21" x14ac:dyDescent="0.25"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</row>
    <row r="2236" spans="6:21" x14ac:dyDescent="0.25"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</row>
    <row r="2237" spans="6:21" x14ac:dyDescent="0.25"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</row>
    <row r="2238" spans="6:21" x14ac:dyDescent="0.25"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</row>
    <row r="2239" spans="6:21" x14ac:dyDescent="0.25"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</row>
    <row r="2240" spans="6:21" x14ac:dyDescent="0.25"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</row>
    <row r="2241" spans="6:21" x14ac:dyDescent="0.25"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</row>
    <row r="2242" spans="6:21" x14ac:dyDescent="0.25"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</row>
    <row r="2243" spans="6:21" x14ac:dyDescent="0.25"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</row>
    <row r="2244" spans="6:21" x14ac:dyDescent="0.25"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</row>
    <row r="2245" spans="6:21" x14ac:dyDescent="0.25"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</row>
    <row r="2246" spans="6:21" x14ac:dyDescent="0.25"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</row>
    <row r="2247" spans="6:21" x14ac:dyDescent="0.25"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</row>
    <row r="2248" spans="6:21" x14ac:dyDescent="0.25"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</row>
    <row r="2249" spans="6:21" x14ac:dyDescent="0.25"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</row>
    <row r="2250" spans="6:21" x14ac:dyDescent="0.25"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</row>
    <row r="2251" spans="6:21" x14ac:dyDescent="0.25"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</row>
    <row r="2252" spans="6:21" x14ac:dyDescent="0.25"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</row>
    <row r="2253" spans="6:21" x14ac:dyDescent="0.25"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</row>
    <row r="2254" spans="6:21" x14ac:dyDescent="0.25"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</row>
    <row r="2255" spans="6:21" x14ac:dyDescent="0.25"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</row>
    <row r="2256" spans="6:21" x14ac:dyDescent="0.25"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</row>
    <row r="2257" spans="6:21" x14ac:dyDescent="0.25"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</row>
    <row r="2258" spans="6:21" x14ac:dyDescent="0.25"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</row>
    <row r="2259" spans="6:21" x14ac:dyDescent="0.25"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</row>
    <row r="2260" spans="6:21" x14ac:dyDescent="0.25"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</row>
    <row r="2261" spans="6:21" x14ac:dyDescent="0.25"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</row>
    <row r="2262" spans="6:21" x14ac:dyDescent="0.25"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</row>
    <row r="2263" spans="6:21" x14ac:dyDescent="0.25"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</row>
    <row r="2264" spans="6:21" x14ac:dyDescent="0.25"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</row>
    <row r="2265" spans="6:21" x14ac:dyDescent="0.25"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</row>
    <row r="2266" spans="6:21" x14ac:dyDescent="0.25"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</row>
    <row r="2267" spans="6:21" x14ac:dyDescent="0.25"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</row>
    <row r="2268" spans="6:21" x14ac:dyDescent="0.25"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</row>
    <row r="2269" spans="6:21" x14ac:dyDescent="0.25"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</row>
    <row r="2270" spans="6:21" x14ac:dyDescent="0.25"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</row>
    <row r="2271" spans="6:21" x14ac:dyDescent="0.25"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</row>
    <row r="2272" spans="6:21" x14ac:dyDescent="0.25"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</row>
    <row r="2273" spans="6:21" x14ac:dyDescent="0.25"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</row>
    <row r="2274" spans="6:21" x14ac:dyDescent="0.25"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</row>
    <row r="2275" spans="6:21" x14ac:dyDescent="0.25"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</row>
    <row r="2276" spans="6:21" x14ac:dyDescent="0.25"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</row>
    <row r="2277" spans="6:21" x14ac:dyDescent="0.25"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</row>
    <row r="2278" spans="6:21" x14ac:dyDescent="0.25"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</row>
    <row r="2279" spans="6:21" x14ac:dyDescent="0.25"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</row>
    <row r="2280" spans="6:21" x14ac:dyDescent="0.25"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</row>
    <row r="2281" spans="6:21" x14ac:dyDescent="0.25"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</row>
    <row r="2282" spans="6:21" x14ac:dyDescent="0.25"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</row>
    <row r="2283" spans="6:21" x14ac:dyDescent="0.25"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</row>
    <row r="2284" spans="6:21" x14ac:dyDescent="0.25"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</row>
    <row r="2285" spans="6:21" x14ac:dyDescent="0.25"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</row>
    <row r="2286" spans="6:21" x14ac:dyDescent="0.25"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</row>
    <row r="2287" spans="6:21" x14ac:dyDescent="0.25"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</row>
    <row r="2288" spans="6:21" x14ac:dyDescent="0.25"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</row>
    <row r="2289" spans="6:21" x14ac:dyDescent="0.25"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</row>
    <row r="2290" spans="6:21" x14ac:dyDescent="0.25"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</row>
    <row r="2291" spans="6:21" x14ac:dyDescent="0.25"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</row>
    <row r="2292" spans="6:21" x14ac:dyDescent="0.25"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</row>
    <row r="2293" spans="6:21" x14ac:dyDescent="0.25"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</row>
    <row r="2294" spans="6:21" x14ac:dyDescent="0.25"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</row>
    <row r="2295" spans="6:21" x14ac:dyDescent="0.25"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</row>
    <row r="2296" spans="6:21" x14ac:dyDescent="0.25"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</row>
    <row r="2297" spans="6:21" x14ac:dyDescent="0.25"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</row>
    <row r="2298" spans="6:21" x14ac:dyDescent="0.25"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</row>
    <row r="2299" spans="6:21" x14ac:dyDescent="0.25"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</row>
    <row r="2300" spans="6:21" x14ac:dyDescent="0.25"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</row>
    <row r="2301" spans="6:21" x14ac:dyDescent="0.25"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</row>
    <row r="2302" spans="6:21" x14ac:dyDescent="0.25"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</row>
    <row r="2303" spans="6:21" x14ac:dyDescent="0.25"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</row>
    <row r="2304" spans="6:21" x14ac:dyDescent="0.25"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</row>
    <row r="2305" spans="6:21" x14ac:dyDescent="0.25"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</row>
    <row r="2306" spans="6:21" x14ac:dyDescent="0.25"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</row>
    <row r="2307" spans="6:21" x14ac:dyDescent="0.25"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</row>
    <row r="2308" spans="6:21" x14ac:dyDescent="0.25"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</row>
    <row r="2309" spans="6:21" x14ac:dyDescent="0.25"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</row>
    <row r="2310" spans="6:21" x14ac:dyDescent="0.25"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</row>
    <row r="2311" spans="6:21" x14ac:dyDescent="0.25"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</row>
    <row r="2312" spans="6:21" x14ac:dyDescent="0.25"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</row>
    <row r="2313" spans="6:21" x14ac:dyDescent="0.25"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</row>
    <row r="2314" spans="6:21" x14ac:dyDescent="0.25"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</row>
    <row r="2315" spans="6:21" x14ac:dyDescent="0.25"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</row>
    <row r="2316" spans="6:21" x14ac:dyDescent="0.25"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</row>
    <row r="2317" spans="6:21" x14ac:dyDescent="0.25"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</row>
    <row r="2318" spans="6:21" x14ac:dyDescent="0.25"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</row>
    <row r="2319" spans="6:21" x14ac:dyDescent="0.25"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</row>
    <row r="2320" spans="6:21" x14ac:dyDescent="0.25"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</row>
    <row r="2321" spans="6:21" x14ac:dyDescent="0.25"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</row>
    <row r="2322" spans="6:21" x14ac:dyDescent="0.25"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</row>
    <row r="2323" spans="6:21" x14ac:dyDescent="0.25"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</row>
    <row r="2324" spans="6:21" x14ac:dyDescent="0.25"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</row>
    <row r="2325" spans="6:21" x14ac:dyDescent="0.25"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</row>
    <row r="2326" spans="6:21" x14ac:dyDescent="0.25"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</row>
    <row r="2327" spans="6:21" x14ac:dyDescent="0.25"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</row>
    <row r="2328" spans="6:21" x14ac:dyDescent="0.25"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</row>
    <row r="2329" spans="6:21" x14ac:dyDescent="0.25"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</row>
    <row r="2330" spans="6:21" x14ac:dyDescent="0.25"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</row>
    <row r="2331" spans="6:21" x14ac:dyDescent="0.25"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</row>
    <row r="2332" spans="6:21" x14ac:dyDescent="0.25"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</row>
    <row r="2333" spans="6:21" x14ac:dyDescent="0.25"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</row>
    <row r="2334" spans="6:21" x14ac:dyDescent="0.25"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</row>
    <row r="2335" spans="6:21" x14ac:dyDescent="0.25"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</row>
    <row r="2336" spans="6:21" x14ac:dyDescent="0.25"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</row>
    <row r="2337" spans="6:21" x14ac:dyDescent="0.25"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</row>
    <row r="2338" spans="6:21" x14ac:dyDescent="0.25"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</row>
    <row r="2339" spans="6:21" x14ac:dyDescent="0.25"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</row>
    <row r="2340" spans="6:21" x14ac:dyDescent="0.25"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</row>
    <row r="2341" spans="6:21" x14ac:dyDescent="0.25"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</row>
    <row r="2342" spans="6:21" x14ac:dyDescent="0.25"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</row>
    <row r="2343" spans="6:21" x14ac:dyDescent="0.25"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</row>
    <row r="2344" spans="6:21" x14ac:dyDescent="0.25"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</row>
    <row r="2345" spans="6:21" x14ac:dyDescent="0.25"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</row>
    <row r="2346" spans="6:21" x14ac:dyDescent="0.25"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</row>
    <row r="2347" spans="6:21" x14ac:dyDescent="0.25"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</row>
    <row r="2348" spans="6:21" x14ac:dyDescent="0.25"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</row>
    <row r="2349" spans="6:21" x14ac:dyDescent="0.25"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</row>
    <row r="2350" spans="6:21" x14ac:dyDescent="0.25"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</row>
    <row r="2351" spans="6:21" x14ac:dyDescent="0.25"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</row>
    <row r="2352" spans="6:21" x14ac:dyDescent="0.25"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</row>
    <row r="2353" spans="6:21" x14ac:dyDescent="0.25"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</row>
    <row r="2354" spans="6:21" x14ac:dyDescent="0.25"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</row>
    <row r="2355" spans="6:21" x14ac:dyDescent="0.25"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</row>
    <row r="2356" spans="6:21" x14ac:dyDescent="0.25"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</row>
    <row r="2357" spans="6:21" x14ac:dyDescent="0.25"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</row>
    <row r="2358" spans="6:21" x14ac:dyDescent="0.25"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</row>
    <row r="2359" spans="6:21" x14ac:dyDescent="0.25"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</row>
    <row r="2360" spans="6:21" x14ac:dyDescent="0.25"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</row>
    <row r="2361" spans="6:21" x14ac:dyDescent="0.25"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</row>
    <row r="2362" spans="6:21" x14ac:dyDescent="0.25"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</row>
    <row r="2363" spans="6:21" x14ac:dyDescent="0.25"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</row>
    <row r="2364" spans="6:21" x14ac:dyDescent="0.25"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</row>
    <row r="2365" spans="6:21" x14ac:dyDescent="0.25"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</row>
    <row r="2366" spans="6:21" x14ac:dyDescent="0.25"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</row>
    <row r="2367" spans="6:21" x14ac:dyDescent="0.25"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</row>
    <row r="2368" spans="6:21" x14ac:dyDescent="0.25"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</row>
    <row r="2369" spans="6:21" x14ac:dyDescent="0.25"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</row>
    <row r="2370" spans="6:21" x14ac:dyDescent="0.25"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</row>
    <row r="2371" spans="6:21" x14ac:dyDescent="0.25"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</row>
    <row r="2372" spans="6:21" x14ac:dyDescent="0.25"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</row>
    <row r="2373" spans="6:21" x14ac:dyDescent="0.25"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</row>
    <row r="2374" spans="6:21" x14ac:dyDescent="0.25"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</row>
    <row r="2375" spans="6:21" x14ac:dyDescent="0.25"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</row>
    <row r="2376" spans="6:21" x14ac:dyDescent="0.25"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</row>
    <row r="2377" spans="6:21" x14ac:dyDescent="0.25"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</row>
    <row r="2378" spans="6:21" x14ac:dyDescent="0.25"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</row>
    <row r="2379" spans="6:21" x14ac:dyDescent="0.25"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</row>
    <row r="2380" spans="6:21" x14ac:dyDescent="0.25"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</row>
    <row r="2381" spans="6:21" x14ac:dyDescent="0.25"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</row>
    <row r="2382" spans="6:21" x14ac:dyDescent="0.25"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</row>
    <row r="2383" spans="6:21" x14ac:dyDescent="0.25"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</row>
    <row r="2384" spans="6:21" x14ac:dyDescent="0.25"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</row>
    <row r="2385" spans="6:21" x14ac:dyDescent="0.25"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</row>
    <row r="2386" spans="6:21" x14ac:dyDescent="0.25"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</row>
    <row r="2387" spans="6:21" x14ac:dyDescent="0.25"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</row>
    <row r="2388" spans="6:21" x14ac:dyDescent="0.25"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</row>
    <row r="2389" spans="6:21" x14ac:dyDescent="0.25"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</row>
    <row r="2390" spans="6:21" x14ac:dyDescent="0.25"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</row>
    <row r="2391" spans="6:21" x14ac:dyDescent="0.25"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</row>
    <row r="2392" spans="6:21" x14ac:dyDescent="0.25"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</row>
    <row r="2393" spans="6:21" x14ac:dyDescent="0.25"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</row>
    <row r="2394" spans="6:21" x14ac:dyDescent="0.25"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</row>
    <row r="2395" spans="6:21" x14ac:dyDescent="0.25"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</row>
    <row r="2396" spans="6:21" x14ac:dyDescent="0.25"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</row>
    <row r="2397" spans="6:21" x14ac:dyDescent="0.25"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</row>
    <row r="2398" spans="6:21" x14ac:dyDescent="0.25"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</row>
    <row r="2399" spans="6:21" x14ac:dyDescent="0.25"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</row>
    <row r="2400" spans="6:21" x14ac:dyDescent="0.25"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</row>
    <row r="2401" spans="6:21" x14ac:dyDescent="0.25"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</row>
    <row r="2402" spans="6:21" x14ac:dyDescent="0.25"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</row>
    <row r="2403" spans="6:21" x14ac:dyDescent="0.25"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</row>
    <row r="2404" spans="6:21" x14ac:dyDescent="0.25">
      <c r="F2404"/>
      <c r="G2404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</row>
    <row r="2405" spans="6:21" x14ac:dyDescent="0.25">
      <c r="F2405"/>
      <c r="G2405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</row>
    <row r="2406" spans="6:21" x14ac:dyDescent="0.25">
      <c r="F2406"/>
      <c r="G2406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</row>
    <row r="2407" spans="6:21" x14ac:dyDescent="0.25">
      <c r="F2407"/>
      <c r="G2407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</row>
    <row r="2408" spans="6:21" x14ac:dyDescent="0.25"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</row>
    <row r="2409" spans="6:21" x14ac:dyDescent="0.25">
      <c r="F2409"/>
      <c r="G2409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</row>
    <row r="2410" spans="6:21" x14ac:dyDescent="0.25">
      <c r="F2410"/>
      <c r="G2410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</row>
    <row r="2411" spans="6:21" x14ac:dyDescent="0.25">
      <c r="F2411"/>
      <c r="G2411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</row>
    <row r="2412" spans="6:21" x14ac:dyDescent="0.25">
      <c r="F2412"/>
      <c r="G241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</row>
    <row r="2413" spans="6:21" x14ac:dyDescent="0.25">
      <c r="F2413"/>
      <c r="G2413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</row>
    <row r="2414" spans="6:21" x14ac:dyDescent="0.25">
      <c r="F2414"/>
      <c r="G2414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</row>
    <row r="2415" spans="6:21" x14ac:dyDescent="0.25">
      <c r="F2415"/>
      <c r="G2415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</row>
    <row r="2416" spans="6:21" x14ac:dyDescent="0.25">
      <c r="F2416"/>
      <c r="G2416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</row>
    <row r="2417" spans="6:21" x14ac:dyDescent="0.25">
      <c r="F2417"/>
      <c r="G2417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</row>
    <row r="2418" spans="6:21" x14ac:dyDescent="0.25">
      <c r="F2418"/>
      <c r="G2418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</row>
    <row r="2419" spans="6:21" x14ac:dyDescent="0.25">
      <c r="F2419"/>
      <c r="G2419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</row>
    <row r="2420" spans="6:21" x14ac:dyDescent="0.25">
      <c r="F2420"/>
      <c r="G2420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</row>
    <row r="2421" spans="6:21" x14ac:dyDescent="0.25">
      <c r="F2421"/>
      <c r="G2421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</row>
    <row r="2422" spans="6:21" x14ac:dyDescent="0.25">
      <c r="F2422"/>
      <c r="G242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</row>
    <row r="2423" spans="6:21" x14ac:dyDescent="0.25">
      <c r="F2423"/>
      <c r="G2423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</row>
    <row r="2424" spans="6:21" x14ac:dyDescent="0.25">
      <c r="F2424"/>
      <c r="G2424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</row>
    <row r="2425" spans="6:21" x14ac:dyDescent="0.25">
      <c r="F2425"/>
      <c r="G2425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</row>
    <row r="2426" spans="6:21" x14ac:dyDescent="0.25">
      <c r="F2426"/>
      <c r="G2426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</row>
    <row r="2427" spans="6:21" x14ac:dyDescent="0.25">
      <c r="F2427"/>
      <c r="G2427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</row>
    <row r="2428" spans="6:21" x14ac:dyDescent="0.25">
      <c r="F2428"/>
      <c r="G2428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</row>
    <row r="2429" spans="6:21" x14ac:dyDescent="0.25">
      <c r="F2429"/>
      <c r="G2429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</row>
    <row r="2430" spans="6:21" x14ac:dyDescent="0.25">
      <c r="F2430"/>
      <c r="G2430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</row>
    <row r="2431" spans="6:21" x14ac:dyDescent="0.25">
      <c r="F2431"/>
      <c r="G2431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</row>
    <row r="2432" spans="6:21" x14ac:dyDescent="0.25">
      <c r="F2432"/>
      <c r="G243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</row>
    <row r="2433" spans="6:21" x14ac:dyDescent="0.25">
      <c r="F2433"/>
      <c r="G2433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</row>
    <row r="2434" spans="6:21" x14ac:dyDescent="0.25">
      <c r="F2434"/>
      <c r="G2434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</row>
    <row r="2435" spans="6:21" x14ac:dyDescent="0.25"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</row>
    <row r="2436" spans="6:21" x14ac:dyDescent="0.25"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</row>
    <row r="2437" spans="6:21" x14ac:dyDescent="0.25"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</row>
    <row r="2438" spans="6:21" x14ac:dyDescent="0.25"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</row>
    <row r="2439" spans="6:21" x14ac:dyDescent="0.25"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</row>
    <row r="2440" spans="6:21" x14ac:dyDescent="0.25"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</row>
    <row r="2441" spans="6:21" x14ac:dyDescent="0.25"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</row>
    <row r="2442" spans="6:21" x14ac:dyDescent="0.25"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</row>
    <row r="2443" spans="6:21" x14ac:dyDescent="0.25">
      <c r="F2443"/>
      <c r="G2443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</row>
    <row r="2444" spans="6:21" x14ac:dyDescent="0.25">
      <c r="F2444"/>
      <c r="G2444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</row>
    <row r="2445" spans="6:21" x14ac:dyDescent="0.25">
      <c r="F2445"/>
      <c r="G2445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</row>
    <row r="2446" spans="6:21" x14ac:dyDescent="0.25">
      <c r="F2446"/>
      <c r="G2446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</row>
    <row r="2447" spans="6:21" x14ac:dyDescent="0.25"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</row>
    <row r="2448" spans="6:21" x14ac:dyDescent="0.25">
      <c r="F2448"/>
      <c r="G2448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</row>
    <row r="2449" spans="6:21" x14ac:dyDescent="0.25"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</row>
    <row r="2450" spans="6:21" x14ac:dyDescent="0.25"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</row>
    <row r="2451" spans="6:21" x14ac:dyDescent="0.25">
      <c r="F2451"/>
      <c r="G2451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</row>
    <row r="2452" spans="6:21" x14ac:dyDescent="0.25">
      <c r="F2452"/>
      <c r="G245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</row>
    <row r="2453" spans="6:21" x14ac:dyDescent="0.25">
      <c r="F2453"/>
      <c r="G2453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</row>
    <row r="2454" spans="6:21" x14ac:dyDescent="0.25">
      <c r="F2454"/>
      <c r="G2454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</row>
    <row r="2455" spans="6:21" x14ac:dyDescent="0.25">
      <c r="F2455"/>
      <c r="G2455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</row>
    <row r="2456" spans="6:21" x14ac:dyDescent="0.25">
      <c r="F2456"/>
      <c r="G245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</row>
    <row r="2457" spans="6:21" x14ac:dyDescent="0.25">
      <c r="F2457"/>
      <c r="G2457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</row>
    <row r="2458" spans="6:21" x14ac:dyDescent="0.25">
      <c r="F2458"/>
      <c r="G2458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</row>
    <row r="2459" spans="6:21" x14ac:dyDescent="0.25">
      <c r="F2459"/>
      <c r="G2459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</row>
    <row r="2460" spans="6:21" x14ac:dyDescent="0.25">
      <c r="F2460"/>
      <c r="G2460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</row>
    <row r="2461" spans="6:21" x14ac:dyDescent="0.25">
      <c r="F2461"/>
      <c r="G2461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</row>
    <row r="2462" spans="6:21" x14ac:dyDescent="0.25">
      <c r="F2462"/>
      <c r="G246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</row>
    <row r="2463" spans="6:21" x14ac:dyDescent="0.25">
      <c r="F2463"/>
      <c r="G2463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</row>
    <row r="2464" spans="6:21" x14ac:dyDescent="0.25">
      <c r="F2464"/>
      <c r="G2464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</row>
    <row r="2465" spans="6:21" x14ac:dyDescent="0.25">
      <c r="F2465"/>
      <c r="G2465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</row>
    <row r="2466" spans="6:21" x14ac:dyDescent="0.25">
      <c r="F2466"/>
      <c r="G2466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</row>
    <row r="2467" spans="6:21" x14ac:dyDescent="0.25">
      <c r="F2467"/>
      <c r="G2467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</row>
    <row r="2468" spans="6:21" x14ac:dyDescent="0.25">
      <c r="F2468"/>
      <c r="G2468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</row>
    <row r="2469" spans="6:21" x14ac:dyDescent="0.25">
      <c r="F2469"/>
      <c r="G2469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</row>
    <row r="2470" spans="6:21" x14ac:dyDescent="0.25">
      <c r="F2470"/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</row>
    <row r="2471" spans="6:21" x14ac:dyDescent="0.25">
      <c r="F2471"/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</row>
    <row r="2472" spans="6:21" x14ac:dyDescent="0.25">
      <c r="F2472"/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</row>
    <row r="2473" spans="6:21" x14ac:dyDescent="0.25">
      <c r="F2473"/>
      <c r="G2473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</row>
    <row r="2474" spans="6:21" x14ac:dyDescent="0.25">
      <c r="F2474"/>
      <c r="G2474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</row>
    <row r="2475" spans="6:21" x14ac:dyDescent="0.25">
      <c r="F2475"/>
      <c r="G2475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</row>
    <row r="2476" spans="6:21" x14ac:dyDescent="0.25">
      <c r="F2476"/>
      <c r="G2476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</row>
    <row r="2477" spans="6:21" x14ac:dyDescent="0.25">
      <c r="F2477"/>
      <c r="G2477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</row>
    <row r="2478" spans="6:21" x14ac:dyDescent="0.25">
      <c r="F2478"/>
      <c r="G2478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</row>
    <row r="2479" spans="6:21" x14ac:dyDescent="0.25">
      <c r="F2479"/>
      <c r="G2479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</row>
    <row r="2480" spans="6:21" x14ac:dyDescent="0.25">
      <c r="F2480"/>
      <c r="G2480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</row>
    <row r="2481" spans="6:21" x14ac:dyDescent="0.25">
      <c r="F2481"/>
      <c r="G2481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</row>
    <row r="2482" spans="6:21" x14ac:dyDescent="0.25">
      <c r="F2482"/>
      <c r="G248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</row>
    <row r="2483" spans="6:21" x14ac:dyDescent="0.25">
      <c r="F2483"/>
      <c r="G2483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</row>
    <row r="2484" spans="6:21" x14ac:dyDescent="0.25">
      <c r="F2484"/>
      <c r="G2484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</row>
    <row r="2485" spans="6:21" x14ac:dyDescent="0.25">
      <c r="F2485"/>
      <c r="G2485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</row>
    <row r="2486" spans="6:21" x14ac:dyDescent="0.25">
      <c r="F2486"/>
      <c r="G2486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</row>
    <row r="2487" spans="6:21" x14ac:dyDescent="0.25">
      <c r="F2487"/>
      <c r="G2487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</row>
    <row r="2488" spans="6:21" x14ac:dyDescent="0.25">
      <c r="F2488"/>
      <c r="G2488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</row>
    <row r="2489" spans="6:21" x14ac:dyDescent="0.25">
      <c r="F2489"/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</row>
    <row r="2490" spans="6:21" x14ac:dyDescent="0.25">
      <c r="F2490"/>
      <c r="G2490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</row>
    <row r="2491" spans="6:21" x14ac:dyDescent="0.25">
      <c r="F2491"/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</row>
    <row r="2492" spans="6:21" x14ac:dyDescent="0.25">
      <c r="F2492"/>
      <c r="G249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</row>
    <row r="2493" spans="6:21" x14ac:dyDescent="0.25">
      <c r="F2493"/>
      <c r="G2493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</row>
    <row r="2494" spans="6:21" x14ac:dyDescent="0.25">
      <c r="F2494"/>
      <c r="G2494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</row>
    <row r="2495" spans="6:21" x14ac:dyDescent="0.25">
      <c r="F2495"/>
      <c r="G2495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</row>
    <row r="2496" spans="6:21" x14ac:dyDescent="0.25">
      <c r="F2496"/>
      <c r="G2496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</row>
    <row r="2497" spans="6:21" x14ac:dyDescent="0.25">
      <c r="F2497"/>
      <c r="G2497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</row>
    <row r="2498" spans="6:21" x14ac:dyDescent="0.25">
      <c r="F2498"/>
      <c r="G2498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</row>
    <row r="2499" spans="6:21" x14ac:dyDescent="0.25">
      <c r="F2499"/>
      <c r="G2499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</row>
    <row r="2500" spans="6:21" x14ac:dyDescent="0.25">
      <c r="F2500"/>
      <c r="G2500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</row>
    <row r="2501" spans="6:21" x14ac:dyDescent="0.25">
      <c r="F2501"/>
      <c r="G2501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</row>
    <row r="2502" spans="6:21" x14ac:dyDescent="0.25">
      <c r="F2502"/>
      <c r="G250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</row>
    <row r="2503" spans="6:21" x14ac:dyDescent="0.25">
      <c r="F2503"/>
      <c r="G2503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</row>
    <row r="2504" spans="6:21" x14ac:dyDescent="0.25">
      <c r="F2504"/>
      <c r="G2504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</row>
    <row r="2505" spans="6:21" x14ac:dyDescent="0.25">
      <c r="F2505"/>
      <c r="G2505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</row>
    <row r="2506" spans="6:21" x14ac:dyDescent="0.25">
      <c r="F2506"/>
      <c r="G2506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</row>
    <row r="2507" spans="6:21" x14ac:dyDescent="0.25">
      <c r="F2507"/>
      <c r="G2507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</row>
    <row r="2508" spans="6:21" x14ac:dyDescent="0.25">
      <c r="F2508"/>
      <c r="G2508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</row>
    <row r="2509" spans="6:21" x14ac:dyDescent="0.25">
      <c r="F2509"/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</row>
    <row r="2510" spans="6:21" x14ac:dyDescent="0.25">
      <c r="F2510"/>
      <c r="G2510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</row>
    <row r="2511" spans="6:21" x14ac:dyDescent="0.25">
      <c r="F2511"/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</row>
    <row r="2512" spans="6:21" x14ac:dyDescent="0.25">
      <c r="F2512"/>
      <c r="G251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</row>
    <row r="2513" spans="6:21" x14ac:dyDescent="0.25">
      <c r="F2513"/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</row>
    <row r="2514" spans="6:21" x14ac:dyDescent="0.25">
      <c r="F2514"/>
      <c r="G2514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</row>
    <row r="2515" spans="6:21" x14ac:dyDescent="0.25">
      <c r="F2515"/>
      <c r="G2515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</row>
    <row r="2516" spans="6:21" x14ac:dyDescent="0.25">
      <c r="F2516"/>
      <c r="G2516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</row>
    <row r="2517" spans="6:21" x14ac:dyDescent="0.25"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</row>
    <row r="2518" spans="6:21" x14ac:dyDescent="0.25">
      <c r="F2518"/>
      <c r="G2518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</row>
    <row r="2519" spans="6:21" x14ac:dyDescent="0.25">
      <c r="F2519"/>
      <c r="G2519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</row>
    <row r="2520" spans="6:21" x14ac:dyDescent="0.25">
      <c r="F2520"/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</row>
    <row r="2521" spans="6:21" x14ac:dyDescent="0.25">
      <c r="F2521"/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</row>
    <row r="2522" spans="6:21" x14ac:dyDescent="0.25">
      <c r="F2522"/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</row>
    <row r="2523" spans="6:21" x14ac:dyDescent="0.25">
      <c r="F2523"/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</row>
    <row r="2524" spans="6:21" x14ac:dyDescent="0.25">
      <c r="F2524"/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</row>
    <row r="2525" spans="6:21" x14ac:dyDescent="0.25">
      <c r="F2525"/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</row>
    <row r="2526" spans="6:21" x14ac:dyDescent="0.25">
      <c r="F2526"/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</row>
    <row r="2527" spans="6:21" x14ac:dyDescent="0.25">
      <c r="F2527"/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</row>
    <row r="2528" spans="6:21" x14ac:dyDescent="0.25">
      <c r="F2528"/>
      <c r="G2528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</row>
    <row r="2529" spans="6:21" x14ac:dyDescent="0.25">
      <c r="F2529"/>
      <c r="G2529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</row>
    <row r="2530" spans="6:21" x14ac:dyDescent="0.25">
      <c r="F2530"/>
      <c r="G2530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</row>
    <row r="2531" spans="6:21" x14ac:dyDescent="0.25">
      <c r="F2531"/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</row>
    <row r="2532" spans="6:21" x14ac:dyDescent="0.25">
      <c r="F2532"/>
      <c r="G253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</row>
    <row r="2533" spans="6:21" x14ac:dyDescent="0.25">
      <c r="F2533"/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</row>
    <row r="2534" spans="6:21" x14ac:dyDescent="0.25">
      <c r="F2534"/>
      <c r="G2534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</row>
    <row r="2535" spans="6:21" x14ac:dyDescent="0.25">
      <c r="F2535"/>
      <c r="G2535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</row>
    <row r="2536" spans="6:21" x14ac:dyDescent="0.25">
      <c r="F2536"/>
      <c r="G2536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</row>
    <row r="2537" spans="6:21" x14ac:dyDescent="0.25">
      <c r="F2537"/>
      <c r="G2537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</row>
    <row r="2538" spans="6:21" x14ac:dyDescent="0.25">
      <c r="F2538"/>
      <c r="G2538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</row>
    <row r="2539" spans="6:21" x14ac:dyDescent="0.25">
      <c r="F2539"/>
      <c r="G2539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</row>
    <row r="2540" spans="6:21" x14ac:dyDescent="0.25">
      <c r="F2540"/>
      <c r="G2540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</row>
    <row r="2541" spans="6:21" x14ac:dyDescent="0.25">
      <c r="F2541"/>
      <c r="G2541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</row>
    <row r="2542" spans="6:21" x14ac:dyDescent="0.25">
      <c r="F2542"/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</row>
    <row r="2543" spans="6:21" x14ac:dyDescent="0.25">
      <c r="F2543"/>
      <c r="G2543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</row>
    <row r="2544" spans="6:21" x14ac:dyDescent="0.25"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</row>
    <row r="2545" spans="6:21" x14ac:dyDescent="0.25">
      <c r="F2545"/>
      <c r="G2545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</row>
    <row r="2546" spans="6:21" x14ac:dyDescent="0.25"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</row>
    <row r="2547" spans="6:21" x14ac:dyDescent="0.25">
      <c r="F2547"/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</row>
    <row r="2548" spans="6:21" x14ac:dyDescent="0.25">
      <c r="F2548"/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</row>
    <row r="2549" spans="6:21" x14ac:dyDescent="0.25">
      <c r="F2549"/>
      <c r="G2549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</row>
    <row r="2550" spans="6:21" x14ac:dyDescent="0.25">
      <c r="F2550"/>
      <c r="G2550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</row>
    <row r="2551" spans="6:21" x14ac:dyDescent="0.25">
      <c r="F2551"/>
      <c r="G2551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</row>
    <row r="2552" spans="6:21" x14ac:dyDescent="0.25">
      <c r="F2552"/>
      <c r="G255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</row>
    <row r="2553" spans="6:21" x14ac:dyDescent="0.25">
      <c r="F2553"/>
      <c r="G2553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</row>
    <row r="2554" spans="6:21" x14ac:dyDescent="0.25">
      <c r="F2554"/>
      <c r="G2554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</row>
    <row r="2555" spans="6:21" x14ac:dyDescent="0.25">
      <c r="F2555"/>
      <c r="G2555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</row>
    <row r="2556" spans="6:21" x14ac:dyDescent="0.25">
      <c r="F2556"/>
      <c r="G2556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</row>
    <row r="2557" spans="6:21" x14ac:dyDescent="0.25">
      <c r="F2557"/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</row>
    <row r="2558" spans="6:21" x14ac:dyDescent="0.25">
      <c r="F2558"/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</row>
    <row r="2559" spans="6:21" x14ac:dyDescent="0.25"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</row>
    <row r="2560" spans="6:21" x14ac:dyDescent="0.25">
      <c r="F2560"/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</row>
    <row r="2561" spans="6:21" x14ac:dyDescent="0.25">
      <c r="F2561"/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</row>
    <row r="2562" spans="6:21" x14ac:dyDescent="0.25"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</row>
    <row r="2563" spans="6:21" x14ac:dyDescent="0.25">
      <c r="F2563"/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</row>
    <row r="2564" spans="6:21" x14ac:dyDescent="0.25">
      <c r="F2564"/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</row>
    <row r="2565" spans="6:21" x14ac:dyDescent="0.25">
      <c r="F2565"/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</row>
    <row r="2566" spans="6:21" x14ac:dyDescent="0.25">
      <c r="F2566"/>
      <c r="G2566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</row>
    <row r="2567" spans="6:21" x14ac:dyDescent="0.25">
      <c r="F2567"/>
      <c r="G2567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</row>
    <row r="2568" spans="6:21" x14ac:dyDescent="0.25">
      <c r="F2568"/>
      <c r="G2568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</row>
    <row r="2569" spans="6:21" x14ac:dyDescent="0.25">
      <c r="F2569"/>
      <c r="G2569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</row>
    <row r="2570" spans="6:21" x14ac:dyDescent="0.25">
      <c r="F2570"/>
      <c r="G2570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</row>
    <row r="2571" spans="6:21" x14ac:dyDescent="0.25">
      <c r="F2571"/>
      <c r="G2571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</row>
    <row r="2572" spans="6:21" x14ac:dyDescent="0.25">
      <c r="F2572"/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</row>
    <row r="2573" spans="6:21" x14ac:dyDescent="0.25">
      <c r="F2573"/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</row>
    <row r="2574" spans="6:21" x14ac:dyDescent="0.25">
      <c r="F2574"/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</row>
    <row r="2575" spans="6:21" x14ac:dyDescent="0.25">
      <c r="F2575"/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</row>
    <row r="2576" spans="6:21" x14ac:dyDescent="0.25">
      <c r="F2576"/>
      <c r="G2576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</row>
    <row r="2577" spans="6:21" x14ac:dyDescent="0.25"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</row>
    <row r="2578" spans="6:21" x14ac:dyDescent="0.25">
      <c r="F2578"/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</row>
    <row r="2579" spans="6:21" x14ac:dyDescent="0.25">
      <c r="F2579"/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</row>
    <row r="2580" spans="6:21" x14ac:dyDescent="0.25">
      <c r="F2580"/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</row>
    <row r="2581" spans="6:21" x14ac:dyDescent="0.25">
      <c r="F2581"/>
      <c r="G2581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</row>
    <row r="2582" spans="6:21" x14ac:dyDescent="0.25">
      <c r="F2582"/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</row>
    <row r="2583" spans="6:21" x14ac:dyDescent="0.25">
      <c r="F2583"/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</row>
    <row r="2584" spans="6:21" x14ac:dyDescent="0.25">
      <c r="F2584"/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</row>
    <row r="2585" spans="6:21" x14ac:dyDescent="0.25">
      <c r="F2585"/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</row>
    <row r="2586" spans="6:21" x14ac:dyDescent="0.25">
      <c r="F2586"/>
      <c r="G2586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</row>
    <row r="2587" spans="6:21" x14ac:dyDescent="0.25">
      <c r="F2587"/>
      <c r="G2587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</row>
    <row r="2588" spans="6:21" x14ac:dyDescent="0.25">
      <c r="F2588"/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</row>
    <row r="2589" spans="6:21" x14ac:dyDescent="0.25">
      <c r="F2589"/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</row>
    <row r="2590" spans="6:21" x14ac:dyDescent="0.25"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</row>
    <row r="2591" spans="6:21" x14ac:dyDescent="0.25">
      <c r="F2591"/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</row>
    <row r="2592" spans="6:21" x14ac:dyDescent="0.25">
      <c r="F2592"/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</row>
    <row r="2593" spans="6:21" x14ac:dyDescent="0.25">
      <c r="F2593"/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</row>
    <row r="2594" spans="6:21" x14ac:dyDescent="0.25">
      <c r="F2594"/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</row>
    <row r="2595" spans="6:21" x14ac:dyDescent="0.25">
      <c r="F2595"/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</row>
    <row r="2596" spans="6:21" x14ac:dyDescent="0.25">
      <c r="F2596"/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</row>
    <row r="2597" spans="6:21" x14ac:dyDescent="0.25">
      <c r="F2597"/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</row>
    <row r="2598" spans="6:21" x14ac:dyDescent="0.25">
      <c r="F2598"/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</row>
    <row r="2599" spans="6:21" x14ac:dyDescent="0.25">
      <c r="F2599"/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</row>
    <row r="2600" spans="6:21" x14ac:dyDescent="0.25">
      <c r="F2600"/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</row>
    <row r="2601" spans="6:21" x14ac:dyDescent="0.25">
      <c r="F2601"/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</row>
    <row r="2602" spans="6:21" x14ac:dyDescent="0.25">
      <c r="F2602"/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</row>
    <row r="2603" spans="6:21" x14ac:dyDescent="0.25">
      <c r="F2603"/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</row>
    <row r="2604" spans="6:21" x14ac:dyDescent="0.25">
      <c r="F2604"/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</row>
    <row r="2605" spans="6:21" x14ac:dyDescent="0.25">
      <c r="F2605"/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</row>
    <row r="2606" spans="6:21" x14ac:dyDescent="0.25">
      <c r="F2606"/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</row>
    <row r="2607" spans="6:21" x14ac:dyDescent="0.25">
      <c r="F2607"/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</row>
    <row r="2608" spans="6:21" x14ac:dyDescent="0.25">
      <c r="F2608"/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</row>
    <row r="2609" spans="6:21" x14ac:dyDescent="0.25">
      <c r="F2609"/>
      <c r="G2609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</row>
    <row r="2610" spans="6:21" x14ac:dyDescent="0.25">
      <c r="F2610"/>
      <c r="G2610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</row>
    <row r="2611" spans="6:21" x14ac:dyDescent="0.25">
      <c r="F2611"/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</row>
    <row r="2612" spans="6:21" x14ac:dyDescent="0.25">
      <c r="F2612"/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</row>
    <row r="2613" spans="6:21" x14ac:dyDescent="0.25">
      <c r="F2613"/>
      <c r="G2613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</row>
    <row r="2614" spans="6:21" x14ac:dyDescent="0.25">
      <c r="F2614"/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</row>
    <row r="2615" spans="6:21" x14ac:dyDescent="0.25">
      <c r="F2615"/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</row>
    <row r="2616" spans="6:21" x14ac:dyDescent="0.25">
      <c r="F2616"/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</row>
    <row r="2617" spans="6:21" x14ac:dyDescent="0.25">
      <c r="F2617"/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</row>
    <row r="2618" spans="6:21" x14ac:dyDescent="0.25">
      <c r="F2618"/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</row>
    <row r="2619" spans="6:21" x14ac:dyDescent="0.25">
      <c r="F2619"/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</row>
    <row r="2620" spans="6:21" x14ac:dyDescent="0.25">
      <c r="F2620"/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</row>
    <row r="2621" spans="6:21" x14ac:dyDescent="0.25">
      <c r="F2621"/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</row>
    <row r="2622" spans="6:21" x14ac:dyDescent="0.25">
      <c r="F2622"/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</row>
    <row r="2623" spans="6:21" x14ac:dyDescent="0.25">
      <c r="F2623"/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</row>
    <row r="2624" spans="6:21" x14ac:dyDescent="0.25">
      <c r="F2624"/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</row>
    <row r="2625" spans="6:21" x14ac:dyDescent="0.25">
      <c r="F2625"/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</row>
    <row r="2626" spans="6:21" x14ac:dyDescent="0.25">
      <c r="F2626"/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</row>
    <row r="2627" spans="6:21" x14ac:dyDescent="0.25">
      <c r="F2627"/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</row>
    <row r="2628" spans="6:21" x14ac:dyDescent="0.25">
      <c r="F2628"/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</row>
    <row r="2629" spans="6:21" x14ac:dyDescent="0.25">
      <c r="F2629"/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</row>
    <row r="2630" spans="6:21" x14ac:dyDescent="0.25">
      <c r="F2630"/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</row>
    <row r="2631" spans="6:21" x14ac:dyDescent="0.25">
      <c r="F2631"/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</row>
    <row r="2632" spans="6:21" x14ac:dyDescent="0.25">
      <c r="F2632"/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</row>
    <row r="2633" spans="6:21" x14ac:dyDescent="0.25">
      <c r="F2633"/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</row>
    <row r="2634" spans="6:21" x14ac:dyDescent="0.25">
      <c r="F2634"/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</row>
    <row r="2635" spans="6:21" x14ac:dyDescent="0.25">
      <c r="F2635"/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</row>
    <row r="2636" spans="6:21" x14ac:dyDescent="0.25">
      <c r="F2636"/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</row>
    <row r="2637" spans="6:21" x14ac:dyDescent="0.25">
      <c r="F2637"/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</row>
    <row r="2638" spans="6:21" x14ac:dyDescent="0.25"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</row>
    <row r="2639" spans="6:21" x14ac:dyDescent="0.25">
      <c r="F2639"/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</row>
    <row r="2640" spans="6:21" x14ac:dyDescent="0.25">
      <c r="F2640"/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</row>
    <row r="2641" spans="6:21" x14ac:dyDescent="0.25"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</row>
    <row r="2642" spans="6:21" x14ac:dyDescent="0.25">
      <c r="F2642"/>
      <c r="G264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</row>
    <row r="2643" spans="6:21" x14ac:dyDescent="0.25"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</row>
    <row r="2644" spans="6:21" x14ac:dyDescent="0.25">
      <c r="F2644"/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</row>
    <row r="2645" spans="6:21" x14ac:dyDescent="0.25">
      <c r="F2645"/>
      <c r="G2645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</row>
    <row r="2646" spans="6:21" x14ac:dyDescent="0.25">
      <c r="F2646"/>
      <c r="G2646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</row>
    <row r="2647" spans="6:21" x14ac:dyDescent="0.25">
      <c r="F2647"/>
      <c r="G2647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</row>
    <row r="2648" spans="6:21" x14ac:dyDescent="0.25">
      <c r="F2648"/>
      <c r="G2648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</row>
    <row r="2649" spans="6:21" x14ac:dyDescent="0.25">
      <c r="F2649"/>
      <c r="G2649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</row>
    <row r="2650" spans="6:21" x14ac:dyDescent="0.25">
      <c r="F2650"/>
      <c r="G2650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</row>
    <row r="2651" spans="6:21" x14ac:dyDescent="0.25">
      <c r="F2651"/>
      <c r="G2651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</row>
    <row r="2652" spans="6:21" x14ac:dyDescent="0.25">
      <c r="F2652"/>
      <c r="G265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</row>
    <row r="2653" spans="6:21" x14ac:dyDescent="0.25">
      <c r="F2653"/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</row>
    <row r="2654" spans="6:21" x14ac:dyDescent="0.25">
      <c r="F2654"/>
      <c r="G2654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</row>
    <row r="2655" spans="6:21" x14ac:dyDescent="0.25">
      <c r="F2655"/>
      <c r="G2655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</row>
    <row r="2656" spans="6:21" x14ac:dyDescent="0.25">
      <c r="F2656"/>
      <c r="G2656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</row>
    <row r="2657" spans="6:21" x14ac:dyDescent="0.25">
      <c r="F2657"/>
      <c r="G2657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</row>
    <row r="2658" spans="6:21" x14ac:dyDescent="0.25">
      <c r="F2658"/>
      <c r="G2658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</row>
    <row r="2659" spans="6:21" x14ac:dyDescent="0.25">
      <c r="F2659"/>
      <c r="G2659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</row>
    <row r="2660" spans="6:21" x14ac:dyDescent="0.25">
      <c r="F2660"/>
      <c r="G2660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</row>
    <row r="2661" spans="6:21" x14ac:dyDescent="0.25">
      <c r="F2661"/>
      <c r="G2661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</row>
    <row r="2662" spans="6:21" x14ac:dyDescent="0.25">
      <c r="F2662"/>
      <c r="G266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</row>
    <row r="2663" spans="6:21" x14ac:dyDescent="0.25">
      <c r="F2663"/>
      <c r="G2663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</row>
    <row r="2664" spans="6:21" x14ac:dyDescent="0.25"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</row>
    <row r="2665" spans="6:21" x14ac:dyDescent="0.25">
      <c r="F2665"/>
      <c r="G2665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</row>
    <row r="2666" spans="6:21" x14ac:dyDescent="0.25">
      <c r="F2666"/>
      <c r="G2666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</row>
    <row r="2667" spans="6:21" x14ac:dyDescent="0.25">
      <c r="F2667"/>
      <c r="G2667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</row>
    <row r="2668" spans="6:21" x14ac:dyDescent="0.25">
      <c r="F2668"/>
      <c r="G2668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</row>
    <row r="2669" spans="6:21" x14ac:dyDescent="0.25">
      <c r="F2669"/>
      <c r="G2669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</row>
    <row r="2670" spans="6:21" x14ac:dyDescent="0.25">
      <c r="F2670"/>
      <c r="G2670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</row>
    <row r="2671" spans="6:21" x14ac:dyDescent="0.25">
      <c r="F2671"/>
      <c r="G2671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</row>
    <row r="2672" spans="6:21" x14ac:dyDescent="0.25">
      <c r="F2672"/>
      <c r="G267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</row>
    <row r="2673" spans="6:21" x14ac:dyDescent="0.25">
      <c r="F2673"/>
      <c r="G2673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</row>
    <row r="2674" spans="6:21" x14ac:dyDescent="0.25">
      <c r="F2674"/>
      <c r="G2674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</row>
    <row r="2675" spans="6:21" x14ac:dyDescent="0.25">
      <c r="F2675"/>
      <c r="G2675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</row>
    <row r="2676" spans="6:21" x14ac:dyDescent="0.25">
      <c r="F2676"/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</row>
    <row r="2677" spans="6:21" x14ac:dyDescent="0.25">
      <c r="F2677"/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</row>
    <row r="2678" spans="6:21" x14ac:dyDescent="0.25">
      <c r="F2678"/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</row>
    <row r="2679" spans="6:21" x14ac:dyDescent="0.25">
      <c r="F2679"/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</row>
    <row r="2680" spans="6:21" x14ac:dyDescent="0.25">
      <c r="F2680"/>
      <c r="G2680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</row>
    <row r="2681" spans="6:21" x14ac:dyDescent="0.25"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</row>
    <row r="2682" spans="6:21" x14ac:dyDescent="0.25"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</row>
    <row r="2683" spans="6:21" x14ac:dyDescent="0.25"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</row>
    <row r="2684" spans="6:21" x14ac:dyDescent="0.25">
      <c r="F2684"/>
      <c r="G2684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</row>
    <row r="2685" spans="6:21" x14ac:dyDescent="0.25">
      <c r="F2685"/>
      <c r="G2685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</row>
    <row r="2686" spans="6:21" x14ac:dyDescent="0.25">
      <c r="F2686"/>
      <c r="G2686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</row>
    <row r="2687" spans="6:21" x14ac:dyDescent="0.25">
      <c r="F2687"/>
      <c r="G2687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</row>
    <row r="2688" spans="6:21" x14ac:dyDescent="0.25"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</row>
    <row r="2689" spans="6:21" x14ac:dyDescent="0.25">
      <c r="F2689"/>
      <c r="G2689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</row>
    <row r="2690" spans="6:21" x14ac:dyDescent="0.25">
      <c r="F2690"/>
      <c r="G2690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</row>
    <row r="2691" spans="6:21" x14ac:dyDescent="0.25">
      <c r="F2691"/>
      <c r="G2691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</row>
    <row r="2692" spans="6:21" x14ac:dyDescent="0.25">
      <c r="F2692"/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</row>
    <row r="2693" spans="6:21" x14ac:dyDescent="0.25">
      <c r="F2693"/>
      <c r="G2693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</row>
    <row r="2694" spans="6:21" x14ac:dyDescent="0.25">
      <c r="F2694"/>
      <c r="G2694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</row>
    <row r="2695" spans="6:21" x14ac:dyDescent="0.25">
      <c r="F2695"/>
      <c r="G2695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</row>
    <row r="2696" spans="6:21" x14ac:dyDescent="0.25">
      <c r="F2696"/>
      <c r="G2696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</row>
    <row r="2697" spans="6:21" x14ac:dyDescent="0.25">
      <c r="F2697"/>
      <c r="G2697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</row>
    <row r="2698" spans="6:21" x14ac:dyDescent="0.25">
      <c r="F2698"/>
      <c r="G2698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</row>
    <row r="2699" spans="6:21" x14ac:dyDescent="0.25">
      <c r="F2699"/>
      <c r="G2699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</row>
    <row r="2700" spans="6:21" x14ac:dyDescent="0.25">
      <c r="F2700"/>
      <c r="G2700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</row>
    <row r="2701" spans="6:21" x14ac:dyDescent="0.25">
      <c r="F2701"/>
      <c r="G2701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</row>
    <row r="2702" spans="6:21" x14ac:dyDescent="0.25">
      <c r="F2702"/>
      <c r="G270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</row>
    <row r="2703" spans="6:21" x14ac:dyDescent="0.25">
      <c r="F2703"/>
      <c r="G2703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</row>
    <row r="2704" spans="6:21" x14ac:dyDescent="0.25">
      <c r="F2704"/>
      <c r="G2704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</row>
    <row r="2705" spans="6:21" x14ac:dyDescent="0.25">
      <c r="F2705"/>
      <c r="G2705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</row>
    <row r="2706" spans="6:21" x14ac:dyDescent="0.25">
      <c r="F2706"/>
      <c r="G2706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</row>
    <row r="2707" spans="6:21" x14ac:dyDescent="0.25">
      <c r="F2707"/>
      <c r="G2707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</row>
    <row r="2708" spans="6:21" x14ac:dyDescent="0.25">
      <c r="F2708"/>
      <c r="G2708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</row>
    <row r="2709" spans="6:21" x14ac:dyDescent="0.25">
      <c r="F2709"/>
      <c r="G2709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</row>
    <row r="2710" spans="6:21" x14ac:dyDescent="0.25">
      <c r="F2710"/>
      <c r="G2710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</row>
    <row r="2711" spans="6:21" x14ac:dyDescent="0.25">
      <c r="F2711"/>
      <c r="G2711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</row>
    <row r="2712" spans="6:21" x14ac:dyDescent="0.25">
      <c r="F2712"/>
      <c r="G271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</row>
    <row r="2713" spans="6:21" x14ac:dyDescent="0.25">
      <c r="F2713"/>
      <c r="G2713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</row>
    <row r="2714" spans="6:21" x14ac:dyDescent="0.25">
      <c r="F2714"/>
      <c r="G2714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</row>
    <row r="2715" spans="6:21" x14ac:dyDescent="0.25">
      <c r="F2715"/>
      <c r="G2715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</row>
    <row r="2716" spans="6:21" x14ac:dyDescent="0.25">
      <c r="F2716"/>
      <c r="G2716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</row>
    <row r="2717" spans="6:21" x14ac:dyDescent="0.25">
      <c r="F2717"/>
      <c r="G2717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</row>
    <row r="2718" spans="6:21" x14ac:dyDescent="0.25">
      <c r="F2718"/>
      <c r="G2718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</row>
    <row r="2719" spans="6:21" x14ac:dyDescent="0.25">
      <c r="F2719"/>
      <c r="G2719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</row>
    <row r="2720" spans="6:21" x14ac:dyDescent="0.25">
      <c r="F2720"/>
      <c r="G2720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</row>
    <row r="2721" spans="6:21" x14ac:dyDescent="0.25">
      <c r="F2721"/>
      <c r="G2721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</row>
    <row r="2722" spans="6:21" x14ac:dyDescent="0.25">
      <c r="F2722"/>
      <c r="G272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</row>
    <row r="2723" spans="6:21" x14ac:dyDescent="0.25">
      <c r="F2723"/>
      <c r="G2723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</row>
    <row r="2724" spans="6:21" x14ac:dyDescent="0.25">
      <c r="F2724"/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</row>
    <row r="2725" spans="6:21" x14ac:dyDescent="0.25">
      <c r="F2725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</row>
    <row r="2726" spans="6:21" x14ac:dyDescent="0.25"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</row>
    <row r="2727" spans="6:21" x14ac:dyDescent="0.25"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</row>
    <row r="2728" spans="6:21" x14ac:dyDescent="0.25"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</row>
    <row r="2729" spans="6:21" x14ac:dyDescent="0.25"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</row>
    <row r="2730" spans="6:21" x14ac:dyDescent="0.25">
      <c r="F2730"/>
      <c r="G2730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</row>
    <row r="2731" spans="6:21" x14ac:dyDescent="0.25">
      <c r="F2731"/>
      <c r="G2731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</row>
    <row r="2732" spans="6:21" x14ac:dyDescent="0.25">
      <c r="F2732"/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</row>
    <row r="2733" spans="6:21" x14ac:dyDescent="0.25">
      <c r="F2733"/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</row>
    <row r="2734" spans="6:21" x14ac:dyDescent="0.25">
      <c r="F2734"/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</row>
    <row r="2735" spans="6:21" x14ac:dyDescent="0.25">
      <c r="F2735"/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</row>
    <row r="2736" spans="6:21" x14ac:dyDescent="0.25">
      <c r="F2736"/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</row>
    <row r="2737" spans="6:21" x14ac:dyDescent="0.25">
      <c r="F2737"/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</row>
    <row r="2738" spans="6:21" x14ac:dyDescent="0.25">
      <c r="F2738"/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</row>
    <row r="2739" spans="6:21" x14ac:dyDescent="0.25">
      <c r="F2739"/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</row>
    <row r="2740" spans="6:21" x14ac:dyDescent="0.25">
      <c r="F2740"/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</row>
    <row r="2741" spans="6:21" x14ac:dyDescent="0.25">
      <c r="F2741"/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</row>
    <row r="2742" spans="6:21" x14ac:dyDescent="0.25">
      <c r="F2742"/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</row>
    <row r="2743" spans="6:21" x14ac:dyDescent="0.25">
      <c r="F2743"/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</row>
    <row r="2744" spans="6:21" x14ac:dyDescent="0.25">
      <c r="F2744"/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</row>
    <row r="2745" spans="6:21" x14ac:dyDescent="0.25">
      <c r="F2745"/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</row>
    <row r="2746" spans="6:21" x14ac:dyDescent="0.25">
      <c r="F2746"/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</row>
    <row r="2747" spans="6:21" x14ac:dyDescent="0.25">
      <c r="F2747"/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</row>
    <row r="2748" spans="6:21" x14ac:dyDescent="0.25">
      <c r="F2748"/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</row>
    <row r="2749" spans="6:21" x14ac:dyDescent="0.25">
      <c r="F2749"/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</row>
    <row r="2750" spans="6:21" x14ac:dyDescent="0.25">
      <c r="F2750"/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</row>
    <row r="2751" spans="6:21" x14ac:dyDescent="0.25">
      <c r="F2751"/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</row>
    <row r="2752" spans="6:21" x14ac:dyDescent="0.25">
      <c r="F2752"/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</row>
    <row r="2753" spans="6:21" x14ac:dyDescent="0.25">
      <c r="F2753"/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</row>
    <row r="2754" spans="6:21" x14ac:dyDescent="0.25">
      <c r="F2754"/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</row>
    <row r="2755" spans="6:21" x14ac:dyDescent="0.25">
      <c r="F2755"/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</row>
    <row r="2756" spans="6:21" x14ac:dyDescent="0.25">
      <c r="F2756"/>
      <c r="G2756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</row>
    <row r="2757" spans="6:21" x14ac:dyDescent="0.25">
      <c r="F2757"/>
      <c r="G2757"/>
      <c r="H2757"/>
      <c r="I2757"/>
      <c r="J2757"/>
      <c r="K2757"/>
      <c r="L2757"/>
      <c r="M2757"/>
      <c r="N2757"/>
      <c r="O2757"/>
      <c r="P2757"/>
      <c r="Q2757"/>
      <c r="R2757"/>
      <c r="S2757"/>
      <c r="T2757"/>
      <c r="U2757"/>
    </row>
    <row r="2758" spans="6:21" x14ac:dyDescent="0.25">
      <c r="F2758"/>
      <c r="G2758"/>
      <c r="H2758"/>
      <c r="I2758"/>
      <c r="J2758"/>
      <c r="K2758"/>
      <c r="L2758"/>
      <c r="M2758"/>
      <c r="N2758"/>
      <c r="O2758"/>
      <c r="P2758"/>
      <c r="Q2758"/>
      <c r="R2758"/>
      <c r="S2758"/>
      <c r="T2758"/>
      <c r="U2758"/>
    </row>
    <row r="2759" spans="6:21" x14ac:dyDescent="0.25">
      <c r="F2759"/>
      <c r="G2759"/>
      <c r="H2759"/>
      <c r="I2759"/>
      <c r="J2759"/>
      <c r="K2759"/>
      <c r="L2759"/>
      <c r="M2759"/>
      <c r="N2759"/>
      <c r="O2759"/>
      <c r="P2759"/>
      <c r="Q2759"/>
      <c r="R2759"/>
      <c r="S2759"/>
      <c r="T2759"/>
      <c r="U2759"/>
    </row>
    <row r="2760" spans="6:21" x14ac:dyDescent="0.25">
      <c r="F2760"/>
      <c r="G2760"/>
      <c r="H2760"/>
      <c r="I2760"/>
      <c r="J2760"/>
      <c r="K2760"/>
      <c r="L2760"/>
      <c r="M2760"/>
      <c r="N2760"/>
      <c r="O2760"/>
      <c r="P2760"/>
      <c r="Q2760"/>
      <c r="R2760"/>
      <c r="S2760"/>
      <c r="T2760"/>
      <c r="U2760"/>
    </row>
    <row r="2761" spans="6:21" x14ac:dyDescent="0.25">
      <c r="F2761"/>
      <c r="G2761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</row>
    <row r="2762" spans="6:21" x14ac:dyDescent="0.25">
      <c r="F2762"/>
      <c r="G2762"/>
      <c r="H2762"/>
      <c r="I2762"/>
      <c r="J2762"/>
      <c r="K2762"/>
      <c r="L2762"/>
      <c r="M2762"/>
      <c r="N2762"/>
      <c r="O2762"/>
      <c r="P2762"/>
      <c r="Q2762"/>
      <c r="R2762"/>
      <c r="S2762"/>
      <c r="T2762"/>
      <c r="U2762"/>
    </row>
    <row r="2763" spans="6:21" x14ac:dyDescent="0.25">
      <c r="F2763"/>
      <c r="G2763"/>
      <c r="H2763"/>
      <c r="I2763"/>
      <c r="J2763"/>
      <c r="K2763"/>
      <c r="L2763"/>
      <c r="M2763"/>
      <c r="N2763"/>
      <c r="O2763"/>
      <c r="P2763"/>
      <c r="Q2763"/>
      <c r="R2763"/>
      <c r="S2763"/>
      <c r="T2763"/>
      <c r="U2763"/>
    </row>
    <row r="2764" spans="6:21" x14ac:dyDescent="0.25">
      <c r="F2764"/>
      <c r="G2764"/>
      <c r="H2764"/>
      <c r="I2764"/>
      <c r="J2764"/>
      <c r="K2764"/>
      <c r="L2764"/>
      <c r="M2764"/>
      <c r="N2764"/>
      <c r="O2764"/>
      <c r="P2764"/>
      <c r="Q2764"/>
      <c r="R2764"/>
      <c r="S2764"/>
      <c r="T2764"/>
      <c r="U2764"/>
    </row>
    <row r="2765" spans="6:21" x14ac:dyDescent="0.25">
      <c r="F2765"/>
      <c r="G2765"/>
      <c r="H2765"/>
      <c r="I2765"/>
      <c r="J2765"/>
      <c r="K2765"/>
      <c r="L2765"/>
      <c r="M2765"/>
      <c r="N2765"/>
      <c r="O2765"/>
      <c r="P2765"/>
      <c r="Q2765"/>
      <c r="R2765"/>
      <c r="S2765"/>
      <c r="T2765"/>
      <c r="U2765"/>
    </row>
    <row r="2766" spans="6:21" x14ac:dyDescent="0.25">
      <c r="F2766"/>
      <c r="G2766"/>
      <c r="H2766"/>
      <c r="I2766"/>
      <c r="J2766"/>
      <c r="K2766"/>
      <c r="L2766"/>
      <c r="M2766"/>
      <c r="N2766"/>
      <c r="O2766"/>
      <c r="P2766"/>
      <c r="Q2766"/>
      <c r="R2766"/>
      <c r="S2766"/>
      <c r="T2766"/>
      <c r="U2766"/>
    </row>
    <row r="2767" spans="6:21" x14ac:dyDescent="0.25">
      <c r="F2767"/>
      <c r="G2767"/>
      <c r="H2767"/>
      <c r="I2767"/>
      <c r="J2767"/>
      <c r="K2767"/>
      <c r="L2767"/>
      <c r="M2767"/>
      <c r="N2767"/>
      <c r="O2767"/>
      <c r="P2767"/>
      <c r="Q2767"/>
      <c r="R2767"/>
      <c r="S2767"/>
      <c r="T2767"/>
      <c r="U2767"/>
    </row>
    <row r="2768" spans="6:21" x14ac:dyDescent="0.25">
      <c r="F2768"/>
      <c r="G2768"/>
      <c r="H2768"/>
      <c r="I2768"/>
      <c r="J2768"/>
      <c r="K2768"/>
      <c r="L2768"/>
      <c r="M2768"/>
      <c r="N2768"/>
      <c r="O2768"/>
      <c r="P2768"/>
      <c r="Q2768"/>
      <c r="R2768"/>
      <c r="S2768"/>
      <c r="T2768"/>
      <c r="U2768"/>
    </row>
    <row r="2769" spans="6:21" x14ac:dyDescent="0.25">
      <c r="F2769"/>
      <c r="G2769"/>
      <c r="H2769"/>
      <c r="I2769"/>
      <c r="J2769"/>
      <c r="K2769"/>
      <c r="L2769"/>
      <c r="M2769"/>
      <c r="N2769"/>
      <c r="O2769"/>
      <c r="P2769"/>
      <c r="Q2769"/>
      <c r="R2769"/>
      <c r="S2769"/>
      <c r="T2769"/>
      <c r="U2769"/>
    </row>
    <row r="2770" spans="6:21" x14ac:dyDescent="0.25">
      <c r="F2770"/>
      <c r="G2770"/>
      <c r="H2770"/>
      <c r="I2770"/>
      <c r="J2770"/>
      <c r="K2770"/>
      <c r="L2770"/>
      <c r="M2770"/>
      <c r="N2770"/>
      <c r="O2770"/>
      <c r="P2770"/>
      <c r="Q2770"/>
      <c r="R2770"/>
      <c r="S2770"/>
      <c r="T2770"/>
      <c r="U2770"/>
    </row>
    <row r="2771" spans="6:21" x14ac:dyDescent="0.25">
      <c r="F2771"/>
      <c r="G2771"/>
      <c r="H2771"/>
      <c r="I2771"/>
      <c r="J2771"/>
      <c r="K2771"/>
      <c r="L2771"/>
      <c r="M2771"/>
      <c r="N2771"/>
      <c r="O2771"/>
      <c r="P2771"/>
      <c r="Q2771"/>
      <c r="R2771"/>
      <c r="S2771"/>
      <c r="T2771"/>
      <c r="U2771"/>
    </row>
    <row r="2772" spans="6:21" x14ac:dyDescent="0.25">
      <c r="F2772"/>
      <c r="G2772"/>
      <c r="H2772"/>
      <c r="I2772"/>
      <c r="J2772"/>
      <c r="K2772"/>
      <c r="L2772"/>
      <c r="M2772"/>
      <c r="N2772"/>
      <c r="O2772"/>
      <c r="P2772"/>
      <c r="Q2772"/>
      <c r="R2772"/>
      <c r="S2772"/>
      <c r="T2772"/>
      <c r="U2772"/>
    </row>
    <row r="2773" spans="6:21" x14ac:dyDescent="0.25">
      <c r="F2773"/>
      <c r="G2773"/>
      <c r="H2773"/>
      <c r="I2773"/>
      <c r="J2773"/>
      <c r="K2773"/>
      <c r="L2773"/>
      <c r="M2773"/>
      <c r="N2773"/>
      <c r="O2773"/>
      <c r="P2773"/>
      <c r="Q2773"/>
      <c r="R2773"/>
      <c r="S2773"/>
      <c r="T2773"/>
      <c r="U2773"/>
    </row>
    <row r="2774" spans="6:21" x14ac:dyDescent="0.25">
      <c r="F2774"/>
      <c r="G2774"/>
      <c r="H2774"/>
      <c r="I2774"/>
      <c r="J2774"/>
      <c r="K2774"/>
      <c r="L2774"/>
      <c r="M2774"/>
      <c r="N2774"/>
      <c r="O2774"/>
      <c r="P2774"/>
      <c r="Q2774"/>
      <c r="R2774"/>
      <c r="S2774"/>
      <c r="T2774"/>
      <c r="U2774"/>
    </row>
    <row r="2775" spans="6:21" x14ac:dyDescent="0.25">
      <c r="F2775"/>
      <c r="G2775"/>
      <c r="H2775"/>
      <c r="I2775"/>
      <c r="J2775"/>
      <c r="K2775"/>
      <c r="L2775"/>
      <c r="M2775"/>
      <c r="N2775"/>
      <c r="O2775"/>
      <c r="P2775"/>
      <c r="Q2775"/>
      <c r="R2775"/>
      <c r="S2775"/>
      <c r="T2775"/>
      <c r="U2775"/>
    </row>
    <row r="2776" spans="6:21" x14ac:dyDescent="0.25">
      <c r="F2776"/>
      <c r="G2776"/>
      <c r="H2776"/>
      <c r="I2776"/>
      <c r="J2776"/>
      <c r="K2776"/>
      <c r="L2776"/>
      <c r="M2776"/>
      <c r="N2776"/>
      <c r="O2776"/>
      <c r="P2776"/>
      <c r="Q2776"/>
      <c r="R2776"/>
      <c r="S2776"/>
      <c r="T2776"/>
      <c r="U2776"/>
    </row>
    <row r="2777" spans="6:21" x14ac:dyDescent="0.25">
      <c r="F2777"/>
      <c r="G2777"/>
      <c r="H2777"/>
      <c r="I2777"/>
      <c r="J2777"/>
      <c r="K2777"/>
      <c r="L2777"/>
      <c r="M2777"/>
      <c r="N2777"/>
      <c r="O2777"/>
      <c r="P2777"/>
      <c r="Q2777"/>
      <c r="R2777"/>
      <c r="S2777"/>
      <c r="T2777"/>
      <c r="U2777"/>
    </row>
    <row r="2778" spans="6:21" x14ac:dyDescent="0.25">
      <c r="F2778"/>
      <c r="G2778"/>
      <c r="H2778"/>
      <c r="I2778"/>
      <c r="J2778"/>
      <c r="K2778"/>
      <c r="L2778"/>
      <c r="M2778"/>
      <c r="N2778"/>
      <c r="O2778"/>
      <c r="P2778"/>
      <c r="Q2778"/>
      <c r="R2778"/>
      <c r="S2778"/>
      <c r="T2778"/>
      <c r="U2778"/>
    </row>
    <row r="2779" spans="6:21" x14ac:dyDescent="0.25">
      <c r="F2779"/>
      <c r="G2779"/>
      <c r="H2779"/>
      <c r="I2779"/>
      <c r="J2779"/>
      <c r="K2779"/>
      <c r="L2779"/>
      <c r="M2779"/>
      <c r="N2779"/>
      <c r="O2779"/>
      <c r="P2779"/>
      <c r="Q2779"/>
      <c r="R2779"/>
      <c r="S2779"/>
      <c r="T2779"/>
      <c r="U2779"/>
    </row>
    <row r="2780" spans="6:21" x14ac:dyDescent="0.25">
      <c r="F2780"/>
      <c r="G2780"/>
      <c r="H2780"/>
      <c r="I2780"/>
      <c r="J2780"/>
      <c r="K2780"/>
      <c r="L2780"/>
      <c r="M2780"/>
      <c r="N2780"/>
      <c r="O2780"/>
      <c r="P2780"/>
      <c r="Q2780"/>
      <c r="R2780"/>
      <c r="S2780"/>
      <c r="T2780"/>
      <c r="U2780"/>
    </row>
    <row r="2781" spans="6:21" x14ac:dyDescent="0.25">
      <c r="F2781"/>
      <c r="G2781"/>
      <c r="H2781"/>
      <c r="I2781"/>
      <c r="J2781"/>
      <c r="K2781"/>
      <c r="L2781"/>
      <c r="M2781"/>
      <c r="N2781"/>
      <c r="O2781"/>
      <c r="P2781"/>
      <c r="Q2781"/>
      <c r="R2781"/>
      <c r="S2781"/>
      <c r="T2781"/>
      <c r="U2781"/>
    </row>
    <row r="2782" spans="6:21" x14ac:dyDescent="0.25">
      <c r="F2782"/>
      <c r="G2782"/>
      <c r="H2782"/>
      <c r="I2782"/>
      <c r="J2782"/>
      <c r="K2782"/>
      <c r="L2782"/>
      <c r="M2782"/>
      <c r="N2782"/>
      <c r="O2782"/>
      <c r="P2782"/>
      <c r="Q2782"/>
      <c r="R2782"/>
      <c r="S2782"/>
      <c r="T2782"/>
      <c r="U2782"/>
    </row>
    <row r="2783" spans="6:21" x14ac:dyDescent="0.25">
      <c r="F2783"/>
      <c r="G2783"/>
      <c r="H2783"/>
      <c r="I2783"/>
      <c r="J2783"/>
      <c r="K2783"/>
      <c r="L2783"/>
      <c r="M2783"/>
      <c r="N2783"/>
      <c r="O2783"/>
      <c r="P2783"/>
      <c r="Q2783"/>
      <c r="R2783"/>
      <c r="S2783"/>
      <c r="T2783"/>
      <c r="U2783"/>
    </row>
    <row r="2784" spans="6:21" x14ac:dyDescent="0.25">
      <c r="F2784"/>
      <c r="G2784"/>
      <c r="H2784"/>
      <c r="I2784"/>
      <c r="J2784"/>
      <c r="K2784"/>
      <c r="L2784"/>
      <c r="M2784"/>
      <c r="N2784"/>
      <c r="O2784"/>
      <c r="P2784"/>
      <c r="Q2784"/>
      <c r="R2784"/>
      <c r="S2784"/>
      <c r="T2784"/>
      <c r="U2784"/>
    </row>
    <row r="2785" spans="6:21" x14ac:dyDescent="0.25">
      <c r="F2785"/>
      <c r="G2785"/>
      <c r="H2785"/>
      <c r="I2785"/>
      <c r="J2785"/>
      <c r="K2785"/>
      <c r="L2785"/>
      <c r="M2785"/>
      <c r="N2785"/>
      <c r="O2785"/>
      <c r="P2785"/>
      <c r="Q2785"/>
      <c r="R2785"/>
      <c r="S2785"/>
      <c r="T2785"/>
      <c r="U2785"/>
    </row>
    <row r="2786" spans="6:21" x14ac:dyDescent="0.25">
      <c r="F2786"/>
      <c r="G2786"/>
      <c r="H2786"/>
      <c r="I2786"/>
      <c r="J2786"/>
      <c r="K2786"/>
      <c r="L2786"/>
      <c r="M2786"/>
      <c r="N2786"/>
      <c r="O2786"/>
      <c r="P2786"/>
      <c r="Q2786"/>
      <c r="R2786"/>
      <c r="S2786"/>
      <c r="T2786"/>
      <c r="U2786"/>
    </row>
    <row r="2787" spans="6:21" x14ac:dyDescent="0.25">
      <c r="F2787"/>
      <c r="G2787"/>
      <c r="H2787"/>
      <c r="I2787"/>
      <c r="J2787"/>
      <c r="K2787"/>
      <c r="L2787"/>
      <c r="M2787"/>
      <c r="N2787"/>
      <c r="O2787"/>
      <c r="P2787"/>
      <c r="Q2787"/>
      <c r="R2787"/>
      <c r="S2787"/>
      <c r="T2787"/>
      <c r="U2787"/>
    </row>
    <row r="2788" spans="6:21" x14ac:dyDescent="0.25">
      <c r="F2788"/>
      <c r="G2788"/>
      <c r="H2788"/>
      <c r="I2788"/>
      <c r="J2788"/>
      <c r="K2788"/>
      <c r="L2788"/>
      <c r="M2788"/>
      <c r="N2788"/>
      <c r="O2788"/>
      <c r="P2788"/>
      <c r="Q2788"/>
      <c r="R2788"/>
      <c r="S2788"/>
      <c r="T2788"/>
      <c r="U2788"/>
    </row>
    <row r="2789" spans="6:21" x14ac:dyDescent="0.25">
      <c r="F2789"/>
      <c r="G2789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</row>
    <row r="2790" spans="6:21" x14ac:dyDescent="0.25">
      <c r="F2790"/>
      <c r="G2790"/>
      <c r="H2790"/>
      <c r="I2790"/>
      <c r="J2790"/>
      <c r="K2790"/>
      <c r="L2790"/>
      <c r="M2790"/>
      <c r="N2790"/>
      <c r="O2790"/>
      <c r="P2790"/>
      <c r="Q2790"/>
      <c r="R2790"/>
      <c r="S2790"/>
      <c r="T2790"/>
      <c r="U2790"/>
    </row>
    <row r="2791" spans="6:21" x14ac:dyDescent="0.25">
      <c r="F2791"/>
      <c r="G2791"/>
      <c r="H2791"/>
      <c r="I2791"/>
      <c r="J2791"/>
      <c r="K2791"/>
      <c r="L2791"/>
      <c r="M2791"/>
      <c r="N2791"/>
      <c r="O2791"/>
      <c r="P2791"/>
      <c r="Q2791"/>
      <c r="R2791"/>
      <c r="S2791"/>
      <c r="T2791"/>
      <c r="U2791"/>
    </row>
    <row r="2792" spans="6:21" x14ac:dyDescent="0.25">
      <c r="F2792"/>
      <c r="G2792"/>
      <c r="H2792"/>
      <c r="I2792"/>
      <c r="J2792"/>
      <c r="K2792"/>
      <c r="L2792"/>
      <c r="M2792"/>
      <c r="N2792"/>
      <c r="O2792"/>
      <c r="P2792"/>
      <c r="Q2792"/>
      <c r="R2792"/>
      <c r="S2792"/>
      <c r="T2792"/>
      <c r="U2792"/>
    </row>
    <row r="2793" spans="6:21" x14ac:dyDescent="0.25">
      <c r="F2793"/>
      <c r="G2793"/>
      <c r="H2793"/>
      <c r="I2793"/>
      <c r="J2793"/>
      <c r="K2793"/>
      <c r="L2793"/>
      <c r="M2793"/>
      <c r="N2793"/>
      <c r="O2793"/>
      <c r="P2793"/>
      <c r="Q2793"/>
      <c r="R2793"/>
      <c r="S2793"/>
      <c r="T2793"/>
      <c r="U2793"/>
    </row>
    <row r="2794" spans="6:21" x14ac:dyDescent="0.25">
      <c r="F2794"/>
      <c r="G2794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</row>
    <row r="2795" spans="6:21" x14ac:dyDescent="0.25">
      <c r="F2795"/>
      <c r="G2795"/>
      <c r="H2795"/>
      <c r="I2795"/>
      <c r="J2795"/>
      <c r="K2795"/>
      <c r="L2795"/>
      <c r="M2795"/>
      <c r="N2795"/>
      <c r="O2795"/>
      <c r="P2795"/>
      <c r="Q2795"/>
      <c r="R2795"/>
      <c r="S2795"/>
      <c r="T2795"/>
      <c r="U2795"/>
    </row>
    <row r="2796" spans="6:21" x14ac:dyDescent="0.25">
      <c r="F2796"/>
      <c r="G2796"/>
      <c r="H2796"/>
      <c r="I2796"/>
      <c r="J2796"/>
      <c r="K2796"/>
      <c r="L2796"/>
      <c r="M2796"/>
      <c r="N2796"/>
      <c r="O2796"/>
      <c r="P2796"/>
      <c r="Q2796"/>
      <c r="R2796"/>
      <c r="S2796"/>
      <c r="T2796"/>
      <c r="U2796"/>
    </row>
    <row r="2797" spans="6:21" x14ac:dyDescent="0.25">
      <c r="F2797"/>
      <c r="G2797"/>
      <c r="H2797"/>
      <c r="I2797"/>
      <c r="J2797"/>
      <c r="K2797"/>
      <c r="L2797"/>
      <c r="M2797"/>
      <c r="N2797"/>
      <c r="O2797"/>
      <c r="P2797"/>
      <c r="Q2797"/>
      <c r="R2797"/>
      <c r="S2797"/>
      <c r="T2797"/>
      <c r="U2797"/>
    </row>
    <row r="2798" spans="6:21" x14ac:dyDescent="0.25">
      <c r="F2798"/>
      <c r="G2798"/>
      <c r="H2798"/>
      <c r="I2798"/>
      <c r="J2798"/>
      <c r="K2798"/>
      <c r="L2798"/>
      <c r="M2798"/>
      <c r="N2798"/>
      <c r="O2798"/>
      <c r="P2798"/>
      <c r="Q2798"/>
      <c r="R2798"/>
      <c r="S2798"/>
      <c r="T2798"/>
      <c r="U2798"/>
    </row>
    <row r="2799" spans="6:21" x14ac:dyDescent="0.25">
      <c r="F2799"/>
      <c r="G2799"/>
      <c r="H2799"/>
      <c r="I2799"/>
      <c r="J2799"/>
      <c r="K2799"/>
      <c r="L2799"/>
      <c r="M2799"/>
      <c r="N2799"/>
      <c r="O2799"/>
      <c r="P2799"/>
      <c r="Q2799"/>
      <c r="R2799"/>
      <c r="S2799"/>
      <c r="T2799"/>
      <c r="U2799"/>
    </row>
    <row r="2800" spans="6:21" x14ac:dyDescent="0.25">
      <c r="F2800"/>
      <c r="G2800"/>
      <c r="H2800"/>
      <c r="I2800"/>
      <c r="J2800"/>
      <c r="K2800"/>
      <c r="L2800"/>
      <c r="M2800"/>
      <c r="N2800"/>
      <c r="O2800"/>
      <c r="P2800"/>
      <c r="Q2800"/>
      <c r="R2800"/>
      <c r="S2800"/>
      <c r="T2800"/>
      <c r="U2800"/>
    </row>
    <row r="2801" spans="6:21" x14ac:dyDescent="0.25">
      <c r="F2801"/>
      <c r="G2801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</row>
    <row r="2802" spans="6:21" x14ac:dyDescent="0.25">
      <c r="F2802"/>
      <c r="G280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</row>
    <row r="2803" spans="6:21" x14ac:dyDescent="0.25">
      <c r="F2803"/>
      <c r="G2803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</row>
    <row r="2804" spans="6:21" x14ac:dyDescent="0.25">
      <c r="F2804"/>
      <c r="G2804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</row>
    <row r="2805" spans="6:21" x14ac:dyDescent="0.25">
      <c r="F2805"/>
      <c r="G2805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</row>
    <row r="2806" spans="6:21" x14ac:dyDescent="0.25">
      <c r="F2806"/>
      <c r="G2806"/>
      <c r="H2806"/>
      <c r="I2806"/>
      <c r="J2806"/>
      <c r="K2806"/>
      <c r="L2806"/>
      <c r="M2806"/>
      <c r="N2806"/>
      <c r="O2806"/>
      <c r="P2806"/>
      <c r="Q2806"/>
      <c r="R2806"/>
      <c r="S2806"/>
      <c r="T2806"/>
      <c r="U2806"/>
    </row>
    <row r="2807" spans="6:21" x14ac:dyDescent="0.25">
      <c r="F2807"/>
      <c r="G2807"/>
      <c r="H2807"/>
      <c r="I2807"/>
      <c r="J2807"/>
      <c r="K2807"/>
      <c r="L2807"/>
      <c r="M2807"/>
      <c r="N2807"/>
      <c r="O2807"/>
      <c r="P2807"/>
      <c r="Q2807"/>
      <c r="R2807"/>
      <c r="S2807"/>
      <c r="T2807"/>
      <c r="U2807"/>
    </row>
    <row r="2808" spans="6:21" x14ac:dyDescent="0.25">
      <c r="F2808"/>
      <c r="G2808"/>
      <c r="H2808"/>
      <c r="I2808"/>
      <c r="J2808"/>
      <c r="K2808"/>
      <c r="L2808"/>
      <c r="M2808"/>
      <c r="N2808"/>
      <c r="O2808"/>
      <c r="P2808"/>
      <c r="Q2808"/>
      <c r="R2808"/>
      <c r="S2808"/>
      <c r="T2808"/>
      <c r="U2808"/>
    </row>
    <row r="2809" spans="6:21" x14ac:dyDescent="0.25">
      <c r="F2809"/>
      <c r="G2809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</row>
    <row r="2810" spans="6:21" x14ac:dyDescent="0.25">
      <c r="F2810"/>
      <c r="G2810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</row>
    <row r="2811" spans="6:21" x14ac:dyDescent="0.25">
      <c r="F2811"/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</row>
    <row r="2812" spans="6:21" x14ac:dyDescent="0.25">
      <c r="F2812"/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</row>
    <row r="2813" spans="6:21" x14ac:dyDescent="0.25">
      <c r="F2813"/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</row>
    <row r="2814" spans="6:21" x14ac:dyDescent="0.25">
      <c r="F2814"/>
      <c r="G2814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</row>
    <row r="2815" spans="6:21" x14ac:dyDescent="0.25">
      <c r="F2815"/>
      <c r="G2815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</row>
    <row r="2816" spans="6:21" x14ac:dyDescent="0.25">
      <c r="F2816"/>
      <c r="G2816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</row>
    <row r="2817" spans="6:21" x14ac:dyDescent="0.25">
      <c r="F2817"/>
      <c r="G2817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</row>
    <row r="2818" spans="6:21" x14ac:dyDescent="0.25">
      <c r="F2818"/>
      <c r="G2818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</row>
    <row r="2819" spans="6:21" x14ac:dyDescent="0.25">
      <c r="F2819"/>
      <c r="G2819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</row>
    <row r="2820" spans="6:21" x14ac:dyDescent="0.25">
      <c r="F2820"/>
      <c r="G2820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</row>
    <row r="2821" spans="6:21" x14ac:dyDescent="0.25">
      <c r="F2821"/>
      <c r="G2821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</row>
    <row r="2822" spans="6:21" x14ac:dyDescent="0.25">
      <c r="F2822"/>
      <c r="G282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</row>
    <row r="2823" spans="6:21" x14ac:dyDescent="0.25">
      <c r="F2823"/>
      <c r="G2823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</row>
    <row r="2824" spans="6:21" x14ac:dyDescent="0.25">
      <c r="F2824"/>
      <c r="G2824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</row>
    <row r="2825" spans="6:21" x14ac:dyDescent="0.25">
      <c r="F2825"/>
      <c r="G2825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</row>
    <row r="2826" spans="6:21" x14ac:dyDescent="0.25">
      <c r="F2826"/>
      <c r="G2826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</row>
    <row r="2827" spans="6:21" x14ac:dyDescent="0.25">
      <c r="F2827"/>
      <c r="G2827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</row>
    <row r="2828" spans="6:21" x14ac:dyDescent="0.25">
      <c r="F2828"/>
      <c r="G2828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</row>
    <row r="2829" spans="6:21" x14ac:dyDescent="0.25">
      <c r="F2829"/>
      <c r="G2829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</row>
    <row r="2830" spans="6:21" x14ac:dyDescent="0.25">
      <c r="F2830"/>
      <c r="G2830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</row>
    <row r="2831" spans="6:21" x14ac:dyDescent="0.25">
      <c r="F2831"/>
      <c r="G2831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</row>
    <row r="2832" spans="6:21" x14ac:dyDescent="0.25">
      <c r="F2832"/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</row>
    <row r="2833" spans="6:21" x14ac:dyDescent="0.25">
      <c r="F2833"/>
      <c r="G2833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</row>
    <row r="2834" spans="6:21" x14ac:dyDescent="0.25">
      <c r="F2834"/>
      <c r="G2834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</row>
    <row r="2835" spans="6:21" x14ac:dyDescent="0.25">
      <c r="F2835"/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</row>
    <row r="2836" spans="6:21" x14ac:dyDescent="0.25">
      <c r="F2836"/>
      <c r="G2836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</row>
    <row r="2837" spans="6:21" x14ac:dyDescent="0.25">
      <c r="F2837"/>
      <c r="G2837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</row>
    <row r="2838" spans="6:21" x14ac:dyDescent="0.25">
      <c r="F2838"/>
      <c r="G2838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</row>
    <row r="2839" spans="6:21" x14ac:dyDescent="0.25">
      <c r="F2839"/>
      <c r="G2839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</row>
    <row r="2840" spans="6:21" x14ac:dyDescent="0.25">
      <c r="F2840"/>
      <c r="G2840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</row>
    <row r="2841" spans="6:21" x14ac:dyDescent="0.25">
      <c r="F2841"/>
      <c r="G2841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</row>
    <row r="2842" spans="6:21" x14ac:dyDescent="0.25">
      <c r="F2842"/>
      <c r="G284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</row>
    <row r="2843" spans="6:21" x14ac:dyDescent="0.25">
      <c r="F2843"/>
      <c r="G2843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</row>
    <row r="2844" spans="6:21" x14ac:dyDescent="0.25">
      <c r="F2844"/>
      <c r="G2844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</row>
    <row r="2845" spans="6:21" x14ac:dyDescent="0.25">
      <c r="F2845"/>
      <c r="G2845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</row>
    <row r="2846" spans="6:21" x14ac:dyDescent="0.25">
      <c r="F2846"/>
      <c r="G2846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</row>
    <row r="2847" spans="6:21" x14ac:dyDescent="0.25">
      <c r="F2847"/>
      <c r="G2847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</row>
    <row r="2848" spans="6:21" x14ac:dyDescent="0.25">
      <c r="F2848"/>
      <c r="G2848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</row>
    <row r="2849" spans="6:21" x14ac:dyDescent="0.25">
      <c r="F2849"/>
      <c r="G2849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</row>
    <row r="2850" spans="6:21" x14ac:dyDescent="0.25">
      <c r="F2850"/>
      <c r="G2850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</row>
    <row r="2851" spans="6:21" x14ac:dyDescent="0.25">
      <c r="F2851"/>
      <c r="G2851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</row>
    <row r="2852" spans="6:21" x14ac:dyDescent="0.25">
      <c r="F2852"/>
      <c r="G285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</row>
    <row r="2853" spans="6:21" x14ac:dyDescent="0.25">
      <c r="F2853"/>
      <c r="G2853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</row>
    <row r="2854" spans="6:21" x14ac:dyDescent="0.25">
      <c r="F2854"/>
      <c r="G2854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</row>
    <row r="2855" spans="6:21" x14ac:dyDescent="0.25">
      <c r="F2855"/>
      <c r="G2855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</row>
    <row r="2856" spans="6:21" x14ac:dyDescent="0.25">
      <c r="F2856"/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</row>
    <row r="2857" spans="6:21" x14ac:dyDescent="0.25">
      <c r="F2857"/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</row>
    <row r="2858" spans="6:21" x14ac:dyDescent="0.25">
      <c r="F2858"/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</row>
    <row r="2859" spans="6:21" x14ac:dyDescent="0.25">
      <c r="F2859"/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</row>
    <row r="2860" spans="6:21" x14ac:dyDescent="0.25">
      <c r="F2860"/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</row>
    <row r="2861" spans="6:21" x14ac:dyDescent="0.25">
      <c r="F2861"/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</row>
    <row r="2862" spans="6:21" x14ac:dyDescent="0.25">
      <c r="F2862"/>
      <c r="G286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</row>
    <row r="2863" spans="6:21" x14ac:dyDescent="0.25">
      <c r="F2863"/>
      <c r="G2863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</row>
    <row r="2864" spans="6:21" x14ac:dyDescent="0.25">
      <c r="F2864"/>
      <c r="G2864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</row>
    <row r="2865" spans="6:21" x14ac:dyDescent="0.25"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</row>
    <row r="2866" spans="6:21" x14ac:dyDescent="0.25"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</row>
    <row r="2867" spans="6:21" x14ac:dyDescent="0.25"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</row>
    <row r="2868" spans="6:21" x14ac:dyDescent="0.25"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</row>
    <row r="2869" spans="6:21" x14ac:dyDescent="0.25"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</row>
    <row r="2870" spans="6:21" x14ac:dyDescent="0.25"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</row>
    <row r="2871" spans="6:21" x14ac:dyDescent="0.25"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</row>
    <row r="2872" spans="6:21" x14ac:dyDescent="0.25"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</row>
    <row r="2873" spans="6:21" x14ac:dyDescent="0.25"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</row>
    <row r="2874" spans="6:21" x14ac:dyDescent="0.25"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</row>
    <row r="2875" spans="6:21" x14ac:dyDescent="0.25"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</row>
    <row r="2876" spans="6:21" x14ac:dyDescent="0.25"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</row>
    <row r="2877" spans="6:21" x14ac:dyDescent="0.25"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</row>
    <row r="2878" spans="6:21" x14ac:dyDescent="0.25"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</row>
    <row r="2879" spans="6:21" x14ac:dyDescent="0.25"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</row>
    <row r="2880" spans="6:21" x14ac:dyDescent="0.25"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</row>
    <row r="2881" spans="6:21" x14ac:dyDescent="0.25"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</row>
    <row r="2882" spans="6:21" x14ac:dyDescent="0.25"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</row>
    <row r="2883" spans="6:21" x14ac:dyDescent="0.25"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</row>
    <row r="2884" spans="6:21" x14ac:dyDescent="0.25"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</row>
    <row r="2885" spans="6:21" x14ac:dyDescent="0.25"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</row>
    <row r="2886" spans="6:21" x14ac:dyDescent="0.25"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</row>
    <row r="2887" spans="6:21" x14ac:dyDescent="0.25"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</row>
    <row r="2888" spans="6:21" x14ac:dyDescent="0.25"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</row>
    <row r="2889" spans="6:21" x14ac:dyDescent="0.25"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</row>
    <row r="2890" spans="6:21" x14ac:dyDescent="0.25"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</row>
    <row r="2891" spans="6:21" x14ac:dyDescent="0.25"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</row>
    <row r="2892" spans="6:21" x14ac:dyDescent="0.25"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</row>
    <row r="2893" spans="6:21" x14ac:dyDescent="0.25"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</row>
    <row r="2894" spans="6:21" x14ac:dyDescent="0.25"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</row>
    <row r="2895" spans="6:21" x14ac:dyDescent="0.25"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</row>
    <row r="2896" spans="6:21" x14ac:dyDescent="0.25"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</row>
    <row r="2897" spans="6:21" x14ac:dyDescent="0.25"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</row>
    <row r="2898" spans="6:21" x14ac:dyDescent="0.25"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</row>
    <row r="2899" spans="6:21" x14ac:dyDescent="0.25"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</row>
    <row r="2900" spans="6:21" x14ac:dyDescent="0.25"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</row>
    <row r="2901" spans="6:21" x14ac:dyDescent="0.25"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</row>
    <row r="2902" spans="6:21" x14ac:dyDescent="0.25"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</row>
    <row r="2903" spans="6:21" x14ac:dyDescent="0.25"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</row>
    <row r="2904" spans="6:21" x14ac:dyDescent="0.25"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</row>
    <row r="2905" spans="6:21" x14ac:dyDescent="0.25"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</row>
    <row r="2906" spans="6:21" x14ac:dyDescent="0.25"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</row>
    <row r="2907" spans="6:21" x14ac:dyDescent="0.25"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</row>
    <row r="2908" spans="6:21" x14ac:dyDescent="0.25"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</row>
    <row r="2909" spans="6:21" x14ac:dyDescent="0.25"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</row>
    <row r="2910" spans="6:21" x14ac:dyDescent="0.25"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</row>
    <row r="2911" spans="6:21" x14ac:dyDescent="0.25"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</row>
    <row r="2912" spans="6:21" x14ac:dyDescent="0.25"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</row>
    <row r="2913" spans="6:21" x14ac:dyDescent="0.25"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</row>
    <row r="2914" spans="6:21" x14ac:dyDescent="0.25"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</row>
    <row r="2915" spans="6:21" x14ac:dyDescent="0.25"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</row>
    <row r="2916" spans="6:21" x14ac:dyDescent="0.25"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</row>
    <row r="2917" spans="6:21" x14ac:dyDescent="0.25"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</row>
    <row r="2918" spans="6:21" x14ac:dyDescent="0.25"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</row>
    <row r="2919" spans="6:21" x14ac:dyDescent="0.25"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</row>
    <row r="2920" spans="6:21" x14ac:dyDescent="0.25"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</row>
    <row r="2921" spans="6:21" x14ac:dyDescent="0.25"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</row>
    <row r="2922" spans="6:21" x14ac:dyDescent="0.25"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</row>
    <row r="2923" spans="6:21" x14ac:dyDescent="0.25"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</row>
    <row r="2924" spans="6:21" x14ac:dyDescent="0.25"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</row>
    <row r="2925" spans="6:21" x14ac:dyDescent="0.25"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</row>
    <row r="2926" spans="6:21" x14ac:dyDescent="0.25"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</row>
    <row r="2927" spans="6:21" x14ac:dyDescent="0.25"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</row>
    <row r="2928" spans="6:21" x14ac:dyDescent="0.25"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</row>
    <row r="2929" spans="6:21" x14ac:dyDescent="0.25"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</row>
    <row r="2930" spans="6:21" x14ac:dyDescent="0.25"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</row>
    <row r="2931" spans="6:21" x14ac:dyDescent="0.25"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</row>
    <row r="2932" spans="6:21" x14ac:dyDescent="0.25"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</row>
    <row r="2933" spans="6:21" x14ac:dyDescent="0.25"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</row>
    <row r="2934" spans="6:21" x14ac:dyDescent="0.25"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</row>
    <row r="2935" spans="6:21" x14ac:dyDescent="0.25"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</row>
    <row r="2936" spans="6:21" x14ac:dyDescent="0.25"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</row>
    <row r="2937" spans="6:21" x14ac:dyDescent="0.25"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</row>
    <row r="2938" spans="6:21" x14ac:dyDescent="0.25"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</row>
    <row r="2939" spans="6:21" x14ac:dyDescent="0.25"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</row>
    <row r="2940" spans="6:21" x14ac:dyDescent="0.25"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</row>
    <row r="2941" spans="6:21" x14ac:dyDescent="0.25"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</row>
    <row r="2942" spans="6:21" x14ac:dyDescent="0.25"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</row>
    <row r="2943" spans="6:21" x14ac:dyDescent="0.25"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</row>
    <row r="2944" spans="6:21" x14ac:dyDescent="0.25"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</row>
    <row r="2945" spans="6:21" x14ac:dyDescent="0.25"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</row>
    <row r="2946" spans="6:21" x14ac:dyDescent="0.25"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</row>
    <row r="2947" spans="6:21" x14ac:dyDescent="0.25"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</row>
    <row r="2948" spans="6:21" x14ac:dyDescent="0.25"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</row>
    <row r="2949" spans="6:21" x14ac:dyDescent="0.25"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</row>
    <row r="2950" spans="6:21" x14ac:dyDescent="0.25"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</row>
    <row r="2951" spans="6:21" x14ac:dyDescent="0.25"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</row>
    <row r="2952" spans="6:21" x14ac:dyDescent="0.25"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</row>
    <row r="2953" spans="6:21" x14ac:dyDescent="0.25"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</row>
    <row r="2954" spans="6:21" x14ac:dyDescent="0.25"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</row>
    <row r="2955" spans="6:21" x14ac:dyDescent="0.25"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</row>
    <row r="2956" spans="6:21" x14ac:dyDescent="0.25"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</row>
    <row r="2957" spans="6:21" x14ac:dyDescent="0.25"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</row>
    <row r="2958" spans="6:21" x14ac:dyDescent="0.25"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</row>
    <row r="2959" spans="6:21" x14ac:dyDescent="0.25"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</row>
    <row r="2960" spans="6:21" x14ac:dyDescent="0.25"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</row>
    <row r="2961" spans="6:21" x14ac:dyDescent="0.25"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</row>
    <row r="2962" spans="6:21" x14ac:dyDescent="0.25"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</row>
    <row r="2963" spans="6:21" x14ac:dyDescent="0.25"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</row>
    <row r="2964" spans="6:21" x14ac:dyDescent="0.25"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</row>
    <row r="2965" spans="6:21" x14ac:dyDescent="0.25"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</row>
    <row r="2966" spans="6:21" x14ac:dyDescent="0.25"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</row>
    <row r="2967" spans="6:21" x14ac:dyDescent="0.25"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</row>
    <row r="2968" spans="6:21" x14ac:dyDescent="0.25"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</row>
    <row r="2969" spans="6:21" x14ac:dyDescent="0.25"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</row>
    <row r="2970" spans="6:21" x14ac:dyDescent="0.25"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</row>
    <row r="2971" spans="6:21" x14ac:dyDescent="0.25"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</row>
    <row r="2972" spans="6:21" x14ac:dyDescent="0.25"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</row>
    <row r="2973" spans="6:21" x14ac:dyDescent="0.25"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</row>
    <row r="2974" spans="6:21" x14ac:dyDescent="0.25"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</row>
    <row r="2975" spans="6:21" x14ac:dyDescent="0.25"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</row>
    <row r="2976" spans="6:21" x14ac:dyDescent="0.25">
      <c r="F2976"/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</row>
    <row r="2977" spans="6:21" x14ac:dyDescent="0.25">
      <c r="F2977"/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</row>
    <row r="2978" spans="6:21" x14ac:dyDescent="0.25">
      <c r="F2978"/>
      <c r="G2978"/>
      <c r="H2978"/>
      <c r="I2978"/>
      <c r="J2978"/>
      <c r="K2978"/>
      <c r="L2978"/>
      <c r="M2978"/>
      <c r="N2978"/>
      <c r="O2978"/>
      <c r="P2978"/>
      <c r="Q2978"/>
      <c r="R2978"/>
      <c r="S2978"/>
      <c r="T2978"/>
      <c r="U2978"/>
    </row>
    <row r="2979" spans="6:21" x14ac:dyDescent="0.25">
      <c r="F2979"/>
      <c r="G2979"/>
      <c r="H2979"/>
      <c r="I2979"/>
      <c r="J2979"/>
      <c r="K2979"/>
      <c r="L2979"/>
      <c r="M2979"/>
      <c r="N2979"/>
      <c r="O2979"/>
      <c r="P2979"/>
      <c r="Q2979"/>
      <c r="R2979"/>
      <c r="S2979"/>
      <c r="T2979"/>
      <c r="U2979"/>
    </row>
    <row r="2980" spans="6:21" x14ac:dyDescent="0.25">
      <c r="F2980"/>
      <c r="G2980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  <c r="U2980"/>
    </row>
    <row r="2981" spans="6:21" x14ac:dyDescent="0.25">
      <c r="F2981"/>
      <c r="G2981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  <c r="U2981"/>
    </row>
    <row r="2982" spans="6:21" x14ac:dyDescent="0.25">
      <c r="F2982"/>
      <c r="G298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  <c r="U2982"/>
    </row>
    <row r="2983" spans="6:21" x14ac:dyDescent="0.25">
      <c r="F2983"/>
      <c r="G2983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  <c r="U2983"/>
    </row>
    <row r="2984" spans="6:21" x14ac:dyDescent="0.25">
      <c r="F2984"/>
      <c r="G2984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  <c r="U2984"/>
    </row>
    <row r="2985" spans="6:21" x14ac:dyDescent="0.25">
      <c r="F2985"/>
      <c r="G2985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  <c r="U2985"/>
    </row>
    <row r="2986" spans="6:21" x14ac:dyDescent="0.25">
      <c r="F2986"/>
      <c r="G2986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  <c r="U2986"/>
    </row>
    <row r="2987" spans="6:21" x14ac:dyDescent="0.25">
      <c r="F2987"/>
      <c r="G2987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  <c r="U2987"/>
    </row>
    <row r="2988" spans="6:21" x14ac:dyDescent="0.25">
      <c r="F2988"/>
      <c r="G2988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  <c r="U2988"/>
    </row>
    <row r="2989" spans="6:21" x14ac:dyDescent="0.25">
      <c r="F2989"/>
      <c r="G2989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  <c r="U2989"/>
    </row>
    <row r="2990" spans="6:21" x14ac:dyDescent="0.25">
      <c r="F2990"/>
      <c r="G2990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  <c r="U2990"/>
    </row>
    <row r="2991" spans="6:21" x14ac:dyDescent="0.25">
      <c r="F2991"/>
      <c r="G2991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  <c r="U2991"/>
    </row>
    <row r="2992" spans="6:21" x14ac:dyDescent="0.25">
      <c r="F2992"/>
      <c r="G299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  <c r="U2992"/>
    </row>
    <row r="2993" spans="6:21" x14ac:dyDescent="0.25">
      <c r="F2993"/>
      <c r="G2993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  <c r="U2993"/>
    </row>
    <row r="2994" spans="6:21" x14ac:dyDescent="0.25">
      <c r="F2994"/>
      <c r="G2994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  <c r="U2994"/>
    </row>
    <row r="2995" spans="6:21" x14ac:dyDescent="0.25">
      <c r="F2995"/>
      <c r="G2995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  <c r="U2995"/>
    </row>
    <row r="2996" spans="6:21" x14ac:dyDescent="0.25">
      <c r="F2996"/>
      <c r="G2996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  <c r="U2996"/>
    </row>
    <row r="2997" spans="6:21" x14ac:dyDescent="0.25">
      <c r="F2997"/>
      <c r="G2997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  <c r="U2997"/>
    </row>
    <row r="2998" spans="6:21" x14ac:dyDescent="0.25">
      <c r="F2998"/>
      <c r="G2998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  <c r="U2998"/>
    </row>
    <row r="2999" spans="6:21" x14ac:dyDescent="0.25">
      <c r="F2999"/>
      <c r="G2999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  <c r="U2999"/>
    </row>
    <row r="3000" spans="6:21" x14ac:dyDescent="0.25">
      <c r="F3000"/>
      <c r="G3000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  <c r="U3000"/>
    </row>
    <row r="3001" spans="6:21" x14ac:dyDescent="0.25"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</row>
    <row r="3002" spans="6:21" x14ac:dyDescent="0.25">
      <c r="F3002"/>
      <c r="G300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  <c r="U3002"/>
    </row>
    <row r="3003" spans="6:21" x14ac:dyDescent="0.25">
      <c r="F3003"/>
      <c r="G3003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  <c r="U3003"/>
    </row>
    <row r="3004" spans="6:21" x14ac:dyDescent="0.25"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</row>
    <row r="3005" spans="6:21" x14ac:dyDescent="0.25">
      <c r="F3005"/>
      <c r="G3005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  <c r="U3005"/>
    </row>
    <row r="3006" spans="6:21" x14ac:dyDescent="0.25">
      <c r="F3006"/>
      <c r="G3006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  <c r="U3006"/>
    </row>
    <row r="3007" spans="6:21" x14ac:dyDescent="0.25"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</row>
    <row r="3008" spans="6:21" x14ac:dyDescent="0.25">
      <c r="F3008"/>
      <c r="G3008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  <c r="U3008"/>
    </row>
    <row r="3009" spans="6:21" x14ac:dyDescent="0.25">
      <c r="F3009"/>
      <c r="G3009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  <c r="U3009"/>
    </row>
    <row r="3010" spans="6:21" x14ac:dyDescent="0.25"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</row>
    <row r="3011" spans="6:21" x14ac:dyDescent="0.25">
      <c r="F3011"/>
      <c r="G3011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  <c r="U3011"/>
    </row>
    <row r="3012" spans="6:21" x14ac:dyDescent="0.25">
      <c r="F3012"/>
      <c r="G301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  <c r="U3012"/>
    </row>
    <row r="3013" spans="6:21" x14ac:dyDescent="0.25"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</row>
    <row r="3014" spans="6:21" x14ac:dyDescent="0.25">
      <c r="F3014"/>
      <c r="G3014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  <c r="U3014"/>
    </row>
    <row r="3015" spans="6:21" x14ac:dyDescent="0.25">
      <c r="F3015"/>
      <c r="G3015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  <c r="U3015"/>
    </row>
    <row r="3016" spans="6:21" x14ac:dyDescent="0.25"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</row>
    <row r="3017" spans="6:21" x14ac:dyDescent="0.25">
      <c r="F3017"/>
      <c r="G3017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  <c r="U3017"/>
    </row>
    <row r="3018" spans="6:21" x14ac:dyDescent="0.25">
      <c r="F3018"/>
      <c r="G3018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  <c r="U3018"/>
    </row>
    <row r="3019" spans="6:21" x14ac:dyDescent="0.25"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</row>
    <row r="3020" spans="6:21" x14ac:dyDescent="0.25">
      <c r="F3020"/>
      <c r="G3020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  <c r="U3020"/>
    </row>
    <row r="3021" spans="6:21" x14ac:dyDescent="0.25">
      <c r="F3021"/>
      <c r="G3021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  <c r="U3021"/>
    </row>
    <row r="3022" spans="6:21" x14ac:dyDescent="0.25"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</row>
    <row r="3023" spans="6:21" x14ac:dyDescent="0.25">
      <c r="F3023"/>
      <c r="G3023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  <c r="U3023"/>
    </row>
    <row r="3024" spans="6:21" x14ac:dyDescent="0.25">
      <c r="F3024"/>
      <c r="G3024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  <c r="U3024"/>
    </row>
    <row r="3025" spans="6:21" x14ac:dyDescent="0.25"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</row>
    <row r="3026" spans="6:21" x14ac:dyDescent="0.25">
      <c r="F3026"/>
      <c r="G3026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  <c r="U3026"/>
    </row>
    <row r="3027" spans="6:21" x14ac:dyDescent="0.25">
      <c r="F3027"/>
      <c r="G3027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  <c r="U3027"/>
    </row>
    <row r="3028" spans="6:21" x14ac:dyDescent="0.25"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</row>
    <row r="3029" spans="6:21" x14ac:dyDescent="0.25">
      <c r="F3029"/>
      <c r="G3029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  <c r="U3029"/>
    </row>
    <row r="3030" spans="6:21" x14ac:dyDescent="0.25">
      <c r="F3030"/>
      <c r="G3030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  <c r="U3030"/>
    </row>
    <row r="3031" spans="6:21" x14ac:dyDescent="0.25"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</row>
    <row r="3032" spans="6:21" x14ac:dyDescent="0.25">
      <c r="F3032"/>
      <c r="G303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  <c r="U3032"/>
    </row>
    <row r="3033" spans="6:21" x14ac:dyDescent="0.25">
      <c r="F3033"/>
      <c r="G3033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  <c r="U3033"/>
    </row>
    <row r="3034" spans="6:21" x14ac:dyDescent="0.25"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</row>
    <row r="3035" spans="6:21" x14ac:dyDescent="0.25">
      <c r="F3035"/>
      <c r="G3035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  <c r="U3035"/>
    </row>
    <row r="3036" spans="6:21" x14ac:dyDescent="0.25">
      <c r="F3036"/>
      <c r="G3036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  <c r="U3036"/>
    </row>
    <row r="3037" spans="6:21" x14ac:dyDescent="0.25"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</row>
    <row r="3038" spans="6:21" x14ac:dyDescent="0.25">
      <c r="F3038"/>
      <c r="G3038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  <c r="U3038"/>
    </row>
    <row r="3039" spans="6:21" x14ac:dyDescent="0.25">
      <c r="F3039"/>
      <c r="G3039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  <c r="U3039"/>
    </row>
    <row r="3040" spans="6:21" x14ac:dyDescent="0.25"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</row>
    <row r="3041" spans="6:21" x14ac:dyDescent="0.25">
      <c r="F3041"/>
      <c r="G3041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  <c r="U3041"/>
    </row>
    <row r="3042" spans="6:21" x14ac:dyDescent="0.25">
      <c r="F3042"/>
      <c r="G304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  <c r="U3042"/>
    </row>
    <row r="3043" spans="6:21" x14ac:dyDescent="0.25"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</row>
    <row r="3044" spans="6:21" x14ac:dyDescent="0.25">
      <c r="F3044"/>
      <c r="G3044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  <c r="U3044"/>
    </row>
    <row r="3045" spans="6:21" x14ac:dyDescent="0.25">
      <c r="F3045"/>
      <c r="G3045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  <c r="U3045"/>
    </row>
    <row r="3046" spans="6:21" x14ac:dyDescent="0.25"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</row>
    <row r="3047" spans="6:21" x14ac:dyDescent="0.25">
      <c r="F3047"/>
      <c r="G3047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  <c r="U3047"/>
    </row>
    <row r="3048" spans="6:21" x14ac:dyDescent="0.25">
      <c r="F3048"/>
      <c r="G3048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  <c r="U3048"/>
    </row>
    <row r="3049" spans="6:21" x14ac:dyDescent="0.25"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</row>
    <row r="3050" spans="6:21" x14ac:dyDescent="0.25">
      <c r="F3050"/>
      <c r="G3050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  <c r="U3050"/>
    </row>
    <row r="3051" spans="6:21" x14ac:dyDescent="0.25">
      <c r="F3051"/>
      <c r="G3051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  <c r="U3051"/>
    </row>
    <row r="3052" spans="6:21" x14ac:dyDescent="0.25"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</row>
    <row r="3053" spans="6:21" x14ac:dyDescent="0.25">
      <c r="F3053"/>
      <c r="G3053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  <c r="U3053"/>
    </row>
    <row r="3054" spans="6:21" x14ac:dyDescent="0.25">
      <c r="F3054"/>
      <c r="G3054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  <c r="U3054"/>
    </row>
    <row r="3055" spans="6:21" x14ac:dyDescent="0.25"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</row>
    <row r="3056" spans="6:21" x14ac:dyDescent="0.25">
      <c r="F3056"/>
      <c r="G3056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  <c r="U3056"/>
    </row>
    <row r="3057" spans="6:21" x14ac:dyDescent="0.25">
      <c r="F3057"/>
      <c r="G3057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  <c r="U3057"/>
    </row>
    <row r="3058" spans="6:21" x14ac:dyDescent="0.25"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</row>
    <row r="3059" spans="6:21" x14ac:dyDescent="0.25">
      <c r="F3059"/>
      <c r="G3059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  <c r="U3059"/>
    </row>
    <row r="3060" spans="6:21" x14ac:dyDescent="0.25">
      <c r="F3060"/>
      <c r="G3060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  <c r="U3060"/>
    </row>
    <row r="3061" spans="6:21" x14ac:dyDescent="0.25"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</row>
    <row r="3062" spans="6:21" x14ac:dyDescent="0.25">
      <c r="F3062"/>
      <c r="G306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  <c r="U3062"/>
    </row>
    <row r="3063" spans="6:21" x14ac:dyDescent="0.25">
      <c r="F3063"/>
      <c r="G3063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  <c r="U3063"/>
    </row>
    <row r="3064" spans="6:21" x14ac:dyDescent="0.25"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</row>
    <row r="3065" spans="6:21" x14ac:dyDescent="0.25">
      <c r="F3065"/>
      <c r="G3065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  <c r="U3065"/>
    </row>
    <row r="3066" spans="6:21" x14ac:dyDescent="0.25">
      <c r="F3066"/>
      <c r="G3066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  <c r="U3066"/>
    </row>
    <row r="3067" spans="6:21" x14ac:dyDescent="0.25"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</row>
    <row r="3068" spans="6:21" x14ac:dyDescent="0.25">
      <c r="F3068"/>
      <c r="G3068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  <c r="U3068"/>
    </row>
    <row r="3069" spans="6:21" x14ac:dyDescent="0.25">
      <c r="F3069"/>
      <c r="G3069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  <c r="U3069"/>
    </row>
    <row r="3070" spans="6:21" x14ac:dyDescent="0.25"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</row>
    <row r="3071" spans="6:21" x14ac:dyDescent="0.25">
      <c r="F3071"/>
      <c r="G3071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  <c r="U3071"/>
    </row>
    <row r="3072" spans="6:21" x14ac:dyDescent="0.25">
      <c r="F3072"/>
      <c r="G307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  <c r="U3072"/>
    </row>
    <row r="3073" spans="6:21" x14ac:dyDescent="0.25"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</row>
    <row r="3074" spans="6:21" x14ac:dyDescent="0.25">
      <c r="F3074"/>
      <c r="G3074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  <c r="U3074"/>
    </row>
    <row r="3075" spans="6:21" x14ac:dyDescent="0.25">
      <c r="F3075"/>
      <c r="G3075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  <c r="U3075"/>
    </row>
    <row r="3076" spans="6:21" x14ac:dyDescent="0.25"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</row>
    <row r="3077" spans="6:21" x14ac:dyDescent="0.25">
      <c r="F3077"/>
      <c r="G3077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  <c r="U3077"/>
    </row>
    <row r="3078" spans="6:21" x14ac:dyDescent="0.25">
      <c r="F3078"/>
      <c r="G3078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  <c r="U3078"/>
    </row>
    <row r="3079" spans="6:21" x14ac:dyDescent="0.25"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</row>
    <row r="3080" spans="6:21" x14ac:dyDescent="0.25">
      <c r="F3080"/>
      <c r="G3080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  <c r="U3080"/>
    </row>
    <row r="3081" spans="6:21" x14ac:dyDescent="0.25">
      <c r="F3081"/>
      <c r="G3081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  <c r="U3081"/>
    </row>
    <row r="3082" spans="6:21" x14ac:dyDescent="0.25"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</row>
    <row r="3083" spans="6:21" x14ac:dyDescent="0.25">
      <c r="F3083"/>
      <c r="G3083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  <c r="U3083"/>
    </row>
    <row r="3084" spans="6:21" x14ac:dyDescent="0.25">
      <c r="F3084"/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</row>
    <row r="3085" spans="6:21" x14ac:dyDescent="0.25"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</row>
    <row r="3086" spans="6:21" x14ac:dyDescent="0.25">
      <c r="F3086"/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</row>
    <row r="3087" spans="6:21" x14ac:dyDescent="0.25">
      <c r="F3087"/>
      <c r="G3087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  <c r="U3087"/>
    </row>
    <row r="3088" spans="6:21" x14ac:dyDescent="0.25"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</row>
    <row r="3089" spans="6:21" x14ac:dyDescent="0.25">
      <c r="F3089"/>
      <c r="G3089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  <c r="U3089"/>
    </row>
    <row r="3090" spans="6:21" x14ac:dyDescent="0.25">
      <c r="F3090"/>
      <c r="G3090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  <c r="U3090"/>
    </row>
    <row r="3091" spans="6:21" x14ac:dyDescent="0.25"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</row>
    <row r="3092" spans="6:21" x14ac:dyDescent="0.25">
      <c r="F3092"/>
      <c r="G309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  <c r="U3092"/>
    </row>
    <row r="3093" spans="6:21" x14ac:dyDescent="0.25">
      <c r="F3093"/>
      <c r="G3093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  <c r="U3093"/>
    </row>
    <row r="3094" spans="6:21" x14ac:dyDescent="0.25"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</row>
    <row r="3095" spans="6:21" x14ac:dyDescent="0.25">
      <c r="F3095"/>
      <c r="G3095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  <c r="U3095"/>
    </row>
    <row r="3096" spans="6:21" x14ac:dyDescent="0.25">
      <c r="F3096"/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</row>
    <row r="3097" spans="6:21" x14ac:dyDescent="0.25"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</row>
    <row r="3098" spans="6:21" x14ac:dyDescent="0.25">
      <c r="F3098"/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</row>
    <row r="3099" spans="6:21" x14ac:dyDescent="0.25">
      <c r="F3099"/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</row>
    <row r="3100" spans="6:21" x14ac:dyDescent="0.25"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</row>
    <row r="3101" spans="6:21" x14ac:dyDescent="0.25">
      <c r="F3101"/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</row>
    <row r="3102" spans="6:21" x14ac:dyDescent="0.25">
      <c r="F3102"/>
      <c r="G310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  <c r="U3102"/>
    </row>
    <row r="3103" spans="6:21" x14ac:dyDescent="0.25"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</row>
    <row r="3104" spans="6:21" x14ac:dyDescent="0.25">
      <c r="F3104"/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</row>
    <row r="3105" spans="6:21" x14ac:dyDescent="0.25">
      <c r="F3105"/>
      <c r="G3105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  <c r="U3105"/>
    </row>
    <row r="3106" spans="6:21" x14ac:dyDescent="0.25"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</row>
    <row r="3107" spans="6:21" x14ac:dyDescent="0.25">
      <c r="F3107"/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</row>
    <row r="3108" spans="6:21" x14ac:dyDescent="0.25">
      <c r="F3108"/>
      <c r="G3108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  <c r="U3108"/>
    </row>
    <row r="3109" spans="6:21" x14ac:dyDescent="0.25"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</row>
    <row r="3110" spans="6:21" x14ac:dyDescent="0.25">
      <c r="F3110"/>
      <c r="G3110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  <c r="U3110"/>
    </row>
    <row r="3111" spans="6:21" x14ac:dyDescent="0.25">
      <c r="F3111"/>
      <c r="G3111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  <c r="U3111"/>
    </row>
    <row r="3112" spans="6:21" x14ac:dyDescent="0.25"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</row>
    <row r="3113" spans="6:21" x14ac:dyDescent="0.25">
      <c r="F3113"/>
      <c r="G3113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  <c r="U3113"/>
    </row>
    <row r="3114" spans="6:21" x14ac:dyDescent="0.25">
      <c r="F3114"/>
      <c r="G3114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  <c r="U3114"/>
    </row>
    <row r="3115" spans="6:21" x14ac:dyDescent="0.25"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</row>
    <row r="3116" spans="6:21" x14ac:dyDescent="0.25">
      <c r="F3116"/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</row>
    <row r="3117" spans="6:21" x14ac:dyDescent="0.25">
      <c r="F3117"/>
      <c r="G3117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  <c r="U3117"/>
    </row>
    <row r="3118" spans="6:21" x14ac:dyDescent="0.25"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</row>
    <row r="3119" spans="6:21" x14ac:dyDescent="0.25">
      <c r="F3119"/>
      <c r="G3119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</row>
    <row r="3120" spans="6:21" x14ac:dyDescent="0.25">
      <c r="F3120"/>
      <c r="G3120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</row>
    <row r="3121" spans="6:21" x14ac:dyDescent="0.25"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</row>
    <row r="3122" spans="6:21" x14ac:dyDescent="0.25">
      <c r="F3122"/>
      <c r="G312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</row>
    <row r="3123" spans="6:21" x14ac:dyDescent="0.25">
      <c r="F3123"/>
      <c r="G3123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  <c r="U3123"/>
    </row>
    <row r="3124" spans="6:21" x14ac:dyDescent="0.25"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</row>
    <row r="3125" spans="6:21" x14ac:dyDescent="0.25">
      <c r="F3125"/>
      <c r="G3125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  <c r="U3125"/>
    </row>
    <row r="3126" spans="6:21" x14ac:dyDescent="0.25">
      <c r="F3126"/>
      <c r="G3126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  <c r="U3126"/>
    </row>
    <row r="3127" spans="6:21" x14ac:dyDescent="0.25"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</row>
    <row r="3128" spans="6:21" x14ac:dyDescent="0.25">
      <c r="F3128"/>
      <c r="G3128"/>
      <c r="H3128"/>
      <c r="I3128"/>
      <c r="J3128"/>
      <c r="K3128"/>
      <c r="L3128"/>
      <c r="M3128"/>
      <c r="N3128"/>
      <c r="O3128"/>
      <c r="P3128"/>
      <c r="Q3128"/>
      <c r="R3128"/>
      <c r="S3128"/>
      <c r="T3128"/>
      <c r="U3128"/>
    </row>
    <row r="3129" spans="6:21" x14ac:dyDescent="0.25">
      <c r="F3129"/>
      <c r="G3129"/>
      <c r="H3129"/>
      <c r="I3129"/>
      <c r="J3129"/>
      <c r="K3129"/>
      <c r="L3129"/>
      <c r="M3129"/>
      <c r="N3129"/>
      <c r="O3129"/>
      <c r="P3129"/>
      <c r="Q3129"/>
      <c r="R3129"/>
      <c r="S3129"/>
      <c r="T3129"/>
      <c r="U3129"/>
    </row>
    <row r="3130" spans="6:21" x14ac:dyDescent="0.25"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</row>
    <row r="3131" spans="6:21" x14ac:dyDescent="0.25">
      <c r="F3131"/>
      <c r="G3131"/>
      <c r="H3131"/>
      <c r="I3131"/>
      <c r="J3131"/>
      <c r="K3131"/>
      <c r="L3131"/>
      <c r="M3131"/>
      <c r="N3131"/>
      <c r="O3131"/>
      <c r="P3131"/>
      <c r="Q3131"/>
      <c r="R3131"/>
      <c r="S3131"/>
      <c r="T3131"/>
      <c r="U3131"/>
    </row>
    <row r="3132" spans="6:21" x14ac:dyDescent="0.25">
      <c r="F3132"/>
      <c r="G313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  <c r="U3132"/>
    </row>
    <row r="3133" spans="6:21" x14ac:dyDescent="0.25"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</row>
    <row r="3134" spans="6:21" x14ac:dyDescent="0.25">
      <c r="F3134"/>
      <c r="G3134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  <c r="U3134"/>
    </row>
    <row r="3135" spans="6:21" x14ac:dyDescent="0.25">
      <c r="F3135"/>
      <c r="G3135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  <c r="U3135"/>
    </row>
    <row r="3136" spans="6:21" x14ac:dyDescent="0.25"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</row>
    <row r="3137" spans="6:21" x14ac:dyDescent="0.25">
      <c r="F3137"/>
      <c r="G3137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  <c r="U3137"/>
    </row>
    <row r="3138" spans="6:21" x14ac:dyDescent="0.25">
      <c r="F3138"/>
      <c r="G3138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  <c r="U3138"/>
    </row>
    <row r="3139" spans="6:21" x14ac:dyDescent="0.25"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</row>
    <row r="3140" spans="6:21" x14ac:dyDescent="0.25">
      <c r="F3140"/>
      <c r="G3140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  <c r="U3140"/>
    </row>
    <row r="3141" spans="6:21" x14ac:dyDescent="0.25">
      <c r="F3141"/>
      <c r="G3141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  <c r="U3141"/>
    </row>
    <row r="3142" spans="6:21" x14ac:dyDescent="0.25"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</row>
    <row r="3143" spans="6:21" x14ac:dyDescent="0.25">
      <c r="F3143"/>
      <c r="G3143"/>
      <c r="H3143"/>
      <c r="I3143"/>
      <c r="J3143"/>
      <c r="K3143"/>
      <c r="L3143"/>
      <c r="M3143"/>
      <c r="N3143"/>
      <c r="O3143"/>
      <c r="P3143"/>
      <c r="Q3143"/>
      <c r="R3143"/>
      <c r="S3143"/>
      <c r="T3143"/>
      <c r="U3143"/>
    </row>
    <row r="3144" spans="6:21" x14ac:dyDescent="0.25">
      <c r="F3144"/>
      <c r="G3144"/>
      <c r="H3144"/>
      <c r="I3144"/>
      <c r="J3144"/>
      <c r="K3144"/>
      <c r="L3144"/>
      <c r="M3144"/>
      <c r="N3144"/>
      <c r="O3144"/>
      <c r="P3144"/>
      <c r="Q3144"/>
      <c r="R3144"/>
      <c r="S3144"/>
      <c r="T3144"/>
      <c r="U3144"/>
    </row>
    <row r="3145" spans="6:21" x14ac:dyDescent="0.25"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  <c r="U3145"/>
    </row>
    <row r="3146" spans="6:21" x14ac:dyDescent="0.25">
      <c r="F3146"/>
      <c r="G3146"/>
      <c r="H3146"/>
      <c r="I3146"/>
      <c r="J3146"/>
      <c r="K3146"/>
      <c r="L3146"/>
      <c r="M3146"/>
      <c r="N3146"/>
      <c r="O3146"/>
      <c r="P3146"/>
      <c r="Q3146"/>
      <c r="R3146"/>
      <c r="S3146"/>
      <c r="T3146"/>
      <c r="U3146"/>
    </row>
    <row r="3147" spans="6:21" x14ac:dyDescent="0.25">
      <c r="F3147"/>
      <c r="G3147"/>
      <c r="H3147"/>
      <c r="I3147"/>
      <c r="J3147"/>
      <c r="K3147"/>
      <c r="L3147"/>
      <c r="M3147"/>
      <c r="N3147"/>
      <c r="O3147"/>
      <c r="P3147"/>
      <c r="Q3147"/>
      <c r="R3147"/>
      <c r="S3147"/>
      <c r="T3147"/>
      <c r="U3147"/>
    </row>
    <row r="3148" spans="6:21" x14ac:dyDescent="0.25"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  <c r="U3148"/>
    </row>
    <row r="3149" spans="6:21" x14ac:dyDescent="0.25">
      <c r="F3149"/>
      <c r="G3149"/>
      <c r="H3149"/>
      <c r="I3149"/>
      <c r="J3149"/>
      <c r="K3149"/>
      <c r="L3149"/>
      <c r="M3149"/>
      <c r="N3149"/>
      <c r="O3149"/>
      <c r="P3149"/>
      <c r="Q3149"/>
      <c r="R3149"/>
      <c r="S3149"/>
      <c r="T3149"/>
      <c r="U3149"/>
    </row>
    <row r="3150" spans="6:21" x14ac:dyDescent="0.25">
      <c r="F3150"/>
      <c r="G3150"/>
      <c r="H3150"/>
      <c r="I3150"/>
      <c r="J3150"/>
      <c r="K3150"/>
      <c r="L3150"/>
      <c r="M3150"/>
      <c r="N3150"/>
      <c r="O3150"/>
      <c r="P3150"/>
      <c r="Q3150"/>
      <c r="R3150"/>
      <c r="S3150"/>
      <c r="T3150"/>
      <c r="U3150"/>
    </row>
    <row r="3151" spans="6:21" x14ac:dyDescent="0.25"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  <c r="U3151"/>
    </row>
    <row r="3152" spans="6:21" x14ac:dyDescent="0.25">
      <c r="F3152"/>
      <c r="G3152"/>
      <c r="H3152"/>
      <c r="I3152"/>
      <c r="J3152"/>
      <c r="K3152"/>
      <c r="L3152"/>
      <c r="M3152"/>
      <c r="N3152"/>
      <c r="O3152"/>
      <c r="P3152"/>
      <c r="Q3152"/>
      <c r="R3152"/>
      <c r="S3152"/>
      <c r="T3152"/>
      <c r="U3152"/>
    </row>
    <row r="3153" spans="6:21" x14ac:dyDescent="0.25">
      <c r="F3153"/>
      <c r="G3153"/>
      <c r="H3153"/>
      <c r="I3153"/>
      <c r="J3153"/>
      <c r="K3153"/>
      <c r="L3153"/>
      <c r="M3153"/>
      <c r="N3153"/>
      <c r="O3153"/>
      <c r="P3153"/>
      <c r="Q3153"/>
      <c r="R3153"/>
      <c r="S3153"/>
      <c r="T3153"/>
      <c r="U3153"/>
    </row>
    <row r="3154" spans="6:21" x14ac:dyDescent="0.25"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  <c r="U3154"/>
    </row>
    <row r="3155" spans="6:21" x14ac:dyDescent="0.25">
      <c r="F3155"/>
      <c r="G3155"/>
      <c r="H3155"/>
      <c r="I3155"/>
      <c r="J3155"/>
      <c r="K3155"/>
      <c r="L3155"/>
      <c r="M3155"/>
      <c r="N3155"/>
      <c r="O3155"/>
      <c r="P3155"/>
      <c r="Q3155"/>
      <c r="R3155"/>
      <c r="S3155"/>
      <c r="T3155"/>
      <c r="U3155"/>
    </row>
    <row r="3156" spans="6:21" x14ac:dyDescent="0.25">
      <c r="F3156"/>
      <c r="G3156"/>
      <c r="H3156"/>
      <c r="I3156"/>
      <c r="J3156"/>
      <c r="K3156"/>
      <c r="L3156"/>
      <c r="M3156"/>
      <c r="N3156"/>
      <c r="O3156"/>
      <c r="P3156"/>
      <c r="Q3156"/>
      <c r="R3156"/>
      <c r="S3156"/>
      <c r="T3156"/>
      <c r="U3156"/>
    </row>
    <row r="3157" spans="6:21" x14ac:dyDescent="0.25">
      <c r="F3157"/>
      <c r="G3157"/>
      <c r="H3157"/>
      <c r="I3157"/>
      <c r="J3157"/>
      <c r="K3157"/>
      <c r="L3157"/>
      <c r="M3157"/>
      <c r="N3157"/>
      <c r="O3157"/>
      <c r="P3157"/>
      <c r="Q3157"/>
      <c r="R3157"/>
      <c r="S3157"/>
      <c r="T3157"/>
      <c r="U3157"/>
    </row>
    <row r="3158" spans="6:21" x14ac:dyDescent="0.25">
      <c r="F3158"/>
      <c r="G3158"/>
      <c r="H3158"/>
      <c r="I3158"/>
      <c r="J3158"/>
      <c r="K3158"/>
      <c r="L3158"/>
      <c r="M3158"/>
      <c r="N3158"/>
      <c r="O3158"/>
      <c r="P3158"/>
      <c r="Q3158"/>
      <c r="R3158"/>
      <c r="S3158"/>
      <c r="T3158"/>
      <c r="U3158"/>
    </row>
    <row r="3159" spans="6:21" x14ac:dyDescent="0.25">
      <c r="F3159"/>
      <c r="G3159"/>
      <c r="H3159"/>
      <c r="I3159"/>
      <c r="J3159"/>
      <c r="K3159"/>
      <c r="L3159"/>
      <c r="M3159"/>
      <c r="N3159"/>
      <c r="O3159"/>
      <c r="P3159"/>
      <c r="Q3159"/>
      <c r="R3159"/>
      <c r="S3159"/>
      <c r="T3159"/>
      <c r="U3159"/>
    </row>
    <row r="3160" spans="6:21" x14ac:dyDescent="0.25">
      <c r="F3160"/>
      <c r="G3160"/>
      <c r="H3160"/>
      <c r="I3160"/>
      <c r="J3160"/>
      <c r="K3160"/>
      <c r="L3160"/>
      <c r="M3160"/>
      <c r="N3160"/>
      <c r="O3160"/>
      <c r="P3160"/>
      <c r="Q3160"/>
      <c r="R3160"/>
      <c r="S3160"/>
      <c r="T3160"/>
      <c r="U3160"/>
    </row>
    <row r="3161" spans="6:21" x14ac:dyDescent="0.25">
      <c r="F3161"/>
      <c r="G3161"/>
      <c r="H3161"/>
      <c r="I3161"/>
      <c r="J3161"/>
      <c r="K3161"/>
      <c r="L3161"/>
      <c r="M3161"/>
      <c r="N3161"/>
      <c r="O3161"/>
      <c r="P3161"/>
      <c r="Q3161"/>
      <c r="R3161"/>
      <c r="S3161"/>
      <c r="T3161"/>
      <c r="U3161"/>
    </row>
    <row r="3162" spans="6:21" x14ac:dyDescent="0.25">
      <c r="F3162"/>
      <c r="G3162"/>
      <c r="H3162"/>
      <c r="I3162"/>
      <c r="J3162"/>
      <c r="K3162"/>
      <c r="L3162"/>
      <c r="M3162"/>
      <c r="N3162"/>
      <c r="O3162"/>
      <c r="P3162"/>
      <c r="Q3162"/>
      <c r="R3162"/>
      <c r="S3162"/>
      <c r="T3162"/>
      <c r="U3162"/>
    </row>
    <row r="3163" spans="6:21" x14ac:dyDescent="0.25">
      <c r="F3163"/>
      <c r="G3163"/>
      <c r="H3163"/>
      <c r="I3163"/>
      <c r="J3163"/>
      <c r="K3163"/>
      <c r="L3163"/>
      <c r="M3163"/>
      <c r="N3163"/>
      <c r="O3163"/>
      <c r="P3163"/>
      <c r="Q3163"/>
      <c r="R3163"/>
      <c r="S3163"/>
      <c r="T3163"/>
      <c r="U3163"/>
    </row>
    <row r="3164" spans="6:21" x14ac:dyDescent="0.25">
      <c r="F3164"/>
      <c r="G3164"/>
      <c r="H3164"/>
      <c r="I3164"/>
      <c r="J3164"/>
      <c r="K3164"/>
      <c r="L3164"/>
      <c r="M3164"/>
      <c r="N3164"/>
      <c r="O3164"/>
      <c r="P3164"/>
      <c r="Q3164"/>
      <c r="R3164"/>
      <c r="S3164"/>
      <c r="T3164"/>
      <c r="U3164"/>
    </row>
    <row r="3165" spans="6:21" x14ac:dyDescent="0.25">
      <c r="F3165"/>
      <c r="G3165"/>
      <c r="H3165"/>
      <c r="I3165"/>
      <c r="J3165"/>
      <c r="K3165"/>
      <c r="L3165"/>
      <c r="M3165"/>
      <c r="N3165"/>
      <c r="O3165"/>
      <c r="P3165"/>
      <c r="Q3165"/>
      <c r="R3165"/>
      <c r="S3165"/>
      <c r="T3165"/>
      <c r="U3165"/>
    </row>
    <row r="3166" spans="6:21" x14ac:dyDescent="0.25">
      <c r="F3166"/>
      <c r="G3166"/>
      <c r="H3166"/>
      <c r="I3166"/>
      <c r="J3166"/>
      <c r="K3166"/>
      <c r="L3166"/>
      <c r="M3166"/>
      <c r="N3166"/>
      <c r="O3166"/>
      <c r="P3166"/>
      <c r="Q3166"/>
      <c r="R3166"/>
      <c r="S3166"/>
      <c r="T3166"/>
      <c r="U3166"/>
    </row>
    <row r="3167" spans="6:21" x14ac:dyDescent="0.25">
      <c r="F3167"/>
      <c r="G3167"/>
      <c r="H3167"/>
      <c r="I3167"/>
      <c r="J3167"/>
      <c r="K3167"/>
      <c r="L3167"/>
      <c r="M3167"/>
      <c r="N3167"/>
      <c r="O3167"/>
      <c r="P3167"/>
      <c r="Q3167"/>
      <c r="R3167"/>
      <c r="S3167"/>
      <c r="T3167"/>
      <c r="U3167"/>
    </row>
    <row r="3168" spans="6:21" x14ac:dyDescent="0.25">
      <c r="F3168"/>
      <c r="G3168"/>
      <c r="H3168"/>
      <c r="I3168"/>
      <c r="J3168"/>
      <c r="K3168"/>
      <c r="L3168"/>
      <c r="M3168"/>
      <c r="N3168"/>
      <c r="O3168"/>
      <c r="P3168"/>
      <c r="Q3168"/>
      <c r="R3168"/>
      <c r="S3168"/>
      <c r="T3168"/>
      <c r="U3168"/>
    </row>
    <row r="3169" spans="6:21" x14ac:dyDescent="0.25">
      <c r="F3169"/>
      <c r="G3169"/>
      <c r="H3169"/>
      <c r="I3169"/>
      <c r="J3169"/>
      <c r="K3169"/>
      <c r="L3169"/>
      <c r="M3169"/>
      <c r="N3169"/>
      <c r="O3169"/>
      <c r="P3169"/>
      <c r="Q3169"/>
      <c r="R3169"/>
      <c r="S3169"/>
      <c r="T3169"/>
      <c r="U3169"/>
    </row>
    <row r="3170" spans="6:21" x14ac:dyDescent="0.25">
      <c r="F3170"/>
      <c r="G3170"/>
      <c r="H3170"/>
      <c r="I3170"/>
      <c r="J3170"/>
      <c r="K3170"/>
      <c r="L3170"/>
      <c r="M3170"/>
      <c r="N3170"/>
      <c r="O3170"/>
      <c r="P3170"/>
      <c r="Q3170"/>
      <c r="R3170"/>
      <c r="S3170"/>
      <c r="T3170"/>
      <c r="U3170"/>
    </row>
    <row r="3171" spans="6:21" x14ac:dyDescent="0.25">
      <c r="F3171"/>
      <c r="G3171"/>
      <c r="H3171"/>
      <c r="I3171"/>
      <c r="J3171"/>
      <c r="K3171"/>
      <c r="L3171"/>
      <c r="M3171"/>
      <c r="N3171"/>
      <c r="O3171"/>
      <c r="P3171"/>
      <c r="Q3171"/>
      <c r="R3171"/>
      <c r="S3171"/>
      <c r="T3171"/>
      <c r="U3171"/>
    </row>
    <row r="3172" spans="6:21" x14ac:dyDescent="0.25">
      <c r="F3172"/>
      <c r="G3172"/>
      <c r="H3172"/>
      <c r="I3172"/>
      <c r="J3172"/>
      <c r="K3172"/>
      <c r="L3172"/>
      <c r="M3172"/>
      <c r="N3172"/>
      <c r="O3172"/>
      <c r="P3172"/>
      <c r="Q3172"/>
      <c r="R3172"/>
      <c r="S3172"/>
      <c r="T3172"/>
      <c r="U3172"/>
    </row>
    <row r="3173" spans="6:21" x14ac:dyDescent="0.25">
      <c r="F3173"/>
      <c r="G3173"/>
      <c r="H3173"/>
      <c r="I3173"/>
      <c r="J3173"/>
      <c r="K3173"/>
      <c r="L3173"/>
      <c r="M3173"/>
      <c r="N3173"/>
      <c r="O3173"/>
      <c r="P3173"/>
      <c r="Q3173"/>
      <c r="R3173"/>
      <c r="S3173"/>
      <c r="T3173"/>
      <c r="U3173"/>
    </row>
    <row r="3174" spans="6:21" x14ac:dyDescent="0.25">
      <c r="F3174"/>
      <c r="G3174"/>
      <c r="H3174"/>
      <c r="I3174"/>
      <c r="J3174"/>
      <c r="K3174"/>
      <c r="L3174"/>
      <c r="M3174"/>
      <c r="N3174"/>
      <c r="O3174"/>
      <c r="P3174"/>
      <c r="Q3174"/>
      <c r="R3174"/>
      <c r="S3174"/>
      <c r="T3174"/>
      <c r="U3174"/>
    </row>
    <row r="3175" spans="6:21" x14ac:dyDescent="0.25">
      <c r="F3175"/>
      <c r="G3175"/>
      <c r="H3175"/>
      <c r="I3175"/>
      <c r="J3175"/>
      <c r="K3175"/>
      <c r="L3175"/>
      <c r="M3175"/>
      <c r="N3175"/>
      <c r="O3175"/>
      <c r="P3175"/>
      <c r="Q3175"/>
      <c r="R3175"/>
      <c r="S3175"/>
      <c r="T3175"/>
      <c r="U3175"/>
    </row>
    <row r="3176" spans="6:21" x14ac:dyDescent="0.25">
      <c r="F3176"/>
      <c r="G3176"/>
      <c r="H3176"/>
      <c r="I3176"/>
      <c r="J3176"/>
      <c r="K3176"/>
      <c r="L3176"/>
      <c r="M3176"/>
      <c r="N3176"/>
      <c r="O3176"/>
      <c r="P3176"/>
      <c r="Q3176"/>
      <c r="R3176"/>
      <c r="S3176"/>
      <c r="T3176"/>
      <c r="U3176"/>
    </row>
    <row r="3177" spans="6:21" x14ac:dyDescent="0.25">
      <c r="F3177"/>
      <c r="G3177"/>
      <c r="H3177"/>
      <c r="I3177"/>
      <c r="J3177"/>
      <c r="K3177"/>
      <c r="L3177"/>
      <c r="M3177"/>
      <c r="N3177"/>
      <c r="O3177"/>
      <c r="P3177"/>
      <c r="Q3177"/>
      <c r="R3177"/>
      <c r="S3177"/>
      <c r="T3177"/>
      <c r="U3177"/>
    </row>
    <row r="3178" spans="6:21" x14ac:dyDescent="0.25">
      <c r="F3178"/>
      <c r="G3178"/>
      <c r="H3178"/>
      <c r="I3178"/>
      <c r="J3178"/>
      <c r="K3178"/>
      <c r="L3178"/>
      <c r="M3178"/>
      <c r="N3178"/>
      <c r="O3178"/>
      <c r="P3178"/>
      <c r="Q3178"/>
      <c r="R3178"/>
      <c r="S3178"/>
      <c r="T3178"/>
      <c r="U3178"/>
    </row>
    <row r="3179" spans="6:21" x14ac:dyDescent="0.25">
      <c r="F3179"/>
      <c r="G3179"/>
      <c r="H3179"/>
      <c r="I3179"/>
      <c r="J3179"/>
      <c r="K3179"/>
      <c r="L3179"/>
      <c r="M3179"/>
      <c r="N3179"/>
      <c r="O3179"/>
      <c r="P3179"/>
      <c r="Q3179"/>
      <c r="R3179"/>
      <c r="S3179"/>
      <c r="T3179"/>
      <c r="U3179"/>
    </row>
    <row r="3180" spans="6:21" x14ac:dyDescent="0.25">
      <c r="F3180"/>
      <c r="G3180"/>
      <c r="H3180"/>
      <c r="I3180"/>
      <c r="J3180"/>
      <c r="K3180"/>
      <c r="L3180"/>
      <c r="M3180"/>
      <c r="N3180"/>
      <c r="O3180"/>
      <c r="P3180"/>
      <c r="Q3180"/>
      <c r="R3180"/>
      <c r="S3180"/>
      <c r="T3180"/>
      <c r="U3180"/>
    </row>
    <row r="3181" spans="6:21" x14ac:dyDescent="0.25">
      <c r="F3181"/>
      <c r="G3181"/>
      <c r="H3181"/>
      <c r="I3181"/>
      <c r="J3181"/>
      <c r="K3181"/>
      <c r="L3181"/>
      <c r="M3181"/>
      <c r="N3181"/>
      <c r="O3181"/>
      <c r="P3181"/>
      <c r="Q3181"/>
      <c r="R3181"/>
      <c r="S3181"/>
      <c r="T3181"/>
      <c r="U3181"/>
    </row>
    <row r="3182" spans="6:21" x14ac:dyDescent="0.25">
      <c r="F3182"/>
      <c r="G3182"/>
      <c r="H3182"/>
      <c r="I3182"/>
      <c r="J3182"/>
      <c r="K3182"/>
      <c r="L3182"/>
      <c r="M3182"/>
      <c r="N3182"/>
      <c r="O3182"/>
      <c r="P3182"/>
      <c r="Q3182"/>
      <c r="R3182"/>
      <c r="S3182"/>
      <c r="T3182"/>
      <c r="U3182"/>
    </row>
    <row r="3183" spans="6:21" x14ac:dyDescent="0.25">
      <c r="F3183"/>
      <c r="G3183"/>
      <c r="H3183"/>
      <c r="I3183"/>
      <c r="J3183"/>
      <c r="K3183"/>
      <c r="L3183"/>
      <c r="M3183"/>
      <c r="N3183"/>
      <c r="O3183"/>
      <c r="P3183"/>
      <c r="Q3183"/>
      <c r="R3183"/>
      <c r="S3183"/>
      <c r="T3183"/>
      <c r="U3183"/>
    </row>
    <row r="3184" spans="6:21" x14ac:dyDescent="0.25">
      <c r="F3184"/>
      <c r="G3184"/>
      <c r="H3184"/>
      <c r="I3184"/>
      <c r="J3184"/>
      <c r="K3184"/>
      <c r="L3184"/>
      <c r="M3184"/>
      <c r="N3184"/>
      <c r="O3184"/>
      <c r="P3184"/>
      <c r="Q3184"/>
      <c r="R3184"/>
      <c r="S3184"/>
      <c r="T3184"/>
      <c r="U3184"/>
    </row>
    <row r="3185" spans="6:21" x14ac:dyDescent="0.25">
      <c r="F3185"/>
      <c r="G3185"/>
      <c r="H3185"/>
      <c r="I3185"/>
      <c r="J3185"/>
      <c r="K3185"/>
      <c r="L3185"/>
      <c r="M3185"/>
      <c r="N3185"/>
      <c r="O3185"/>
      <c r="P3185"/>
      <c r="Q3185"/>
      <c r="R3185"/>
      <c r="S3185"/>
      <c r="T3185"/>
      <c r="U3185"/>
    </row>
    <row r="3186" spans="6:21" x14ac:dyDescent="0.25">
      <c r="F3186"/>
      <c r="G3186"/>
      <c r="H3186"/>
      <c r="I3186"/>
      <c r="J3186"/>
      <c r="K3186"/>
      <c r="L3186"/>
      <c r="M3186"/>
      <c r="N3186"/>
      <c r="O3186"/>
      <c r="P3186"/>
      <c r="Q3186"/>
      <c r="R3186"/>
      <c r="S3186"/>
      <c r="T3186"/>
      <c r="U3186"/>
    </row>
    <row r="3187" spans="6:21" x14ac:dyDescent="0.25">
      <c r="F3187"/>
      <c r="G3187"/>
      <c r="H3187"/>
      <c r="I3187"/>
      <c r="J3187"/>
      <c r="K3187"/>
      <c r="L3187"/>
      <c r="M3187"/>
      <c r="N3187"/>
      <c r="O3187"/>
      <c r="P3187"/>
      <c r="Q3187"/>
      <c r="R3187"/>
      <c r="S3187"/>
      <c r="T3187"/>
      <c r="U3187"/>
    </row>
    <row r="3188" spans="6:21" x14ac:dyDescent="0.25">
      <c r="F3188"/>
      <c r="G3188"/>
      <c r="H3188"/>
      <c r="I3188"/>
      <c r="J3188"/>
      <c r="K3188"/>
      <c r="L3188"/>
      <c r="M3188"/>
      <c r="N3188"/>
      <c r="O3188"/>
      <c r="P3188"/>
      <c r="Q3188"/>
      <c r="R3188"/>
      <c r="S3188"/>
      <c r="T3188"/>
      <c r="U3188"/>
    </row>
    <row r="3189" spans="6:21" x14ac:dyDescent="0.25">
      <c r="F3189"/>
      <c r="G3189"/>
      <c r="H3189"/>
      <c r="I3189"/>
      <c r="J3189"/>
      <c r="K3189"/>
      <c r="L3189"/>
      <c r="M3189"/>
      <c r="N3189"/>
      <c r="O3189"/>
      <c r="P3189"/>
      <c r="Q3189"/>
      <c r="R3189"/>
      <c r="S3189"/>
      <c r="T3189"/>
      <c r="U3189"/>
    </row>
    <row r="3190" spans="6:21" x14ac:dyDescent="0.25">
      <c r="F3190"/>
      <c r="G3190"/>
      <c r="H3190"/>
      <c r="I3190"/>
      <c r="J3190"/>
      <c r="K3190"/>
      <c r="L3190"/>
      <c r="M3190"/>
      <c r="N3190"/>
      <c r="O3190"/>
      <c r="P3190"/>
      <c r="Q3190"/>
      <c r="R3190"/>
      <c r="S3190"/>
      <c r="T3190"/>
      <c r="U3190"/>
    </row>
    <row r="3191" spans="6:21" x14ac:dyDescent="0.25">
      <c r="F3191"/>
      <c r="G3191"/>
      <c r="H3191"/>
      <c r="I3191"/>
      <c r="J3191"/>
      <c r="K3191"/>
      <c r="L3191"/>
      <c r="M3191"/>
      <c r="N3191"/>
      <c r="O3191"/>
      <c r="P3191"/>
      <c r="Q3191"/>
      <c r="R3191"/>
      <c r="S3191"/>
      <c r="T3191"/>
      <c r="U3191"/>
    </row>
    <row r="3192" spans="6:21" x14ac:dyDescent="0.25">
      <c r="F3192"/>
      <c r="G3192"/>
      <c r="H3192"/>
      <c r="I3192"/>
      <c r="J3192"/>
      <c r="K3192"/>
      <c r="L3192"/>
      <c r="M3192"/>
      <c r="N3192"/>
      <c r="O3192"/>
      <c r="P3192"/>
      <c r="Q3192"/>
      <c r="R3192"/>
      <c r="S3192"/>
      <c r="T3192"/>
      <c r="U3192"/>
    </row>
    <row r="3193" spans="6:21" x14ac:dyDescent="0.25">
      <c r="F3193"/>
      <c r="G3193"/>
      <c r="H3193"/>
      <c r="I3193"/>
      <c r="J3193"/>
      <c r="K3193"/>
      <c r="L3193"/>
      <c r="M3193"/>
      <c r="N3193"/>
      <c r="O3193"/>
      <c r="P3193"/>
      <c r="Q3193"/>
      <c r="R3193"/>
      <c r="S3193"/>
      <c r="T3193"/>
      <c r="U3193"/>
    </row>
    <row r="3194" spans="6:21" x14ac:dyDescent="0.25">
      <c r="F3194"/>
      <c r="G3194"/>
      <c r="H3194"/>
      <c r="I3194"/>
      <c r="J3194"/>
      <c r="K3194"/>
      <c r="L3194"/>
      <c r="M3194"/>
      <c r="N3194"/>
      <c r="O3194"/>
      <c r="P3194"/>
      <c r="Q3194"/>
      <c r="R3194"/>
      <c r="S3194"/>
      <c r="T3194"/>
      <c r="U3194"/>
    </row>
    <row r="3195" spans="6:21" x14ac:dyDescent="0.25">
      <c r="F3195"/>
      <c r="G3195"/>
      <c r="H3195"/>
      <c r="I3195"/>
      <c r="J3195"/>
      <c r="K3195"/>
      <c r="L3195"/>
      <c r="M3195"/>
      <c r="N3195"/>
      <c r="O3195"/>
      <c r="P3195"/>
      <c r="Q3195"/>
      <c r="R3195"/>
      <c r="S3195"/>
      <c r="T3195"/>
      <c r="U3195"/>
    </row>
    <row r="3196" spans="6:21" x14ac:dyDescent="0.25">
      <c r="F3196"/>
      <c r="G3196"/>
      <c r="H3196"/>
      <c r="I3196"/>
      <c r="J3196"/>
      <c r="K3196"/>
      <c r="L3196"/>
      <c r="M3196"/>
      <c r="N3196"/>
      <c r="O3196"/>
      <c r="P3196"/>
      <c r="Q3196"/>
      <c r="R3196"/>
      <c r="S3196"/>
      <c r="T3196"/>
      <c r="U3196"/>
    </row>
    <row r="3197" spans="6:21" x14ac:dyDescent="0.25">
      <c r="F3197"/>
      <c r="G3197"/>
      <c r="H3197"/>
      <c r="I3197"/>
      <c r="J3197"/>
      <c r="K3197"/>
      <c r="L3197"/>
      <c r="M3197"/>
      <c r="N3197"/>
      <c r="O3197"/>
      <c r="P3197"/>
      <c r="Q3197"/>
      <c r="R3197"/>
      <c r="S3197"/>
      <c r="T3197"/>
      <c r="U3197"/>
    </row>
    <row r="3198" spans="6:21" x14ac:dyDescent="0.25">
      <c r="F3198"/>
      <c r="G3198"/>
      <c r="H3198"/>
      <c r="I3198"/>
      <c r="J3198"/>
      <c r="K3198"/>
      <c r="L3198"/>
      <c r="M3198"/>
      <c r="N3198"/>
      <c r="O3198"/>
      <c r="P3198"/>
      <c r="Q3198"/>
      <c r="R3198"/>
      <c r="S3198"/>
      <c r="T3198"/>
      <c r="U3198"/>
    </row>
    <row r="3199" spans="6:21" x14ac:dyDescent="0.25">
      <c r="F3199"/>
      <c r="G3199"/>
      <c r="H3199"/>
      <c r="I3199"/>
      <c r="J3199"/>
      <c r="K3199"/>
      <c r="L3199"/>
      <c r="M3199"/>
      <c r="N3199"/>
      <c r="O3199"/>
      <c r="P3199"/>
      <c r="Q3199"/>
      <c r="R3199"/>
      <c r="S3199"/>
      <c r="T3199"/>
      <c r="U3199"/>
    </row>
    <row r="3200" spans="6:21" x14ac:dyDescent="0.25">
      <c r="F3200"/>
      <c r="G3200"/>
      <c r="H3200"/>
      <c r="I3200"/>
      <c r="J3200"/>
      <c r="K3200"/>
      <c r="L3200"/>
      <c r="M3200"/>
      <c r="N3200"/>
      <c r="O3200"/>
      <c r="P3200"/>
      <c r="Q3200"/>
      <c r="R3200"/>
      <c r="S3200"/>
      <c r="T3200"/>
      <c r="U3200"/>
    </row>
    <row r="3201" spans="6:21" x14ac:dyDescent="0.25">
      <c r="F3201"/>
      <c r="G3201"/>
      <c r="H3201"/>
      <c r="I3201"/>
      <c r="J3201"/>
      <c r="K3201"/>
      <c r="L3201"/>
      <c r="M3201"/>
      <c r="N3201"/>
      <c r="O3201"/>
      <c r="P3201"/>
      <c r="Q3201"/>
      <c r="R3201"/>
      <c r="S3201"/>
      <c r="T3201"/>
      <c r="U3201"/>
    </row>
    <row r="3202" spans="6:21" x14ac:dyDescent="0.25">
      <c r="F3202"/>
      <c r="G3202"/>
      <c r="H3202"/>
      <c r="I3202"/>
      <c r="J3202"/>
      <c r="K3202"/>
      <c r="L3202"/>
      <c r="M3202"/>
      <c r="N3202"/>
      <c r="O3202"/>
      <c r="P3202"/>
      <c r="Q3202"/>
      <c r="R3202"/>
      <c r="S3202"/>
      <c r="T3202"/>
      <c r="U3202"/>
    </row>
    <row r="3203" spans="6:21" x14ac:dyDescent="0.25">
      <c r="F3203"/>
      <c r="G3203"/>
      <c r="H3203"/>
      <c r="I3203"/>
      <c r="J3203"/>
      <c r="K3203"/>
      <c r="L3203"/>
      <c r="M3203"/>
      <c r="N3203"/>
      <c r="O3203"/>
      <c r="P3203"/>
      <c r="Q3203"/>
      <c r="R3203"/>
      <c r="S3203"/>
      <c r="T3203"/>
      <c r="U3203"/>
    </row>
    <row r="3204" spans="6:21" x14ac:dyDescent="0.25">
      <c r="F3204"/>
      <c r="G3204"/>
      <c r="H3204"/>
      <c r="I3204"/>
      <c r="J3204"/>
      <c r="K3204"/>
      <c r="L3204"/>
      <c r="M3204"/>
      <c r="N3204"/>
      <c r="O3204"/>
      <c r="P3204"/>
      <c r="Q3204"/>
      <c r="R3204"/>
      <c r="S3204"/>
      <c r="T3204"/>
      <c r="U3204"/>
    </row>
    <row r="3205" spans="6:21" x14ac:dyDescent="0.25">
      <c r="F3205"/>
      <c r="G3205"/>
      <c r="H3205"/>
      <c r="I3205"/>
      <c r="J3205"/>
      <c r="K3205"/>
      <c r="L3205"/>
      <c r="M3205"/>
      <c r="N3205"/>
      <c r="O3205"/>
      <c r="P3205"/>
      <c r="Q3205"/>
      <c r="R3205"/>
      <c r="S3205"/>
      <c r="T3205"/>
      <c r="U3205"/>
    </row>
    <row r="3206" spans="6:21" x14ac:dyDescent="0.25">
      <c r="F3206"/>
      <c r="G3206"/>
      <c r="H3206"/>
      <c r="I3206"/>
      <c r="J3206"/>
      <c r="K3206"/>
      <c r="L3206"/>
      <c r="M3206"/>
      <c r="N3206"/>
      <c r="O3206"/>
      <c r="P3206"/>
      <c r="Q3206"/>
      <c r="R3206"/>
      <c r="S3206"/>
      <c r="T3206"/>
      <c r="U3206"/>
    </row>
    <row r="3207" spans="6:21" x14ac:dyDescent="0.25">
      <c r="F3207"/>
      <c r="G3207"/>
      <c r="H3207"/>
      <c r="I3207"/>
      <c r="J3207"/>
      <c r="K3207"/>
      <c r="L3207"/>
      <c r="M3207"/>
      <c r="N3207"/>
      <c r="O3207"/>
      <c r="P3207"/>
      <c r="Q3207"/>
      <c r="R3207"/>
      <c r="S3207"/>
      <c r="T3207"/>
      <c r="U3207"/>
    </row>
    <row r="3208" spans="6:21" x14ac:dyDescent="0.25">
      <c r="F3208"/>
      <c r="G3208"/>
      <c r="H3208"/>
      <c r="I3208"/>
      <c r="J3208"/>
      <c r="K3208"/>
      <c r="L3208"/>
      <c r="M3208"/>
      <c r="N3208"/>
      <c r="O3208"/>
      <c r="P3208"/>
      <c r="Q3208"/>
      <c r="R3208"/>
      <c r="S3208"/>
      <c r="T3208"/>
      <c r="U3208"/>
    </row>
    <row r="3209" spans="6:21" x14ac:dyDescent="0.25">
      <c r="F3209"/>
      <c r="G3209"/>
      <c r="H3209"/>
      <c r="I3209"/>
      <c r="J3209"/>
      <c r="K3209"/>
      <c r="L3209"/>
      <c r="M3209"/>
      <c r="N3209"/>
      <c r="O3209"/>
      <c r="P3209"/>
      <c r="Q3209"/>
      <c r="R3209"/>
      <c r="S3209"/>
      <c r="T3209"/>
      <c r="U3209"/>
    </row>
    <row r="3210" spans="6:21" x14ac:dyDescent="0.25">
      <c r="F3210"/>
      <c r="G3210"/>
      <c r="H3210"/>
      <c r="I3210"/>
      <c r="J3210"/>
      <c r="K3210"/>
      <c r="L3210"/>
      <c r="M3210"/>
      <c r="N3210"/>
      <c r="O3210"/>
      <c r="P3210"/>
      <c r="Q3210"/>
      <c r="R3210"/>
      <c r="S3210"/>
      <c r="T3210"/>
      <c r="U3210"/>
    </row>
    <row r="3211" spans="6:21" x14ac:dyDescent="0.25">
      <c r="F3211"/>
      <c r="G3211"/>
      <c r="H3211"/>
      <c r="I3211"/>
      <c r="J3211"/>
      <c r="K3211"/>
      <c r="L3211"/>
      <c r="M3211"/>
      <c r="N3211"/>
      <c r="O3211"/>
      <c r="P3211"/>
      <c r="Q3211"/>
      <c r="R3211"/>
      <c r="S3211"/>
      <c r="T3211"/>
      <c r="U3211"/>
    </row>
    <row r="3212" spans="6:21" x14ac:dyDescent="0.25">
      <c r="F3212"/>
      <c r="G3212"/>
      <c r="H3212"/>
      <c r="I3212"/>
      <c r="J3212"/>
      <c r="K3212"/>
      <c r="L3212"/>
      <c r="M3212"/>
      <c r="N3212"/>
      <c r="O3212"/>
      <c r="P3212"/>
      <c r="Q3212"/>
      <c r="R3212"/>
      <c r="S3212"/>
      <c r="T3212"/>
      <c r="U3212"/>
    </row>
    <row r="3213" spans="6:21" x14ac:dyDescent="0.25">
      <c r="F3213"/>
      <c r="G3213"/>
      <c r="H3213"/>
      <c r="I3213"/>
      <c r="J3213"/>
      <c r="K3213"/>
      <c r="L3213"/>
      <c r="M3213"/>
      <c r="N3213"/>
      <c r="O3213"/>
      <c r="P3213"/>
      <c r="Q3213"/>
      <c r="R3213"/>
      <c r="S3213"/>
      <c r="T3213"/>
      <c r="U3213"/>
    </row>
    <row r="3214" spans="6:21" x14ac:dyDescent="0.25">
      <c r="F3214"/>
      <c r="G3214"/>
      <c r="H3214"/>
      <c r="I3214"/>
      <c r="J3214"/>
      <c r="K3214"/>
      <c r="L3214"/>
      <c r="M3214"/>
      <c r="N3214"/>
      <c r="O3214"/>
      <c r="P3214"/>
      <c r="Q3214"/>
      <c r="R3214"/>
      <c r="S3214"/>
      <c r="T3214"/>
      <c r="U3214"/>
    </row>
    <row r="3215" spans="6:21" x14ac:dyDescent="0.25">
      <c r="F3215"/>
      <c r="G3215"/>
      <c r="H3215"/>
      <c r="I3215"/>
      <c r="J3215"/>
      <c r="K3215"/>
      <c r="L3215"/>
      <c r="M3215"/>
      <c r="N3215"/>
      <c r="O3215"/>
      <c r="P3215"/>
      <c r="Q3215"/>
      <c r="R3215"/>
      <c r="S3215"/>
      <c r="T3215"/>
      <c r="U3215"/>
    </row>
    <row r="3216" spans="6:21" x14ac:dyDescent="0.25">
      <c r="F3216"/>
      <c r="G3216"/>
      <c r="H3216"/>
      <c r="I3216"/>
      <c r="J3216"/>
      <c r="K3216"/>
      <c r="L3216"/>
      <c r="M3216"/>
      <c r="N3216"/>
      <c r="O3216"/>
      <c r="P3216"/>
      <c r="Q3216"/>
      <c r="R3216"/>
      <c r="S3216"/>
      <c r="T3216"/>
      <c r="U3216"/>
    </row>
    <row r="3217" spans="6:21" x14ac:dyDescent="0.25">
      <c r="F3217"/>
      <c r="G3217"/>
      <c r="H3217"/>
      <c r="I3217"/>
      <c r="J3217"/>
      <c r="K3217"/>
      <c r="L3217"/>
      <c r="M3217"/>
      <c r="N3217"/>
      <c r="O3217"/>
      <c r="P3217"/>
      <c r="Q3217"/>
      <c r="R3217"/>
      <c r="S3217"/>
      <c r="T3217"/>
      <c r="U3217"/>
    </row>
    <row r="3218" spans="6:21" x14ac:dyDescent="0.25">
      <c r="F3218"/>
      <c r="G3218"/>
      <c r="H3218"/>
      <c r="I3218"/>
      <c r="J3218"/>
      <c r="K3218"/>
      <c r="L3218"/>
      <c r="M3218"/>
      <c r="N3218"/>
      <c r="O3218"/>
      <c r="P3218"/>
      <c r="Q3218"/>
      <c r="R3218"/>
      <c r="S3218"/>
      <c r="T3218"/>
      <c r="U3218"/>
    </row>
    <row r="3219" spans="6:21" x14ac:dyDescent="0.25">
      <c r="F3219"/>
      <c r="G3219"/>
      <c r="H3219"/>
      <c r="I3219"/>
      <c r="J3219"/>
      <c r="K3219"/>
      <c r="L3219"/>
      <c r="M3219"/>
      <c r="N3219"/>
      <c r="O3219"/>
      <c r="P3219"/>
      <c r="Q3219"/>
      <c r="R3219"/>
      <c r="S3219"/>
      <c r="T3219"/>
      <c r="U3219"/>
    </row>
    <row r="3220" spans="6:21" x14ac:dyDescent="0.25">
      <c r="F3220"/>
      <c r="G3220"/>
      <c r="H3220"/>
      <c r="I3220"/>
      <c r="J3220"/>
      <c r="K3220"/>
      <c r="L3220"/>
      <c r="M3220"/>
      <c r="N3220"/>
      <c r="O3220"/>
      <c r="P3220"/>
      <c r="Q3220"/>
      <c r="R3220"/>
      <c r="S3220"/>
      <c r="T3220"/>
      <c r="U3220"/>
    </row>
    <row r="3221" spans="6:21" x14ac:dyDescent="0.25">
      <c r="F3221"/>
      <c r="G3221"/>
      <c r="H3221"/>
      <c r="I3221"/>
      <c r="J3221"/>
      <c r="K3221"/>
      <c r="L3221"/>
      <c r="M3221"/>
      <c r="N3221"/>
      <c r="O3221"/>
      <c r="P3221"/>
      <c r="Q3221"/>
      <c r="R3221"/>
      <c r="S3221"/>
      <c r="T3221"/>
      <c r="U3221"/>
    </row>
    <row r="3222" spans="6:21" x14ac:dyDescent="0.25">
      <c r="F3222"/>
      <c r="G3222"/>
      <c r="H3222"/>
      <c r="I3222"/>
      <c r="J3222"/>
      <c r="K3222"/>
      <c r="L3222"/>
      <c r="M3222"/>
      <c r="N3222"/>
      <c r="O3222"/>
      <c r="P3222"/>
      <c r="Q3222"/>
      <c r="R3222"/>
      <c r="S3222"/>
      <c r="T3222"/>
      <c r="U3222"/>
    </row>
    <row r="3223" spans="6:21" x14ac:dyDescent="0.25">
      <c r="F3223"/>
      <c r="G3223"/>
      <c r="H3223"/>
      <c r="I3223"/>
      <c r="J3223"/>
      <c r="K3223"/>
      <c r="L3223"/>
      <c r="M3223"/>
      <c r="N3223"/>
      <c r="O3223"/>
      <c r="P3223"/>
      <c r="Q3223"/>
      <c r="R3223"/>
      <c r="S3223"/>
      <c r="T3223"/>
      <c r="U3223"/>
    </row>
    <row r="3224" spans="6:21" x14ac:dyDescent="0.25">
      <c r="F3224"/>
      <c r="G3224"/>
      <c r="H3224"/>
      <c r="I3224"/>
      <c r="J3224"/>
      <c r="K3224"/>
      <c r="L3224"/>
      <c r="M3224"/>
      <c r="N3224"/>
      <c r="O3224"/>
      <c r="P3224"/>
      <c r="Q3224"/>
      <c r="R3224"/>
      <c r="S3224"/>
      <c r="T3224"/>
      <c r="U3224"/>
    </row>
    <row r="3225" spans="6:21" x14ac:dyDescent="0.25">
      <c r="F3225"/>
      <c r="G3225"/>
      <c r="H3225"/>
      <c r="I3225"/>
      <c r="J3225"/>
      <c r="K3225"/>
      <c r="L3225"/>
      <c r="M3225"/>
      <c r="N3225"/>
      <c r="O3225"/>
      <c r="P3225"/>
      <c r="Q3225"/>
      <c r="R3225"/>
      <c r="S3225"/>
      <c r="T3225"/>
      <c r="U3225"/>
    </row>
    <row r="3226" spans="6:21" x14ac:dyDescent="0.25">
      <c r="F3226"/>
      <c r="G3226"/>
      <c r="H3226"/>
      <c r="I3226"/>
      <c r="J3226"/>
      <c r="K3226"/>
      <c r="L3226"/>
      <c r="M3226"/>
      <c r="N3226"/>
      <c r="O3226"/>
      <c r="P3226"/>
      <c r="Q3226"/>
      <c r="R3226"/>
      <c r="S3226"/>
      <c r="T3226"/>
      <c r="U3226"/>
    </row>
    <row r="3227" spans="6:21" x14ac:dyDescent="0.25">
      <c r="F3227"/>
      <c r="G3227"/>
      <c r="H3227"/>
      <c r="I3227"/>
      <c r="J3227"/>
      <c r="K3227"/>
      <c r="L3227"/>
      <c r="M3227"/>
      <c r="N3227"/>
      <c r="O3227"/>
      <c r="P3227"/>
      <c r="Q3227"/>
      <c r="R3227"/>
      <c r="S3227"/>
      <c r="T3227"/>
      <c r="U3227"/>
    </row>
    <row r="3228" spans="6:21" x14ac:dyDescent="0.25">
      <c r="F3228"/>
      <c r="G3228"/>
      <c r="H3228"/>
      <c r="I3228"/>
      <c r="J3228"/>
      <c r="K3228"/>
      <c r="L3228"/>
      <c r="M3228"/>
      <c r="N3228"/>
      <c r="O3228"/>
      <c r="P3228"/>
      <c r="Q3228"/>
      <c r="R3228"/>
      <c r="S3228"/>
      <c r="T3228"/>
      <c r="U3228"/>
    </row>
    <row r="3229" spans="6:21" x14ac:dyDescent="0.25">
      <c r="F3229"/>
      <c r="G3229"/>
      <c r="H3229"/>
      <c r="I3229"/>
      <c r="J3229"/>
      <c r="K3229"/>
      <c r="L3229"/>
      <c r="M3229"/>
      <c r="N3229"/>
      <c r="O3229"/>
      <c r="P3229"/>
      <c r="Q3229"/>
      <c r="R3229"/>
      <c r="S3229"/>
      <c r="T3229"/>
      <c r="U3229"/>
    </row>
    <row r="3230" spans="6:21" x14ac:dyDescent="0.25">
      <c r="F3230"/>
      <c r="G3230"/>
      <c r="H3230"/>
      <c r="I3230"/>
      <c r="J3230"/>
      <c r="K3230"/>
      <c r="L3230"/>
      <c r="M3230"/>
      <c r="N3230"/>
      <c r="O3230"/>
      <c r="P3230"/>
      <c r="Q3230"/>
      <c r="R3230"/>
      <c r="S3230"/>
      <c r="T3230"/>
      <c r="U3230"/>
    </row>
    <row r="3231" spans="6:21" x14ac:dyDescent="0.25">
      <c r="F3231"/>
      <c r="G3231"/>
      <c r="H3231"/>
      <c r="I3231"/>
      <c r="J3231"/>
      <c r="K3231"/>
      <c r="L3231"/>
      <c r="M3231"/>
      <c r="N3231"/>
      <c r="O3231"/>
      <c r="P3231"/>
      <c r="Q3231"/>
      <c r="R3231"/>
      <c r="S3231"/>
      <c r="T3231"/>
      <c r="U3231"/>
    </row>
    <row r="3232" spans="6:21" x14ac:dyDescent="0.25">
      <c r="F3232"/>
      <c r="G3232"/>
      <c r="H3232"/>
      <c r="I3232"/>
      <c r="J3232"/>
      <c r="K3232"/>
      <c r="L3232"/>
      <c r="M3232"/>
      <c r="N3232"/>
      <c r="O3232"/>
      <c r="P3232"/>
      <c r="Q3232"/>
      <c r="R3232"/>
      <c r="S3232"/>
      <c r="T3232"/>
      <c r="U3232"/>
    </row>
    <row r="3233" spans="6:21" x14ac:dyDescent="0.25">
      <c r="F3233"/>
      <c r="G3233"/>
      <c r="H3233"/>
      <c r="I3233"/>
      <c r="J3233"/>
      <c r="K3233"/>
      <c r="L3233"/>
      <c r="M3233"/>
      <c r="N3233"/>
      <c r="O3233"/>
      <c r="P3233"/>
      <c r="Q3233"/>
      <c r="R3233"/>
      <c r="S3233"/>
      <c r="T3233"/>
      <c r="U3233"/>
    </row>
    <row r="3234" spans="6:21" x14ac:dyDescent="0.25">
      <c r="F3234"/>
      <c r="G3234"/>
      <c r="H3234"/>
      <c r="I3234"/>
      <c r="J3234"/>
      <c r="K3234"/>
      <c r="L3234"/>
      <c r="M3234"/>
      <c r="N3234"/>
      <c r="O3234"/>
      <c r="P3234"/>
      <c r="Q3234"/>
      <c r="R3234"/>
      <c r="S3234"/>
      <c r="T3234"/>
      <c r="U3234"/>
    </row>
    <row r="3235" spans="6:21" x14ac:dyDescent="0.25">
      <c r="F3235"/>
      <c r="G3235"/>
      <c r="H3235"/>
      <c r="I3235"/>
      <c r="J3235"/>
      <c r="K3235"/>
      <c r="L3235"/>
      <c r="M3235"/>
      <c r="N3235"/>
      <c r="O3235"/>
      <c r="P3235"/>
      <c r="Q3235"/>
      <c r="R3235"/>
      <c r="S3235"/>
      <c r="T3235"/>
      <c r="U3235"/>
    </row>
    <row r="3236" spans="6:21" x14ac:dyDescent="0.25">
      <c r="F3236"/>
      <c r="G3236"/>
      <c r="H3236"/>
      <c r="I3236"/>
      <c r="J3236"/>
      <c r="K3236"/>
      <c r="L3236"/>
      <c r="M3236"/>
      <c r="N3236"/>
      <c r="O3236"/>
      <c r="P3236"/>
      <c r="Q3236"/>
      <c r="R3236"/>
      <c r="S3236"/>
      <c r="T3236"/>
      <c r="U3236"/>
    </row>
    <row r="3237" spans="6:21" x14ac:dyDescent="0.25">
      <c r="F3237"/>
      <c r="G3237"/>
      <c r="H3237"/>
      <c r="I3237"/>
      <c r="J3237"/>
      <c r="K3237"/>
      <c r="L3237"/>
      <c r="M3237"/>
      <c r="N3237"/>
      <c r="O3237"/>
      <c r="P3237"/>
      <c r="Q3237"/>
      <c r="R3237"/>
      <c r="S3237"/>
      <c r="T3237"/>
      <c r="U3237"/>
    </row>
    <row r="3238" spans="6:21" x14ac:dyDescent="0.25">
      <c r="F3238"/>
      <c r="G3238"/>
      <c r="H3238"/>
      <c r="I3238"/>
      <c r="J3238"/>
      <c r="K3238"/>
      <c r="L3238"/>
      <c r="M3238"/>
      <c r="N3238"/>
      <c r="O3238"/>
      <c r="P3238"/>
      <c r="Q3238"/>
      <c r="R3238"/>
      <c r="S3238"/>
      <c r="T3238"/>
      <c r="U3238"/>
    </row>
    <row r="3239" spans="6:21" x14ac:dyDescent="0.25">
      <c r="F3239"/>
      <c r="G3239"/>
      <c r="H3239"/>
      <c r="I3239"/>
      <c r="J3239"/>
      <c r="K3239"/>
      <c r="L3239"/>
      <c r="M3239"/>
      <c r="N3239"/>
      <c r="O3239"/>
      <c r="P3239"/>
      <c r="Q3239"/>
      <c r="R3239"/>
      <c r="S3239"/>
      <c r="T3239"/>
      <c r="U3239"/>
    </row>
    <row r="3240" spans="6:21" x14ac:dyDescent="0.25">
      <c r="F3240"/>
      <c r="G3240"/>
      <c r="H3240"/>
      <c r="I3240"/>
      <c r="J3240"/>
      <c r="K3240"/>
      <c r="L3240"/>
      <c r="M3240"/>
      <c r="N3240"/>
      <c r="O3240"/>
      <c r="P3240"/>
      <c r="Q3240"/>
      <c r="R3240"/>
      <c r="S3240"/>
      <c r="T3240"/>
      <c r="U3240"/>
    </row>
    <row r="3241" spans="6:21" x14ac:dyDescent="0.25">
      <c r="F3241"/>
      <c r="G3241"/>
      <c r="H3241"/>
      <c r="I3241"/>
      <c r="J3241"/>
      <c r="K3241"/>
      <c r="L3241"/>
      <c r="M3241"/>
      <c r="N3241"/>
      <c r="O3241"/>
      <c r="P3241"/>
      <c r="Q3241"/>
      <c r="R3241"/>
      <c r="S3241"/>
      <c r="T3241"/>
      <c r="U3241"/>
    </row>
    <row r="3242" spans="6:21" x14ac:dyDescent="0.25">
      <c r="F3242"/>
      <c r="G3242"/>
      <c r="H3242"/>
      <c r="I3242"/>
      <c r="J3242"/>
      <c r="K3242"/>
      <c r="L3242"/>
      <c r="M3242"/>
      <c r="N3242"/>
      <c r="O3242"/>
      <c r="P3242"/>
      <c r="Q3242"/>
      <c r="R3242"/>
      <c r="S3242"/>
      <c r="T3242"/>
      <c r="U3242"/>
    </row>
    <row r="3243" spans="6:21" x14ac:dyDescent="0.25">
      <c r="F3243"/>
      <c r="G3243"/>
      <c r="H3243"/>
      <c r="I3243"/>
      <c r="J3243"/>
      <c r="K3243"/>
      <c r="L3243"/>
      <c r="M3243"/>
      <c r="N3243"/>
      <c r="O3243"/>
      <c r="P3243"/>
      <c r="Q3243"/>
      <c r="R3243"/>
      <c r="S3243"/>
      <c r="T3243"/>
      <c r="U3243"/>
    </row>
    <row r="3244" spans="6:21" x14ac:dyDescent="0.25">
      <c r="F3244"/>
      <c r="G3244"/>
      <c r="H3244"/>
      <c r="I3244"/>
      <c r="J3244"/>
      <c r="K3244"/>
      <c r="L3244"/>
      <c r="M3244"/>
      <c r="N3244"/>
      <c r="O3244"/>
      <c r="P3244"/>
      <c r="Q3244"/>
      <c r="R3244"/>
      <c r="S3244"/>
      <c r="T3244"/>
      <c r="U3244"/>
    </row>
    <row r="3245" spans="6:21" x14ac:dyDescent="0.25">
      <c r="F3245"/>
      <c r="G3245"/>
      <c r="H3245"/>
      <c r="I3245"/>
      <c r="J3245"/>
      <c r="K3245"/>
      <c r="L3245"/>
      <c r="M3245"/>
      <c r="N3245"/>
      <c r="O3245"/>
      <c r="P3245"/>
      <c r="Q3245"/>
      <c r="R3245"/>
      <c r="S3245"/>
      <c r="T3245"/>
      <c r="U3245"/>
    </row>
    <row r="3246" spans="6:21" x14ac:dyDescent="0.25">
      <c r="F3246"/>
      <c r="G3246"/>
      <c r="H3246"/>
      <c r="I3246"/>
      <c r="J3246"/>
      <c r="K3246"/>
      <c r="L3246"/>
      <c r="M3246"/>
      <c r="N3246"/>
      <c r="O3246"/>
      <c r="P3246"/>
      <c r="Q3246"/>
      <c r="R3246"/>
      <c r="S3246"/>
      <c r="T3246"/>
      <c r="U3246"/>
    </row>
    <row r="3247" spans="6:21" x14ac:dyDescent="0.25">
      <c r="F3247"/>
      <c r="G3247"/>
      <c r="H3247"/>
      <c r="I3247"/>
      <c r="J3247"/>
      <c r="K3247"/>
      <c r="L3247"/>
      <c r="M3247"/>
      <c r="N3247"/>
      <c r="O3247"/>
      <c r="P3247"/>
      <c r="Q3247"/>
      <c r="R3247"/>
      <c r="S3247"/>
      <c r="T3247"/>
      <c r="U3247"/>
    </row>
    <row r="3248" spans="6:21" x14ac:dyDescent="0.25">
      <c r="F3248"/>
      <c r="G3248"/>
      <c r="H3248"/>
      <c r="I3248"/>
      <c r="J3248"/>
      <c r="K3248"/>
      <c r="L3248"/>
      <c r="M3248"/>
      <c r="N3248"/>
      <c r="O3248"/>
      <c r="P3248"/>
      <c r="Q3248"/>
      <c r="R3248"/>
      <c r="S3248"/>
      <c r="T3248"/>
      <c r="U3248"/>
    </row>
    <row r="3249" spans="6:21" x14ac:dyDescent="0.25">
      <c r="F3249"/>
      <c r="G3249"/>
      <c r="H3249"/>
      <c r="I3249"/>
      <c r="J3249"/>
      <c r="K3249"/>
      <c r="L3249"/>
      <c r="M3249"/>
      <c r="N3249"/>
      <c r="O3249"/>
      <c r="P3249"/>
      <c r="Q3249"/>
      <c r="R3249"/>
      <c r="S3249"/>
      <c r="T3249"/>
      <c r="U3249"/>
    </row>
    <row r="3250" spans="6:21" x14ac:dyDescent="0.25">
      <c r="F3250"/>
      <c r="G3250"/>
      <c r="H3250"/>
      <c r="I3250"/>
      <c r="J3250"/>
      <c r="K3250"/>
      <c r="L3250"/>
      <c r="M3250"/>
      <c r="N3250"/>
      <c r="O3250"/>
      <c r="P3250"/>
      <c r="Q3250"/>
      <c r="R3250"/>
      <c r="S3250"/>
      <c r="T3250"/>
      <c r="U3250"/>
    </row>
    <row r="3251" spans="6:21" x14ac:dyDescent="0.25">
      <c r="F3251"/>
      <c r="G3251"/>
      <c r="H3251"/>
      <c r="I3251"/>
      <c r="J3251"/>
      <c r="K3251"/>
      <c r="L3251"/>
      <c r="M3251"/>
      <c r="N3251"/>
      <c r="O3251"/>
      <c r="P3251"/>
      <c r="Q3251"/>
      <c r="R3251"/>
      <c r="S3251"/>
      <c r="T3251"/>
      <c r="U3251"/>
    </row>
    <row r="3252" spans="6:21" x14ac:dyDescent="0.25">
      <c r="F3252"/>
      <c r="G3252"/>
      <c r="H3252"/>
      <c r="I3252"/>
      <c r="J3252"/>
      <c r="K3252"/>
      <c r="L3252"/>
      <c r="M3252"/>
      <c r="N3252"/>
      <c r="O3252"/>
      <c r="P3252"/>
      <c r="Q3252"/>
      <c r="R3252"/>
      <c r="S3252"/>
      <c r="T3252"/>
      <c r="U3252"/>
    </row>
    <row r="3253" spans="6:21" x14ac:dyDescent="0.25">
      <c r="F3253"/>
      <c r="G3253"/>
      <c r="H3253"/>
      <c r="I3253"/>
      <c r="J3253"/>
      <c r="K3253"/>
      <c r="L3253"/>
      <c r="M3253"/>
      <c r="N3253"/>
      <c r="O3253"/>
      <c r="P3253"/>
      <c r="Q3253"/>
      <c r="R3253"/>
      <c r="S3253"/>
      <c r="T3253"/>
      <c r="U3253"/>
    </row>
    <row r="3254" spans="6:21" x14ac:dyDescent="0.25">
      <c r="F3254"/>
      <c r="G3254"/>
      <c r="H3254"/>
      <c r="I3254"/>
      <c r="J3254"/>
      <c r="K3254"/>
      <c r="L3254"/>
      <c r="M3254"/>
      <c r="N3254"/>
      <c r="O3254"/>
      <c r="P3254"/>
      <c r="Q3254"/>
      <c r="R3254"/>
      <c r="S3254"/>
      <c r="T3254"/>
      <c r="U3254"/>
    </row>
    <row r="3255" spans="6:21" x14ac:dyDescent="0.25">
      <c r="F3255"/>
      <c r="G3255"/>
      <c r="H3255"/>
      <c r="I3255"/>
      <c r="J3255"/>
      <c r="K3255"/>
      <c r="L3255"/>
      <c r="M3255"/>
      <c r="N3255"/>
      <c r="O3255"/>
      <c r="P3255"/>
      <c r="Q3255"/>
      <c r="R3255"/>
      <c r="S3255"/>
      <c r="T3255"/>
      <c r="U3255"/>
    </row>
    <row r="3256" spans="6:21" x14ac:dyDescent="0.25">
      <c r="F3256"/>
      <c r="G3256"/>
      <c r="H3256"/>
      <c r="I3256"/>
      <c r="J3256"/>
      <c r="K3256"/>
      <c r="L3256"/>
      <c r="M3256"/>
      <c r="N3256"/>
      <c r="O3256"/>
      <c r="P3256"/>
      <c r="Q3256"/>
      <c r="R3256"/>
      <c r="S3256"/>
      <c r="T3256"/>
      <c r="U3256"/>
    </row>
    <row r="3257" spans="6:21" x14ac:dyDescent="0.25">
      <c r="F3257"/>
      <c r="G3257"/>
      <c r="H3257"/>
      <c r="I3257"/>
      <c r="J3257"/>
      <c r="K3257"/>
      <c r="L3257"/>
      <c r="M3257"/>
      <c r="N3257"/>
      <c r="O3257"/>
      <c r="P3257"/>
      <c r="Q3257"/>
      <c r="R3257"/>
      <c r="S3257"/>
      <c r="T3257"/>
      <c r="U3257"/>
    </row>
    <row r="3258" spans="6:21" x14ac:dyDescent="0.25">
      <c r="F3258"/>
      <c r="G3258"/>
      <c r="H3258"/>
      <c r="I3258"/>
      <c r="J3258"/>
      <c r="K3258"/>
      <c r="L3258"/>
      <c r="M3258"/>
      <c r="N3258"/>
      <c r="O3258"/>
      <c r="P3258"/>
      <c r="Q3258"/>
      <c r="R3258"/>
      <c r="S3258"/>
      <c r="T3258"/>
      <c r="U3258"/>
    </row>
    <row r="3259" spans="6:21" x14ac:dyDescent="0.25">
      <c r="F3259"/>
      <c r="G3259"/>
      <c r="H3259"/>
      <c r="I3259"/>
      <c r="J3259"/>
      <c r="K3259"/>
      <c r="L3259"/>
      <c r="M3259"/>
      <c r="N3259"/>
      <c r="O3259"/>
      <c r="P3259"/>
      <c r="Q3259"/>
      <c r="R3259"/>
      <c r="S3259"/>
      <c r="T3259"/>
      <c r="U3259"/>
    </row>
    <row r="3260" spans="6:21" x14ac:dyDescent="0.25">
      <c r="F3260"/>
      <c r="G3260"/>
      <c r="H3260"/>
      <c r="I3260"/>
      <c r="J3260"/>
      <c r="K3260"/>
      <c r="L3260"/>
      <c r="M3260"/>
      <c r="N3260"/>
      <c r="O3260"/>
      <c r="P3260"/>
      <c r="Q3260"/>
      <c r="R3260"/>
      <c r="S3260"/>
      <c r="T3260"/>
      <c r="U3260"/>
    </row>
    <row r="3261" spans="6:21" x14ac:dyDescent="0.25">
      <c r="F3261"/>
      <c r="G3261"/>
      <c r="H3261"/>
      <c r="I3261"/>
      <c r="J3261"/>
      <c r="K3261"/>
      <c r="L3261"/>
      <c r="M3261"/>
      <c r="N3261"/>
      <c r="O3261"/>
      <c r="P3261"/>
      <c r="Q3261"/>
      <c r="R3261"/>
      <c r="S3261"/>
      <c r="T3261"/>
      <c r="U3261"/>
    </row>
    <row r="3262" spans="6:21" x14ac:dyDescent="0.25">
      <c r="F3262"/>
      <c r="G3262"/>
      <c r="H3262"/>
      <c r="I3262"/>
      <c r="J3262"/>
      <c r="K3262"/>
      <c r="L3262"/>
      <c r="M3262"/>
      <c r="N3262"/>
      <c r="O3262"/>
      <c r="P3262"/>
      <c r="Q3262"/>
      <c r="R3262"/>
      <c r="S3262"/>
      <c r="T3262"/>
      <c r="U3262"/>
    </row>
    <row r="3263" spans="6:21" x14ac:dyDescent="0.25">
      <c r="F3263"/>
      <c r="G3263"/>
      <c r="H3263"/>
      <c r="I3263"/>
      <c r="J3263"/>
      <c r="K3263"/>
      <c r="L3263"/>
      <c r="M3263"/>
      <c r="N3263"/>
      <c r="O3263"/>
      <c r="P3263"/>
      <c r="Q3263"/>
      <c r="R3263"/>
      <c r="S3263"/>
      <c r="T3263"/>
      <c r="U3263"/>
    </row>
    <row r="3264" spans="6:21" x14ac:dyDescent="0.25">
      <c r="F3264"/>
      <c r="G3264"/>
      <c r="H3264"/>
      <c r="I3264"/>
      <c r="J3264"/>
      <c r="K3264"/>
      <c r="L3264"/>
      <c r="M3264"/>
      <c r="N3264"/>
      <c r="O3264"/>
      <c r="P3264"/>
      <c r="Q3264"/>
      <c r="R3264"/>
      <c r="S3264"/>
      <c r="T3264"/>
      <c r="U3264"/>
    </row>
    <row r="3265" spans="6:21" x14ac:dyDescent="0.25">
      <c r="F3265"/>
      <c r="G3265"/>
      <c r="H3265"/>
      <c r="I3265"/>
      <c r="J3265"/>
      <c r="K3265"/>
      <c r="L3265"/>
      <c r="M3265"/>
      <c r="N3265"/>
      <c r="O3265"/>
      <c r="P3265"/>
      <c r="Q3265"/>
      <c r="R3265"/>
      <c r="S3265"/>
      <c r="T3265"/>
      <c r="U3265"/>
    </row>
    <row r="3266" spans="6:21" x14ac:dyDescent="0.25">
      <c r="F3266"/>
      <c r="G3266"/>
      <c r="H3266"/>
      <c r="I3266"/>
      <c r="J3266"/>
      <c r="K3266"/>
      <c r="L3266"/>
      <c r="M3266"/>
      <c r="N3266"/>
      <c r="O3266"/>
      <c r="P3266"/>
      <c r="Q3266"/>
      <c r="R3266"/>
      <c r="S3266"/>
      <c r="T3266"/>
      <c r="U3266"/>
    </row>
    <row r="3267" spans="6:21" x14ac:dyDescent="0.25">
      <c r="F3267"/>
      <c r="G3267"/>
      <c r="H3267"/>
      <c r="I3267"/>
      <c r="J3267"/>
      <c r="K3267"/>
      <c r="L3267"/>
      <c r="M3267"/>
      <c r="N3267"/>
      <c r="O3267"/>
      <c r="P3267"/>
      <c r="Q3267"/>
      <c r="R3267"/>
      <c r="S3267"/>
      <c r="T3267"/>
      <c r="U3267"/>
    </row>
    <row r="3268" spans="6:21" x14ac:dyDescent="0.25">
      <c r="F3268"/>
      <c r="G3268"/>
      <c r="H3268"/>
      <c r="I3268"/>
      <c r="J3268"/>
      <c r="K3268"/>
      <c r="L3268"/>
      <c r="M3268"/>
      <c r="N3268"/>
      <c r="O3268"/>
      <c r="P3268"/>
      <c r="Q3268"/>
      <c r="R3268"/>
      <c r="S3268"/>
      <c r="T3268"/>
      <c r="U3268"/>
    </row>
    <row r="3269" spans="6:21" x14ac:dyDescent="0.25">
      <c r="F3269"/>
      <c r="G3269"/>
      <c r="H3269"/>
      <c r="I3269"/>
      <c r="J3269"/>
      <c r="K3269"/>
      <c r="L3269"/>
      <c r="M3269"/>
      <c r="N3269"/>
      <c r="O3269"/>
      <c r="P3269"/>
      <c r="Q3269"/>
      <c r="R3269"/>
      <c r="S3269"/>
      <c r="T3269"/>
      <c r="U3269"/>
    </row>
    <row r="3270" spans="6:21" x14ac:dyDescent="0.25">
      <c r="F3270"/>
      <c r="G3270"/>
      <c r="H3270"/>
      <c r="I3270"/>
      <c r="J3270"/>
      <c r="K3270"/>
      <c r="L3270"/>
      <c r="M3270"/>
      <c r="N3270"/>
      <c r="O3270"/>
      <c r="P3270"/>
      <c r="Q3270"/>
      <c r="R3270"/>
      <c r="S3270"/>
      <c r="T3270"/>
      <c r="U3270"/>
    </row>
    <row r="3271" spans="6:21" x14ac:dyDescent="0.25">
      <c r="F3271"/>
      <c r="G3271"/>
      <c r="H3271"/>
      <c r="I3271"/>
      <c r="J3271"/>
      <c r="K3271"/>
      <c r="L3271"/>
      <c r="M3271"/>
      <c r="N3271"/>
      <c r="O3271"/>
      <c r="P3271"/>
      <c r="Q3271"/>
      <c r="R3271"/>
      <c r="S3271"/>
      <c r="T3271"/>
      <c r="U3271"/>
    </row>
    <row r="3272" spans="6:21" x14ac:dyDescent="0.25">
      <c r="F3272"/>
      <c r="G3272"/>
      <c r="H3272"/>
      <c r="I3272"/>
      <c r="J3272"/>
      <c r="K3272"/>
      <c r="L3272"/>
      <c r="M3272"/>
      <c r="N3272"/>
      <c r="O3272"/>
      <c r="P3272"/>
      <c r="Q3272"/>
      <c r="R3272"/>
      <c r="S3272"/>
      <c r="T3272"/>
      <c r="U3272"/>
    </row>
    <row r="3273" spans="6:21" x14ac:dyDescent="0.25">
      <c r="F3273"/>
      <c r="G3273"/>
      <c r="H3273"/>
      <c r="I3273"/>
      <c r="J3273"/>
      <c r="K3273"/>
      <c r="L3273"/>
      <c r="M3273"/>
      <c r="N3273"/>
      <c r="O3273"/>
      <c r="P3273"/>
      <c r="Q3273"/>
      <c r="R3273"/>
      <c r="S3273"/>
      <c r="T3273"/>
      <c r="U3273"/>
    </row>
    <row r="3274" spans="6:21" x14ac:dyDescent="0.25">
      <c r="F3274"/>
      <c r="G3274"/>
      <c r="H3274"/>
      <c r="I3274"/>
      <c r="J3274"/>
      <c r="K3274"/>
      <c r="L3274"/>
      <c r="M3274"/>
      <c r="N3274"/>
      <c r="O3274"/>
      <c r="P3274"/>
      <c r="Q3274"/>
      <c r="R3274"/>
      <c r="S3274"/>
      <c r="T3274"/>
      <c r="U3274"/>
    </row>
    <row r="3275" spans="6:21" x14ac:dyDescent="0.25">
      <c r="F3275"/>
      <c r="G3275"/>
      <c r="H3275"/>
      <c r="I3275"/>
      <c r="J3275"/>
      <c r="K3275"/>
      <c r="L3275"/>
      <c r="M3275"/>
      <c r="N3275"/>
      <c r="O3275"/>
      <c r="P3275"/>
      <c r="Q3275"/>
      <c r="R3275"/>
      <c r="S3275"/>
      <c r="T3275"/>
      <c r="U3275"/>
    </row>
    <row r="3276" spans="6:21" x14ac:dyDescent="0.25">
      <c r="F3276"/>
      <c r="G3276"/>
      <c r="H3276"/>
      <c r="I3276"/>
      <c r="J3276"/>
      <c r="K3276"/>
      <c r="L3276"/>
      <c r="M3276"/>
      <c r="N3276"/>
      <c r="O3276"/>
      <c r="P3276"/>
      <c r="Q3276"/>
      <c r="R3276"/>
      <c r="S3276"/>
      <c r="T3276"/>
      <c r="U3276"/>
    </row>
    <row r="3277" spans="6:21" x14ac:dyDescent="0.25">
      <c r="F3277"/>
      <c r="G3277"/>
      <c r="H3277"/>
      <c r="I3277"/>
      <c r="J3277"/>
      <c r="K3277"/>
      <c r="L3277"/>
      <c r="M3277"/>
      <c r="N3277"/>
      <c r="O3277"/>
      <c r="P3277"/>
      <c r="Q3277"/>
      <c r="R3277"/>
      <c r="S3277"/>
      <c r="T3277"/>
      <c r="U3277"/>
    </row>
    <row r="3278" spans="6:21" x14ac:dyDescent="0.25">
      <c r="F3278"/>
      <c r="G3278"/>
      <c r="H3278"/>
      <c r="I3278"/>
      <c r="J3278"/>
      <c r="K3278"/>
      <c r="L3278"/>
      <c r="M3278"/>
      <c r="N3278"/>
      <c r="O3278"/>
      <c r="P3278"/>
      <c r="Q3278"/>
      <c r="R3278"/>
      <c r="S3278"/>
      <c r="T3278"/>
      <c r="U3278"/>
    </row>
    <row r="3279" spans="6:21" x14ac:dyDescent="0.25">
      <c r="F3279"/>
      <c r="G3279"/>
      <c r="H3279"/>
      <c r="I3279"/>
      <c r="J3279"/>
      <c r="K3279"/>
      <c r="L3279"/>
      <c r="M3279"/>
      <c r="N3279"/>
      <c r="O3279"/>
      <c r="P3279"/>
      <c r="Q3279"/>
      <c r="R3279"/>
      <c r="S3279"/>
      <c r="T3279"/>
      <c r="U3279"/>
    </row>
    <row r="3280" spans="6:21" x14ac:dyDescent="0.25">
      <c r="F3280"/>
      <c r="G3280"/>
      <c r="H3280"/>
      <c r="I3280"/>
      <c r="J3280"/>
      <c r="K3280"/>
      <c r="L3280"/>
      <c r="M3280"/>
      <c r="N3280"/>
      <c r="O3280"/>
      <c r="P3280"/>
      <c r="Q3280"/>
      <c r="R3280"/>
      <c r="S3280"/>
      <c r="T3280"/>
      <c r="U3280"/>
    </row>
    <row r="3281" spans="6:21" x14ac:dyDescent="0.25">
      <c r="F3281"/>
      <c r="G3281"/>
      <c r="H3281"/>
      <c r="I3281"/>
      <c r="J3281"/>
      <c r="K3281"/>
      <c r="L3281"/>
      <c r="M3281"/>
      <c r="N3281"/>
      <c r="O3281"/>
      <c r="P3281"/>
      <c r="Q3281"/>
      <c r="R3281"/>
      <c r="S3281"/>
      <c r="T3281"/>
      <c r="U3281"/>
    </row>
    <row r="3282" spans="6:21" x14ac:dyDescent="0.25">
      <c r="F3282"/>
      <c r="G3282"/>
      <c r="H3282"/>
      <c r="I3282"/>
      <c r="J3282"/>
      <c r="K3282"/>
      <c r="L3282"/>
      <c r="M3282"/>
      <c r="N3282"/>
      <c r="O3282"/>
      <c r="P3282"/>
      <c r="Q3282"/>
      <c r="R3282"/>
      <c r="S3282"/>
      <c r="T3282"/>
      <c r="U3282"/>
    </row>
    <row r="3283" spans="6:21" x14ac:dyDescent="0.25">
      <c r="F3283"/>
      <c r="G3283"/>
      <c r="H3283"/>
      <c r="I3283"/>
      <c r="J3283"/>
      <c r="K3283"/>
      <c r="L3283"/>
      <c r="M3283"/>
      <c r="N3283"/>
      <c r="O3283"/>
      <c r="P3283"/>
      <c r="Q3283"/>
      <c r="R3283"/>
      <c r="S3283"/>
      <c r="T3283"/>
      <c r="U3283"/>
    </row>
    <row r="3284" spans="6:21" x14ac:dyDescent="0.25">
      <c r="F3284"/>
      <c r="G3284"/>
      <c r="H3284"/>
      <c r="I3284"/>
      <c r="J3284"/>
      <c r="K3284"/>
      <c r="L3284"/>
      <c r="M3284"/>
      <c r="N3284"/>
      <c r="O3284"/>
      <c r="P3284"/>
      <c r="Q3284"/>
      <c r="R3284"/>
      <c r="S3284"/>
      <c r="T3284"/>
      <c r="U3284"/>
    </row>
    <row r="3285" spans="6:21" x14ac:dyDescent="0.25">
      <c r="F3285"/>
      <c r="G3285"/>
      <c r="H3285"/>
      <c r="I3285"/>
      <c r="J3285"/>
      <c r="K3285"/>
      <c r="L3285"/>
      <c r="M3285"/>
      <c r="N3285"/>
      <c r="O3285"/>
      <c r="P3285"/>
      <c r="Q3285"/>
      <c r="R3285"/>
      <c r="S3285"/>
      <c r="T3285"/>
      <c r="U3285"/>
    </row>
    <row r="3286" spans="6:21" x14ac:dyDescent="0.25">
      <c r="F3286"/>
      <c r="G3286"/>
      <c r="H3286"/>
      <c r="I3286"/>
      <c r="J3286"/>
      <c r="K3286"/>
      <c r="L3286"/>
      <c r="M3286"/>
      <c r="N3286"/>
      <c r="O3286"/>
      <c r="P3286"/>
      <c r="Q3286"/>
      <c r="R3286"/>
      <c r="S3286"/>
      <c r="T3286"/>
      <c r="U3286"/>
    </row>
    <row r="3287" spans="6:21" x14ac:dyDescent="0.25">
      <c r="F3287"/>
      <c r="G3287"/>
      <c r="H3287"/>
      <c r="I3287"/>
      <c r="J3287"/>
      <c r="K3287"/>
      <c r="L3287"/>
      <c r="M3287"/>
      <c r="N3287"/>
      <c r="O3287"/>
      <c r="P3287"/>
      <c r="Q3287"/>
      <c r="R3287"/>
      <c r="S3287"/>
      <c r="T3287"/>
      <c r="U3287"/>
    </row>
    <row r="3288" spans="6:21" x14ac:dyDescent="0.25">
      <c r="F3288"/>
      <c r="G3288"/>
      <c r="H3288"/>
      <c r="I3288"/>
      <c r="J3288"/>
      <c r="K3288"/>
      <c r="L3288"/>
      <c r="M3288"/>
      <c r="N3288"/>
      <c r="O3288"/>
      <c r="P3288"/>
      <c r="Q3288"/>
      <c r="R3288"/>
      <c r="S3288"/>
      <c r="T3288"/>
      <c r="U3288"/>
    </row>
    <row r="3289" spans="6:21" x14ac:dyDescent="0.25">
      <c r="F3289"/>
      <c r="G3289"/>
      <c r="H3289"/>
      <c r="I3289"/>
      <c r="J3289"/>
      <c r="K3289"/>
      <c r="L3289"/>
      <c r="M3289"/>
      <c r="N3289"/>
      <c r="O3289"/>
      <c r="P3289"/>
      <c r="Q3289"/>
      <c r="R3289"/>
      <c r="S3289"/>
      <c r="T3289"/>
      <c r="U3289"/>
    </row>
    <row r="3290" spans="6:21" x14ac:dyDescent="0.25">
      <c r="F3290"/>
      <c r="G3290"/>
      <c r="H3290"/>
      <c r="I3290"/>
      <c r="J3290"/>
      <c r="K3290"/>
      <c r="L3290"/>
      <c r="M3290"/>
      <c r="N3290"/>
      <c r="O3290"/>
      <c r="P3290"/>
      <c r="Q3290"/>
      <c r="R3290"/>
      <c r="S3290"/>
      <c r="T3290"/>
      <c r="U3290"/>
    </row>
    <row r="3291" spans="6:21" x14ac:dyDescent="0.25">
      <c r="F3291"/>
      <c r="G3291"/>
      <c r="H3291"/>
      <c r="I3291"/>
      <c r="J3291"/>
      <c r="K3291"/>
      <c r="L3291"/>
      <c r="M3291"/>
      <c r="N3291"/>
      <c r="O3291"/>
      <c r="P3291"/>
      <c r="Q3291"/>
      <c r="R3291"/>
      <c r="S3291"/>
      <c r="T3291"/>
      <c r="U3291"/>
    </row>
    <row r="3292" spans="6:21" x14ac:dyDescent="0.25">
      <c r="F3292"/>
      <c r="G3292"/>
      <c r="H3292"/>
      <c r="I3292"/>
      <c r="J3292"/>
      <c r="K3292"/>
      <c r="L3292"/>
      <c r="M3292"/>
      <c r="N3292"/>
      <c r="O3292"/>
      <c r="P3292"/>
      <c r="Q3292"/>
      <c r="R3292"/>
      <c r="S3292"/>
      <c r="T3292"/>
      <c r="U3292"/>
    </row>
    <row r="3293" spans="6:21" x14ac:dyDescent="0.25">
      <c r="F3293"/>
      <c r="G3293"/>
      <c r="H3293"/>
      <c r="I3293"/>
      <c r="J3293"/>
      <c r="K3293"/>
      <c r="L3293"/>
      <c r="M3293"/>
      <c r="N3293"/>
      <c r="O3293"/>
      <c r="P3293"/>
      <c r="Q3293"/>
      <c r="R3293"/>
      <c r="S3293"/>
      <c r="T3293"/>
      <c r="U3293"/>
    </row>
    <row r="3294" spans="6:21" x14ac:dyDescent="0.25">
      <c r="F3294"/>
      <c r="G3294"/>
      <c r="H3294"/>
      <c r="I3294"/>
      <c r="J3294"/>
      <c r="K3294"/>
      <c r="L3294"/>
      <c r="M3294"/>
      <c r="N3294"/>
      <c r="O3294"/>
      <c r="P3294"/>
      <c r="Q3294"/>
      <c r="R3294"/>
      <c r="S3294"/>
      <c r="T3294"/>
      <c r="U3294"/>
    </row>
    <row r="3295" spans="6:21" x14ac:dyDescent="0.25">
      <c r="F3295"/>
      <c r="G3295"/>
      <c r="H3295"/>
      <c r="I3295"/>
      <c r="J3295"/>
      <c r="K3295"/>
      <c r="L3295"/>
      <c r="M3295"/>
      <c r="N3295"/>
      <c r="O3295"/>
      <c r="P3295"/>
      <c r="Q3295"/>
      <c r="R3295"/>
      <c r="S3295"/>
      <c r="T3295"/>
      <c r="U3295"/>
    </row>
    <row r="3296" spans="6:21" x14ac:dyDescent="0.25">
      <c r="F3296"/>
      <c r="G3296"/>
      <c r="H3296"/>
      <c r="I3296"/>
      <c r="J3296"/>
      <c r="K3296"/>
      <c r="L3296"/>
      <c r="M3296"/>
      <c r="N3296"/>
      <c r="O3296"/>
      <c r="P3296"/>
      <c r="Q3296"/>
      <c r="R3296"/>
      <c r="S3296"/>
      <c r="T3296"/>
      <c r="U3296"/>
    </row>
    <row r="3297" spans="6:21" x14ac:dyDescent="0.25">
      <c r="F3297"/>
      <c r="G3297"/>
      <c r="H3297"/>
      <c r="I3297"/>
      <c r="J3297"/>
      <c r="K3297"/>
      <c r="L3297"/>
      <c r="M3297"/>
      <c r="N3297"/>
      <c r="O3297"/>
      <c r="P3297"/>
      <c r="Q3297"/>
      <c r="R3297"/>
      <c r="S3297"/>
      <c r="T3297"/>
      <c r="U3297"/>
    </row>
    <row r="3298" spans="6:21" x14ac:dyDescent="0.25">
      <c r="F3298"/>
      <c r="G3298"/>
      <c r="H3298"/>
      <c r="I3298"/>
      <c r="J3298"/>
      <c r="K3298"/>
      <c r="L3298"/>
      <c r="M3298"/>
      <c r="N3298"/>
      <c r="O3298"/>
      <c r="P3298"/>
      <c r="Q3298"/>
      <c r="R3298"/>
      <c r="S3298"/>
      <c r="T3298"/>
      <c r="U3298"/>
    </row>
    <row r="3299" spans="6:21" x14ac:dyDescent="0.25">
      <c r="F3299"/>
      <c r="G3299"/>
      <c r="H3299"/>
      <c r="I3299"/>
      <c r="J3299"/>
      <c r="K3299"/>
      <c r="L3299"/>
      <c r="M3299"/>
      <c r="N3299"/>
      <c r="O3299"/>
      <c r="P3299"/>
      <c r="Q3299"/>
      <c r="R3299"/>
      <c r="S3299"/>
      <c r="T3299"/>
      <c r="U3299"/>
    </row>
    <row r="3300" spans="6:21" x14ac:dyDescent="0.25">
      <c r="F3300"/>
      <c r="G3300"/>
      <c r="H3300"/>
      <c r="I3300"/>
      <c r="J3300"/>
      <c r="K3300"/>
      <c r="L3300"/>
      <c r="M3300"/>
      <c r="N3300"/>
      <c r="O3300"/>
      <c r="P3300"/>
      <c r="Q3300"/>
      <c r="R3300"/>
      <c r="S3300"/>
      <c r="T3300"/>
      <c r="U3300"/>
    </row>
    <row r="3301" spans="6:21" x14ac:dyDescent="0.25">
      <c r="F3301"/>
      <c r="G3301"/>
      <c r="H3301"/>
      <c r="I3301"/>
      <c r="J3301"/>
      <c r="K3301"/>
      <c r="L3301"/>
      <c r="M3301"/>
      <c r="N3301"/>
      <c r="O3301"/>
      <c r="P3301"/>
      <c r="Q3301"/>
      <c r="R3301"/>
      <c r="S3301"/>
      <c r="T3301"/>
      <c r="U3301"/>
    </row>
    <row r="3302" spans="6:21" x14ac:dyDescent="0.25">
      <c r="F3302"/>
      <c r="G3302"/>
      <c r="H3302"/>
      <c r="I3302"/>
      <c r="J3302"/>
      <c r="K3302"/>
      <c r="L3302"/>
      <c r="M3302"/>
      <c r="N3302"/>
      <c r="O3302"/>
      <c r="P3302"/>
      <c r="Q3302"/>
      <c r="R3302"/>
      <c r="S3302"/>
      <c r="T3302"/>
      <c r="U3302"/>
    </row>
    <row r="3303" spans="6:21" x14ac:dyDescent="0.25">
      <c r="F3303"/>
      <c r="G3303"/>
      <c r="H3303"/>
      <c r="I3303"/>
      <c r="J3303"/>
      <c r="K3303"/>
      <c r="L3303"/>
      <c r="M3303"/>
      <c r="N3303"/>
      <c r="O3303"/>
      <c r="P3303"/>
      <c r="Q3303"/>
      <c r="R3303"/>
      <c r="S3303"/>
      <c r="T3303"/>
      <c r="U3303"/>
    </row>
    <row r="3304" spans="6:21" x14ac:dyDescent="0.25">
      <c r="F3304"/>
      <c r="G3304"/>
      <c r="H3304"/>
      <c r="I3304"/>
      <c r="J3304"/>
      <c r="K3304"/>
      <c r="L3304"/>
      <c r="M3304"/>
      <c r="N3304"/>
      <c r="O3304"/>
      <c r="P3304"/>
      <c r="Q3304"/>
      <c r="R3304"/>
      <c r="S3304"/>
      <c r="T3304"/>
      <c r="U3304"/>
    </row>
    <row r="3305" spans="6:21" x14ac:dyDescent="0.25">
      <c r="F3305"/>
      <c r="G3305"/>
      <c r="H3305"/>
      <c r="I3305"/>
      <c r="J3305"/>
      <c r="K3305"/>
      <c r="L3305"/>
      <c r="M3305"/>
      <c r="N3305"/>
      <c r="O3305"/>
      <c r="P3305"/>
      <c r="Q3305"/>
      <c r="R3305"/>
      <c r="S3305"/>
      <c r="T3305"/>
      <c r="U3305"/>
    </row>
    <row r="3306" spans="6:21" x14ac:dyDescent="0.25">
      <c r="F3306"/>
      <c r="G3306"/>
      <c r="H3306"/>
      <c r="I3306"/>
      <c r="J3306"/>
      <c r="K3306"/>
      <c r="L3306"/>
      <c r="M3306"/>
      <c r="N3306"/>
      <c r="O3306"/>
      <c r="P3306"/>
      <c r="Q3306"/>
      <c r="R3306"/>
      <c r="S3306"/>
      <c r="T3306"/>
      <c r="U3306"/>
    </row>
    <row r="3307" spans="6:21" x14ac:dyDescent="0.25">
      <c r="F3307"/>
      <c r="G3307"/>
      <c r="H3307"/>
      <c r="I3307"/>
      <c r="J3307"/>
      <c r="K3307"/>
      <c r="L3307"/>
      <c r="M3307"/>
      <c r="N3307"/>
      <c r="O3307"/>
      <c r="P3307"/>
      <c r="Q3307"/>
      <c r="R3307"/>
      <c r="S3307"/>
      <c r="T3307"/>
      <c r="U3307"/>
    </row>
    <row r="3308" spans="6:21" x14ac:dyDescent="0.25">
      <c r="F3308"/>
      <c r="G3308"/>
      <c r="H3308"/>
      <c r="I3308"/>
      <c r="J3308"/>
      <c r="K3308"/>
      <c r="L3308"/>
      <c r="M3308"/>
      <c r="N3308"/>
      <c r="O3308"/>
      <c r="P3308"/>
      <c r="Q3308"/>
      <c r="R3308"/>
      <c r="S3308"/>
      <c r="T3308"/>
      <c r="U3308"/>
    </row>
    <row r="3309" spans="6:21" x14ac:dyDescent="0.25">
      <c r="F3309"/>
      <c r="G3309"/>
      <c r="H3309"/>
      <c r="I3309"/>
      <c r="J3309"/>
      <c r="K3309"/>
      <c r="L3309"/>
      <c r="M3309"/>
      <c r="N3309"/>
      <c r="O3309"/>
      <c r="P3309"/>
      <c r="Q3309"/>
      <c r="R3309"/>
      <c r="S3309"/>
      <c r="T3309"/>
      <c r="U3309"/>
    </row>
    <row r="3310" spans="6:21" x14ac:dyDescent="0.25">
      <c r="F3310"/>
      <c r="G3310"/>
      <c r="H3310"/>
      <c r="I3310"/>
      <c r="J3310"/>
      <c r="K3310"/>
      <c r="L3310"/>
      <c r="M3310"/>
      <c r="N3310"/>
      <c r="O3310"/>
      <c r="P3310"/>
      <c r="Q3310"/>
      <c r="R3310"/>
      <c r="S3310"/>
      <c r="T3310"/>
      <c r="U3310"/>
    </row>
    <row r="3311" spans="6:21" x14ac:dyDescent="0.25">
      <c r="F3311"/>
      <c r="G3311"/>
      <c r="H3311"/>
      <c r="I3311"/>
      <c r="J3311"/>
      <c r="K3311"/>
      <c r="L3311"/>
      <c r="M3311"/>
      <c r="N3311"/>
      <c r="O3311"/>
      <c r="P3311"/>
      <c r="Q3311"/>
      <c r="R3311"/>
      <c r="S3311"/>
      <c r="T3311"/>
      <c r="U3311"/>
    </row>
    <row r="3312" spans="6:21" x14ac:dyDescent="0.25">
      <c r="F3312"/>
      <c r="G3312"/>
      <c r="H3312"/>
      <c r="I3312"/>
      <c r="J3312"/>
      <c r="K3312"/>
      <c r="L3312"/>
      <c r="M3312"/>
      <c r="N3312"/>
      <c r="O3312"/>
      <c r="P3312"/>
      <c r="Q3312"/>
      <c r="R3312"/>
      <c r="S3312"/>
      <c r="T3312"/>
      <c r="U3312"/>
    </row>
    <row r="3313" spans="6:21" x14ac:dyDescent="0.25">
      <c r="F3313"/>
      <c r="G3313"/>
      <c r="H3313"/>
      <c r="I3313"/>
      <c r="J3313"/>
      <c r="K3313"/>
      <c r="L3313"/>
      <c r="M3313"/>
      <c r="N3313"/>
      <c r="O3313"/>
      <c r="P3313"/>
      <c r="Q3313"/>
      <c r="R3313"/>
      <c r="S3313"/>
      <c r="T3313"/>
      <c r="U3313"/>
    </row>
    <row r="3314" spans="6:21" x14ac:dyDescent="0.25">
      <c r="F3314"/>
      <c r="G3314"/>
      <c r="H3314"/>
      <c r="I3314"/>
      <c r="J3314"/>
      <c r="K3314"/>
      <c r="L3314"/>
      <c r="M3314"/>
      <c r="N3314"/>
      <c r="O3314"/>
      <c r="P3314"/>
      <c r="Q3314"/>
      <c r="R3314"/>
      <c r="S3314"/>
      <c r="T3314"/>
      <c r="U3314"/>
    </row>
    <row r="3315" spans="6:21" x14ac:dyDescent="0.25">
      <c r="F3315"/>
      <c r="G3315"/>
      <c r="H3315"/>
      <c r="I3315"/>
      <c r="J3315"/>
      <c r="K3315"/>
      <c r="L3315"/>
      <c r="M3315"/>
      <c r="N3315"/>
      <c r="O3315"/>
      <c r="P3315"/>
      <c r="Q3315"/>
      <c r="R3315"/>
      <c r="S3315"/>
      <c r="T3315"/>
      <c r="U3315"/>
    </row>
    <row r="3316" spans="6:21" x14ac:dyDescent="0.25">
      <c r="F3316"/>
      <c r="G3316"/>
      <c r="H3316"/>
      <c r="I3316"/>
      <c r="J3316"/>
      <c r="K3316"/>
      <c r="L3316"/>
      <c r="M3316"/>
      <c r="N3316"/>
      <c r="O3316"/>
      <c r="P3316"/>
      <c r="Q3316"/>
      <c r="R3316"/>
      <c r="S3316"/>
      <c r="T3316"/>
      <c r="U3316"/>
    </row>
    <row r="3317" spans="6:21" x14ac:dyDescent="0.25">
      <c r="F3317"/>
      <c r="G3317"/>
      <c r="H3317"/>
      <c r="I3317"/>
      <c r="J3317"/>
      <c r="K3317"/>
      <c r="L3317"/>
      <c r="M3317"/>
      <c r="N3317"/>
      <c r="O3317"/>
      <c r="P3317"/>
      <c r="Q3317"/>
      <c r="R3317"/>
      <c r="S3317"/>
      <c r="T3317"/>
      <c r="U3317"/>
    </row>
    <row r="3318" spans="6:21" x14ac:dyDescent="0.25">
      <c r="F3318"/>
      <c r="G3318"/>
      <c r="H3318"/>
      <c r="I3318"/>
      <c r="J3318"/>
      <c r="K3318"/>
      <c r="L3318"/>
      <c r="M3318"/>
      <c r="N3318"/>
      <c r="O3318"/>
      <c r="P3318"/>
      <c r="Q3318"/>
      <c r="R3318"/>
      <c r="S3318"/>
      <c r="T3318"/>
      <c r="U3318"/>
    </row>
    <row r="3319" spans="6:21" x14ac:dyDescent="0.25">
      <c r="F3319"/>
      <c r="G3319"/>
      <c r="H3319"/>
      <c r="I3319"/>
      <c r="J3319"/>
      <c r="K3319"/>
      <c r="L3319"/>
      <c r="M3319"/>
      <c r="N3319"/>
      <c r="O3319"/>
      <c r="P3319"/>
      <c r="Q3319"/>
      <c r="R3319"/>
      <c r="S3319"/>
      <c r="T3319"/>
      <c r="U3319"/>
    </row>
    <row r="3320" spans="6:21" x14ac:dyDescent="0.25">
      <c r="F3320"/>
      <c r="G3320"/>
      <c r="H3320"/>
      <c r="I3320"/>
      <c r="J3320"/>
      <c r="K3320"/>
      <c r="L3320"/>
      <c r="M3320"/>
      <c r="N3320"/>
      <c r="O3320"/>
      <c r="P3320"/>
      <c r="Q3320"/>
      <c r="R3320"/>
      <c r="S3320"/>
      <c r="T3320"/>
      <c r="U3320"/>
    </row>
    <row r="3321" spans="6:21" x14ac:dyDescent="0.25">
      <c r="F3321"/>
      <c r="G3321"/>
      <c r="H3321"/>
      <c r="I3321"/>
      <c r="J3321"/>
      <c r="K3321"/>
      <c r="L3321"/>
      <c r="M3321"/>
      <c r="N3321"/>
      <c r="O3321"/>
      <c r="P3321"/>
      <c r="Q3321"/>
      <c r="R3321"/>
      <c r="S3321"/>
      <c r="T3321"/>
      <c r="U3321"/>
    </row>
    <row r="3322" spans="6:21" x14ac:dyDescent="0.25">
      <c r="F3322"/>
      <c r="G3322"/>
      <c r="H3322"/>
      <c r="I3322"/>
      <c r="J3322"/>
      <c r="K3322"/>
      <c r="L3322"/>
      <c r="M3322"/>
      <c r="N3322"/>
      <c r="O3322"/>
      <c r="P3322"/>
      <c r="Q3322"/>
      <c r="R3322"/>
      <c r="S3322"/>
      <c r="T3322"/>
      <c r="U3322"/>
    </row>
    <row r="3323" spans="6:21" x14ac:dyDescent="0.25">
      <c r="F3323"/>
      <c r="G3323"/>
      <c r="H3323"/>
      <c r="I3323"/>
      <c r="J3323"/>
      <c r="K3323"/>
      <c r="L3323"/>
      <c r="M3323"/>
      <c r="N3323"/>
      <c r="O3323"/>
      <c r="P3323"/>
      <c r="Q3323"/>
      <c r="R3323"/>
      <c r="S3323"/>
      <c r="T3323"/>
      <c r="U3323"/>
    </row>
    <row r="3324" spans="6:21" x14ac:dyDescent="0.25">
      <c r="F3324"/>
      <c r="G3324"/>
      <c r="H3324"/>
      <c r="I3324"/>
      <c r="J3324"/>
      <c r="K3324"/>
      <c r="L3324"/>
      <c r="M3324"/>
      <c r="N3324"/>
      <c r="O3324"/>
      <c r="P3324"/>
      <c r="Q3324"/>
      <c r="R3324"/>
      <c r="S3324"/>
      <c r="T3324"/>
      <c r="U3324"/>
    </row>
    <row r="3325" spans="6:21" x14ac:dyDescent="0.25">
      <c r="F3325"/>
      <c r="G3325"/>
      <c r="H3325"/>
      <c r="I3325"/>
      <c r="J3325"/>
      <c r="K3325"/>
      <c r="L3325"/>
      <c r="M3325"/>
      <c r="N3325"/>
      <c r="O3325"/>
      <c r="P3325"/>
      <c r="Q3325"/>
      <c r="R3325"/>
      <c r="S3325"/>
      <c r="T3325"/>
      <c r="U3325"/>
    </row>
    <row r="3326" spans="6:21" x14ac:dyDescent="0.25">
      <c r="F3326"/>
      <c r="G3326"/>
      <c r="H3326"/>
      <c r="I3326"/>
      <c r="J3326"/>
      <c r="K3326"/>
      <c r="L3326"/>
      <c r="M3326"/>
      <c r="N3326"/>
      <c r="O3326"/>
      <c r="P3326"/>
      <c r="Q3326"/>
      <c r="R3326"/>
      <c r="S3326"/>
      <c r="T3326"/>
      <c r="U3326"/>
    </row>
    <row r="3327" spans="6:21" x14ac:dyDescent="0.25">
      <c r="F3327"/>
      <c r="G3327"/>
      <c r="H3327"/>
      <c r="I3327"/>
      <c r="J3327"/>
      <c r="K3327"/>
      <c r="L3327"/>
      <c r="M3327"/>
      <c r="N3327"/>
      <c r="O3327"/>
      <c r="P3327"/>
      <c r="Q3327"/>
      <c r="R3327"/>
      <c r="S3327"/>
      <c r="T3327"/>
      <c r="U3327"/>
    </row>
    <row r="3328" spans="6:21" x14ac:dyDescent="0.25">
      <c r="F3328"/>
      <c r="G3328"/>
      <c r="H3328"/>
      <c r="I3328"/>
      <c r="J3328"/>
      <c r="K3328"/>
      <c r="L3328"/>
      <c r="M3328"/>
      <c r="N3328"/>
      <c r="O3328"/>
      <c r="P3328"/>
      <c r="Q3328"/>
      <c r="R3328"/>
      <c r="S3328"/>
      <c r="T3328"/>
      <c r="U3328"/>
    </row>
    <row r="3329" spans="6:21" x14ac:dyDescent="0.25">
      <c r="F3329"/>
      <c r="G3329"/>
      <c r="H3329"/>
      <c r="I3329"/>
      <c r="J3329"/>
      <c r="K3329"/>
      <c r="L3329"/>
      <c r="M3329"/>
      <c r="N3329"/>
      <c r="O3329"/>
      <c r="P3329"/>
      <c r="Q3329"/>
      <c r="R3329"/>
      <c r="S3329"/>
      <c r="T3329"/>
      <c r="U3329"/>
    </row>
    <row r="3330" spans="6:21" x14ac:dyDescent="0.25">
      <c r="F3330"/>
      <c r="G3330"/>
      <c r="H3330"/>
      <c r="I3330"/>
      <c r="J3330"/>
      <c r="K3330"/>
      <c r="L3330"/>
      <c r="M3330"/>
      <c r="N3330"/>
      <c r="O3330"/>
      <c r="P3330"/>
      <c r="Q3330"/>
      <c r="R3330"/>
      <c r="S3330"/>
      <c r="T3330"/>
      <c r="U3330"/>
    </row>
    <row r="3331" spans="6:21" x14ac:dyDescent="0.25">
      <c r="F3331"/>
      <c r="G3331"/>
      <c r="H3331"/>
      <c r="I3331"/>
      <c r="J3331"/>
      <c r="K3331"/>
      <c r="L3331"/>
      <c r="M3331"/>
      <c r="N3331"/>
      <c r="O3331"/>
      <c r="P3331"/>
      <c r="Q3331"/>
      <c r="R3331"/>
      <c r="S3331"/>
      <c r="T3331"/>
      <c r="U3331"/>
    </row>
    <row r="3332" spans="6:21" x14ac:dyDescent="0.25">
      <c r="F3332"/>
      <c r="G3332"/>
      <c r="H3332"/>
      <c r="I3332"/>
      <c r="J3332"/>
      <c r="K3332"/>
      <c r="L3332"/>
      <c r="M3332"/>
      <c r="N3332"/>
      <c r="O3332"/>
      <c r="P3332"/>
      <c r="Q3332"/>
      <c r="R3332"/>
      <c r="S3332"/>
      <c r="T3332"/>
      <c r="U3332"/>
    </row>
    <row r="3333" spans="6:21" x14ac:dyDescent="0.25">
      <c r="F3333"/>
      <c r="G3333"/>
      <c r="H3333"/>
      <c r="I3333"/>
      <c r="J3333"/>
      <c r="K3333"/>
      <c r="L3333"/>
      <c r="M3333"/>
      <c r="N3333"/>
      <c r="O3333"/>
      <c r="P3333"/>
      <c r="Q3333"/>
      <c r="R3333"/>
      <c r="S3333"/>
      <c r="T3333"/>
      <c r="U3333"/>
    </row>
    <row r="3334" spans="6:21" x14ac:dyDescent="0.25">
      <c r="F3334"/>
      <c r="G3334"/>
      <c r="H3334"/>
      <c r="I3334"/>
      <c r="J3334"/>
      <c r="K3334"/>
      <c r="L3334"/>
      <c r="M3334"/>
      <c r="N3334"/>
      <c r="O3334"/>
      <c r="P3334"/>
      <c r="Q3334"/>
      <c r="R3334"/>
      <c r="S3334"/>
      <c r="T3334"/>
      <c r="U3334"/>
    </row>
    <row r="3335" spans="6:21" x14ac:dyDescent="0.25">
      <c r="F3335"/>
      <c r="G3335"/>
      <c r="H3335"/>
      <c r="I3335"/>
      <c r="J3335"/>
      <c r="K3335"/>
      <c r="L3335"/>
      <c r="M3335"/>
      <c r="N3335"/>
      <c r="O3335"/>
      <c r="P3335"/>
      <c r="Q3335"/>
      <c r="R3335"/>
      <c r="S3335"/>
      <c r="T3335"/>
      <c r="U3335"/>
    </row>
    <row r="3336" spans="6:21" x14ac:dyDescent="0.25">
      <c r="F3336"/>
      <c r="G3336"/>
      <c r="H3336"/>
      <c r="I3336"/>
      <c r="J3336"/>
      <c r="K3336"/>
      <c r="L3336"/>
      <c r="M3336"/>
      <c r="N3336"/>
      <c r="O3336"/>
      <c r="P3336"/>
      <c r="Q3336"/>
      <c r="R3336"/>
      <c r="S3336"/>
      <c r="T3336"/>
      <c r="U3336"/>
    </row>
    <row r="3337" spans="6:21" x14ac:dyDescent="0.25">
      <c r="F3337"/>
      <c r="G3337"/>
      <c r="H3337"/>
      <c r="I3337"/>
      <c r="J3337"/>
      <c r="K3337"/>
      <c r="L3337"/>
      <c r="M3337"/>
      <c r="N3337"/>
      <c r="O3337"/>
      <c r="P3337"/>
      <c r="Q3337"/>
      <c r="R3337"/>
      <c r="S3337"/>
      <c r="T3337"/>
      <c r="U3337"/>
    </row>
    <row r="3338" spans="6:21" x14ac:dyDescent="0.25">
      <c r="F3338"/>
      <c r="G3338"/>
      <c r="H3338"/>
      <c r="I3338"/>
      <c r="J3338"/>
      <c r="K3338"/>
      <c r="L3338"/>
      <c r="M3338"/>
      <c r="N3338"/>
      <c r="O3338"/>
      <c r="P3338"/>
      <c r="Q3338"/>
      <c r="R3338"/>
      <c r="S3338"/>
      <c r="T3338"/>
      <c r="U3338"/>
    </row>
    <row r="3339" spans="6:21" x14ac:dyDescent="0.25">
      <c r="F3339"/>
      <c r="G3339"/>
      <c r="H3339"/>
      <c r="I3339"/>
      <c r="J3339"/>
      <c r="K3339"/>
      <c r="L3339"/>
      <c r="M3339"/>
      <c r="N3339"/>
      <c r="O3339"/>
      <c r="P3339"/>
      <c r="Q3339"/>
      <c r="R3339"/>
      <c r="S3339"/>
      <c r="T3339"/>
      <c r="U3339"/>
    </row>
    <row r="3340" spans="6:21" x14ac:dyDescent="0.25">
      <c r="F3340"/>
      <c r="G3340"/>
      <c r="H3340"/>
      <c r="I3340"/>
      <c r="J3340"/>
      <c r="K3340"/>
      <c r="L3340"/>
      <c r="M3340"/>
      <c r="N3340"/>
      <c r="O3340"/>
      <c r="P3340"/>
      <c r="Q3340"/>
      <c r="R3340"/>
      <c r="S3340"/>
      <c r="T3340"/>
      <c r="U3340"/>
    </row>
    <row r="3341" spans="6:21" x14ac:dyDescent="0.25">
      <c r="F3341"/>
      <c r="G3341"/>
      <c r="H3341"/>
      <c r="I3341"/>
      <c r="J3341"/>
      <c r="K3341"/>
      <c r="L3341"/>
      <c r="M3341"/>
      <c r="N3341"/>
      <c r="O3341"/>
      <c r="P3341"/>
      <c r="Q3341"/>
      <c r="R3341"/>
      <c r="S3341"/>
      <c r="T3341"/>
      <c r="U3341"/>
    </row>
    <row r="3342" spans="6:21" x14ac:dyDescent="0.25">
      <c r="F3342"/>
      <c r="G3342"/>
      <c r="H3342"/>
      <c r="I3342"/>
      <c r="J3342"/>
      <c r="K3342"/>
      <c r="L3342"/>
      <c r="M3342"/>
      <c r="N3342"/>
      <c r="O3342"/>
      <c r="P3342"/>
      <c r="Q3342"/>
      <c r="R3342"/>
      <c r="S3342"/>
      <c r="T3342"/>
      <c r="U3342"/>
    </row>
    <row r="3343" spans="6:21" x14ac:dyDescent="0.25">
      <c r="F3343"/>
      <c r="G3343"/>
      <c r="H3343"/>
      <c r="I3343"/>
      <c r="J3343"/>
      <c r="K3343"/>
      <c r="L3343"/>
      <c r="M3343"/>
      <c r="N3343"/>
      <c r="O3343"/>
      <c r="P3343"/>
      <c r="Q3343"/>
      <c r="R3343"/>
      <c r="S3343"/>
      <c r="T3343"/>
      <c r="U3343"/>
    </row>
    <row r="3344" spans="6:21" x14ac:dyDescent="0.25">
      <c r="F3344"/>
      <c r="G3344"/>
      <c r="H3344"/>
      <c r="I3344"/>
      <c r="J3344"/>
      <c r="K3344"/>
      <c r="L3344"/>
      <c r="M3344"/>
      <c r="N3344"/>
      <c r="O3344"/>
      <c r="P3344"/>
      <c r="Q3344"/>
      <c r="R3344"/>
      <c r="S3344"/>
      <c r="T3344"/>
      <c r="U3344"/>
    </row>
    <row r="3345" spans="6:21" x14ac:dyDescent="0.25">
      <c r="F3345"/>
      <c r="G3345"/>
      <c r="H3345"/>
      <c r="I3345"/>
      <c r="J3345"/>
      <c r="K3345"/>
      <c r="L3345"/>
      <c r="M3345"/>
      <c r="N3345"/>
      <c r="O3345"/>
      <c r="P3345"/>
      <c r="Q3345"/>
      <c r="R3345"/>
      <c r="S3345"/>
      <c r="T3345"/>
      <c r="U3345"/>
    </row>
    <row r="3346" spans="6:21" x14ac:dyDescent="0.25">
      <c r="F3346"/>
      <c r="G3346"/>
      <c r="H3346"/>
      <c r="I3346"/>
      <c r="J3346"/>
      <c r="K3346"/>
      <c r="L3346"/>
      <c r="M3346"/>
      <c r="N3346"/>
      <c r="O3346"/>
      <c r="P3346"/>
      <c r="Q3346"/>
      <c r="R3346"/>
      <c r="S3346"/>
      <c r="T3346"/>
      <c r="U3346"/>
    </row>
    <row r="3347" spans="6:21" x14ac:dyDescent="0.25">
      <c r="F3347"/>
      <c r="G3347"/>
      <c r="H3347"/>
      <c r="I3347"/>
      <c r="J3347"/>
      <c r="K3347"/>
      <c r="L3347"/>
      <c r="M3347"/>
      <c r="N3347"/>
      <c r="O3347"/>
      <c r="P3347"/>
      <c r="Q3347"/>
      <c r="R3347"/>
      <c r="S3347"/>
      <c r="T3347"/>
      <c r="U3347"/>
    </row>
    <row r="3348" spans="6:21" x14ac:dyDescent="0.25">
      <c r="F3348"/>
      <c r="G3348"/>
      <c r="H3348"/>
      <c r="I3348"/>
      <c r="J3348"/>
      <c r="K3348"/>
      <c r="L3348"/>
      <c r="M3348"/>
      <c r="N3348"/>
      <c r="O3348"/>
      <c r="P3348"/>
      <c r="Q3348"/>
      <c r="R3348"/>
      <c r="S3348"/>
      <c r="T3348"/>
      <c r="U3348"/>
    </row>
    <row r="3349" spans="6:21" x14ac:dyDescent="0.25">
      <c r="F3349"/>
      <c r="G3349"/>
      <c r="H3349"/>
      <c r="I3349"/>
      <c r="J3349"/>
      <c r="K3349"/>
      <c r="L3349"/>
      <c r="M3349"/>
      <c r="N3349"/>
      <c r="O3349"/>
      <c r="P3349"/>
      <c r="Q3349"/>
      <c r="R3349"/>
      <c r="S3349"/>
      <c r="T3349"/>
      <c r="U3349"/>
    </row>
    <row r="3350" spans="6:21" x14ac:dyDescent="0.25">
      <c r="F3350"/>
      <c r="G3350"/>
      <c r="H3350"/>
      <c r="I3350"/>
      <c r="J3350"/>
      <c r="K3350"/>
      <c r="L3350"/>
      <c r="M3350"/>
      <c r="N3350"/>
      <c r="O3350"/>
      <c r="P3350"/>
      <c r="Q3350"/>
      <c r="R3350"/>
      <c r="S3350"/>
      <c r="T3350"/>
      <c r="U3350"/>
    </row>
    <row r="3351" spans="6:21" x14ac:dyDescent="0.25">
      <c r="F3351"/>
      <c r="G3351"/>
      <c r="H3351"/>
      <c r="I3351"/>
      <c r="J3351"/>
      <c r="K3351"/>
      <c r="L3351"/>
      <c r="M3351"/>
      <c r="N3351"/>
      <c r="O3351"/>
      <c r="P3351"/>
      <c r="Q3351"/>
      <c r="R3351"/>
      <c r="S3351"/>
      <c r="T3351"/>
      <c r="U3351"/>
    </row>
    <row r="3352" spans="6:21" x14ac:dyDescent="0.25">
      <c r="F3352"/>
      <c r="G3352"/>
      <c r="H3352"/>
      <c r="I3352"/>
      <c r="J3352"/>
      <c r="K3352"/>
      <c r="L3352"/>
      <c r="M3352"/>
      <c r="N3352"/>
      <c r="O3352"/>
      <c r="P3352"/>
      <c r="Q3352"/>
      <c r="R3352"/>
      <c r="S3352"/>
      <c r="T3352"/>
      <c r="U3352"/>
    </row>
    <row r="3353" spans="6:21" x14ac:dyDescent="0.25">
      <c r="F3353"/>
      <c r="G3353"/>
      <c r="H3353"/>
      <c r="I3353"/>
      <c r="J3353"/>
      <c r="K3353"/>
      <c r="L3353"/>
      <c r="M3353"/>
      <c r="N3353"/>
      <c r="O3353"/>
      <c r="P3353"/>
      <c r="Q3353"/>
      <c r="R3353"/>
      <c r="S3353"/>
      <c r="T3353"/>
      <c r="U3353"/>
    </row>
    <row r="3354" spans="6:21" x14ac:dyDescent="0.25">
      <c r="F3354"/>
      <c r="G3354"/>
      <c r="H3354"/>
      <c r="I3354"/>
      <c r="J3354"/>
      <c r="K3354"/>
      <c r="L3354"/>
      <c r="M3354"/>
      <c r="N3354"/>
      <c r="O3354"/>
      <c r="P3354"/>
      <c r="Q3354"/>
      <c r="R3354"/>
      <c r="S3354"/>
      <c r="T3354"/>
      <c r="U3354"/>
    </row>
    <row r="3355" spans="6:21" x14ac:dyDescent="0.25">
      <c r="F3355"/>
      <c r="G3355"/>
      <c r="H3355"/>
      <c r="I3355"/>
      <c r="J3355"/>
      <c r="K3355"/>
      <c r="L3355"/>
      <c r="M3355"/>
      <c r="N3355"/>
      <c r="O3355"/>
      <c r="P3355"/>
      <c r="Q3355"/>
      <c r="R3355"/>
      <c r="S3355"/>
      <c r="T3355"/>
      <c r="U3355"/>
    </row>
    <row r="3356" spans="6:21" x14ac:dyDescent="0.25">
      <c r="F3356"/>
      <c r="G3356"/>
      <c r="H3356"/>
      <c r="I3356"/>
      <c r="J3356"/>
      <c r="K3356"/>
      <c r="L3356"/>
      <c r="M3356"/>
      <c r="N3356"/>
      <c r="O3356"/>
      <c r="P3356"/>
      <c r="Q3356"/>
      <c r="R3356"/>
      <c r="S3356"/>
      <c r="T3356"/>
      <c r="U3356"/>
    </row>
    <row r="3357" spans="6:21" x14ac:dyDescent="0.25">
      <c r="F3357"/>
      <c r="G3357"/>
      <c r="H3357"/>
      <c r="I3357"/>
      <c r="J3357"/>
      <c r="K3357"/>
      <c r="L3357"/>
      <c r="M3357"/>
      <c r="N3357"/>
      <c r="O3357"/>
      <c r="P3357"/>
      <c r="Q3357"/>
      <c r="R3357"/>
      <c r="S3357"/>
      <c r="T3357"/>
      <c r="U3357"/>
    </row>
    <row r="3358" spans="6:21" x14ac:dyDescent="0.25">
      <c r="F3358"/>
      <c r="G3358"/>
      <c r="H3358"/>
      <c r="I3358"/>
      <c r="J3358"/>
      <c r="K3358"/>
      <c r="L3358"/>
      <c r="M3358"/>
      <c r="N3358"/>
      <c r="O3358"/>
      <c r="P3358"/>
      <c r="Q3358"/>
      <c r="R3358"/>
      <c r="S3358"/>
      <c r="T3358"/>
      <c r="U3358"/>
    </row>
    <row r="3359" spans="6:21" x14ac:dyDescent="0.25">
      <c r="F3359"/>
      <c r="G3359"/>
      <c r="H3359"/>
      <c r="I3359"/>
      <c r="J3359"/>
      <c r="K3359"/>
      <c r="L3359"/>
      <c r="M3359"/>
      <c r="N3359"/>
      <c r="O3359"/>
      <c r="P3359"/>
      <c r="Q3359"/>
      <c r="R3359"/>
      <c r="S3359"/>
      <c r="T3359"/>
      <c r="U3359"/>
    </row>
  </sheetData>
  <mergeCells count="4">
    <mergeCell ref="E1:E13"/>
    <mergeCell ref="G6:I6"/>
    <mergeCell ref="A8:B8"/>
    <mergeCell ref="C8:D8"/>
  </mergeCells>
  <pageMargins left="0.7" right="0.7" top="0.75" bottom="0.75" header="0.3" footer="0.3"/>
  <pageSetup paperSize="9" orientation="portrait" r:id="rId1"/>
  <customProperties>
    <customPr name="_pios_id" r:id="rId2"/>
    <customPr name="CofWorksheetType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095C-3568-4C39-A3A4-413A3E99993B}">
  <sheetPr>
    <outlinePr summaryBelow="0"/>
  </sheetPr>
  <dimension ref="A1:AX376"/>
  <sheetViews>
    <sheetView showGridLines="0" topLeftCell="E1" zoomScaleNormal="100" workbookViewId="0">
      <selection activeCell="F8" sqref="F8"/>
    </sheetView>
  </sheetViews>
  <sheetFormatPr defaultRowHeight="15" customHeight="1" outlineLevelRow="1" outlineLevelCol="1" x14ac:dyDescent="0.25"/>
  <cols>
    <col min="1" max="1" width="60" style="28" hidden="1" customWidth="1" outlineLevel="1"/>
    <col min="2" max="2" width="14.28515625" style="2" hidden="1" customWidth="1" outlineLevel="1"/>
    <col min="3" max="3" width="25.7109375" style="16" hidden="1" customWidth="1" outlineLevel="1"/>
    <col min="4" max="4" width="25.7109375" style="2" hidden="1" customWidth="1" outlineLevel="1"/>
    <col min="5" max="5" width="3.42578125" style="17" customWidth="1" collapsed="1"/>
    <col min="6" max="6" width="31.28515625" style="5" bestFit="1" customWidth="1"/>
    <col min="7" max="7" width="33.5703125" style="5" bestFit="1" customWidth="1"/>
    <col min="8" max="8" width="40.42578125" style="5" bestFit="1" customWidth="1"/>
    <col min="9" max="9" width="12.5703125" style="5" bestFit="1" customWidth="1"/>
    <col min="10" max="10" width="14.7109375" style="5" bestFit="1" customWidth="1"/>
    <col min="11" max="11" width="16.28515625" style="5" bestFit="1" customWidth="1"/>
    <col min="12" max="12" width="6.28515625" style="5" bestFit="1" customWidth="1"/>
    <col min="13" max="13" width="16.85546875" style="5" bestFit="1" customWidth="1"/>
    <col min="14" max="14" width="13.5703125" style="5" bestFit="1" customWidth="1"/>
    <col min="15" max="15" width="42.28515625" style="5" bestFit="1" customWidth="1"/>
    <col min="16" max="16" width="18.28515625" style="5" bestFit="1" customWidth="1"/>
    <col min="17" max="17" width="38.140625" style="5" bestFit="1" customWidth="1"/>
    <col min="18" max="18" width="4.85546875" style="5" bestFit="1" customWidth="1"/>
    <col min="19" max="19" width="21.7109375" style="5" bestFit="1" customWidth="1"/>
    <col min="20" max="22" width="12.85546875" style="5" bestFit="1" customWidth="1"/>
    <col min="23" max="23" width="23.28515625" style="5" bestFit="1" customWidth="1"/>
    <col min="24" max="26" width="25.140625" style="5" bestFit="1" customWidth="1"/>
    <col min="27" max="27" width="24" style="5" bestFit="1" customWidth="1"/>
    <col min="28" max="29" width="14.140625" style="5" bestFit="1" customWidth="1"/>
    <col min="30" max="30" width="24" style="5" bestFit="1" customWidth="1"/>
    <col min="31" max="32" width="14.140625" style="5" bestFit="1" customWidth="1"/>
    <col min="33" max="33" width="23.28515625" style="5" bestFit="1" customWidth="1"/>
    <col min="34" max="35" width="14.140625" style="5" bestFit="1" customWidth="1"/>
    <col min="36" max="36" width="23.28515625" style="5" bestFit="1" customWidth="1"/>
    <col min="37" max="38" width="14.140625" style="5" bestFit="1" customWidth="1"/>
    <col min="39" max="39" width="23.28515625" style="5" bestFit="1" customWidth="1"/>
    <col min="40" max="41" width="14.140625" style="5" bestFit="1" customWidth="1"/>
    <col min="42" max="42" width="25.140625" style="5" bestFit="1" customWidth="1"/>
    <col min="43" max="44" width="14.140625" style="5" bestFit="1" customWidth="1"/>
    <col min="45" max="45" width="25.140625" style="5" bestFit="1" customWidth="1"/>
    <col min="46" max="47" width="14.140625" style="5" bestFit="1" customWidth="1"/>
    <col min="48" max="48" width="25.140625" style="5" bestFit="1" customWidth="1"/>
    <col min="49" max="50" width="14.140625" style="5" bestFit="1" customWidth="1"/>
    <col min="51" max="16384" width="9.140625" style="5"/>
  </cols>
  <sheetData>
    <row r="1" spans="1:50" s="11" customFormat="1" ht="23.25" customHeight="1" x14ac:dyDescent="0.25">
      <c r="A1" s="13"/>
      <c r="B1" s="12"/>
      <c r="C1" s="19"/>
      <c r="D1" s="12"/>
      <c r="E1" s="32" t="s">
        <v>0</v>
      </c>
      <c r="F1" s="10" t="s">
        <v>4</v>
      </c>
    </row>
    <row r="2" spans="1:50" s="25" customFormat="1" ht="15.75" customHeight="1" collapsed="1" x14ac:dyDescent="0.3">
      <c r="A2" s="22"/>
      <c r="B2" s="23"/>
      <c r="C2" s="24"/>
      <c r="D2" s="23"/>
      <c r="E2" s="32"/>
      <c r="F2" s="26"/>
    </row>
    <row r="3" spans="1:50" ht="15" hidden="1" customHeight="1" outlineLevel="1" x14ac:dyDescent="0.25">
      <c r="A3" s="14"/>
      <c r="B3" s="1"/>
      <c r="E3" s="32"/>
      <c r="F3" s="3" t="str">
        <f>_xll.SAPGetInfoLabel("QueryTechName")</f>
        <v>Technische naam van query</v>
      </c>
      <c r="G3" s="4" t="str">
        <f>_xll.SAPGetSourceInfo("DS_Direct_Deliveries", "QueryTechName")</f>
        <v>A_SR_TO_SO_DIRECT_DEL_DETAIL</v>
      </c>
    </row>
    <row r="4" spans="1:50" ht="15" hidden="1" customHeight="1" outlineLevel="1" x14ac:dyDescent="0.25">
      <c r="A4" s="14"/>
      <c r="B4" s="1"/>
      <c r="E4" s="32"/>
      <c r="F4" s="3" t="str">
        <f>_xll.SAPGetInfoLabel("InfoProviderTechName")</f>
        <v>Technische naam InfoProvider</v>
      </c>
      <c r="G4" s="4" t="str">
        <f>_xll.SAPGetSourceInfo("DS_Direct_Deliveries", "InfoProviderTechName")</f>
        <v>SR_TO_SO</v>
      </c>
    </row>
    <row r="5" spans="1:50" ht="15" hidden="1" customHeight="1" outlineLevel="1" x14ac:dyDescent="0.25">
      <c r="A5" s="14"/>
      <c r="B5" s="1"/>
      <c r="E5" s="32"/>
      <c r="F5" s="3" t="str">
        <f>_xll.SAPGetInfoLabel("System")</f>
        <v>Systeem</v>
      </c>
      <c r="G5" s="4" t="str">
        <f>_xll.SAPGetSourceInfo("DS_Direct_Deliveries", "System")</f>
        <v>BIP</v>
      </c>
    </row>
    <row r="6" spans="1:50" ht="15" hidden="1" customHeight="1" outlineLevel="1" x14ac:dyDescent="0.25">
      <c r="A6" s="14"/>
      <c r="B6" s="1"/>
      <c r="E6" s="32"/>
      <c r="F6" s="3" t="str">
        <f>_xll.SAPGetInfoLabel("QueryLastRefreshedAt")</f>
        <v>Query laatst vernieuwd op</v>
      </c>
      <c r="G6" s="33">
        <f>_xll.SAPGetSourceInfo("DS_Direct_Deliveries", "QueryLastRefreshedAt")</f>
        <v>45505.601223611113</v>
      </c>
      <c r="H6" s="33"/>
      <c r="I6" s="33"/>
    </row>
    <row r="7" spans="1:50" s="11" customFormat="1" ht="7.5" hidden="1" customHeight="1" outlineLevel="1" x14ac:dyDescent="0.25">
      <c r="A7" s="13"/>
      <c r="B7" s="12"/>
      <c r="C7" s="19"/>
      <c r="D7" s="12"/>
      <c r="E7" s="32"/>
      <c r="F7" s="10"/>
    </row>
    <row r="8" spans="1:50" x14ac:dyDescent="0.25">
      <c r="A8" s="34" t="s">
        <v>1</v>
      </c>
      <c r="B8" s="35"/>
      <c r="C8" s="36" t="s">
        <v>2</v>
      </c>
      <c r="D8" s="35"/>
      <c r="E8" s="32"/>
      <c r="F8" s="31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 x14ac:dyDescent="0.25">
      <c r="A9" s="29" t="str">
        <f t="array" ref="A9:B11">_xll.SAPListOfVariables("ALL")</f>
        <v>Period.Year from-to</v>
      </c>
      <c r="B9" s="6" t="str">
        <v>January 2022 - July 2024</v>
      </c>
      <c r="C9" s="16" t="str">
        <f t="array" ref="C9:D13">_xll.SAPListOfEffectiveFilters("DS_Direct_Deliveries")</f>
        <v>Delivery Location</v>
      </c>
      <c r="D9" s="2" t="str">
        <v>Gymzaal De Vennen</v>
      </c>
      <c r="E9" s="32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 x14ac:dyDescent="0.25">
      <c r="A10" s="28" t="str">
        <v>Legal Entity</v>
      </c>
      <c r="B10" s="2" t="str">
        <v>822</v>
      </c>
      <c r="C10" s="15" t="str">
        <v>Fiscal Year Variant</v>
      </c>
      <c r="D10" s="6" t="str">
        <v>K4</v>
      </c>
      <c r="E10" s="32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1:50" x14ac:dyDescent="0.25">
      <c r="A11" s="28" t="str">
        <v>Location</v>
      </c>
      <c r="B11" s="2" t="str">
        <v>LO1000623683</v>
      </c>
      <c r="C11" s="16" t="str">
        <v>Fiscal year/period</v>
      </c>
      <c r="D11" s="2" t="str">
        <v>001.2022 - 007.2024</v>
      </c>
      <c r="E11" s="32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 x14ac:dyDescent="0.25">
      <c r="A12" s="29"/>
      <c r="B12" s="6"/>
      <c r="C12" s="15" t="str">
        <v>Legal Entity</v>
      </c>
      <c r="D12" s="6" t="str">
        <v>822</v>
      </c>
      <c r="E12" s="3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 x14ac:dyDescent="0.25">
      <c r="C13" s="15" t="str">
        <v>Line Status</v>
      </c>
      <c r="D13" s="6" t="str">
        <v>!1; !4</v>
      </c>
      <c r="E13" s="32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 x14ac:dyDescent="0.25">
      <c r="A14" s="29"/>
      <c r="B14" s="6"/>
      <c r="C14" s="15"/>
      <c r="D14" s="6"/>
      <c r="E14" s="27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0" x14ac:dyDescent="0.25">
      <c r="A15" s="29"/>
      <c r="B15" s="6"/>
      <c r="C15" s="15"/>
      <c r="D15" s="6"/>
      <c r="E15" s="18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50" x14ac:dyDescent="0.25">
      <c r="A16" s="29"/>
      <c r="B16" s="6"/>
      <c r="C16" s="15"/>
      <c r="D16" s="6"/>
      <c r="E16" s="18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50" x14ac:dyDescent="0.25">
      <c r="A17" s="29"/>
      <c r="B17" s="6"/>
      <c r="C17" s="20"/>
      <c r="D17" s="7"/>
      <c r="E17" s="18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 x14ac:dyDescent="0.25">
      <c r="A18" s="29"/>
      <c r="B18" s="6"/>
      <c r="C18" s="21"/>
      <c r="D18" s="8"/>
      <c r="E18" s="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 x14ac:dyDescent="0.25">
      <c r="A19" s="29"/>
      <c r="B19" s="6"/>
      <c r="E19" s="18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 x14ac:dyDescent="0.25">
      <c r="A20" s="29"/>
      <c r="B20" s="6"/>
      <c r="D20" s="9"/>
      <c r="E20" s="4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 x14ac:dyDescent="0.25"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 x14ac:dyDescent="0.25"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spans="1:50" x14ac:dyDescent="0.25"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spans="1:50" x14ac:dyDescent="0.25"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50" x14ac:dyDescent="0.25"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50" x14ac:dyDescent="0.25"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50" x14ac:dyDescent="0.25"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50" x14ac:dyDescent="0.25"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50" x14ac:dyDescent="0.25"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50" x14ac:dyDescent="0.25"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50" x14ac:dyDescent="0.25"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50" x14ac:dyDescent="0.25"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6:48" x14ac:dyDescent="0.25"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6:48" x14ac:dyDescent="0.25"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6:48" x14ac:dyDescent="0.25"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6:48" x14ac:dyDescent="0.25"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6:48" x14ac:dyDescent="0.25"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6:48" x14ac:dyDescent="0.25"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6:48" x14ac:dyDescent="0.25"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6:48" x14ac:dyDescent="0.25"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6:48" x14ac:dyDescent="0.25"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6:48" x14ac:dyDescent="0.25"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6:48" x14ac:dyDescent="0.25"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6:48" x14ac:dyDescent="0.25"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6:48" x14ac:dyDescent="0.25"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6:48" x14ac:dyDescent="0.25"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6:48" x14ac:dyDescent="0.25"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6:48" x14ac:dyDescent="0.25"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6:48" x14ac:dyDescent="0.25"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6:48" x14ac:dyDescent="0.25"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6:48" x14ac:dyDescent="0.25"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6:48" x14ac:dyDescent="0.25"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6:48" x14ac:dyDescent="0.25"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6:48" x14ac:dyDescent="0.25"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6:48" x14ac:dyDescent="0.25"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6:48" x14ac:dyDescent="0.25"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6:48" x14ac:dyDescent="0.25"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6:48" x14ac:dyDescent="0.25"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6:48" x14ac:dyDescent="0.25"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6:48" x14ac:dyDescent="0.25"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6:48" x14ac:dyDescent="0.25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6:48" x14ac:dyDescent="0.25"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6:48" x14ac:dyDescent="0.25"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6:48" x14ac:dyDescent="0.25"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6:48" x14ac:dyDescent="0.25"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6:48" x14ac:dyDescent="0.25"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6:48" x14ac:dyDescent="0.25"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6:48" x14ac:dyDescent="0.25"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6:48" x14ac:dyDescent="0.25"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6:48" x14ac:dyDescent="0.25"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6:48" x14ac:dyDescent="0.25"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6:48" x14ac:dyDescent="0.25"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6:48" x14ac:dyDescent="0.25"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6:48" x14ac:dyDescent="0.25"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6:48" x14ac:dyDescent="0.25"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6:48" x14ac:dyDescent="0.25"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6:48" x14ac:dyDescent="0.25"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6:48" x14ac:dyDescent="0.25"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6:48" x14ac:dyDescent="0.25"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6:48" x14ac:dyDescent="0.25"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6:48" x14ac:dyDescent="0.25"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6:48" x14ac:dyDescent="0.25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6:48" x14ac:dyDescent="0.25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6:48" x14ac:dyDescent="0.25"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6:48" x14ac:dyDescent="0.25"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6:48" x14ac:dyDescent="0.25"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6:48" x14ac:dyDescent="0.25"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6:48" x14ac:dyDescent="0.25"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6:48" x14ac:dyDescent="0.25"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6:48" x14ac:dyDescent="0.25"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6:48" x14ac:dyDescent="0.25"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6:48" x14ac:dyDescent="0.25"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6:48" x14ac:dyDescent="0.25"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6:48" x14ac:dyDescent="0.25"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6:48" x14ac:dyDescent="0.25"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6:48" x14ac:dyDescent="0.25"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6:48" x14ac:dyDescent="0.25"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6:48" x14ac:dyDescent="0.25"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6:48" x14ac:dyDescent="0.25"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6:48" x14ac:dyDescent="0.25"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6:48" x14ac:dyDescent="0.25"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6:48" x14ac:dyDescent="0.25"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6:48" x14ac:dyDescent="0.25"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6:48" x14ac:dyDescent="0.25"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6:48" x14ac:dyDescent="0.25"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6:48" x14ac:dyDescent="0.25"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6:48" x14ac:dyDescent="0.25"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6:48" x14ac:dyDescent="0.25"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6:48" x14ac:dyDescent="0.25"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6:48" x14ac:dyDescent="0.25"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6:48" x14ac:dyDescent="0.25"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6:48" x14ac:dyDescent="0.25"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6:48" x14ac:dyDescent="0.25"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6:48" x14ac:dyDescent="0.25"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6:48" x14ac:dyDescent="0.25"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6:48" x14ac:dyDescent="0.25"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6:48" x14ac:dyDescent="0.25"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6:48" x14ac:dyDescent="0.25"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6:48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6:48" x14ac:dyDescent="0.25"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6:48" x14ac:dyDescent="0.25"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6:48" x14ac:dyDescent="0.25"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6:48" x14ac:dyDescent="0.25"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6:48" x14ac:dyDescent="0.25"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6:48" x14ac:dyDescent="0.25"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6:48" x14ac:dyDescent="0.25"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6:48" x14ac:dyDescent="0.25"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6:48" x14ac:dyDescent="0.25"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6:48" x14ac:dyDescent="0.25"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6:48" x14ac:dyDescent="0.25"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6:48" x14ac:dyDescent="0.25"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6:48" x14ac:dyDescent="0.25"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6:48" x14ac:dyDescent="0.25"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6:48" x14ac:dyDescent="0.25"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6:48" x14ac:dyDescent="0.25"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6:48" x14ac:dyDescent="0.25"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6:48" x14ac:dyDescent="0.25"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6:48" x14ac:dyDescent="0.25"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6:48" x14ac:dyDescent="0.25"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6:48" x14ac:dyDescent="0.25"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6:48" x14ac:dyDescent="0.25"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6:48" x14ac:dyDescent="0.25"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6:48" x14ac:dyDescent="0.25"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6:48" x14ac:dyDescent="0.25"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6:48" x14ac:dyDescent="0.25"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6:48" x14ac:dyDescent="0.25"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6:48" x14ac:dyDescent="0.25"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6:48" x14ac:dyDescent="0.25"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6:48" x14ac:dyDescent="0.25"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6:48" x14ac:dyDescent="0.25"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6:48" x14ac:dyDescent="0.25"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6:48" x14ac:dyDescent="0.25"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6:48" x14ac:dyDescent="0.25"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6:48" x14ac:dyDescent="0.25"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6:48" x14ac:dyDescent="0.25"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6:48" x14ac:dyDescent="0.25"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6:48" x14ac:dyDescent="0.25"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6:48" x14ac:dyDescent="0.25"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6:48" x14ac:dyDescent="0.25"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6:48" x14ac:dyDescent="0.25"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6:48" x14ac:dyDescent="0.25"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6:48" x14ac:dyDescent="0.25"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6:48" x14ac:dyDescent="0.25"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6:48" x14ac:dyDescent="0.25"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6:48" x14ac:dyDescent="0.25"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6:48" x14ac:dyDescent="0.25"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6:48" x14ac:dyDescent="0.25"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6:48" x14ac:dyDescent="0.25"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6:48" x14ac:dyDescent="0.25"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6:48" x14ac:dyDescent="0.25"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6:48" x14ac:dyDescent="0.25"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6:48" x14ac:dyDescent="0.25"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6:48" x14ac:dyDescent="0.25"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6:48" x14ac:dyDescent="0.25"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6:48" x14ac:dyDescent="0.25"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6:48" x14ac:dyDescent="0.25"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6:48" x14ac:dyDescent="0.25"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6:48" x14ac:dyDescent="0.25"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6:48" x14ac:dyDescent="0.25"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6:48" x14ac:dyDescent="0.25"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6:48" x14ac:dyDescent="0.25"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6:48" x14ac:dyDescent="0.25"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6:48" x14ac:dyDescent="0.25"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6:48" x14ac:dyDescent="0.25"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6:48" x14ac:dyDescent="0.25"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6:48" x14ac:dyDescent="0.25"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6:48" x14ac:dyDescent="0.25"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6:48" x14ac:dyDescent="0.25"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6:48" x14ac:dyDescent="0.25"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6:48" x14ac:dyDescent="0.25"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6:48" x14ac:dyDescent="0.25"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6:48" x14ac:dyDescent="0.25"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6:48" x14ac:dyDescent="0.25"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6:48" x14ac:dyDescent="0.25"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6:48" x14ac:dyDescent="0.25"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6:48" x14ac:dyDescent="0.25"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6:48" x14ac:dyDescent="0.25"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6:48" x14ac:dyDescent="0.25"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6:48" x14ac:dyDescent="0.25"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6:48" x14ac:dyDescent="0.25"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6:48" x14ac:dyDescent="0.25"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6:48" x14ac:dyDescent="0.25"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6:48" x14ac:dyDescent="0.25"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6:48" x14ac:dyDescent="0.25"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6:48" x14ac:dyDescent="0.25"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6:48" x14ac:dyDescent="0.25"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6:48" x14ac:dyDescent="0.25"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6:48" x14ac:dyDescent="0.25"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6:48" x14ac:dyDescent="0.25"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6:48" x14ac:dyDescent="0.25"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6:48" x14ac:dyDescent="0.25"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6:48" x14ac:dyDescent="0.25"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6:48" x14ac:dyDescent="0.25"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6:48" x14ac:dyDescent="0.25"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6:48" x14ac:dyDescent="0.25"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6:48" x14ac:dyDescent="0.25"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6:48" x14ac:dyDescent="0.25"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6:48" x14ac:dyDescent="0.25"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6:48" x14ac:dyDescent="0.25"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6:48" x14ac:dyDescent="0.25"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6:48" x14ac:dyDescent="0.25"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6:48" x14ac:dyDescent="0.25"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6:48" x14ac:dyDescent="0.25"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6:48" x14ac:dyDescent="0.25"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6:48" x14ac:dyDescent="0.25"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6:48" x14ac:dyDescent="0.25"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6:48" x14ac:dyDescent="0.25"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6:48" x14ac:dyDescent="0.25"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6:48" x14ac:dyDescent="0.25"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6:48" x14ac:dyDescent="0.25"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6:48" x14ac:dyDescent="0.25"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6:48" x14ac:dyDescent="0.25"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6:48" x14ac:dyDescent="0.25"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6:48" x14ac:dyDescent="0.25"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6:48" x14ac:dyDescent="0.25"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6:48" x14ac:dyDescent="0.25"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6:48" x14ac:dyDescent="0.25"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6:48" x14ac:dyDescent="0.25"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6:48" x14ac:dyDescent="0.25"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6:48" x14ac:dyDescent="0.25"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6:48" x14ac:dyDescent="0.25"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6:48" x14ac:dyDescent="0.25"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6:48" x14ac:dyDescent="0.25"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6:48" x14ac:dyDescent="0.25"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6:48" x14ac:dyDescent="0.25"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6:48" x14ac:dyDescent="0.25"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6:48" x14ac:dyDescent="0.25"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6:48" x14ac:dyDescent="0.25"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6:48" x14ac:dyDescent="0.25"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6:48" x14ac:dyDescent="0.25"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6:48" x14ac:dyDescent="0.25"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6:48" x14ac:dyDescent="0.25"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6:48" x14ac:dyDescent="0.25"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6:48" x14ac:dyDescent="0.25"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6:48" x14ac:dyDescent="0.25"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6:48" x14ac:dyDescent="0.25"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6:48" x14ac:dyDescent="0.25"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6:48" x14ac:dyDescent="0.25"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6:48" x14ac:dyDescent="0.25"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6:48" x14ac:dyDescent="0.25"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6:48" x14ac:dyDescent="0.25"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6:48" x14ac:dyDescent="0.25"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6:48" x14ac:dyDescent="0.25"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6:48" x14ac:dyDescent="0.25"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6:48" x14ac:dyDescent="0.25"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6:48" x14ac:dyDescent="0.25"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6:48" x14ac:dyDescent="0.25"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6:48" x14ac:dyDescent="0.25"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6:48" x14ac:dyDescent="0.25"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6:48" x14ac:dyDescent="0.25"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6:48" x14ac:dyDescent="0.25"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</row>
    <row r="272" spans="6:48" x14ac:dyDescent="0.25"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6:48" x14ac:dyDescent="0.25"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</row>
    <row r="274" spans="6:48" x14ac:dyDescent="0.25"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</row>
    <row r="275" spans="6:48" x14ac:dyDescent="0.25"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</row>
    <row r="276" spans="6:48" x14ac:dyDescent="0.25"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</row>
    <row r="277" spans="6:48" x14ac:dyDescent="0.25"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</row>
    <row r="278" spans="6:48" x14ac:dyDescent="0.25"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</row>
    <row r="279" spans="6:48" x14ac:dyDescent="0.25"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</row>
    <row r="280" spans="6:48" x14ac:dyDescent="0.25"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</row>
    <row r="281" spans="6:48" x14ac:dyDescent="0.25"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</row>
    <row r="282" spans="6:48" x14ac:dyDescent="0.25"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</row>
    <row r="283" spans="6:48" x14ac:dyDescent="0.25"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</row>
    <row r="284" spans="6:48" x14ac:dyDescent="0.25"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</row>
    <row r="285" spans="6:48" x14ac:dyDescent="0.25"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</row>
    <row r="286" spans="6:48" x14ac:dyDescent="0.25"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</row>
    <row r="287" spans="6:48" x14ac:dyDescent="0.25"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</row>
    <row r="288" spans="6:48" x14ac:dyDescent="0.25"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</row>
    <row r="289" spans="6:48" x14ac:dyDescent="0.25"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</row>
    <row r="290" spans="6:48" x14ac:dyDescent="0.25"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</row>
    <row r="291" spans="6:48" x14ac:dyDescent="0.25"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</row>
    <row r="292" spans="6:48" x14ac:dyDescent="0.25"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</row>
    <row r="293" spans="6:48" x14ac:dyDescent="0.25"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</row>
    <row r="294" spans="6:48" x14ac:dyDescent="0.25"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</row>
    <row r="295" spans="6:48" x14ac:dyDescent="0.25"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</row>
    <row r="296" spans="6:48" x14ac:dyDescent="0.25"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</row>
    <row r="297" spans="6:48" x14ac:dyDescent="0.25"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</row>
    <row r="298" spans="6:48" x14ac:dyDescent="0.25"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</row>
    <row r="299" spans="6:48" x14ac:dyDescent="0.25"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</row>
    <row r="300" spans="6:48" x14ac:dyDescent="0.25"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</row>
    <row r="301" spans="6:48" x14ac:dyDescent="0.25"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</row>
    <row r="302" spans="6:48" x14ac:dyDescent="0.25"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</row>
    <row r="303" spans="6:48" x14ac:dyDescent="0.25"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</row>
    <row r="304" spans="6:48" x14ac:dyDescent="0.25"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</row>
    <row r="305" spans="6:48" x14ac:dyDescent="0.25"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</row>
    <row r="306" spans="6:48" x14ac:dyDescent="0.25"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</row>
    <row r="307" spans="6:48" x14ac:dyDescent="0.25"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</row>
    <row r="308" spans="6:48" x14ac:dyDescent="0.25"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</row>
    <row r="309" spans="6:48" x14ac:dyDescent="0.25"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</row>
    <row r="310" spans="6:48" x14ac:dyDescent="0.25"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</row>
    <row r="311" spans="6:48" x14ac:dyDescent="0.25"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</row>
    <row r="312" spans="6:48" x14ac:dyDescent="0.25"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</row>
    <row r="313" spans="6:48" x14ac:dyDescent="0.25"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</row>
    <row r="314" spans="6:48" x14ac:dyDescent="0.25"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</row>
    <row r="315" spans="6:48" x14ac:dyDescent="0.25"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</row>
    <row r="316" spans="6:48" x14ac:dyDescent="0.25"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</row>
    <row r="317" spans="6:48" x14ac:dyDescent="0.25"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</row>
    <row r="318" spans="6:48" x14ac:dyDescent="0.25"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</row>
    <row r="319" spans="6:48" x14ac:dyDescent="0.25"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</row>
    <row r="320" spans="6:48" x14ac:dyDescent="0.25"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</row>
    <row r="321" spans="6:48" x14ac:dyDescent="0.25"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</row>
    <row r="322" spans="6:48" x14ac:dyDescent="0.25"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</row>
    <row r="323" spans="6:48" x14ac:dyDescent="0.25"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</row>
    <row r="324" spans="6:48" x14ac:dyDescent="0.25"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</row>
    <row r="325" spans="6:48" x14ac:dyDescent="0.25"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</row>
    <row r="326" spans="6:48" x14ac:dyDescent="0.25"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</row>
    <row r="327" spans="6:48" x14ac:dyDescent="0.25"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</row>
    <row r="328" spans="6:48" x14ac:dyDescent="0.25"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</row>
    <row r="329" spans="6:48" x14ac:dyDescent="0.25"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</row>
    <row r="330" spans="6:48" x14ac:dyDescent="0.25"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</row>
    <row r="331" spans="6:48" x14ac:dyDescent="0.25"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</row>
    <row r="332" spans="6:48" x14ac:dyDescent="0.25"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</row>
    <row r="333" spans="6:48" x14ac:dyDescent="0.25"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</row>
    <row r="334" spans="6:48" x14ac:dyDescent="0.25"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</row>
    <row r="335" spans="6:48" x14ac:dyDescent="0.25"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</row>
    <row r="336" spans="6:48" x14ac:dyDescent="0.25"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</row>
    <row r="337" spans="6:48" x14ac:dyDescent="0.25"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</row>
    <row r="338" spans="6:48" x14ac:dyDescent="0.25"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</row>
    <row r="339" spans="6:48" x14ac:dyDescent="0.25"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</row>
    <row r="340" spans="6:48" x14ac:dyDescent="0.25"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</row>
    <row r="341" spans="6:48" x14ac:dyDescent="0.25"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</row>
    <row r="342" spans="6:48" x14ac:dyDescent="0.25"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</row>
    <row r="343" spans="6:48" x14ac:dyDescent="0.25"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</row>
    <row r="344" spans="6:48" x14ac:dyDescent="0.25"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</row>
    <row r="345" spans="6:48" x14ac:dyDescent="0.25"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</row>
    <row r="346" spans="6:48" x14ac:dyDescent="0.25"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</row>
    <row r="347" spans="6:48" x14ac:dyDescent="0.25"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</row>
    <row r="348" spans="6:48" x14ac:dyDescent="0.25"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</row>
    <row r="349" spans="6:48" x14ac:dyDescent="0.25"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</row>
    <row r="350" spans="6:48" x14ac:dyDescent="0.25"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</row>
    <row r="351" spans="6:48" x14ac:dyDescent="0.25"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</row>
    <row r="352" spans="6:48" x14ac:dyDescent="0.25"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</row>
    <row r="353" spans="6:48" x14ac:dyDescent="0.25"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</row>
    <row r="354" spans="6:48" x14ac:dyDescent="0.25"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</row>
    <row r="355" spans="6:48" x14ac:dyDescent="0.25"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</row>
    <row r="356" spans="6:48" x14ac:dyDescent="0.25"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</row>
    <row r="357" spans="6:48" x14ac:dyDescent="0.25"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</row>
    <row r="358" spans="6:48" x14ac:dyDescent="0.25"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</row>
    <row r="359" spans="6:48" x14ac:dyDescent="0.25"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</row>
    <row r="360" spans="6:48" x14ac:dyDescent="0.25"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</row>
    <row r="361" spans="6:48" x14ac:dyDescent="0.25"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</row>
    <row r="362" spans="6:48" x14ac:dyDescent="0.25"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</row>
    <row r="363" spans="6:48" x14ac:dyDescent="0.25"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</row>
    <row r="364" spans="6:48" x14ac:dyDescent="0.25"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</row>
    <row r="365" spans="6:48" x14ac:dyDescent="0.25"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</row>
    <row r="366" spans="6:48" x14ac:dyDescent="0.25"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</row>
    <row r="367" spans="6:48" x14ac:dyDescent="0.25"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</row>
    <row r="368" spans="6:48" x14ac:dyDescent="0.25"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</row>
    <row r="369" spans="6:33" x14ac:dyDescent="0.25"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</row>
    <row r="370" spans="6:33" x14ac:dyDescent="0.25"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</row>
    <row r="371" spans="6:33" x14ac:dyDescent="0.25"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</row>
    <row r="372" spans="6:33" x14ac:dyDescent="0.25"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</row>
    <row r="373" spans="6:33" x14ac:dyDescent="0.25"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</row>
    <row r="374" spans="6:33" x14ac:dyDescent="0.25"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</row>
    <row r="375" spans="6:33" x14ac:dyDescent="0.25"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</row>
    <row r="376" spans="6:33" x14ac:dyDescent="0.25"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</row>
  </sheetData>
  <mergeCells count="4">
    <mergeCell ref="E1:E13"/>
    <mergeCell ref="G6:I6"/>
    <mergeCell ref="A8:B8"/>
    <mergeCell ref="C8:D8"/>
  </mergeCells>
  <pageMargins left="0.7" right="0.7" top="0.75" bottom="0.75" header="0.3" footer="0.3"/>
  <pageSetup paperSize="9" orientation="portrait" r:id="rId1"/>
  <customProperties>
    <customPr name="_pios_id" r:id="rId2"/>
    <customPr name="CofWorksheetType" r:id="rId3"/>
  </customPropertie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5429-8FDA-4C05-B6FA-7308E0606931}">
  <sheetPr>
    <outlinePr summaryBelow="0"/>
  </sheetPr>
  <dimension ref="A1:DA3127"/>
  <sheetViews>
    <sheetView showGridLines="0" topLeftCell="E1" zoomScaleNormal="100" workbookViewId="0">
      <selection activeCell="F8" sqref="F8"/>
    </sheetView>
  </sheetViews>
  <sheetFormatPr defaultRowHeight="15" customHeight="1" outlineLevelRow="1" outlineLevelCol="1" x14ac:dyDescent="0.25"/>
  <cols>
    <col min="1" max="1" width="60" style="28" hidden="1" customWidth="1" outlineLevel="1"/>
    <col min="2" max="2" width="14.28515625" style="2" hidden="1" customWidth="1" outlineLevel="1"/>
    <col min="3" max="3" width="25.7109375" style="16" hidden="1" customWidth="1" outlineLevel="1"/>
    <col min="4" max="4" width="25.7109375" style="2" hidden="1" customWidth="1" outlineLevel="1"/>
    <col min="5" max="5" width="3.42578125" style="17" customWidth="1" collapsed="1"/>
    <col min="6" max="6" width="34.85546875" style="5" bestFit="1" customWidth="1"/>
    <col min="7" max="7" width="33.5703125" style="5" bestFit="1" customWidth="1"/>
    <col min="8" max="8" width="18" style="5" bestFit="1" customWidth="1"/>
    <col min="9" max="9" width="13.5703125" style="5" bestFit="1" customWidth="1"/>
    <col min="10" max="10" width="14.7109375" style="5" bestFit="1" customWidth="1"/>
    <col min="11" max="11" width="16.28515625" style="5" bestFit="1" customWidth="1"/>
    <col min="12" max="12" width="7" style="5" bestFit="1" customWidth="1"/>
    <col min="13" max="13" width="18.28515625" style="5" bestFit="1" customWidth="1"/>
    <col min="14" max="14" width="48" style="5" bestFit="1" customWidth="1"/>
    <col min="15" max="15" width="18.7109375" style="5" bestFit="1" customWidth="1"/>
    <col min="16" max="16" width="22.5703125" style="5" bestFit="1" customWidth="1"/>
    <col min="17" max="17" width="12.85546875" style="5" bestFit="1" customWidth="1"/>
    <col min="18" max="18" width="14.5703125" style="5" bestFit="1" customWidth="1"/>
    <col min="19" max="19" width="16.85546875" style="5" bestFit="1" customWidth="1"/>
    <col min="20" max="20" width="20.85546875" style="5" bestFit="1" customWidth="1"/>
    <col min="21" max="21" width="22.5703125" style="5" bestFit="1" customWidth="1"/>
    <col min="22" max="22" width="10.42578125" style="5" bestFit="1" customWidth="1"/>
    <col min="23" max="23" width="14.5703125" style="5" bestFit="1" customWidth="1"/>
    <col min="24" max="24" width="16.85546875" style="5" bestFit="1" customWidth="1"/>
    <col min="25" max="25" width="20.85546875" style="5" bestFit="1" customWidth="1"/>
    <col min="26" max="26" width="22.5703125" style="5" bestFit="1" customWidth="1"/>
    <col min="27" max="27" width="9.28515625" style="5" bestFit="1" customWidth="1"/>
    <col min="28" max="28" width="14.5703125" style="5" bestFit="1" customWidth="1"/>
    <col min="29" max="29" width="16.85546875" style="5" bestFit="1" customWidth="1"/>
    <col min="30" max="30" width="20.85546875" style="5" bestFit="1" customWidth="1"/>
    <col min="31" max="31" width="22.5703125" style="5" bestFit="1" customWidth="1"/>
    <col min="32" max="32" width="8.85546875" style="5" bestFit="1" customWidth="1"/>
    <col min="33" max="33" width="14.5703125" style="5" bestFit="1" customWidth="1"/>
    <col min="34" max="34" width="16.85546875" style="5" bestFit="1" customWidth="1"/>
    <col min="35" max="35" width="20.85546875" style="5" bestFit="1" customWidth="1"/>
    <col min="36" max="36" width="22.5703125" style="5" bestFit="1" customWidth="1"/>
    <col min="37" max="37" width="9.28515625" style="5" bestFit="1" customWidth="1"/>
    <col min="38" max="38" width="14.5703125" style="5" bestFit="1" customWidth="1"/>
    <col min="39" max="39" width="16.85546875" style="5" bestFit="1" customWidth="1"/>
    <col min="40" max="40" width="20.85546875" style="5" bestFit="1" customWidth="1"/>
    <col min="41" max="41" width="22.5703125" style="5" bestFit="1" customWidth="1"/>
    <col min="42" max="42" width="8.7109375" style="5" bestFit="1" customWidth="1"/>
    <col min="43" max="43" width="14.5703125" style="5" bestFit="1" customWidth="1"/>
    <col min="44" max="44" width="16.85546875" style="5" bestFit="1" customWidth="1"/>
    <col min="45" max="45" width="20.85546875" style="5" bestFit="1" customWidth="1"/>
    <col min="46" max="46" width="22.5703125" style="5" bestFit="1" customWidth="1"/>
    <col min="47" max="47" width="11.140625" style="5" bestFit="1" customWidth="1"/>
    <col min="48" max="48" width="14.5703125" style="5" bestFit="1" customWidth="1"/>
    <col min="49" max="49" width="16.85546875" style="5" bestFit="1" customWidth="1"/>
    <col min="50" max="50" width="20.85546875" style="5" bestFit="1" customWidth="1"/>
    <col min="51" max="51" width="22.5703125" style="5" bestFit="1" customWidth="1"/>
    <col min="52" max="53" width="14.7109375" style="5" bestFit="1" customWidth="1"/>
    <col min="54" max="54" width="16.85546875" style="5" bestFit="1" customWidth="1"/>
    <col min="55" max="55" width="20.85546875" style="5" bestFit="1" customWidth="1"/>
    <col min="56" max="56" width="22.5703125" style="5" bestFit="1" customWidth="1"/>
    <col min="57" max="57" width="12" style="5" bestFit="1" customWidth="1"/>
    <col min="58" max="58" width="14.5703125" style="5" bestFit="1" customWidth="1"/>
    <col min="59" max="59" width="16.85546875" style="5" bestFit="1" customWidth="1"/>
    <col min="60" max="60" width="20.85546875" style="5" bestFit="1" customWidth="1"/>
    <col min="61" max="61" width="22.5703125" style="5" bestFit="1" customWidth="1"/>
    <col min="62" max="62" width="14.140625" style="5" bestFit="1" customWidth="1"/>
    <col min="63" max="63" width="14.5703125" style="5" bestFit="1" customWidth="1"/>
    <col min="64" max="64" width="16.85546875" style="5" bestFit="1" customWidth="1"/>
    <col min="65" max="65" width="20.85546875" style="5" bestFit="1" customWidth="1"/>
    <col min="66" max="66" width="22.5703125" style="5" bestFit="1" customWidth="1"/>
    <col min="67" max="67" width="14.140625" style="5" bestFit="1" customWidth="1"/>
    <col min="68" max="68" width="14.5703125" style="5" bestFit="1" customWidth="1"/>
    <col min="69" max="69" width="16.85546875" style="5" bestFit="1" customWidth="1"/>
    <col min="70" max="70" width="20.85546875" style="5" bestFit="1" customWidth="1"/>
    <col min="71" max="71" width="22.5703125" style="5" bestFit="1" customWidth="1"/>
    <col min="72" max="72" width="12" style="5" bestFit="1" customWidth="1"/>
    <col min="73" max="73" width="14.5703125" style="5" bestFit="1" customWidth="1"/>
    <col min="74" max="74" width="16.85546875" style="5" bestFit="1" customWidth="1"/>
    <col min="75" max="75" width="20.85546875" style="5" bestFit="1" customWidth="1"/>
    <col min="76" max="76" width="22.5703125" style="5" bestFit="1" customWidth="1"/>
    <col min="77" max="77" width="12.85546875" style="5" bestFit="1" customWidth="1"/>
    <col min="78" max="78" width="14.5703125" style="5" bestFit="1" customWidth="1"/>
    <col min="79" max="79" width="16.85546875" style="5" bestFit="1" customWidth="1"/>
    <col min="80" max="80" width="20.85546875" style="5" bestFit="1" customWidth="1"/>
    <col min="81" max="81" width="22.5703125" style="5" bestFit="1" customWidth="1"/>
    <col min="82" max="82" width="10.42578125" style="5" bestFit="1" customWidth="1"/>
    <col min="83" max="83" width="14.5703125" style="5" bestFit="1" customWidth="1"/>
    <col min="84" max="84" width="16.85546875" style="5" bestFit="1" customWidth="1"/>
    <col min="85" max="85" width="20.85546875" style="5" bestFit="1" customWidth="1"/>
    <col min="86" max="86" width="22.5703125" style="5" bestFit="1" customWidth="1"/>
    <col min="87" max="87" width="9.28515625" style="5" bestFit="1" customWidth="1"/>
    <col min="88" max="88" width="14.5703125" style="5" bestFit="1" customWidth="1"/>
    <col min="89" max="89" width="16.85546875" style="5" bestFit="1" customWidth="1"/>
    <col min="90" max="90" width="20.85546875" style="5" bestFit="1" customWidth="1"/>
    <col min="91" max="91" width="22.5703125" style="5" bestFit="1" customWidth="1"/>
    <col min="92" max="92" width="8.85546875" style="5" bestFit="1" customWidth="1"/>
    <col min="93" max="93" width="14.5703125" style="5" bestFit="1" customWidth="1"/>
    <col min="94" max="94" width="16.85546875" style="5" bestFit="1" customWidth="1"/>
    <col min="95" max="95" width="20.85546875" style="5" bestFit="1" customWidth="1"/>
    <col min="96" max="96" width="22.5703125" style="5" bestFit="1" customWidth="1"/>
    <col min="97" max="97" width="9.28515625" style="5" bestFit="1" customWidth="1"/>
    <col min="98" max="98" width="14.5703125" style="5" bestFit="1" customWidth="1"/>
    <col min="99" max="99" width="16.85546875" style="5" bestFit="1" customWidth="1"/>
    <col min="100" max="100" width="20.85546875" style="5" bestFit="1" customWidth="1"/>
    <col min="101" max="101" width="22.5703125" style="5" bestFit="1" customWidth="1"/>
    <col min="102" max="102" width="8.7109375" style="5" bestFit="1" customWidth="1"/>
    <col min="103" max="103" width="14.5703125" style="5" bestFit="1" customWidth="1"/>
    <col min="104" max="104" width="16.85546875" style="5" bestFit="1" customWidth="1"/>
    <col min="105" max="105" width="20.85546875" style="5" bestFit="1" customWidth="1"/>
    <col min="106" max="16384" width="9.140625" style="5"/>
  </cols>
  <sheetData>
    <row r="1" spans="1:105" s="11" customFormat="1" ht="23.25" customHeight="1" x14ac:dyDescent="0.25">
      <c r="A1" s="13"/>
      <c r="B1" s="12"/>
      <c r="C1" s="19"/>
      <c r="D1" s="12"/>
      <c r="E1" s="32" t="s">
        <v>0</v>
      </c>
      <c r="F1" s="10" t="s">
        <v>5</v>
      </c>
    </row>
    <row r="2" spans="1:105" s="25" customFormat="1" ht="15.75" customHeight="1" collapsed="1" x14ac:dyDescent="0.3">
      <c r="A2" s="22"/>
      <c r="B2" s="23"/>
      <c r="C2" s="24"/>
      <c r="D2" s="23"/>
      <c r="E2" s="32"/>
      <c r="F2" s="26"/>
    </row>
    <row r="3" spans="1:105" ht="15" hidden="1" customHeight="1" outlineLevel="1" x14ac:dyDescent="0.25">
      <c r="A3" s="14"/>
      <c r="B3" s="1"/>
      <c r="E3" s="32"/>
      <c r="F3" s="3" t="str">
        <f>_xll.SAPGetInfoLabel("QueryTechName")</f>
        <v>Technische naam van query</v>
      </c>
      <c r="G3" s="4" t="str">
        <f>_xll.SAPGetSourceInfo("DS_Changes", "QueryTechName")</f>
        <v>A_SR_DCON01_CUSTREP2</v>
      </c>
    </row>
    <row r="4" spans="1:105" ht="15" hidden="1" customHeight="1" outlineLevel="1" x14ac:dyDescent="0.25">
      <c r="A4" s="14"/>
      <c r="B4" s="1"/>
      <c r="E4" s="32"/>
      <c r="F4" s="3" t="str">
        <f>_xll.SAPGetInfoLabel("InfoProviderTechName")</f>
        <v>Technische naam InfoProvider</v>
      </c>
      <c r="G4" s="4" t="str">
        <f>_xll.SAPGetSourceInfo("DS_Changes", "InfoProviderTechName")</f>
        <v>SR_DCON01</v>
      </c>
    </row>
    <row r="5" spans="1:105" ht="15" hidden="1" customHeight="1" outlineLevel="1" x14ac:dyDescent="0.25">
      <c r="A5" s="14"/>
      <c r="B5" s="1"/>
      <c r="E5" s="32"/>
      <c r="F5" s="3" t="str">
        <f>_xll.SAPGetInfoLabel("System")</f>
        <v>Systeem</v>
      </c>
      <c r="G5" s="4" t="str">
        <f>_xll.SAPGetSourceInfo("DS_Changes", "System")</f>
        <v>BIP</v>
      </c>
    </row>
    <row r="6" spans="1:105" ht="15" hidden="1" customHeight="1" outlineLevel="1" x14ac:dyDescent="0.25">
      <c r="A6" s="14"/>
      <c r="B6" s="1"/>
      <c r="E6" s="32"/>
      <c r="F6" s="3" t="str">
        <f>_xll.SAPGetInfoLabel("QueryLastRefreshedAt")</f>
        <v>Query laatst vernieuwd op</v>
      </c>
      <c r="G6" s="33">
        <f>_xll.SAPGetSourceInfo("DS_Changes", "QueryLastRefreshedAt")</f>
        <v>45505.601217233794</v>
      </c>
      <c r="H6" s="33"/>
      <c r="I6" s="33"/>
    </row>
    <row r="7" spans="1:105" s="11" customFormat="1" ht="7.5" hidden="1" customHeight="1" outlineLevel="1" x14ac:dyDescent="0.25">
      <c r="A7" s="13"/>
      <c r="B7" s="12"/>
      <c r="C7" s="19"/>
      <c r="D7" s="12"/>
      <c r="E7" s="32"/>
      <c r="F7" s="10"/>
    </row>
    <row r="8" spans="1:105" x14ac:dyDescent="0.15">
      <c r="A8" s="34" t="s">
        <v>1</v>
      </c>
      <c r="B8" s="35"/>
      <c r="C8" s="36" t="s">
        <v>2</v>
      </c>
      <c r="D8" s="35"/>
      <c r="E8" s="32"/>
      <c r="F8" s="48" t="s">
        <v>10</v>
      </c>
      <c r="G8" s="49" t="s">
        <v>10</v>
      </c>
      <c r="H8" s="49" t="s">
        <v>10</v>
      </c>
      <c r="I8" s="49" t="s">
        <v>10</v>
      </c>
      <c r="J8" s="49" t="s">
        <v>10</v>
      </c>
      <c r="K8" s="49" t="s">
        <v>10</v>
      </c>
      <c r="L8" s="49" t="s">
        <v>10</v>
      </c>
      <c r="M8" s="49" t="s">
        <v>10</v>
      </c>
      <c r="N8" s="49" t="s">
        <v>10</v>
      </c>
      <c r="O8" s="50" t="s">
        <v>11</v>
      </c>
      <c r="P8" s="51" t="s">
        <v>12</v>
      </c>
      <c r="Q8" s="51" t="s">
        <v>12</v>
      </c>
      <c r="R8" s="51" t="s">
        <v>12</v>
      </c>
      <c r="S8" s="51" t="s">
        <v>12</v>
      </c>
      <c r="T8" s="51" t="s">
        <v>12</v>
      </c>
      <c r="U8" s="51" t="s">
        <v>13</v>
      </c>
      <c r="V8" s="51" t="s">
        <v>13</v>
      </c>
      <c r="W8" s="51" t="s">
        <v>13</v>
      </c>
      <c r="X8" s="51" t="s">
        <v>13</v>
      </c>
      <c r="Y8" s="51" t="s">
        <v>13</v>
      </c>
      <c r="Z8" s="51" t="s">
        <v>14</v>
      </c>
      <c r="AA8" s="51" t="s">
        <v>14</v>
      </c>
      <c r="AB8" s="51" t="s">
        <v>14</v>
      </c>
      <c r="AC8" s="51" t="s">
        <v>14</v>
      </c>
      <c r="AD8" s="51" t="s">
        <v>14</v>
      </c>
      <c r="AE8" s="51" t="s">
        <v>15</v>
      </c>
      <c r="AF8" s="51" t="s">
        <v>15</v>
      </c>
      <c r="AG8" s="51" t="s">
        <v>15</v>
      </c>
      <c r="AH8" s="51" t="s">
        <v>15</v>
      </c>
      <c r="AI8" s="51" t="s">
        <v>15</v>
      </c>
      <c r="AJ8" s="51" t="s">
        <v>16</v>
      </c>
      <c r="AK8" s="51" t="s">
        <v>16</v>
      </c>
      <c r="AL8" s="51" t="s">
        <v>16</v>
      </c>
      <c r="AM8" s="51" t="s">
        <v>16</v>
      </c>
      <c r="AN8" s="51" t="s">
        <v>16</v>
      </c>
      <c r="AO8" s="51" t="s">
        <v>17</v>
      </c>
      <c r="AP8" s="51" t="s">
        <v>17</v>
      </c>
      <c r="AQ8" s="51" t="s">
        <v>17</v>
      </c>
      <c r="AR8" s="51" t="s">
        <v>17</v>
      </c>
      <c r="AS8" s="51" t="s">
        <v>17</v>
      </c>
      <c r="AT8" s="51" t="s">
        <v>18</v>
      </c>
      <c r="AU8" s="51" t="s">
        <v>18</v>
      </c>
      <c r="AV8" s="51" t="s">
        <v>18</v>
      </c>
      <c r="AW8" s="51" t="s">
        <v>18</v>
      </c>
      <c r="AX8" s="51" t="s">
        <v>18</v>
      </c>
      <c r="AY8" s="51" t="s">
        <v>19</v>
      </c>
      <c r="AZ8" s="51" t="s">
        <v>19</v>
      </c>
      <c r="BA8" s="51" t="s">
        <v>19</v>
      </c>
      <c r="BB8" s="51" t="s">
        <v>19</v>
      </c>
      <c r="BC8" s="51" t="s">
        <v>19</v>
      </c>
      <c r="BD8" s="51" t="s">
        <v>20</v>
      </c>
      <c r="BE8" s="51" t="s">
        <v>20</v>
      </c>
      <c r="BF8" s="51" t="s">
        <v>20</v>
      </c>
      <c r="BG8" s="51" t="s">
        <v>20</v>
      </c>
      <c r="BH8" s="51" t="s">
        <v>20</v>
      </c>
      <c r="BI8" s="51" t="s">
        <v>21</v>
      </c>
      <c r="BJ8" s="51" t="s">
        <v>21</v>
      </c>
      <c r="BK8" s="51" t="s">
        <v>21</v>
      </c>
      <c r="BL8" s="51" t="s">
        <v>21</v>
      </c>
      <c r="BM8" s="51" t="s">
        <v>21</v>
      </c>
      <c r="BN8" s="51" t="s">
        <v>22</v>
      </c>
      <c r="BO8" s="51" t="s">
        <v>22</v>
      </c>
      <c r="BP8" s="51" t="s">
        <v>22</v>
      </c>
      <c r="BQ8" s="51" t="s">
        <v>22</v>
      </c>
      <c r="BR8" s="51" t="s">
        <v>22</v>
      </c>
      <c r="BS8" s="51" t="s">
        <v>23</v>
      </c>
      <c r="BT8" s="51" t="s">
        <v>23</v>
      </c>
      <c r="BU8" s="51" t="s">
        <v>23</v>
      </c>
      <c r="BV8" s="51" t="s">
        <v>23</v>
      </c>
      <c r="BW8" s="51" t="s">
        <v>23</v>
      </c>
      <c r="BX8" s="51" t="s">
        <v>24</v>
      </c>
      <c r="BY8" s="51" t="s">
        <v>24</v>
      </c>
      <c r="BZ8" s="51" t="s">
        <v>24</v>
      </c>
      <c r="CA8" s="51" t="s">
        <v>24</v>
      </c>
      <c r="CB8" s="51" t="s">
        <v>24</v>
      </c>
      <c r="CC8" s="51" t="s">
        <v>25</v>
      </c>
      <c r="CD8" s="51" t="s">
        <v>25</v>
      </c>
      <c r="CE8" s="51" t="s">
        <v>25</v>
      </c>
      <c r="CF8" s="51" t="s">
        <v>25</v>
      </c>
      <c r="CG8" s="51" t="s">
        <v>25</v>
      </c>
      <c r="CH8" s="51" t="s">
        <v>26</v>
      </c>
      <c r="CI8" s="51" t="s">
        <v>26</v>
      </c>
      <c r="CJ8" s="51" t="s">
        <v>26</v>
      </c>
      <c r="CK8" s="51" t="s">
        <v>26</v>
      </c>
      <c r="CL8" s="51" t="s">
        <v>26</v>
      </c>
      <c r="CM8" s="51" t="s">
        <v>27</v>
      </c>
      <c r="CN8" s="51" t="s">
        <v>27</v>
      </c>
      <c r="CO8" s="51" t="s">
        <v>27</v>
      </c>
      <c r="CP8" s="51" t="s">
        <v>27</v>
      </c>
      <c r="CQ8" s="51" t="s">
        <v>27</v>
      </c>
      <c r="CR8" s="51" t="s">
        <v>28</v>
      </c>
      <c r="CS8" s="51" t="s">
        <v>28</v>
      </c>
      <c r="CT8" s="51" t="s">
        <v>28</v>
      </c>
      <c r="CU8" s="51" t="s">
        <v>28</v>
      </c>
      <c r="CV8" s="51" t="s">
        <v>28</v>
      </c>
      <c r="CW8" s="51" t="s">
        <v>29</v>
      </c>
      <c r="CX8" s="51" t="s">
        <v>29</v>
      </c>
      <c r="CY8" s="51" t="s">
        <v>29</v>
      </c>
      <c r="CZ8" s="51" t="s">
        <v>29</v>
      </c>
      <c r="DA8" s="52" t="s">
        <v>29</v>
      </c>
    </row>
    <row r="9" spans="1:105" x14ac:dyDescent="0.15">
      <c r="A9" s="29" t="str">
        <f t="array" ref="A9:B11">_xll.SAPListOfVariables("DS_Changes")</f>
        <v>Period.Year from-to</v>
      </c>
      <c r="B9" s="6" t="str">
        <v>January 2022 - July 2024</v>
      </c>
      <c r="C9" s="16" t="str">
        <f t="array" ref="C9:D12">_xll.SAPListOfEffectiveFilters("DS_Changes")</f>
        <v>Fiscal Year Variant</v>
      </c>
      <c r="D9" s="2" t="str">
        <v>Cal. Year, 4 Special Periods</v>
      </c>
      <c r="E9" s="32"/>
      <c r="F9" s="53" t="s">
        <v>10</v>
      </c>
      <c r="G9" s="54" t="s">
        <v>10</v>
      </c>
      <c r="H9" s="54" t="s">
        <v>10</v>
      </c>
      <c r="I9" s="54" t="s">
        <v>10</v>
      </c>
      <c r="J9" s="54" t="s">
        <v>10</v>
      </c>
      <c r="K9" s="54" t="s">
        <v>10</v>
      </c>
      <c r="L9" s="54" t="s">
        <v>10</v>
      </c>
      <c r="M9" s="54" t="s">
        <v>10</v>
      </c>
      <c r="N9" s="54" t="s">
        <v>10</v>
      </c>
      <c r="O9" s="55" t="s">
        <v>10</v>
      </c>
      <c r="P9" s="56" t="s">
        <v>30</v>
      </c>
      <c r="Q9" s="56" t="s">
        <v>31</v>
      </c>
      <c r="R9" s="56" t="s">
        <v>32</v>
      </c>
      <c r="S9" s="56" t="s">
        <v>33</v>
      </c>
      <c r="T9" s="56" t="s">
        <v>34</v>
      </c>
      <c r="U9" s="56" t="s">
        <v>30</v>
      </c>
      <c r="V9" s="56" t="s">
        <v>31</v>
      </c>
      <c r="W9" s="56" t="s">
        <v>32</v>
      </c>
      <c r="X9" s="56" t="s">
        <v>33</v>
      </c>
      <c r="Y9" s="56" t="s">
        <v>34</v>
      </c>
      <c r="Z9" s="56" t="s">
        <v>30</v>
      </c>
      <c r="AA9" s="56" t="s">
        <v>31</v>
      </c>
      <c r="AB9" s="56" t="s">
        <v>32</v>
      </c>
      <c r="AC9" s="56" t="s">
        <v>33</v>
      </c>
      <c r="AD9" s="56" t="s">
        <v>34</v>
      </c>
      <c r="AE9" s="56" t="s">
        <v>30</v>
      </c>
      <c r="AF9" s="56" t="s">
        <v>31</v>
      </c>
      <c r="AG9" s="56" t="s">
        <v>32</v>
      </c>
      <c r="AH9" s="56" t="s">
        <v>33</v>
      </c>
      <c r="AI9" s="56" t="s">
        <v>34</v>
      </c>
      <c r="AJ9" s="56" t="s">
        <v>30</v>
      </c>
      <c r="AK9" s="56" t="s">
        <v>31</v>
      </c>
      <c r="AL9" s="56" t="s">
        <v>32</v>
      </c>
      <c r="AM9" s="56" t="s">
        <v>33</v>
      </c>
      <c r="AN9" s="56" t="s">
        <v>34</v>
      </c>
      <c r="AO9" s="56" t="s">
        <v>30</v>
      </c>
      <c r="AP9" s="56" t="s">
        <v>31</v>
      </c>
      <c r="AQ9" s="56" t="s">
        <v>32</v>
      </c>
      <c r="AR9" s="56" t="s">
        <v>33</v>
      </c>
      <c r="AS9" s="56" t="s">
        <v>34</v>
      </c>
      <c r="AT9" s="56" t="s">
        <v>30</v>
      </c>
      <c r="AU9" s="56" t="s">
        <v>31</v>
      </c>
      <c r="AV9" s="56" t="s">
        <v>32</v>
      </c>
      <c r="AW9" s="56" t="s">
        <v>33</v>
      </c>
      <c r="AX9" s="56" t="s">
        <v>34</v>
      </c>
      <c r="AY9" s="56" t="s">
        <v>30</v>
      </c>
      <c r="AZ9" s="56" t="s">
        <v>31</v>
      </c>
      <c r="BA9" s="56" t="s">
        <v>32</v>
      </c>
      <c r="BB9" s="56" t="s">
        <v>33</v>
      </c>
      <c r="BC9" s="56" t="s">
        <v>34</v>
      </c>
      <c r="BD9" s="56" t="s">
        <v>30</v>
      </c>
      <c r="BE9" s="56" t="s">
        <v>31</v>
      </c>
      <c r="BF9" s="56" t="s">
        <v>32</v>
      </c>
      <c r="BG9" s="56" t="s">
        <v>33</v>
      </c>
      <c r="BH9" s="56" t="s">
        <v>34</v>
      </c>
      <c r="BI9" s="56" t="s">
        <v>30</v>
      </c>
      <c r="BJ9" s="56" t="s">
        <v>31</v>
      </c>
      <c r="BK9" s="56" t="s">
        <v>32</v>
      </c>
      <c r="BL9" s="56" t="s">
        <v>33</v>
      </c>
      <c r="BM9" s="56" t="s">
        <v>34</v>
      </c>
      <c r="BN9" s="56" t="s">
        <v>30</v>
      </c>
      <c r="BO9" s="56" t="s">
        <v>31</v>
      </c>
      <c r="BP9" s="56" t="s">
        <v>32</v>
      </c>
      <c r="BQ9" s="56" t="s">
        <v>33</v>
      </c>
      <c r="BR9" s="56" t="s">
        <v>34</v>
      </c>
      <c r="BS9" s="56" t="s">
        <v>30</v>
      </c>
      <c r="BT9" s="56" t="s">
        <v>31</v>
      </c>
      <c r="BU9" s="56" t="s">
        <v>32</v>
      </c>
      <c r="BV9" s="56" t="s">
        <v>33</v>
      </c>
      <c r="BW9" s="56" t="s">
        <v>34</v>
      </c>
      <c r="BX9" s="56" t="s">
        <v>30</v>
      </c>
      <c r="BY9" s="56" t="s">
        <v>31</v>
      </c>
      <c r="BZ9" s="56" t="s">
        <v>32</v>
      </c>
      <c r="CA9" s="56" t="s">
        <v>33</v>
      </c>
      <c r="CB9" s="56" t="s">
        <v>34</v>
      </c>
      <c r="CC9" s="56" t="s">
        <v>30</v>
      </c>
      <c r="CD9" s="56" t="s">
        <v>31</v>
      </c>
      <c r="CE9" s="56" t="s">
        <v>32</v>
      </c>
      <c r="CF9" s="56" t="s">
        <v>33</v>
      </c>
      <c r="CG9" s="56" t="s">
        <v>34</v>
      </c>
      <c r="CH9" s="56" t="s">
        <v>30</v>
      </c>
      <c r="CI9" s="56" t="s">
        <v>31</v>
      </c>
      <c r="CJ9" s="56" t="s">
        <v>32</v>
      </c>
      <c r="CK9" s="56" t="s">
        <v>33</v>
      </c>
      <c r="CL9" s="56" t="s">
        <v>34</v>
      </c>
      <c r="CM9" s="56" t="s">
        <v>30</v>
      </c>
      <c r="CN9" s="56" t="s">
        <v>31</v>
      </c>
      <c r="CO9" s="56" t="s">
        <v>32</v>
      </c>
      <c r="CP9" s="56" t="s">
        <v>33</v>
      </c>
      <c r="CQ9" s="56" t="s">
        <v>34</v>
      </c>
      <c r="CR9" s="56" t="s">
        <v>30</v>
      </c>
      <c r="CS9" s="56" t="s">
        <v>31</v>
      </c>
      <c r="CT9" s="56" t="s">
        <v>32</v>
      </c>
      <c r="CU9" s="56" t="s">
        <v>33</v>
      </c>
      <c r="CV9" s="56" t="s">
        <v>34</v>
      </c>
      <c r="CW9" s="56" t="s">
        <v>30</v>
      </c>
      <c r="CX9" s="56" t="s">
        <v>31</v>
      </c>
      <c r="CY9" s="56" t="s">
        <v>32</v>
      </c>
      <c r="CZ9" s="56" t="s">
        <v>33</v>
      </c>
      <c r="DA9" s="57" t="s">
        <v>34</v>
      </c>
    </row>
    <row r="10" spans="1:105" x14ac:dyDescent="0.15">
      <c r="A10" s="28" t="str">
        <v>Legal Entity</v>
      </c>
      <c r="B10" s="2" t="str">
        <v>822</v>
      </c>
      <c r="C10" s="15" t="str">
        <v>Fiscal year/period</v>
      </c>
      <c r="D10" s="6" t="str">
        <v>001.2022 - 007.2024</v>
      </c>
      <c r="E10" s="32"/>
      <c r="F10" s="58" t="s">
        <v>35</v>
      </c>
      <c r="G10" s="59" t="s">
        <v>36</v>
      </c>
      <c r="H10" s="59" t="s">
        <v>37</v>
      </c>
      <c r="I10" s="59" t="s">
        <v>38</v>
      </c>
      <c r="J10" s="59" t="s">
        <v>39</v>
      </c>
      <c r="K10" s="59" t="s">
        <v>40</v>
      </c>
      <c r="L10" s="59" t="s">
        <v>41</v>
      </c>
      <c r="M10" s="59" t="s">
        <v>42</v>
      </c>
      <c r="N10" s="47"/>
      <c r="O10" s="60" t="s">
        <v>43</v>
      </c>
      <c r="P10" s="61" t="s">
        <v>10</v>
      </c>
      <c r="Q10" s="61" t="s">
        <v>10</v>
      </c>
      <c r="R10" s="61" t="s">
        <v>10</v>
      </c>
      <c r="S10" s="61" t="s">
        <v>10</v>
      </c>
      <c r="T10" s="61" t="s">
        <v>10</v>
      </c>
      <c r="U10" s="61" t="s">
        <v>10</v>
      </c>
      <c r="V10" s="61" t="s">
        <v>10</v>
      </c>
      <c r="W10" s="61" t="s">
        <v>10</v>
      </c>
      <c r="X10" s="61" t="s">
        <v>10</v>
      </c>
      <c r="Y10" s="61" t="s">
        <v>10</v>
      </c>
      <c r="Z10" s="61" t="s">
        <v>10</v>
      </c>
      <c r="AA10" s="61" t="s">
        <v>10</v>
      </c>
      <c r="AB10" s="61" t="s">
        <v>10</v>
      </c>
      <c r="AC10" s="61" t="s">
        <v>10</v>
      </c>
      <c r="AD10" s="61" t="s">
        <v>10</v>
      </c>
      <c r="AE10" s="61" t="s">
        <v>10</v>
      </c>
      <c r="AF10" s="61" t="s">
        <v>10</v>
      </c>
      <c r="AG10" s="61" t="s">
        <v>10</v>
      </c>
      <c r="AH10" s="61" t="s">
        <v>10</v>
      </c>
      <c r="AI10" s="61" t="s">
        <v>10</v>
      </c>
      <c r="AJ10" s="61" t="s">
        <v>10</v>
      </c>
      <c r="AK10" s="61" t="s">
        <v>10</v>
      </c>
      <c r="AL10" s="61" t="s">
        <v>10</v>
      </c>
      <c r="AM10" s="61" t="s">
        <v>10</v>
      </c>
      <c r="AN10" s="61" t="s">
        <v>10</v>
      </c>
      <c r="AO10" s="61" t="s">
        <v>10</v>
      </c>
      <c r="AP10" s="61" t="s">
        <v>10</v>
      </c>
      <c r="AQ10" s="61" t="s">
        <v>10</v>
      </c>
      <c r="AR10" s="61" t="s">
        <v>44</v>
      </c>
      <c r="AS10" s="61" t="s">
        <v>10</v>
      </c>
      <c r="AT10" s="61" t="s">
        <v>10</v>
      </c>
      <c r="AU10" s="61" t="s">
        <v>10</v>
      </c>
      <c r="AV10" s="61" t="s">
        <v>10</v>
      </c>
      <c r="AW10" s="61" t="s">
        <v>44</v>
      </c>
      <c r="AX10" s="61" t="s">
        <v>10</v>
      </c>
      <c r="AY10" s="61" t="s">
        <v>10</v>
      </c>
      <c r="AZ10" s="61" t="s">
        <v>10</v>
      </c>
      <c r="BA10" s="61" t="s">
        <v>10</v>
      </c>
      <c r="BB10" s="61" t="s">
        <v>10</v>
      </c>
      <c r="BC10" s="61" t="s">
        <v>10</v>
      </c>
      <c r="BD10" s="61" t="s">
        <v>10</v>
      </c>
      <c r="BE10" s="61" t="s">
        <v>10</v>
      </c>
      <c r="BF10" s="61" t="s">
        <v>10</v>
      </c>
      <c r="BG10" s="61" t="s">
        <v>10</v>
      </c>
      <c r="BH10" s="61" t="s">
        <v>10</v>
      </c>
      <c r="BI10" s="61" t="s">
        <v>10</v>
      </c>
      <c r="BJ10" s="61" t="s">
        <v>10</v>
      </c>
      <c r="BK10" s="61" t="s">
        <v>10</v>
      </c>
      <c r="BL10" s="61" t="s">
        <v>10</v>
      </c>
      <c r="BM10" s="61" t="s">
        <v>10</v>
      </c>
      <c r="BN10" s="61" t="s">
        <v>10</v>
      </c>
      <c r="BO10" s="61" t="s">
        <v>10</v>
      </c>
      <c r="BP10" s="61" t="s">
        <v>10</v>
      </c>
      <c r="BQ10" s="61" t="s">
        <v>10</v>
      </c>
      <c r="BR10" s="61" t="s">
        <v>10</v>
      </c>
      <c r="BS10" s="61" t="s">
        <v>10</v>
      </c>
      <c r="BT10" s="61" t="s">
        <v>10</v>
      </c>
      <c r="BU10" s="61" t="s">
        <v>10</v>
      </c>
      <c r="BV10" s="61" t="s">
        <v>10</v>
      </c>
      <c r="BW10" s="61" t="s">
        <v>10</v>
      </c>
      <c r="BX10" s="61" t="s">
        <v>10</v>
      </c>
      <c r="BY10" s="61" t="s">
        <v>10</v>
      </c>
      <c r="BZ10" s="61" t="s">
        <v>10</v>
      </c>
      <c r="CA10" s="61" t="s">
        <v>10</v>
      </c>
      <c r="CB10" s="61" t="s">
        <v>10</v>
      </c>
      <c r="CC10" s="61" t="s">
        <v>10</v>
      </c>
      <c r="CD10" s="61" t="s">
        <v>10</v>
      </c>
      <c r="CE10" s="61" t="s">
        <v>10</v>
      </c>
      <c r="CF10" s="61" t="s">
        <v>10</v>
      </c>
      <c r="CG10" s="61" t="s">
        <v>10</v>
      </c>
      <c r="CH10" s="61" t="s">
        <v>10</v>
      </c>
      <c r="CI10" s="61" t="s">
        <v>10</v>
      </c>
      <c r="CJ10" s="61" t="s">
        <v>10</v>
      </c>
      <c r="CK10" s="61" t="s">
        <v>10</v>
      </c>
      <c r="CL10" s="61" t="s">
        <v>10</v>
      </c>
      <c r="CM10" s="61" t="s">
        <v>10</v>
      </c>
      <c r="CN10" s="61" t="s">
        <v>10</v>
      </c>
      <c r="CO10" s="61" t="s">
        <v>10</v>
      </c>
      <c r="CP10" s="61" t="s">
        <v>10</v>
      </c>
      <c r="CQ10" s="61" t="s">
        <v>10</v>
      </c>
      <c r="CR10" s="61" t="s">
        <v>10</v>
      </c>
      <c r="CS10" s="61" t="s">
        <v>10</v>
      </c>
      <c r="CT10" s="61" t="s">
        <v>10</v>
      </c>
      <c r="CU10" s="61" t="s">
        <v>10</v>
      </c>
      <c r="CV10" s="61" t="s">
        <v>10</v>
      </c>
      <c r="CW10" s="61" t="s">
        <v>10</v>
      </c>
      <c r="CX10" s="61" t="s">
        <v>10</v>
      </c>
      <c r="CY10" s="61" t="s">
        <v>10</v>
      </c>
      <c r="CZ10" s="61" t="s">
        <v>10</v>
      </c>
      <c r="DA10" s="62" t="s">
        <v>10</v>
      </c>
    </row>
    <row r="11" spans="1:105" x14ac:dyDescent="0.15">
      <c r="A11" s="28" t="str">
        <v>Location</v>
      </c>
      <c r="B11" s="2" t="str">
        <v>LO1000623683</v>
      </c>
      <c r="C11" s="16" t="str">
        <v>Legal Entity</v>
      </c>
      <c r="D11" s="2" t="str">
        <v>822</v>
      </c>
      <c r="E11" s="32"/>
      <c r="F11" s="63" t="s">
        <v>45</v>
      </c>
      <c r="G11" s="56" t="s">
        <v>46</v>
      </c>
      <c r="H11" s="56" t="s">
        <v>47</v>
      </c>
      <c r="I11" s="56" t="s">
        <v>48</v>
      </c>
      <c r="J11" s="56" t="s">
        <v>49</v>
      </c>
      <c r="K11" s="56" t="s">
        <v>50</v>
      </c>
      <c r="L11" s="56" t="s">
        <v>51</v>
      </c>
      <c r="M11" s="56" t="s">
        <v>52</v>
      </c>
      <c r="N11" s="56" t="s">
        <v>53</v>
      </c>
      <c r="O11" s="57" t="s">
        <v>49</v>
      </c>
      <c r="P11" s="37">
        <v>0</v>
      </c>
      <c r="Q11" s="37">
        <v>2</v>
      </c>
      <c r="R11" s="38"/>
      <c r="S11" s="38"/>
      <c r="T11" s="37">
        <v>6</v>
      </c>
      <c r="U11" s="37">
        <v>6</v>
      </c>
      <c r="V11" s="38"/>
      <c r="W11" s="38"/>
      <c r="X11" s="38"/>
      <c r="Y11" s="37">
        <v>6</v>
      </c>
      <c r="Z11" s="37">
        <v>6</v>
      </c>
      <c r="AA11" s="38"/>
      <c r="AB11" s="38"/>
      <c r="AC11" s="38"/>
      <c r="AD11" s="37">
        <v>6</v>
      </c>
      <c r="AE11" s="37">
        <v>6</v>
      </c>
      <c r="AF11" s="38"/>
      <c r="AG11" s="38"/>
      <c r="AH11" s="38"/>
      <c r="AI11" s="37">
        <v>6</v>
      </c>
      <c r="AJ11" s="37">
        <v>6</v>
      </c>
      <c r="AK11" s="38"/>
      <c r="AL11" s="38"/>
      <c r="AM11" s="38"/>
      <c r="AN11" s="37">
        <v>6</v>
      </c>
      <c r="AO11" s="37">
        <v>6</v>
      </c>
      <c r="AP11" s="38"/>
      <c r="AQ11" s="38"/>
      <c r="AR11" s="38">
        <v>0</v>
      </c>
      <c r="AS11" s="37">
        <v>4</v>
      </c>
      <c r="AT11" s="37">
        <v>4</v>
      </c>
      <c r="AU11" s="38"/>
      <c r="AV11" s="38"/>
      <c r="AW11" s="38">
        <v>0</v>
      </c>
      <c r="AX11" s="37">
        <v>2</v>
      </c>
      <c r="AY11" s="37">
        <v>2</v>
      </c>
      <c r="AZ11" s="38"/>
      <c r="BA11" s="38"/>
      <c r="BB11" s="38"/>
      <c r="BC11" s="37">
        <v>2</v>
      </c>
      <c r="BD11" s="37">
        <v>2</v>
      </c>
      <c r="BE11" s="38"/>
      <c r="BF11" s="38"/>
      <c r="BG11" s="38"/>
      <c r="BH11" s="37">
        <v>2</v>
      </c>
      <c r="BI11" s="37">
        <v>2</v>
      </c>
      <c r="BJ11" s="38"/>
      <c r="BK11" s="38"/>
      <c r="BL11" s="38"/>
      <c r="BM11" s="37">
        <v>2</v>
      </c>
      <c r="BN11" s="37">
        <v>2</v>
      </c>
      <c r="BO11" s="38"/>
      <c r="BP11" s="38"/>
      <c r="BQ11" s="38"/>
      <c r="BR11" s="37">
        <v>2</v>
      </c>
      <c r="BS11" s="37">
        <v>2</v>
      </c>
      <c r="BT11" s="38"/>
      <c r="BU11" s="38"/>
      <c r="BV11" s="38"/>
      <c r="BW11" s="37">
        <v>6</v>
      </c>
      <c r="BX11" s="37">
        <v>6</v>
      </c>
      <c r="BY11" s="38"/>
      <c r="BZ11" s="38"/>
      <c r="CA11" s="38"/>
      <c r="CB11" s="37">
        <v>6</v>
      </c>
      <c r="CC11" s="37">
        <v>6</v>
      </c>
      <c r="CD11" s="38"/>
      <c r="CE11" s="38"/>
      <c r="CF11" s="38"/>
      <c r="CG11" s="37">
        <v>6</v>
      </c>
      <c r="CH11" s="37">
        <v>6</v>
      </c>
      <c r="CI11" s="38"/>
      <c r="CJ11" s="38"/>
      <c r="CK11" s="38"/>
      <c r="CL11" s="37">
        <v>6</v>
      </c>
      <c r="CM11" s="37">
        <v>6</v>
      </c>
      <c r="CN11" s="38"/>
      <c r="CO11" s="38"/>
      <c r="CP11" s="38"/>
      <c r="CQ11" s="37">
        <v>6</v>
      </c>
      <c r="CR11" s="37">
        <v>6</v>
      </c>
      <c r="CS11" s="38"/>
      <c r="CT11" s="38"/>
      <c r="CU11" s="38"/>
      <c r="CV11" s="37">
        <v>6</v>
      </c>
      <c r="CW11" s="37">
        <v>6</v>
      </c>
      <c r="CX11" s="38"/>
      <c r="CY11" s="38"/>
      <c r="CZ11" s="38"/>
      <c r="DA11" s="43">
        <v>0</v>
      </c>
    </row>
    <row r="12" spans="1:105" x14ac:dyDescent="0.15">
      <c r="A12" s="29"/>
      <c r="B12" s="6"/>
      <c r="C12" s="15" t="str">
        <v>Location (AX)</v>
      </c>
      <c r="D12" s="6" t="str">
        <v>Gymzaal De Vennen</v>
      </c>
      <c r="E12" s="32"/>
      <c r="F12" s="63" t="s">
        <v>45</v>
      </c>
      <c r="G12" s="56" t="s">
        <v>46</v>
      </c>
      <c r="H12" s="56" t="s">
        <v>47</v>
      </c>
      <c r="I12" s="56" t="s">
        <v>48</v>
      </c>
      <c r="J12" s="56" t="s">
        <v>49</v>
      </c>
      <c r="K12" s="56" t="s">
        <v>50</v>
      </c>
      <c r="L12" s="56" t="s">
        <v>51</v>
      </c>
      <c r="M12" s="56" t="s">
        <v>54</v>
      </c>
      <c r="N12" s="56" t="s">
        <v>55</v>
      </c>
      <c r="O12" s="57" t="s">
        <v>49</v>
      </c>
      <c r="P12" s="39">
        <v>0</v>
      </c>
      <c r="Q12" s="39">
        <v>10</v>
      </c>
      <c r="R12" s="38"/>
      <c r="S12" s="38"/>
      <c r="T12" s="39">
        <v>30</v>
      </c>
      <c r="U12" s="39">
        <v>30</v>
      </c>
      <c r="V12" s="38"/>
      <c r="W12" s="38"/>
      <c r="X12" s="38"/>
      <c r="Y12" s="39">
        <v>30</v>
      </c>
      <c r="Z12" s="39">
        <v>30</v>
      </c>
      <c r="AA12" s="38"/>
      <c r="AB12" s="38"/>
      <c r="AC12" s="38"/>
      <c r="AD12" s="39">
        <v>30</v>
      </c>
      <c r="AE12" s="39">
        <v>30</v>
      </c>
      <c r="AF12" s="38"/>
      <c r="AG12" s="38"/>
      <c r="AH12" s="38"/>
      <c r="AI12" s="39">
        <v>30</v>
      </c>
      <c r="AJ12" s="39">
        <v>30</v>
      </c>
      <c r="AK12" s="38"/>
      <c r="AL12" s="38"/>
      <c r="AM12" s="38"/>
      <c r="AN12" s="39">
        <v>30</v>
      </c>
      <c r="AO12" s="39">
        <v>30</v>
      </c>
      <c r="AP12" s="38"/>
      <c r="AQ12" s="38"/>
      <c r="AR12" s="38"/>
      <c r="AS12" s="39">
        <v>20</v>
      </c>
      <c r="AT12" s="39">
        <v>20</v>
      </c>
      <c r="AU12" s="38"/>
      <c r="AV12" s="38"/>
      <c r="AW12" s="38"/>
      <c r="AX12" s="39">
        <v>10</v>
      </c>
      <c r="AY12" s="39">
        <v>10</v>
      </c>
      <c r="AZ12" s="38"/>
      <c r="BA12" s="38"/>
      <c r="BB12" s="38"/>
      <c r="BC12" s="39">
        <v>10</v>
      </c>
      <c r="BD12" s="39">
        <v>10</v>
      </c>
      <c r="BE12" s="38"/>
      <c r="BF12" s="38"/>
      <c r="BG12" s="38"/>
      <c r="BH12" s="39">
        <v>10</v>
      </c>
      <c r="BI12" s="39">
        <v>10</v>
      </c>
      <c r="BJ12" s="38"/>
      <c r="BK12" s="38"/>
      <c r="BL12" s="38"/>
      <c r="BM12" s="39">
        <v>10</v>
      </c>
      <c r="BN12" s="39">
        <v>10</v>
      </c>
      <c r="BO12" s="38"/>
      <c r="BP12" s="38"/>
      <c r="BQ12" s="38"/>
      <c r="BR12" s="39">
        <v>10</v>
      </c>
      <c r="BS12" s="39">
        <v>10</v>
      </c>
      <c r="BT12" s="38"/>
      <c r="BU12" s="38"/>
      <c r="BV12" s="38"/>
      <c r="BW12" s="39">
        <v>30</v>
      </c>
      <c r="BX12" s="39">
        <v>30</v>
      </c>
      <c r="BY12" s="38"/>
      <c r="BZ12" s="38"/>
      <c r="CA12" s="38"/>
      <c r="CB12" s="39">
        <v>30</v>
      </c>
      <c r="CC12" s="39">
        <v>30</v>
      </c>
      <c r="CD12" s="38"/>
      <c r="CE12" s="38"/>
      <c r="CF12" s="38"/>
      <c r="CG12" s="39">
        <v>30</v>
      </c>
      <c r="CH12" s="39">
        <v>30</v>
      </c>
      <c r="CI12" s="38"/>
      <c r="CJ12" s="38"/>
      <c r="CK12" s="38"/>
      <c r="CL12" s="39">
        <v>30</v>
      </c>
      <c r="CM12" s="39">
        <v>30</v>
      </c>
      <c r="CN12" s="38"/>
      <c r="CO12" s="38"/>
      <c r="CP12" s="38"/>
      <c r="CQ12" s="39">
        <v>30</v>
      </c>
      <c r="CR12" s="39">
        <v>30</v>
      </c>
      <c r="CS12" s="38"/>
      <c r="CT12" s="38"/>
      <c r="CU12" s="38"/>
      <c r="CV12" s="39">
        <v>30</v>
      </c>
      <c r="CW12" s="39">
        <v>30</v>
      </c>
      <c r="CX12" s="38"/>
      <c r="CY12" s="38"/>
      <c r="CZ12" s="38"/>
      <c r="DA12" s="44">
        <v>0</v>
      </c>
    </row>
    <row r="13" spans="1:105" x14ac:dyDescent="0.15">
      <c r="C13" s="15"/>
      <c r="D13" s="6"/>
      <c r="E13" s="32"/>
      <c r="F13" s="63" t="s">
        <v>45</v>
      </c>
      <c r="G13" s="56" t="s">
        <v>46</v>
      </c>
      <c r="H13" s="56" t="s">
        <v>47</v>
      </c>
      <c r="I13" s="56" t="s">
        <v>48</v>
      </c>
      <c r="J13" s="56" t="s">
        <v>49</v>
      </c>
      <c r="K13" s="56" t="s">
        <v>50</v>
      </c>
      <c r="L13" s="56" t="s">
        <v>51</v>
      </c>
      <c r="M13" s="56" t="s">
        <v>56</v>
      </c>
      <c r="N13" s="56" t="s">
        <v>57</v>
      </c>
      <c r="O13" s="57" t="s">
        <v>49</v>
      </c>
      <c r="P13" s="37">
        <v>0</v>
      </c>
      <c r="Q13" s="37">
        <v>4</v>
      </c>
      <c r="R13" s="38"/>
      <c r="S13" s="38"/>
      <c r="T13" s="37">
        <v>12</v>
      </c>
      <c r="U13" s="37">
        <v>12</v>
      </c>
      <c r="V13" s="38"/>
      <c r="W13" s="38"/>
      <c r="X13" s="38"/>
      <c r="Y13" s="37">
        <v>12</v>
      </c>
      <c r="Z13" s="37">
        <v>12</v>
      </c>
      <c r="AA13" s="38"/>
      <c r="AB13" s="38"/>
      <c r="AC13" s="38"/>
      <c r="AD13" s="37">
        <v>12</v>
      </c>
      <c r="AE13" s="37">
        <v>12</v>
      </c>
      <c r="AF13" s="38"/>
      <c r="AG13" s="38"/>
      <c r="AH13" s="38"/>
      <c r="AI13" s="37">
        <v>12</v>
      </c>
      <c r="AJ13" s="37">
        <v>12</v>
      </c>
      <c r="AK13" s="38"/>
      <c r="AL13" s="38"/>
      <c r="AM13" s="38"/>
      <c r="AN13" s="37">
        <v>12</v>
      </c>
      <c r="AO13" s="37">
        <v>12</v>
      </c>
      <c r="AP13" s="38"/>
      <c r="AQ13" s="38"/>
      <c r="AR13" s="38">
        <v>0</v>
      </c>
      <c r="AS13" s="37">
        <v>8</v>
      </c>
      <c r="AT13" s="37">
        <v>8</v>
      </c>
      <c r="AU13" s="38"/>
      <c r="AV13" s="38"/>
      <c r="AW13" s="38">
        <v>0</v>
      </c>
      <c r="AX13" s="37">
        <v>4</v>
      </c>
      <c r="AY13" s="37">
        <v>4</v>
      </c>
      <c r="AZ13" s="38"/>
      <c r="BA13" s="38"/>
      <c r="BB13" s="38"/>
      <c r="BC13" s="37">
        <v>4</v>
      </c>
      <c r="BD13" s="37">
        <v>4</v>
      </c>
      <c r="BE13" s="38"/>
      <c r="BF13" s="38"/>
      <c r="BG13" s="38"/>
      <c r="BH13" s="37">
        <v>4</v>
      </c>
      <c r="BI13" s="37">
        <v>4</v>
      </c>
      <c r="BJ13" s="38"/>
      <c r="BK13" s="38"/>
      <c r="BL13" s="38"/>
      <c r="BM13" s="37">
        <v>4</v>
      </c>
      <c r="BN13" s="37">
        <v>4</v>
      </c>
      <c r="BO13" s="38"/>
      <c r="BP13" s="38"/>
      <c r="BQ13" s="38"/>
      <c r="BR13" s="37">
        <v>4</v>
      </c>
      <c r="BS13" s="37">
        <v>4</v>
      </c>
      <c r="BT13" s="38"/>
      <c r="BU13" s="38"/>
      <c r="BV13" s="38"/>
      <c r="BW13" s="37">
        <v>12</v>
      </c>
      <c r="BX13" s="37">
        <v>12</v>
      </c>
      <c r="BY13" s="38"/>
      <c r="BZ13" s="38"/>
      <c r="CA13" s="38"/>
      <c r="CB13" s="37">
        <v>12</v>
      </c>
      <c r="CC13" s="37">
        <v>12</v>
      </c>
      <c r="CD13" s="38"/>
      <c r="CE13" s="38"/>
      <c r="CF13" s="38"/>
      <c r="CG13" s="37">
        <v>12</v>
      </c>
      <c r="CH13" s="37">
        <v>12</v>
      </c>
      <c r="CI13" s="38"/>
      <c r="CJ13" s="38"/>
      <c r="CK13" s="38"/>
      <c r="CL13" s="37">
        <v>12</v>
      </c>
      <c r="CM13" s="37">
        <v>12</v>
      </c>
      <c r="CN13" s="38"/>
      <c r="CO13" s="38"/>
      <c r="CP13" s="38"/>
      <c r="CQ13" s="37">
        <v>12</v>
      </c>
      <c r="CR13" s="37">
        <v>12</v>
      </c>
      <c r="CS13" s="38"/>
      <c r="CT13" s="38"/>
      <c r="CU13" s="38"/>
      <c r="CV13" s="37">
        <v>12</v>
      </c>
      <c r="CW13" s="37">
        <v>12</v>
      </c>
      <c r="CX13" s="38"/>
      <c r="CY13" s="38"/>
      <c r="CZ13" s="38"/>
      <c r="DA13" s="43">
        <v>0</v>
      </c>
    </row>
    <row r="14" spans="1:105" x14ac:dyDescent="0.15">
      <c r="A14" s="29"/>
      <c r="B14" s="6"/>
      <c r="C14" s="15"/>
      <c r="D14" s="6"/>
      <c r="E14" s="27"/>
      <c r="F14" s="63" t="s">
        <v>45</v>
      </c>
      <c r="G14" s="56" t="s">
        <v>46</v>
      </c>
      <c r="H14" s="56" t="s">
        <v>47</v>
      </c>
      <c r="I14" s="56" t="s">
        <v>48</v>
      </c>
      <c r="J14" s="56" t="s">
        <v>49</v>
      </c>
      <c r="K14" s="56" t="s">
        <v>50</v>
      </c>
      <c r="L14" s="56" t="s">
        <v>51</v>
      </c>
      <c r="M14" s="56" t="s">
        <v>58</v>
      </c>
      <c r="N14" s="56" t="s">
        <v>59</v>
      </c>
      <c r="O14" s="57" t="s">
        <v>49</v>
      </c>
      <c r="P14" s="37">
        <v>0</v>
      </c>
      <c r="Q14" s="37">
        <v>4</v>
      </c>
      <c r="R14" s="38"/>
      <c r="S14" s="38"/>
      <c r="T14" s="37">
        <v>12</v>
      </c>
      <c r="U14" s="37">
        <v>12</v>
      </c>
      <c r="V14" s="38"/>
      <c r="W14" s="38"/>
      <c r="X14" s="38"/>
      <c r="Y14" s="37">
        <v>12</v>
      </c>
      <c r="Z14" s="37">
        <v>12</v>
      </c>
      <c r="AA14" s="38"/>
      <c r="AB14" s="38"/>
      <c r="AC14" s="38"/>
      <c r="AD14" s="37">
        <v>12</v>
      </c>
      <c r="AE14" s="37">
        <v>12</v>
      </c>
      <c r="AF14" s="38"/>
      <c r="AG14" s="38"/>
      <c r="AH14" s="38"/>
      <c r="AI14" s="37">
        <v>12</v>
      </c>
      <c r="AJ14" s="37">
        <v>12</v>
      </c>
      <c r="AK14" s="38"/>
      <c r="AL14" s="38"/>
      <c r="AM14" s="38"/>
      <c r="AN14" s="37">
        <v>12</v>
      </c>
      <c r="AO14" s="37">
        <v>12</v>
      </c>
      <c r="AP14" s="38"/>
      <c r="AQ14" s="38"/>
      <c r="AR14" s="38">
        <v>0</v>
      </c>
      <c r="AS14" s="37">
        <v>8</v>
      </c>
      <c r="AT14" s="37">
        <v>8</v>
      </c>
      <c r="AU14" s="38"/>
      <c r="AV14" s="38"/>
      <c r="AW14" s="38">
        <v>0</v>
      </c>
      <c r="AX14" s="37">
        <v>4</v>
      </c>
      <c r="AY14" s="37">
        <v>4</v>
      </c>
      <c r="AZ14" s="38"/>
      <c r="BA14" s="38"/>
      <c r="BB14" s="38"/>
      <c r="BC14" s="37">
        <v>4</v>
      </c>
      <c r="BD14" s="37">
        <v>4</v>
      </c>
      <c r="BE14" s="38"/>
      <c r="BF14" s="38"/>
      <c r="BG14" s="38"/>
      <c r="BH14" s="37">
        <v>4</v>
      </c>
      <c r="BI14" s="37">
        <v>4</v>
      </c>
      <c r="BJ14" s="38"/>
      <c r="BK14" s="38"/>
      <c r="BL14" s="38"/>
      <c r="BM14" s="37">
        <v>4</v>
      </c>
      <c r="BN14" s="37">
        <v>4</v>
      </c>
      <c r="BO14" s="38"/>
      <c r="BP14" s="38"/>
      <c r="BQ14" s="38"/>
      <c r="BR14" s="37">
        <v>4</v>
      </c>
      <c r="BS14" s="37">
        <v>4</v>
      </c>
      <c r="BT14" s="38"/>
      <c r="BU14" s="38"/>
      <c r="BV14" s="38"/>
      <c r="BW14" s="37">
        <v>12</v>
      </c>
      <c r="BX14" s="37">
        <v>12</v>
      </c>
      <c r="BY14" s="38"/>
      <c r="BZ14" s="38"/>
      <c r="CA14" s="38"/>
      <c r="CB14" s="37">
        <v>12</v>
      </c>
      <c r="CC14" s="37">
        <v>12</v>
      </c>
      <c r="CD14" s="38"/>
      <c r="CE14" s="38"/>
      <c r="CF14" s="38"/>
      <c r="CG14" s="37">
        <v>12</v>
      </c>
      <c r="CH14" s="37">
        <v>12</v>
      </c>
      <c r="CI14" s="38"/>
      <c r="CJ14" s="38"/>
      <c r="CK14" s="38"/>
      <c r="CL14" s="37">
        <v>12</v>
      </c>
      <c r="CM14" s="37">
        <v>12</v>
      </c>
      <c r="CN14" s="38"/>
      <c r="CO14" s="38"/>
      <c r="CP14" s="38"/>
      <c r="CQ14" s="37">
        <v>12</v>
      </c>
      <c r="CR14" s="37">
        <v>12</v>
      </c>
      <c r="CS14" s="38"/>
      <c r="CT14" s="38"/>
      <c r="CU14" s="38"/>
      <c r="CV14" s="37">
        <v>12</v>
      </c>
      <c r="CW14" s="37">
        <v>12</v>
      </c>
      <c r="CX14" s="38"/>
      <c r="CY14" s="38"/>
      <c r="CZ14" s="38"/>
      <c r="DA14" s="43">
        <v>0</v>
      </c>
    </row>
    <row r="15" spans="1:105" x14ac:dyDescent="0.15">
      <c r="A15" s="29"/>
      <c r="B15" s="6"/>
      <c r="C15" s="15"/>
      <c r="D15" s="6"/>
      <c r="E15" s="18"/>
      <c r="F15" s="63" t="s">
        <v>45</v>
      </c>
      <c r="G15" s="56" t="s">
        <v>46</v>
      </c>
      <c r="H15" s="56" t="s">
        <v>47</v>
      </c>
      <c r="I15" s="56" t="s">
        <v>48</v>
      </c>
      <c r="J15" s="56" t="s">
        <v>49</v>
      </c>
      <c r="K15" s="56" t="s">
        <v>50</v>
      </c>
      <c r="L15" s="56" t="s">
        <v>51</v>
      </c>
      <c r="M15" s="56" t="s">
        <v>60</v>
      </c>
      <c r="N15" s="56" t="s">
        <v>61</v>
      </c>
      <c r="O15" s="57" t="s">
        <v>49</v>
      </c>
      <c r="P15" s="37">
        <v>0</v>
      </c>
      <c r="Q15" s="37">
        <v>3</v>
      </c>
      <c r="R15" s="38"/>
      <c r="S15" s="38"/>
      <c r="T15" s="37">
        <v>9</v>
      </c>
      <c r="U15" s="37">
        <v>9</v>
      </c>
      <c r="V15" s="38"/>
      <c r="W15" s="38"/>
      <c r="X15" s="38"/>
      <c r="Y15" s="37">
        <v>9</v>
      </c>
      <c r="Z15" s="37">
        <v>9</v>
      </c>
      <c r="AA15" s="38"/>
      <c r="AB15" s="38"/>
      <c r="AC15" s="38"/>
      <c r="AD15" s="37">
        <v>9</v>
      </c>
      <c r="AE15" s="37">
        <v>9</v>
      </c>
      <c r="AF15" s="38"/>
      <c r="AG15" s="38"/>
      <c r="AH15" s="38"/>
      <c r="AI15" s="37">
        <v>9</v>
      </c>
      <c r="AJ15" s="37">
        <v>9</v>
      </c>
      <c r="AK15" s="38"/>
      <c r="AL15" s="38"/>
      <c r="AM15" s="38"/>
      <c r="AN15" s="37">
        <v>9</v>
      </c>
      <c r="AO15" s="37">
        <v>9</v>
      </c>
      <c r="AP15" s="38"/>
      <c r="AQ15" s="38"/>
      <c r="AR15" s="38">
        <v>0</v>
      </c>
      <c r="AS15" s="37">
        <v>6</v>
      </c>
      <c r="AT15" s="37">
        <v>6</v>
      </c>
      <c r="AU15" s="38"/>
      <c r="AV15" s="38"/>
      <c r="AW15" s="38">
        <v>0</v>
      </c>
      <c r="AX15" s="37">
        <v>3</v>
      </c>
      <c r="AY15" s="37">
        <v>3</v>
      </c>
      <c r="AZ15" s="38"/>
      <c r="BA15" s="38"/>
      <c r="BB15" s="38"/>
      <c r="BC15" s="37">
        <v>3</v>
      </c>
      <c r="BD15" s="37">
        <v>3</v>
      </c>
      <c r="BE15" s="38"/>
      <c r="BF15" s="38"/>
      <c r="BG15" s="38"/>
      <c r="BH15" s="37">
        <v>3</v>
      </c>
      <c r="BI15" s="37">
        <v>3</v>
      </c>
      <c r="BJ15" s="38"/>
      <c r="BK15" s="38"/>
      <c r="BL15" s="38"/>
      <c r="BM15" s="37">
        <v>3</v>
      </c>
      <c r="BN15" s="37">
        <v>3</v>
      </c>
      <c r="BO15" s="38"/>
      <c r="BP15" s="38"/>
      <c r="BQ15" s="38"/>
      <c r="BR15" s="37">
        <v>3</v>
      </c>
      <c r="BS15" s="37">
        <v>3</v>
      </c>
      <c r="BT15" s="38"/>
      <c r="BU15" s="38"/>
      <c r="BV15" s="38"/>
      <c r="BW15" s="37">
        <v>9</v>
      </c>
      <c r="BX15" s="37">
        <v>9</v>
      </c>
      <c r="BY15" s="38"/>
      <c r="BZ15" s="38"/>
      <c r="CA15" s="38"/>
      <c r="CB15" s="37">
        <v>9</v>
      </c>
      <c r="CC15" s="37">
        <v>9</v>
      </c>
      <c r="CD15" s="38"/>
      <c r="CE15" s="38"/>
      <c r="CF15" s="38"/>
      <c r="CG15" s="37">
        <v>9</v>
      </c>
      <c r="CH15" s="37">
        <v>9</v>
      </c>
      <c r="CI15" s="38"/>
      <c r="CJ15" s="38"/>
      <c r="CK15" s="38"/>
      <c r="CL15" s="37">
        <v>9</v>
      </c>
      <c r="CM15" s="37">
        <v>9</v>
      </c>
      <c r="CN15" s="38"/>
      <c r="CO15" s="38"/>
      <c r="CP15" s="38"/>
      <c r="CQ15" s="37">
        <v>9</v>
      </c>
      <c r="CR15" s="37">
        <v>9</v>
      </c>
      <c r="CS15" s="38"/>
      <c r="CT15" s="38"/>
      <c r="CU15" s="38"/>
      <c r="CV15" s="37">
        <v>9</v>
      </c>
      <c r="CW15" s="37">
        <v>9</v>
      </c>
      <c r="CX15" s="38"/>
      <c r="CY15" s="38"/>
      <c r="CZ15" s="38"/>
      <c r="DA15" s="43">
        <v>0</v>
      </c>
    </row>
    <row r="16" spans="1:105" x14ac:dyDescent="0.15">
      <c r="A16" s="29"/>
      <c r="B16" s="6"/>
      <c r="C16" s="15"/>
      <c r="D16" s="6"/>
      <c r="E16" s="18"/>
      <c r="F16" s="63" t="s">
        <v>45</v>
      </c>
      <c r="G16" s="56" t="s">
        <v>46</v>
      </c>
      <c r="H16" s="56" t="s">
        <v>47</v>
      </c>
      <c r="I16" s="56" t="s">
        <v>48</v>
      </c>
      <c r="J16" s="56" t="s">
        <v>49</v>
      </c>
      <c r="K16" s="56" t="s">
        <v>50</v>
      </c>
      <c r="L16" s="56" t="s">
        <v>51</v>
      </c>
      <c r="M16" s="56" t="s">
        <v>62</v>
      </c>
      <c r="N16" s="56" t="s">
        <v>63</v>
      </c>
      <c r="O16" s="57" t="s">
        <v>49</v>
      </c>
      <c r="P16" s="37">
        <v>0</v>
      </c>
      <c r="Q16" s="37">
        <v>1</v>
      </c>
      <c r="R16" s="38"/>
      <c r="S16" s="38"/>
      <c r="T16" s="37">
        <v>3</v>
      </c>
      <c r="U16" s="37">
        <v>3</v>
      </c>
      <c r="V16" s="38"/>
      <c r="W16" s="38"/>
      <c r="X16" s="38"/>
      <c r="Y16" s="37">
        <v>3</v>
      </c>
      <c r="Z16" s="37">
        <v>3</v>
      </c>
      <c r="AA16" s="38"/>
      <c r="AB16" s="38"/>
      <c r="AC16" s="38"/>
      <c r="AD16" s="37">
        <v>3</v>
      </c>
      <c r="AE16" s="37">
        <v>3</v>
      </c>
      <c r="AF16" s="38"/>
      <c r="AG16" s="38"/>
      <c r="AH16" s="38"/>
      <c r="AI16" s="37">
        <v>3</v>
      </c>
      <c r="AJ16" s="37">
        <v>3</v>
      </c>
      <c r="AK16" s="38"/>
      <c r="AL16" s="38"/>
      <c r="AM16" s="38"/>
      <c r="AN16" s="37">
        <v>3</v>
      </c>
      <c r="AO16" s="37">
        <v>3</v>
      </c>
      <c r="AP16" s="38"/>
      <c r="AQ16" s="38"/>
      <c r="AR16" s="38">
        <v>0</v>
      </c>
      <c r="AS16" s="37">
        <v>2</v>
      </c>
      <c r="AT16" s="37">
        <v>2</v>
      </c>
      <c r="AU16" s="38"/>
      <c r="AV16" s="38"/>
      <c r="AW16" s="38">
        <v>0</v>
      </c>
      <c r="AX16" s="37">
        <v>1</v>
      </c>
      <c r="AY16" s="37">
        <v>1</v>
      </c>
      <c r="AZ16" s="38"/>
      <c r="BA16" s="38"/>
      <c r="BB16" s="38"/>
      <c r="BC16" s="37">
        <v>1</v>
      </c>
      <c r="BD16" s="37">
        <v>1</v>
      </c>
      <c r="BE16" s="38"/>
      <c r="BF16" s="38"/>
      <c r="BG16" s="38"/>
      <c r="BH16" s="37">
        <v>1</v>
      </c>
      <c r="BI16" s="37">
        <v>1</v>
      </c>
      <c r="BJ16" s="38"/>
      <c r="BK16" s="38"/>
      <c r="BL16" s="38"/>
      <c r="BM16" s="37">
        <v>1</v>
      </c>
      <c r="BN16" s="37">
        <v>1</v>
      </c>
      <c r="BO16" s="38"/>
      <c r="BP16" s="38"/>
      <c r="BQ16" s="38"/>
      <c r="BR16" s="37">
        <v>1</v>
      </c>
      <c r="BS16" s="37">
        <v>1</v>
      </c>
      <c r="BT16" s="38"/>
      <c r="BU16" s="38"/>
      <c r="BV16" s="38"/>
      <c r="BW16" s="37">
        <v>3</v>
      </c>
      <c r="BX16" s="37">
        <v>3</v>
      </c>
      <c r="BY16" s="38"/>
      <c r="BZ16" s="38"/>
      <c r="CA16" s="38"/>
      <c r="CB16" s="37">
        <v>3</v>
      </c>
      <c r="CC16" s="37">
        <v>3</v>
      </c>
      <c r="CD16" s="38"/>
      <c r="CE16" s="38"/>
      <c r="CF16" s="38"/>
      <c r="CG16" s="37">
        <v>3</v>
      </c>
      <c r="CH16" s="37">
        <v>3</v>
      </c>
      <c r="CI16" s="38"/>
      <c r="CJ16" s="38"/>
      <c r="CK16" s="38"/>
      <c r="CL16" s="37">
        <v>3</v>
      </c>
      <c r="CM16" s="37">
        <v>3</v>
      </c>
      <c r="CN16" s="38"/>
      <c r="CO16" s="38"/>
      <c r="CP16" s="38"/>
      <c r="CQ16" s="37">
        <v>3</v>
      </c>
      <c r="CR16" s="37">
        <v>3</v>
      </c>
      <c r="CS16" s="38"/>
      <c r="CT16" s="38"/>
      <c r="CU16" s="38"/>
      <c r="CV16" s="37">
        <v>3</v>
      </c>
      <c r="CW16" s="37">
        <v>3</v>
      </c>
      <c r="CX16" s="38"/>
      <c r="CY16" s="38"/>
      <c r="CZ16" s="38"/>
      <c r="DA16" s="43">
        <v>0</v>
      </c>
    </row>
    <row r="17" spans="1:105" x14ac:dyDescent="0.15">
      <c r="A17" s="29"/>
      <c r="B17" s="6"/>
      <c r="C17" s="20"/>
      <c r="D17" s="7"/>
      <c r="E17" s="18"/>
      <c r="F17" s="63" t="s">
        <v>45</v>
      </c>
      <c r="G17" s="56" t="s">
        <v>46</v>
      </c>
      <c r="H17" s="56" t="s">
        <v>47</v>
      </c>
      <c r="I17" s="56" t="s">
        <v>48</v>
      </c>
      <c r="J17" s="56" t="s">
        <v>49</v>
      </c>
      <c r="K17" s="56" t="s">
        <v>50</v>
      </c>
      <c r="L17" s="56" t="s">
        <v>51</v>
      </c>
      <c r="M17" s="56" t="s">
        <v>64</v>
      </c>
      <c r="N17" s="56" t="s">
        <v>65</v>
      </c>
      <c r="O17" s="57" t="s">
        <v>49</v>
      </c>
      <c r="P17" s="37">
        <v>0</v>
      </c>
      <c r="Q17" s="37">
        <v>3</v>
      </c>
      <c r="R17" s="38"/>
      <c r="S17" s="38"/>
      <c r="T17" s="37">
        <v>9</v>
      </c>
      <c r="U17" s="37">
        <v>9</v>
      </c>
      <c r="V17" s="38"/>
      <c r="W17" s="38"/>
      <c r="X17" s="38"/>
      <c r="Y17" s="37">
        <v>9</v>
      </c>
      <c r="Z17" s="37">
        <v>9</v>
      </c>
      <c r="AA17" s="38"/>
      <c r="AB17" s="38"/>
      <c r="AC17" s="38"/>
      <c r="AD17" s="37">
        <v>9</v>
      </c>
      <c r="AE17" s="37">
        <v>9</v>
      </c>
      <c r="AF17" s="38"/>
      <c r="AG17" s="38"/>
      <c r="AH17" s="38"/>
      <c r="AI17" s="37">
        <v>9</v>
      </c>
      <c r="AJ17" s="37">
        <v>9</v>
      </c>
      <c r="AK17" s="38"/>
      <c r="AL17" s="38"/>
      <c r="AM17" s="38"/>
      <c r="AN17" s="37">
        <v>9</v>
      </c>
      <c r="AO17" s="37">
        <v>9</v>
      </c>
      <c r="AP17" s="38"/>
      <c r="AQ17" s="38"/>
      <c r="AR17" s="38"/>
      <c r="AS17" s="37">
        <v>6</v>
      </c>
      <c r="AT17" s="37">
        <v>6</v>
      </c>
      <c r="AU17" s="38"/>
      <c r="AV17" s="38"/>
      <c r="AW17" s="38"/>
      <c r="AX17" s="37">
        <v>3</v>
      </c>
      <c r="AY17" s="37">
        <v>3</v>
      </c>
      <c r="AZ17" s="38"/>
      <c r="BA17" s="38"/>
      <c r="BB17" s="38"/>
      <c r="BC17" s="37">
        <v>3</v>
      </c>
      <c r="BD17" s="37">
        <v>3</v>
      </c>
      <c r="BE17" s="38"/>
      <c r="BF17" s="38"/>
      <c r="BG17" s="38"/>
      <c r="BH17" s="37">
        <v>3</v>
      </c>
      <c r="BI17" s="37">
        <v>3</v>
      </c>
      <c r="BJ17" s="38"/>
      <c r="BK17" s="38"/>
      <c r="BL17" s="38"/>
      <c r="BM17" s="37">
        <v>3</v>
      </c>
      <c r="BN17" s="37">
        <v>3</v>
      </c>
      <c r="BO17" s="38"/>
      <c r="BP17" s="38"/>
      <c r="BQ17" s="38"/>
      <c r="BR17" s="37">
        <v>3</v>
      </c>
      <c r="BS17" s="37">
        <v>3</v>
      </c>
      <c r="BT17" s="38"/>
      <c r="BU17" s="38"/>
      <c r="BV17" s="38"/>
      <c r="BW17" s="37">
        <v>9</v>
      </c>
      <c r="BX17" s="37">
        <v>9</v>
      </c>
      <c r="BY17" s="38"/>
      <c r="BZ17" s="38"/>
      <c r="CA17" s="38"/>
      <c r="CB17" s="37">
        <v>9</v>
      </c>
      <c r="CC17" s="37">
        <v>9</v>
      </c>
      <c r="CD17" s="38"/>
      <c r="CE17" s="38"/>
      <c r="CF17" s="38"/>
      <c r="CG17" s="37">
        <v>9</v>
      </c>
      <c r="CH17" s="37">
        <v>9</v>
      </c>
      <c r="CI17" s="38"/>
      <c r="CJ17" s="38"/>
      <c r="CK17" s="38"/>
      <c r="CL17" s="37">
        <v>9</v>
      </c>
      <c r="CM17" s="37">
        <v>9</v>
      </c>
      <c r="CN17" s="38"/>
      <c r="CO17" s="38"/>
      <c r="CP17" s="38"/>
      <c r="CQ17" s="37">
        <v>9</v>
      </c>
      <c r="CR17" s="37">
        <v>9</v>
      </c>
      <c r="CS17" s="38"/>
      <c r="CT17" s="38"/>
      <c r="CU17" s="38"/>
      <c r="CV17" s="37">
        <v>9</v>
      </c>
      <c r="CW17" s="37">
        <v>9</v>
      </c>
      <c r="CX17" s="38"/>
      <c r="CY17" s="38"/>
      <c r="CZ17" s="38"/>
      <c r="DA17" s="43">
        <v>0</v>
      </c>
    </row>
    <row r="18" spans="1:105" x14ac:dyDescent="0.15">
      <c r="A18" s="29"/>
      <c r="B18" s="6"/>
      <c r="C18" s="21"/>
      <c r="D18" s="8"/>
      <c r="E18" s="18"/>
      <c r="F18" s="63" t="s">
        <v>45</v>
      </c>
      <c r="G18" s="56" t="s">
        <v>46</v>
      </c>
      <c r="H18" s="56" t="s">
        <v>47</v>
      </c>
      <c r="I18" s="56" t="s">
        <v>48</v>
      </c>
      <c r="J18" s="56" t="s">
        <v>49</v>
      </c>
      <c r="K18" s="56" t="s">
        <v>50</v>
      </c>
      <c r="L18" s="56" t="s">
        <v>51</v>
      </c>
      <c r="M18" s="56" t="s">
        <v>66</v>
      </c>
      <c r="N18" s="56" t="s">
        <v>67</v>
      </c>
      <c r="O18" s="57" t="s">
        <v>49</v>
      </c>
      <c r="P18" s="40">
        <v>0</v>
      </c>
      <c r="Q18" s="40">
        <v>1</v>
      </c>
      <c r="R18" s="38"/>
      <c r="S18" s="38"/>
      <c r="T18" s="40">
        <v>3</v>
      </c>
      <c r="U18" s="40">
        <v>3</v>
      </c>
      <c r="V18" s="38"/>
      <c r="W18" s="38"/>
      <c r="X18" s="38"/>
      <c r="Y18" s="40">
        <v>3</v>
      </c>
      <c r="Z18" s="40">
        <v>3</v>
      </c>
      <c r="AA18" s="38"/>
      <c r="AB18" s="38"/>
      <c r="AC18" s="38"/>
      <c r="AD18" s="40">
        <v>3</v>
      </c>
      <c r="AE18" s="40">
        <v>3</v>
      </c>
      <c r="AF18" s="38"/>
      <c r="AG18" s="38"/>
      <c r="AH18" s="38"/>
      <c r="AI18" s="40">
        <v>3</v>
      </c>
      <c r="AJ18" s="40">
        <v>3</v>
      </c>
      <c r="AK18" s="38"/>
      <c r="AL18" s="38"/>
      <c r="AM18" s="38"/>
      <c r="AN18" s="40">
        <v>3</v>
      </c>
      <c r="AO18" s="40">
        <v>3</v>
      </c>
      <c r="AP18" s="38"/>
      <c r="AQ18" s="38"/>
      <c r="AR18" s="38"/>
      <c r="AS18" s="40">
        <v>2</v>
      </c>
      <c r="AT18" s="40">
        <v>2</v>
      </c>
      <c r="AU18" s="38"/>
      <c r="AV18" s="38"/>
      <c r="AW18" s="38"/>
      <c r="AX18" s="40">
        <v>1</v>
      </c>
      <c r="AY18" s="40">
        <v>1</v>
      </c>
      <c r="AZ18" s="38"/>
      <c r="BA18" s="38"/>
      <c r="BB18" s="38"/>
      <c r="BC18" s="40">
        <v>1</v>
      </c>
      <c r="BD18" s="40">
        <v>1</v>
      </c>
      <c r="BE18" s="38"/>
      <c r="BF18" s="38"/>
      <c r="BG18" s="38"/>
      <c r="BH18" s="40">
        <v>1</v>
      </c>
      <c r="BI18" s="40">
        <v>1</v>
      </c>
      <c r="BJ18" s="38"/>
      <c r="BK18" s="38"/>
      <c r="BL18" s="38"/>
      <c r="BM18" s="40">
        <v>1</v>
      </c>
      <c r="BN18" s="40">
        <v>1</v>
      </c>
      <c r="BO18" s="38"/>
      <c r="BP18" s="38"/>
      <c r="BQ18" s="38"/>
      <c r="BR18" s="40">
        <v>1</v>
      </c>
      <c r="BS18" s="40">
        <v>1</v>
      </c>
      <c r="BT18" s="38"/>
      <c r="BU18" s="38"/>
      <c r="BV18" s="38"/>
      <c r="BW18" s="40">
        <v>3</v>
      </c>
      <c r="BX18" s="40">
        <v>3</v>
      </c>
      <c r="BY18" s="38"/>
      <c r="BZ18" s="38"/>
      <c r="CA18" s="38"/>
      <c r="CB18" s="40">
        <v>3</v>
      </c>
      <c r="CC18" s="40">
        <v>3</v>
      </c>
      <c r="CD18" s="38"/>
      <c r="CE18" s="38"/>
      <c r="CF18" s="38"/>
      <c r="CG18" s="40">
        <v>3</v>
      </c>
      <c r="CH18" s="40">
        <v>3</v>
      </c>
      <c r="CI18" s="38"/>
      <c r="CJ18" s="38"/>
      <c r="CK18" s="38"/>
      <c r="CL18" s="40">
        <v>3</v>
      </c>
      <c r="CM18" s="40">
        <v>3</v>
      </c>
      <c r="CN18" s="38"/>
      <c r="CO18" s="38"/>
      <c r="CP18" s="38"/>
      <c r="CQ18" s="40">
        <v>3</v>
      </c>
      <c r="CR18" s="40">
        <v>3</v>
      </c>
      <c r="CS18" s="38"/>
      <c r="CT18" s="38"/>
      <c r="CU18" s="38"/>
      <c r="CV18" s="40">
        <v>3</v>
      </c>
      <c r="CW18" s="40">
        <v>3</v>
      </c>
      <c r="CX18" s="38"/>
      <c r="CY18" s="38"/>
      <c r="CZ18" s="38"/>
      <c r="DA18" s="45">
        <v>0</v>
      </c>
    </row>
    <row r="19" spans="1:105" x14ac:dyDescent="0.15">
      <c r="A19" s="29"/>
      <c r="B19" s="6"/>
      <c r="E19" s="18"/>
      <c r="F19" s="63" t="s">
        <v>45</v>
      </c>
      <c r="G19" s="56" t="s">
        <v>46</v>
      </c>
      <c r="H19" s="56" t="s">
        <v>47</v>
      </c>
      <c r="I19" s="56" t="s">
        <v>48</v>
      </c>
      <c r="J19" s="56" t="s">
        <v>49</v>
      </c>
      <c r="K19" s="56" t="s">
        <v>50</v>
      </c>
      <c r="L19" s="56" t="s">
        <v>51</v>
      </c>
      <c r="M19" s="56" t="s">
        <v>68</v>
      </c>
      <c r="N19" s="56" t="s">
        <v>69</v>
      </c>
      <c r="O19" s="57" t="s">
        <v>49</v>
      </c>
      <c r="P19" s="37">
        <v>0</v>
      </c>
      <c r="Q19" s="37">
        <v>4</v>
      </c>
      <c r="R19" s="38"/>
      <c r="S19" s="38"/>
      <c r="T19" s="37">
        <v>12</v>
      </c>
      <c r="U19" s="37">
        <v>12</v>
      </c>
      <c r="V19" s="38"/>
      <c r="W19" s="38"/>
      <c r="X19" s="38"/>
      <c r="Y19" s="37">
        <v>12</v>
      </c>
      <c r="Z19" s="37">
        <v>12</v>
      </c>
      <c r="AA19" s="38"/>
      <c r="AB19" s="38"/>
      <c r="AC19" s="38"/>
      <c r="AD19" s="37">
        <v>12</v>
      </c>
      <c r="AE19" s="37">
        <v>12</v>
      </c>
      <c r="AF19" s="38"/>
      <c r="AG19" s="38"/>
      <c r="AH19" s="38"/>
      <c r="AI19" s="37">
        <v>12</v>
      </c>
      <c r="AJ19" s="37">
        <v>12</v>
      </c>
      <c r="AK19" s="38"/>
      <c r="AL19" s="38"/>
      <c r="AM19" s="38"/>
      <c r="AN19" s="37">
        <v>12</v>
      </c>
      <c r="AO19" s="37">
        <v>12</v>
      </c>
      <c r="AP19" s="38"/>
      <c r="AQ19" s="38"/>
      <c r="AR19" s="38"/>
      <c r="AS19" s="37">
        <v>8</v>
      </c>
      <c r="AT19" s="37">
        <v>8</v>
      </c>
      <c r="AU19" s="38"/>
      <c r="AV19" s="38"/>
      <c r="AW19" s="38"/>
      <c r="AX19" s="37">
        <v>4</v>
      </c>
      <c r="AY19" s="37">
        <v>4</v>
      </c>
      <c r="AZ19" s="38"/>
      <c r="BA19" s="38"/>
      <c r="BB19" s="38"/>
      <c r="BC19" s="37">
        <v>4</v>
      </c>
      <c r="BD19" s="37">
        <v>4</v>
      </c>
      <c r="BE19" s="38"/>
      <c r="BF19" s="38"/>
      <c r="BG19" s="38"/>
      <c r="BH19" s="37">
        <v>4</v>
      </c>
      <c r="BI19" s="37">
        <v>4</v>
      </c>
      <c r="BJ19" s="38"/>
      <c r="BK19" s="38"/>
      <c r="BL19" s="38"/>
      <c r="BM19" s="37">
        <v>4</v>
      </c>
      <c r="BN19" s="37">
        <v>4</v>
      </c>
      <c r="BO19" s="38"/>
      <c r="BP19" s="38"/>
      <c r="BQ19" s="38"/>
      <c r="BR19" s="37">
        <v>4</v>
      </c>
      <c r="BS19" s="37">
        <v>4</v>
      </c>
      <c r="BT19" s="38"/>
      <c r="BU19" s="38"/>
      <c r="BV19" s="38"/>
      <c r="BW19" s="37">
        <v>12</v>
      </c>
      <c r="BX19" s="37">
        <v>12</v>
      </c>
      <c r="BY19" s="38"/>
      <c r="BZ19" s="38"/>
      <c r="CA19" s="38"/>
      <c r="CB19" s="37">
        <v>12</v>
      </c>
      <c r="CC19" s="37">
        <v>12</v>
      </c>
      <c r="CD19" s="38"/>
      <c r="CE19" s="38"/>
      <c r="CF19" s="38"/>
      <c r="CG19" s="37">
        <v>12</v>
      </c>
      <c r="CH19" s="37">
        <v>12</v>
      </c>
      <c r="CI19" s="38"/>
      <c r="CJ19" s="38"/>
      <c r="CK19" s="38"/>
      <c r="CL19" s="37">
        <v>12</v>
      </c>
      <c r="CM19" s="37">
        <v>12</v>
      </c>
      <c r="CN19" s="38"/>
      <c r="CO19" s="38"/>
      <c r="CP19" s="38"/>
      <c r="CQ19" s="37">
        <v>12</v>
      </c>
      <c r="CR19" s="37">
        <v>12</v>
      </c>
      <c r="CS19" s="38"/>
      <c r="CT19" s="38"/>
      <c r="CU19" s="38"/>
      <c r="CV19" s="37">
        <v>12</v>
      </c>
      <c r="CW19" s="37">
        <v>12</v>
      </c>
      <c r="CX19" s="38"/>
      <c r="CY19" s="38"/>
      <c r="CZ19" s="38"/>
      <c r="DA19" s="43">
        <v>0</v>
      </c>
    </row>
    <row r="20" spans="1:105" x14ac:dyDescent="0.25">
      <c r="A20" s="29"/>
      <c r="B20" s="6"/>
      <c r="D20" s="9"/>
      <c r="E20" s="4"/>
      <c r="F20" s="63" t="s">
        <v>45</v>
      </c>
      <c r="G20" s="56" t="s">
        <v>46</v>
      </c>
      <c r="H20" s="56" t="s">
        <v>47</v>
      </c>
      <c r="I20" s="56" t="s">
        <v>48</v>
      </c>
      <c r="J20" s="56" t="s">
        <v>49</v>
      </c>
      <c r="K20" s="56" t="s">
        <v>50</v>
      </c>
      <c r="L20" s="56" t="s">
        <v>51</v>
      </c>
      <c r="M20" s="56" t="s">
        <v>70</v>
      </c>
      <c r="N20" s="56" t="s">
        <v>71</v>
      </c>
      <c r="O20" s="57" t="s">
        <v>49</v>
      </c>
      <c r="P20" s="37">
        <v>0</v>
      </c>
      <c r="Q20" s="37">
        <v>24</v>
      </c>
      <c r="R20" s="38"/>
      <c r="S20" s="38"/>
      <c r="T20" s="37">
        <v>72</v>
      </c>
      <c r="U20" s="37">
        <v>72</v>
      </c>
      <c r="V20" s="38"/>
      <c r="W20" s="38"/>
      <c r="X20" s="38"/>
      <c r="Y20" s="37">
        <v>72</v>
      </c>
      <c r="Z20" s="37">
        <v>72</v>
      </c>
      <c r="AA20" s="38"/>
      <c r="AB20" s="38"/>
      <c r="AC20" s="38"/>
      <c r="AD20" s="37">
        <v>72</v>
      </c>
      <c r="AE20" s="37">
        <v>72</v>
      </c>
      <c r="AF20" s="38"/>
      <c r="AG20" s="38"/>
      <c r="AH20" s="38"/>
      <c r="AI20" s="37">
        <v>72</v>
      </c>
      <c r="AJ20" s="37">
        <v>72</v>
      </c>
      <c r="AK20" s="38"/>
      <c r="AL20" s="38"/>
      <c r="AM20" s="38"/>
      <c r="AN20" s="37">
        <v>72</v>
      </c>
      <c r="AO20" s="37">
        <v>72</v>
      </c>
      <c r="AP20" s="38"/>
      <c r="AQ20" s="38"/>
      <c r="AR20" s="38"/>
      <c r="AS20" s="37">
        <v>48</v>
      </c>
      <c r="AT20" s="37">
        <v>48</v>
      </c>
      <c r="AU20" s="38"/>
      <c r="AV20" s="38"/>
      <c r="AW20" s="38"/>
      <c r="AX20" s="37">
        <v>24</v>
      </c>
      <c r="AY20" s="37">
        <v>24</v>
      </c>
      <c r="AZ20" s="38"/>
      <c r="BA20" s="38"/>
      <c r="BB20" s="38"/>
      <c r="BC20" s="37">
        <v>24</v>
      </c>
      <c r="BD20" s="37">
        <v>24</v>
      </c>
      <c r="BE20" s="38"/>
      <c r="BF20" s="38"/>
      <c r="BG20" s="38"/>
      <c r="BH20" s="37">
        <v>24</v>
      </c>
      <c r="BI20" s="37">
        <v>24</v>
      </c>
      <c r="BJ20" s="38"/>
      <c r="BK20" s="38"/>
      <c r="BL20" s="38"/>
      <c r="BM20" s="37">
        <v>24</v>
      </c>
      <c r="BN20" s="37">
        <v>24</v>
      </c>
      <c r="BO20" s="38"/>
      <c r="BP20" s="38"/>
      <c r="BQ20" s="38"/>
      <c r="BR20" s="37">
        <v>24</v>
      </c>
      <c r="BS20" s="37">
        <v>24</v>
      </c>
      <c r="BT20" s="38"/>
      <c r="BU20" s="38"/>
      <c r="BV20" s="38"/>
      <c r="BW20" s="37">
        <v>72</v>
      </c>
      <c r="BX20" s="37">
        <v>72</v>
      </c>
      <c r="BY20" s="38"/>
      <c r="BZ20" s="38"/>
      <c r="CA20" s="38"/>
      <c r="CB20" s="37">
        <v>72</v>
      </c>
      <c r="CC20" s="37">
        <v>72</v>
      </c>
      <c r="CD20" s="38"/>
      <c r="CE20" s="38"/>
      <c r="CF20" s="38"/>
      <c r="CG20" s="37">
        <v>72</v>
      </c>
      <c r="CH20" s="37">
        <v>72</v>
      </c>
      <c r="CI20" s="38"/>
      <c r="CJ20" s="38"/>
      <c r="CK20" s="38"/>
      <c r="CL20" s="37">
        <v>72</v>
      </c>
      <c r="CM20" s="37">
        <v>72</v>
      </c>
      <c r="CN20" s="38"/>
      <c r="CO20" s="38"/>
      <c r="CP20" s="38"/>
      <c r="CQ20" s="37">
        <v>72</v>
      </c>
      <c r="CR20" s="37">
        <v>72</v>
      </c>
      <c r="CS20" s="38"/>
      <c r="CT20" s="38"/>
      <c r="CU20" s="38"/>
      <c r="CV20" s="37">
        <v>72</v>
      </c>
      <c r="CW20" s="37">
        <v>72</v>
      </c>
      <c r="CX20" s="38"/>
      <c r="CY20" s="38"/>
      <c r="CZ20" s="38"/>
      <c r="DA20" s="43">
        <v>0</v>
      </c>
    </row>
    <row r="21" spans="1:105" x14ac:dyDescent="0.15">
      <c r="F21" s="64" t="s">
        <v>45</v>
      </c>
      <c r="G21" s="65" t="s">
        <v>46</v>
      </c>
      <c r="H21" s="65" t="s">
        <v>47</v>
      </c>
      <c r="I21" s="65" t="s">
        <v>48</v>
      </c>
      <c r="J21" s="65" t="s">
        <v>49</v>
      </c>
      <c r="K21" s="65" t="s">
        <v>50</v>
      </c>
      <c r="L21" s="65" t="s">
        <v>51</v>
      </c>
      <c r="M21" s="65" t="s">
        <v>72</v>
      </c>
      <c r="N21" s="65" t="s">
        <v>73</v>
      </c>
      <c r="O21" s="66" t="s">
        <v>49</v>
      </c>
      <c r="P21" s="41">
        <v>0</v>
      </c>
      <c r="Q21" s="41">
        <v>4</v>
      </c>
      <c r="R21" s="42"/>
      <c r="S21" s="42"/>
      <c r="T21" s="41">
        <v>12</v>
      </c>
      <c r="U21" s="41">
        <v>12</v>
      </c>
      <c r="V21" s="42"/>
      <c r="W21" s="42"/>
      <c r="X21" s="42"/>
      <c r="Y21" s="41">
        <v>12</v>
      </c>
      <c r="Z21" s="41">
        <v>12</v>
      </c>
      <c r="AA21" s="42"/>
      <c r="AB21" s="42"/>
      <c r="AC21" s="42"/>
      <c r="AD21" s="41">
        <v>12</v>
      </c>
      <c r="AE21" s="41">
        <v>12</v>
      </c>
      <c r="AF21" s="42"/>
      <c r="AG21" s="42"/>
      <c r="AH21" s="42"/>
      <c r="AI21" s="41">
        <v>12</v>
      </c>
      <c r="AJ21" s="41">
        <v>12</v>
      </c>
      <c r="AK21" s="42"/>
      <c r="AL21" s="42"/>
      <c r="AM21" s="42"/>
      <c r="AN21" s="41">
        <v>12</v>
      </c>
      <c r="AO21" s="41">
        <v>12</v>
      </c>
      <c r="AP21" s="42"/>
      <c r="AQ21" s="42"/>
      <c r="AR21" s="42">
        <v>0</v>
      </c>
      <c r="AS21" s="41">
        <v>8</v>
      </c>
      <c r="AT21" s="41">
        <v>8</v>
      </c>
      <c r="AU21" s="42"/>
      <c r="AV21" s="42"/>
      <c r="AW21" s="42">
        <v>0</v>
      </c>
      <c r="AX21" s="41">
        <v>4</v>
      </c>
      <c r="AY21" s="41">
        <v>4</v>
      </c>
      <c r="AZ21" s="42"/>
      <c r="BA21" s="42"/>
      <c r="BB21" s="42"/>
      <c r="BC21" s="41">
        <v>4</v>
      </c>
      <c r="BD21" s="41">
        <v>4</v>
      </c>
      <c r="BE21" s="42"/>
      <c r="BF21" s="42"/>
      <c r="BG21" s="42"/>
      <c r="BH21" s="41">
        <v>4</v>
      </c>
      <c r="BI21" s="41">
        <v>4</v>
      </c>
      <c r="BJ21" s="42"/>
      <c r="BK21" s="42"/>
      <c r="BL21" s="42"/>
      <c r="BM21" s="41">
        <v>4</v>
      </c>
      <c r="BN21" s="41">
        <v>4</v>
      </c>
      <c r="BO21" s="42"/>
      <c r="BP21" s="42"/>
      <c r="BQ21" s="42"/>
      <c r="BR21" s="41">
        <v>4</v>
      </c>
      <c r="BS21" s="41">
        <v>4</v>
      </c>
      <c r="BT21" s="42"/>
      <c r="BU21" s="42"/>
      <c r="BV21" s="42"/>
      <c r="BW21" s="41">
        <v>12</v>
      </c>
      <c r="BX21" s="41">
        <v>12</v>
      </c>
      <c r="BY21" s="42"/>
      <c r="BZ21" s="42"/>
      <c r="CA21" s="42"/>
      <c r="CB21" s="41">
        <v>12</v>
      </c>
      <c r="CC21" s="41">
        <v>12</v>
      </c>
      <c r="CD21" s="42"/>
      <c r="CE21" s="42"/>
      <c r="CF21" s="42"/>
      <c r="CG21" s="41">
        <v>12</v>
      </c>
      <c r="CH21" s="41">
        <v>12</v>
      </c>
      <c r="CI21" s="42"/>
      <c r="CJ21" s="42"/>
      <c r="CK21" s="42"/>
      <c r="CL21" s="41">
        <v>12</v>
      </c>
      <c r="CM21" s="41">
        <v>12</v>
      </c>
      <c r="CN21" s="42"/>
      <c r="CO21" s="42"/>
      <c r="CP21" s="42"/>
      <c r="CQ21" s="41">
        <v>12</v>
      </c>
      <c r="CR21" s="41">
        <v>12</v>
      </c>
      <c r="CS21" s="42"/>
      <c r="CT21" s="42"/>
      <c r="CU21" s="42"/>
      <c r="CV21" s="41">
        <v>12</v>
      </c>
      <c r="CW21" s="41">
        <v>12</v>
      </c>
      <c r="CX21" s="42"/>
      <c r="CY21" s="42"/>
      <c r="CZ21" s="42"/>
      <c r="DA21" s="46">
        <v>0</v>
      </c>
    </row>
    <row r="22" spans="1:105" x14ac:dyDescent="0.25"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105" x14ac:dyDescent="0.25"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105" x14ac:dyDescent="0.25"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105" x14ac:dyDescent="0.25"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105" x14ac:dyDescent="0.25"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105" x14ac:dyDescent="0.25"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105" x14ac:dyDescent="0.25"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105" x14ac:dyDescent="0.25"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105" x14ac:dyDescent="0.25"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105" x14ac:dyDescent="0.25"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105" x14ac:dyDescent="0.25"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6:48" x14ac:dyDescent="0.25"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6:48" x14ac:dyDescent="0.25"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6:48" x14ac:dyDescent="0.25"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6:48" x14ac:dyDescent="0.25"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6:48" x14ac:dyDescent="0.25"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6:48" x14ac:dyDescent="0.25"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6:48" x14ac:dyDescent="0.25"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6:48" x14ac:dyDescent="0.25"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6:48" x14ac:dyDescent="0.25"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6:48" x14ac:dyDescent="0.25"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6:48" x14ac:dyDescent="0.25"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6:48" x14ac:dyDescent="0.25"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6:48" x14ac:dyDescent="0.25"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6:48" x14ac:dyDescent="0.25"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6:48" x14ac:dyDescent="0.25"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6:48" x14ac:dyDescent="0.25"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6:48" x14ac:dyDescent="0.25"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6:48" x14ac:dyDescent="0.25"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6:48" x14ac:dyDescent="0.25"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6:48" x14ac:dyDescent="0.25"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6:48" x14ac:dyDescent="0.25"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6:48" x14ac:dyDescent="0.25"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6:48" x14ac:dyDescent="0.25"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6:48" x14ac:dyDescent="0.25"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6:48" x14ac:dyDescent="0.25"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6:48" x14ac:dyDescent="0.25"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6:48" x14ac:dyDescent="0.25"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6:48" x14ac:dyDescent="0.25"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6:48" x14ac:dyDescent="0.25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6:48" x14ac:dyDescent="0.25"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6:48" x14ac:dyDescent="0.25"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6:48" x14ac:dyDescent="0.25"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6:48" x14ac:dyDescent="0.25"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6:48" x14ac:dyDescent="0.25"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6:48" x14ac:dyDescent="0.25"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6:48" x14ac:dyDescent="0.25"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6:48" x14ac:dyDescent="0.25"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6:48" x14ac:dyDescent="0.25"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6:48" x14ac:dyDescent="0.25"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6:48" x14ac:dyDescent="0.25"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6:48" x14ac:dyDescent="0.25"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6:48" x14ac:dyDescent="0.25"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6:48" x14ac:dyDescent="0.25"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6:48" x14ac:dyDescent="0.25"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6:48" x14ac:dyDescent="0.25"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6:48" x14ac:dyDescent="0.25"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6:48" x14ac:dyDescent="0.25"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6:48" x14ac:dyDescent="0.25"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6:48" x14ac:dyDescent="0.25"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6:48" x14ac:dyDescent="0.25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6:48" x14ac:dyDescent="0.25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6:48" x14ac:dyDescent="0.25"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6:48" x14ac:dyDescent="0.25"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6:48" x14ac:dyDescent="0.25"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6:48" x14ac:dyDescent="0.25"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6:48" x14ac:dyDescent="0.25"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6:48" x14ac:dyDescent="0.25"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6:48" x14ac:dyDescent="0.25"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6:48" x14ac:dyDescent="0.25"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6:48" x14ac:dyDescent="0.25"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6:48" x14ac:dyDescent="0.25"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6:48" x14ac:dyDescent="0.25"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6:48" x14ac:dyDescent="0.25"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6:48" x14ac:dyDescent="0.25"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6:48" x14ac:dyDescent="0.25"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6:48" x14ac:dyDescent="0.25"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6:48" x14ac:dyDescent="0.25"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6:48" x14ac:dyDescent="0.25"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6:48" x14ac:dyDescent="0.25"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6:48" x14ac:dyDescent="0.25"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6:48" x14ac:dyDescent="0.25"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6:48" x14ac:dyDescent="0.25"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6:48" x14ac:dyDescent="0.25"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6:48" x14ac:dyDescent="0.25"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6:48" x14ac:dyDescent="0.25"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6:48" x14ac:dyDescent="0.25"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6:48" x14ac:dyDescent="0.25"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6:48" x14ac:dyDescent="0.25"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6:48" x14ac:dyDescent="0.25"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6:48" x14ac:dyDescent="0.25"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6:48" x14ac:dyDescent="0.25"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6:48" x14ac:dyDescent="0.25"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6:48" x14ac:dyDescent="0.25"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6:48" x14ac:dyDescent="0.25"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6:48" x14ac:dyDescent="0.25"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6:48" x14ac:dyDescent="0.25"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6:48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6:48" x14ac:dyDescent="0.25"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6:48" x14ac:dyDescent="0.25"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6:48" x14ac:dyDescent="0.25"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6:48" x14ac:dyDescent="0.25"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6:48" x14ac:dyDescent="0.25"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6:48" x14ac:dyDescent="0.25"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6:48" x14ac:dyDescent="0.25"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6:48" x14ac:dyDescent="0.25"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6:48" x14ac:dyDescent="0.25"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6:48" x14ac:dyDescent="0.25"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6:48" x14ac:dyDescent="0.25"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6:48" x14ac:dyDescent="0.25"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6:48" x14ac:dyDescent="0.25"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6:48" x14ac:dyDescent="0.25"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6:48" x14ac:dyDescent="0.25"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6:48" x14ac:dyDescent="0.25"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6:48" x14ac:dyDescent="0.25"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6:48" x14ac:dyDescent="0.25"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6:48" x14ac:dyDescent="0.25"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6:48" x14ac:dyDescent="0.25"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6:48" x14ac:dyDescent="0.25"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6:48" x14ac:dyDescent="0.25"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6:48" x14ac:dyDescent="0.25"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6:48" x14ac:dyDescent="0.25"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6:48" x14ac:dyDescent="0.25"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6:48" x14ac:dyDescent="0.25"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6:48" x14ac:dyDescent="0.25"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6:48" x14ac:dyDescent="0.25"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6:48" x14ac:dyDescent="0.25"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6:48" x14ac:dyDescent="0.25"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6:48" x14ac:dyDescent="0.25"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6:48" x14ac:dyDescent="0.25"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6:48" x14ac:dyDescent="0.25"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6:48" x14ac:dyDescent="0.25"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6:48" x14ac:dyDescent="0.25"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6:48" x14ac:dyDescent="0.25"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6:48" x14ac:dyDescent="0.25"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6:48" x14ac:dyDescent="0.25"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6:48" x14ac:dyDescent="0.25"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6:48" x14ac:dyDescent="0.25"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6:48" x14ac:dyDescent="0.25"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6:48" x14ac:dyDescent="0.25"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6:48" x14ac:dyDescent="0.25"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6:48" x14ac:dyDescent="0.25"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6:48" x14ac:dyDescent="0.25"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6:48" x14ac:dyDescent="0.25"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6:48" x14ac:dyDescent="0.25"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6:48" x14ac:dyDescent="0.25"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6:48" x14ac:dyDescent="0.25"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6:48" x14ac:dyDescent="0.25"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6:48" x14ac:dyDescent="0.25"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6:48" x14ac:dyDescent="0.25"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6:48" x14ac:dyDescent="0.25"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6:48" x14ac:dyDescent="0.25"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6:48" x14ac:dyDescent="0.25"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6:48" x14ac:dyDescent="0.25"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6:48" x14ac:dyDescent="0.25"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6:48" x14ac:dyDescent="0.25"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6:48" x14ac:dyDescent="0.25"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6:48" x14ac:dyDescent="0.25"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6:48" x14ac:dyDescent="0.25"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6:48" x14ac:dyDescent="0.25"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6:48" x14ac:dyDescent="0.25"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6:48" x14ac:dyDescent="0.25"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6:48" x14ac:dyDescent="0.25"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6:48" x14ac:dyDescent="0.25"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6:48" x14ac:dyDescent="0.25"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6:48" x14ac:dyDescent="0.25"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6:48" x14ac:dyDescent="0.25"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6:48" x14ac:dyDescent="0.25"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6:48" x14ac:dyDescent="0.25"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6:48" x14ac:dyDescent="0.25"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6:48" x14ac:dyDescent="0.25"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6:48" x14ac:dyDescent="0.25"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6:48" x14ac:dyDescent="0.25"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6:48" x14ac:dyDescent="0.25"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6:48" x14ac:dyDescent="0.25"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6:48" x14ac:dyDescent="0.25"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6:48" x14ac:dyDescent="0.25"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6:48" x14ac:dyDescent="0.25"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6:48" x14ac:dyDescent="0.25"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6:48" x14ac:dyDescent="0.25"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6:48" x14ac:dyDescent="0.25"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6:48" x14ac:dyDescent="0.25"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6:48" x14ac:dyDescent="0.25"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6:48" x14ac:dyDescent="0.25"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6:48" x14ac:dyDescent="0.25"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6:48" x14ac:dyDescent="0.25"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6:48" x14ac:dyDescent="0.25"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6:48" x14ac:dyDescent="0.25"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6:48" x14ac:dyDescent="0.25"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6:48" x14ac:dyDescent="0.25"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6:48" x14ac:dyDescent="0.25"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6:48" x14ac:dyDescent="0.25"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6:48" x14ac:dyDescent="0.25"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6:48" x14ac:dyDescent="0.25"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6:48" x14ac:dyDescent="0.25"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6:48" x14ac:dyDescent="0.25"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6:48" x14ac:dyDescent="0.25"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6:48" x14ac:dyDescent="0.25"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6:48" x14ac:dyDescent="0.25"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6:48" x14ac:dyDescent="0.25"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6:48" x14ac:dyDescent="0.25"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6:48" x14ac:dyDescent="0.25"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6:48" x14ac:dyDescent="0.25"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6:48" x14ac:dyDescent="0.25"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6:48" x14ac:dyDescent="0.25"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6:48" x14ac:dyDescent="0.25"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6:48" x14ac:dyDescent="0.25"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6:48" x14ac:dyDescent="0.25"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6:48" x14ac:dyDescent="0.25"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6:48" x14ac:dyDescent="0.25"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6:48" x14ac:dyDescent="0.25"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6:48" x14ac:dyDescent="0.25"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6:48" x14ac:dyDescent="0.25"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6:48" x14ac:dyDescent="0.25"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6:48" x14ac:dyDescent="0.25"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6:48" x14ac:dyDescent="0.25"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6:48" x14ac:dyDescent="0.25"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6:48" x14ac:dyDescent="0.25"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6:48" x14ac:dyDescent="0.25"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6:48" x14ac:dyDescent="0.25"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6:48" x14ac:dyDescent="0.25"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6:48" x14ac:dyDescent="0.25"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6:48" x14ac:dyDescent="0.25"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6:48" x14ac:dyDescent="0.25"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6:48" x14ac:dyDescent="0.25"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6:48" x14ac:dyDescent="0.25"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6:48" x14ac:dyDescent="0.25"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6:48" x14ac:dyDescent="0.25"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6:48" x14ac:dyDescent="0.25"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6:48" x14ac:dyDescent="0.25"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6:48" x14ac:dyDescent="0.25"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6:48" x14ac:dyDescent="0.25"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6:48" x14ac:dyDescent="0.25"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6:48" x14ac:dyDescent="0.25"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6:48" x14ac:dyDescent="0.25"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6:48" x14ac:dyDescent="0.25"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6:48" x14ac:dyDescent="0.25"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6:48" x14ac:dyDescent="0.25"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6:48" x14ac:dyDescent="0.25"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6:48" x14ac:dyDescent="0.25"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6:48" x14ac:dyDescent="0.25"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6:48" x14ac:dyDescent="0.25"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6:48" x14ac:dyDescent="0.25"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6:48" x14ac:dyDescent="0.25"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6:48" x14ac:dyDescent="0.25"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6:48" x14ac:dyDescent="0.25"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6:48" x14ac:dyDescent="0.25"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6:48" x14ac:dyDescent="0.25"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6:48" x14ac:dyDescent="0.25"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6:48" x14ac:dyDescent="0.25"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</row>
    <row r="272" spans="6:48" x14ac:dyDescent="0.25"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6:48" x14ac:dyDescent="0.25"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</row>
    <row r="274" spans="6:48" x14ac:dyDescent="0.25"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</row>
    <row r="275" spans="6:48" x14ac:dyDescent="0.25"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</row>
    <row r="276" spans="6:48" x14ac:dyDescent="0.25"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</row>
    <row r="277" spans="6:48" x14ac:dyDescent="0.25"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</row>
    <row r="278" spans="6:48" x14ac:dyDescent="0.25"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</row>
    <row r="279" spans="6:48" x14ac:dyDescent="0.25"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</row>
    <row r="280" spans="6:48" x14ac:dyDescent="0.25"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</row>
    <row r="281" spans="6:48" x14ac:dyDescent="0.25"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</row>
    <row r="282" spans="6:48" x14ac:dyDescent="0.25"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</row>
    <row r="283" spans="6:48" x14ac:dyDescent="0.25"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</row>
    <row r="284" spans="6:48" x14ac:dyDescent="0.25"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</row>
    <row r="285" spans="6:48" x14ac:dyDescent="0.25"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</row>
    <row r="286" spans="6:48" x14ac:dyDescent="0.25"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</row>
    <row r="287" spans="6:48" x14ac:dyDescent="0.25"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</row>
    <row r="288" spans="6:48" x14ac:dyDescent="0.25"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</row>
    <row r="289" spans="6:48" x14ac:dyDescent="0.25"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</row>
    <row r="290" spans="6:48" x14ac:dyDescent="0.25"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</row>
    <row r="291" spans="6:48" x14ac:dyDescent="0.25"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</row>
    <row r="292" spans="6:48" x14ac:dyDescent="0.25"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</row>
    <row r="293" spans="6:48" x14ac:dyDescent="0.25"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</row>
    <row r="294" spans="6:48" x14ac:dyDescent="0.25"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</row>
    <row r="295" spans="6:48" x14ac:dyDescent="0.25"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</row>
    <row r="296" spans="6:48" x14ac:dyDescent="0.25"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</row>
    <row r="297" spans="6:48" x14ac:dyDescent="0.25"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</row>
    <row r="298" spans="6:48" x14ac:dyDescent="0.25"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</row>
    <row r="299" spans="6:48" x14ac:dyDescent="0.25"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</row>
    <row r="300" spans="6:48" x14ac:dyDescent="0.25"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</row>
    <row r="301" spans="6:48" x14ac:dyDescent="0.25"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</row>
    <row r="302" spans="6:48" x14ac:dyDescent="0.25"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</row>
    <row r="303" spans="6:48" x14ac:dyDescent="0.25"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</row>
    <row r="304" spans="6:48" x14ac:dyDescent="0.25"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</row>
    <row r="305" spans="6:48" x14ac:dyDescent="0.25"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</row>
    <row r="306" spans="6:48" x14ac:dyDescent="0.25"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</row>
    <row r="307" spans="6:48" x14ac:dyDescent="0.25"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</row>
    <row r="308" spans="6:48" x14ac:dyDescent="0.25"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</row>
    <row r="309" spans="6:48" x14ac:dyDescent="0.25"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</row>
    <row r="310" spans="6:48" x14ac:dyDescent="0.25"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</row>
    <row r="311" spans="6:48" x14ac:dyDescent="0.25"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</row>
    <row r="312" spans="6:48" x14ac:dyDescent="0.25"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</row>
    <row r="313" spans="6:48" x14ac:dyDescent="0.25"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</row>
    <row r="314" spans="6:48" x14ac:dyDescent="0.25"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</row>
    <row r="315" spans="6:48" x14ac:dyDescent="0.25"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</row>
    <row r="316" spans="6:48" x14ac:dyDescent="0.25"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</row>
    <row r="317" spans="6:48" x14ac:dyDescent="0.25"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</row>
    <row r="318" spans="6:48" x14ac:dyDescent="0.25"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</row>
    <row r="319" spans="6:48" x14ac:dyDescent="0.25"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</row>
    <row r="320" spans="6:48" x14ac:dyDescent="0.25"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</row>
    <row r="321" spans="6:48" x14ac:dyDescent="0.25"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</row>
    <row r="322" spans="6:48" x14ac:dyDescent="0.25"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</row>
    <row r="323" spans="6:48" x14ac:dyDescent="0.25"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</row>
    <row r="324" spans="6:48" x14ac:dyDescent="0.25"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</row>
    <row r="325" spans="6:48" x14ac:dyDescent="0.25"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</row>
    <row r="326" spans="6:48" x14ac:dyDescent="0.25"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</row>
    <row r="327" spans="6:48" x14ac:dyDescent="0.25"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</row>
    <row r="328" spans="6:48" x14ac:dyDescent="0.25"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</row>
    <row r="329" spans="6:48" x14ac:dyDescent="0.25"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</row>
    <row r="330" spans="6:48" x14ac:dyDescent="0.25"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</row>
    <row r="331" spans="6:48" x14ac:dyDescent="0.25"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</row>
    <row r="332" spans="6:48" x14ac:dyDescent="0.25"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</row>
    <row r="333" spans="6:48" x14ac:dyDescent="0.25"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</row>
    <row r="334" spans="6:48" x14ac:dyDescent="0.25"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</row>
    <row r="335" spans="6:48" x14ac:dyDescent="0.25"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</row>
    <row r="336" spans="6:48" x14ac:dyDescent="0.25"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</row>
    <row r="337" spans="6:48" x14ac:dyDescent="0.25"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</row>
    <row r="338" spans="6:48" x14ac:dyDescent="0.25"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</row>
    <row r="339" spans="6:48" x14ac:dyDescent="0.25"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</row>
    <row r="340" spans="6:48" x14ac:dyDescent="0.25"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</row>
    <row r="341" spans="6:48" x14ac:dyDescent="0.25"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</row>
    <row r="342" spans="6:48" x14ac:dyDescent="0.25"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</row>
    <row r="343" spans="6:48" x14ac:dyDescent="0.25"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</row>
    <row r="344" spans="6:48" x14ac:dyDescent="0.25"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</row>
    <row r="345" spans="6:48" x14ac:dyDescent="0.25"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</row>
    <row r="346" spans="6:48" x14ac:dyDescent="0.25"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</row>
    <row r="347" spans="6:48" x14ac:dyDescent="0.25"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</row>
    <row r="348" spans="6:48" x14ac:dyDescent="0.25"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</row>
    <row r="349" spans="6:48" x14ac:dyDescent="0.25"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</row>
    <row r="350" spans="6:48" x14ac:dyDescent="0.25"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</row>
    <row r="351" spans="6:48" x14ac:dyDescent="0.25"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</row>
    <row r="352" spans="6:48" x14ac:dyDescent="0.25"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</row>
    <row r="353" spans="6:48" x14ac:dyDescent="0.25"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</row>
    <row r="354" spans="6:48" x14ac:dyDescent="0.25"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</row>
    <row r="355" spans="6:48" x14ac:dyDescent="0.25"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</row>
    <row r="356" spans="6:48" x14ac:dyDescent="0.25"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</row>
    <row r="357" spans="6:48" x14ac:dyDescent="0.25"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</row>
    <row r="358" spans="6:48" x14ac:dyDescent="0.25"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</row>
    <row r="359" spans="6:48" x14ac:dyDescent="0.25"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</row>
    <row r="360" spans="6:48" x14ac:dyDescent="0.25"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</row>
    <row r="361" spans="6:48" x14ac:dyDescent="0.25"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</row>
    <row r="362" spans="6:48" x14ac:dyDescent="0.25"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</row>
    <row r="363" spans="6:48" x14ac:dyDescent="0.25"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</row>
    <row r="364" spans="6:48" x14ac:dyDescent="0.25"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</row>
    <row r="365" spans="6:48" x14ac:dyDescent="0.25"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</row>
    <row r="366" spans="6:48" x14ac:dyDescent="0.25"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</row>
    <row r="367" spans="6:48" x14ac:dyDescent="0.25"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</row>
    <row r="368" spans="6:48" x14ac:dyDescent="0.25"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</row>
    <row r="369" spans="6:48" x14ac:dyDescent="0.25"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</row>
    <row r="370" spans="6:48" x14ac:dyDescent="0.25"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</row>
    <row r="371" spans="6:48" x14ac:dyDescent="0.25"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</row>
    <row r="372" spans="6:48" x14ac:dyDescent="0.25"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</row>
    <row r="373" spans="6:48" x14ac:dyDescent="0.25"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</row>
    <row r="374" spans="6:48" x14ac:dyDescent="0.25"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</row>
    <row r="375" spans="6:48" x14ac:dyDescent="0.25"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</row>
    <row r="376" spans="6:48" x14ac:dyDescent="0.25"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</row>
    <row r="377" spans="6:48" x14ac:dyDescent="0.25"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</row>
    <row r="378" spans="6:48" x14ac:dyDescent="0.25"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</row>
    <row r="379" spans="6:48" x14ac:dyDescent="0.25"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</row>
    <row r="380" spans="6:48" x14ac:dyDescent="0.25"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</row>
    <row r="381" spans="6:48" x14ac:dyDescent="0.25"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</row>
    <row r="382" spans="6:48" x14ac:dyDescent="0.25"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</row>
    <row r="383" spans="6:48" x14ac:dyDescent="0.25"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</row>
    <row r="384" spans="6:48" x14ac:dyDescent="0.25"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</row>
    <row r="385" spans="6:48" x14ac:dyDescent="0.25"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</row>
    <row r="386" spans="6:48" x14ac:dyDescent="0.25"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</row>
    <row r="387" spans="6:48" x14ac:dyDescent="0.25"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</row>
    <row r="388" spans="6:48" x14ac:dyDescent="0.25"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</row>
    <row r="389" spans="6:48" x14ac:dyDescent="0.25"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</row>
    <row r="390" spans="6:48" x14ac:dyDescent="0.25"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</row>
    <row r="391" spans="6:48" x14ac:dyDescent="0.25"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</row>
    <row r="392" spans="6:48" x14ac:dyDescent="0.25"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</row>
    <row r="393" spans="6:48" x14ac:dyDescent="0.25"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</row>
    <row r="394" spans="6:48" x14ac:dyDescent="0.25"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</row>
    <row r="395" spans="6:48" x14ac:dyDescent="0.25"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</row>
    <row r="396" spans="6:48" x14ac:dyDescent="0.25"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</row>
    <row r="397" spans="6:48" x14ac:dyDescent="0.25"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</row>
    <row r="398" spans="6:48" x14ac:dyDescent="0.25"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</row>
    <row r="399" spans="6:48" x14ac:dyDescent="0.25"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</row>
    <row r="400" spans="6:48" x14ac:dyDescent="0.25"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</row>
    <row r="401" spans="6:48" x14ac:dyDescent="0.25"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</row>
    <row r="402" spans="6:48" x14ac:dyDescent="0.25"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</row>
    <row r="403" spans="6:48" x14ac:dyDescent="0.25"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</row>
    <row r="404" spans="6:48" x14ac:dyDescent="0.25"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</row>
    <row r="405" spans="6:48" x14ac:dyDescent="0.25"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</row>
    <row r="406" spans="6:48" x14ac:dyDescent="0.25"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</row>
    <row r="407" spans="6:48" x14ac:dyDescent="0.25"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</row>
    <row r="408" spans="6:48" x14ac:dyDescent="0.25"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</row>
    <row r="409" spans="6:48" x14ac:dyDescent="0.25"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</row>
    <row r="410" spans="6:48" x14ac:dyDescent="0.25"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</row>
    <row r="411" spans="6:48" x14ac:dyDescent="0.25"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</row>
    <row r="412" spans="6:48" x14ac:dyDescent="0.25"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</row>
    <row r="413" spans="6:48" x14ac:dyDescent="0.25"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</row>
    <row r="414" spans="6:48" x14ac:dyDescent="0.25"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</row>
    <row r="415" spans="6:48" x14ac:dyDescent="0.25"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</row>
    <row r="416" spans="6:48" x14ac:dyDescent="0.25"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</row>
    <row r="417" spans="6:48" x14ac:dyDescent="0.25"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</row>
    <row r="418" spans="6:48" x14ac:dyDescent="0.25"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</row>
    <row r="419" spans="6:48" x14ac:dyDescent="0.25"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</row>
    <row r="420" spans="6:48" x14ac:dyDescent="0.25"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</row>
    <row r="421" spans="6:48" x14ac:dyDescent="0.25"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</row>
    <row r="422" spans="6:48" x14ac:dyDescent="0.25"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</row>
    <row r="423" spans="6:48" x14ac:dyDescent="0.25"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</row>
    <row r="424" spans="6:48" x14ac:dyDescent="0.25"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</row>
    <row r="425" spans="6:48" x14ac:dyDescent="0.25"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</row>
    <row r="426" spans="6:48" x14ac:dyDescent="0.25"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</row>
    <row r="427" spans="6:48" x14ac:dyDescent="0.25"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</row>
    <row r="428" spans="6:48" x14ac:dyDescent="0.25"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</row>
    <row r="429" spans="6:48" x14ac:dyDescent="0.25"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</row>
    <row r="430" spans="6:48" x14ac:dyDescent="0.25"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</row>
    <row r="431" spans="6:48" x14ac:dyDescent="0.25"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</row>
    <row r="432" spans="6:48" x14ac:dyDescent="0.25"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</row>
    <row r="433" spans="6:48" x14ac:dyDescent="0.25"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</row>
    <row r="434" spans="6:48" x14ac:dyDescent="0.25"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</row>
    <row r="435" spans="6:48" x14ac:dyDescent="0.25"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</row>
    <row r="436" spans="6:48" x14ac:dyDescent="0.25"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</row>
    <row r="437" spans="6:48" x14ac:dyDescent="0.25"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</row>
    <row r="438" spans="6:48" x14ac:dyDescent="0.25"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</row>
    <row r="439" spans="6:48" x14ac:dyDescent="0.25"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</row>
    <row r="440" spans="6:48" x14ac:dyDescent="0.25"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</row>
    <row r="441" spans="6:48" x14ac:dyDescent="0.25"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</row>
    <row r="442" spans="6:48" x14ac:dyDescent="0.25"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</row>
    <row r="443" spans="6:48" x14ac:dyDescent="0.25"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</row>
    <row r="444" spans="6:48" x14ac:dyDescent="0.25"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</row>
    <row r="445" spans="6:48" x14ac:dyDescent="0.25"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</row>
    <row r="446" spans="6:48" x14ac:dyDescent="0.25"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</row>
    <row r="447" spans="6:48" x14ac:dyDescent="0.25"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</row>
    <row r="448" spans="6:48" x14ac:dyDescent="0.25"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</row>
    <row r="449" spans="6:48" x14ac:dyDescent="0.25"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</row>
    <row r="450" spans="6:48" x14ac:dyDescent="0.25"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</row>
    <row r="451" spans="6:48" x14ac:dyDescent="0.25"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</row>
    <row r="452" spans="6:48" x14ac:dyDescent="0.25"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</row>
    <row r="453" spans="6:48" x14ac:dyDescent="0.25"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</row>
    <row r="454" spans="6:48" x14ac:dyDescent="0.25"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</row>
    <row r="455" spans="6:48" x14ac:dyDescent="0.25"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</row>
    <row r="456" spans="6:48" x14ac:dyDescent="0.25"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</row>
    <row r="457" spans="6:48" x14ac:dyDescent="0.25"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</row>
    <row r="458" spans="6:48" x14ac:dyDescent="0.25"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</row>
    <row r="459" spans="6:48" x14ac:dyDescent="0.25"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</row>
    <row r="460" spans="6:48" x14ac:dyDescent="0.25"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</row>
    <row r="461" spans="6:48" x14ac:dyDescent="0.25"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</row>
    <row r="462" spans="6:48" x14ac:dyDescent="0.25"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</row>
    <row r="463" spans="6:48" x14ac:dyDescent="0.25"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</row>
    <row r="464" spans="6:48" x14ac:dyDescent="0.25"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</row>
    <row r="465" spans="6:48" x14ac:dyDescent="0.25"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</row>
    <row r="466" spans="6:48" x14ac:dyDescent="0.25"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</row>
    <row r="467" spans="6:48" x14ac:dyDescent="0.25"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</row>
    <row r="468" spans="6:48" x14ac:dyDescent="0.25"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</row>
    <row r="469" spans="6:48" x14ac:dyDescent="0.25"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</row>
    <row r="470" spans="6:48" x14ac:dyDescent="0.25"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</row>
    <row r="471" spans="6:48" x14ac:dyDescent="0.25"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</row>
    <row r="472" spans="6:48" x14ac:dyDescent="0.25"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</row>
    <row r="473" spans="6:48" x14ac:dyDescent="0.25"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</row>
    <row r="474" spans="6:48" x14ac:dyDescent="0.25"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</row>
    <row r="475" spans="6:48" x14ac:dyDescent="0.25"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</row>
    <row r="476" spans="6:48" x14ac:dyDescent="0.25"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</row>
    <row r="477" spans="6:48" x14ac:dyDescent="0.25"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</row>
    <row r="478" spans="6:48" x14ac:dyDescent="0.25"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</row>
    <row r="479" spans="6:48" x14ac:dyDescent="0.25"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</row>
    <row r="480" spans="6:48" x14ac:dyDescent="0.25"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</row>
    <row r="481" spans="6:48" x14ac:dyDescent="0.25"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</row>
    <row r="482" spans="6:48" x14ac:dyDescent="0.25"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</row>
    <row r="483" spans="6:48" x14ac:dyDescent="0.25"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</row>
    <row r="484" spans="6:48" x14ac:dyDescent="0.25"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</row>
    <row r="485" spans="6:48" x14ac:dyDescent="0.25"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</row>
    <row r="486" spans="6:48" x14ac:dyDescent="0.25"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</row>
    <row r="487" spans="6:48" x14ac:dyDescent="0.25"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</row>
    <row r="488" spans="6:48" x14ac:dyDescent="0.25"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</row>
    <row r="489" spans="6:48" x14ac:dyDescent="0.25"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</row>
    <row r="490" spans="6:48" x14ac:dyDescent="0.25"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</row>
    <row r="491" spans="6:48" x14ac:dyDescent="0.25"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</row>
    <row r="492" spans="6:48" x14ac:dyDescent="0.25"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</row>
    <row r="493" spans="6:48" x14ac:dyDescent="0.25"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</row>
    <row r="494" spans="6:48" x14ac:dyDescent="0.25"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</row>
    <row r="495" spans="6:48" x14ac:dyDescent="0.25"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</row>
    <row r="496" spans="6:48" x14ac:dyDescent="0.25"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</row>
    <row r="497" spans="6:48" x14ac:dyDescent="0.25"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</row>
    <row r="498" spans="6:48" x14ac:dyDescent="0.25"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</row>
    <row r="499" spans="6:48" x14ac:dyDescent="0.25"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</row>
    <row r="500" spans="6:48" x14ac:dyDescent="0.25"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</row>
    <row r="501" spans="6:48" x14ac:dyDescent="0.25"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</row>
    <row r="502" spans="6:48" x14ac:dyDescent="0.25"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</row>
    <row r="503" spans="6:48" x14ac:dyDescent="0.25"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</row>
    <row r="504" spans="6:48" x14ac:dyDescent="0.25"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</row>
    <row r="505" spans="6:48" x14ac:dyDescent="0.25"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</row>
    <row r="506" spans="6:48" x14ac:dyDescent="0.25"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</row>
    <row r="507" spans="6:48" x14ac:dyDescent="0.25"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</row>
    <row r="508" spans="6:48" x14ac:dyDescent="0.25"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</row>
    <row r="509" spans="6:48" x14ac:dyDescent="0.25"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</row>
    <row r="510" spans="6:48" x14ac:dyDescent="0.25"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</row>
    <row r="511" spans="6:48" x14ac:dyDescent="0.25"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</row>
    <row r="512" spans="6:48" x14ac:dyDescent="0.25"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</row>
    <row r="513" spans="6:48" x14ac:dyDescent="0.25"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</row>
    <row r="514" spans="6:48" x14ac:dyDescent="0.25"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</row>
    <row r="515" spans="6:48" x14ac:dyDescent="0.25"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</row>
    <row r="516" spans="6:48" x14ac:dyDescent="0.25"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</row>
    <row r="517" spans="6:48" x14ac:dyDescent="0.25"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</row>
    <row r="518" spans="6:48" x14ac:dyDescent="0.25"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</row>
    <row r="519" spans="6:48" x14ac:dyDescent="0.25"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</row>
    <row r="520" spans="6:48" x14ac:dyDescent="0.25"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</row>
    <row r="521" spans="6:48" x14ac:dyDescent="0.25"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</row>
    <row r="522" spans="6:48" x14ac:dyDescent="0.25"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</row>
    <row r="523" spans="6:48" x14ac:dyDescent="0.25"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</row>
    <row r="524" spans="6:48" x14ac:dyDescent="0.25"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</row>
    <row r="525" spans="6:48" x14ac:dyDescent="0.25"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</row>
    <row r="526" spans="6:48" x14ac:dyDescent="0.25"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</row>
    <row r="527" spans="6:48" x14ac:dyDescent="0.25"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</row>
    <row r="528" spans="6:48" x14ac:dyDescent="0.25"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</row>
    <row r="529" spans="6:48" x14ac:dyDescent="0.25"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</row>
    <row r="530" spans="6:48" x14ac:dyDescent="0.25"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</row>
    <row r="531" spans="6:48" x14ac:dyDescent="0.25"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</row>
    <row r="532" spans="6:48" x14ac:dyDescent="0.25"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</row>
    <row r="533" spans="6:48" x14ac:dyDescent="0.25"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</row>
    <row r="534" spans="6:48" x14ac:dyDescent="0.25"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</row>
    <row r="535" spans="6:48" x14ac:dyDescent="0.25"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</row>
    <row r="536" spans="6:48" x14ac:dyDescent="0.25"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</row>
    <row r="537" spans="6:48" x14ac:dyDescent="0.25"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</row>
    <row r="538" spans="6:48" x14ac:dyDescent="0.25"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</row>
    <row r="539" spans="6:48" x14ac:dyDescent="0.25"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</row>
    <row r="540" spans="6:48" x14ac:dyDescent="0.25"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</row>
    <row r="541" spans="6:48" x14ac:dyDescent="0.25"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</row>
    <row r="542" spans="6:48" x14ac:dyDescent="0.25"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</row>
    <row r="543" spans="6:48" x14ac:dyDescent="0.25"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</row>
    <row r="544" spans="6:48" x14ac:dyDescent="0.25"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</row>
    <row r="545" spans="6:48" x14ac:dyDescent="0.25"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</row>
    <row r="546" spans="6:48" x14ac:dyDescent="0.25"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</row>
    <row r="547" spans="6:48" x14ac:dyDescent="0.25"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</row>
    <row r="548" spans="6:48" x14ac:dyDescent="0.25"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</row>
    <row r="549" spans="6:48" x14ac:dyDescent="0.25"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</row>
    <row r="550" spans="6:48" x14ac:dyDescent="0.25"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</row>
    <row r="551" spans="6:48" x14ac:dyDescent="0.25"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</row>
    <row r="552" spans="6:48" x14ac:dyDescent="0.25"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</row>
    <row r="553" spans="6:48" x14ac:dyDescent="0.25"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</row>
    <row r="554" spans="6:48" x14ac:dyDescent="0.25"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</row>
    <row r="555" spans="6:48" x14ac:dyDescent="0.25"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</row>
    <row r="556" spans="6:48" x14ac:dyDescent="0.25"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</row>
    <row r="557" spans="6:48" x14ac:dyDescent="0.25"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</row>
    <row r="558" spans="6:48" x14ac:dyDescent="0.25"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</row>
    <row r="559" spans="6:48" x14ac:dyDescent="0.25"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</row>
    <row r="560" spans="6:48" x14ac:dyDescent="0.25"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</row>
    <row r="561" spans="6:48" x14ac:dyDescent="0.25"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</row>
    <row r="562" spans="6:48" x14ac:dyDescent="0.25"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</row>
    <row r="563" spans="6:48" x14ac:dyDescent="0.25"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</row>
    <row r="564" spans="6:48" x14ac:dyDescent="0.25"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</row>
    <row r="565" spans="6:48" x14ac:dyDescent="0.25"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</row>
    <row r="566" spans="6:48" x14ac:dyDescent="0.25"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</row>
    <row r="567" spans="6:48" x14ac:dyDescent="0.25"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</row>
    <row r="568" spans="6:48" x14ac:dyDescent="0.25"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</row>
    <row r="569" spans="6:48" x14ac:dyDescent="0.25"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</row>
    <row r="570" spans="6:48" x14ac:dyDescent="0.25"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</row>
    <row r="571" spans="6:48" x14ac:dyDescent="0.25"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</row>
    <row r="572" spans="6:48" x14ac:dyDescent="0.25"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</row>
    <row r="573" spans="6:48" x14ac:dyDescent="0.25"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</row>
    <row r="574" spans="6:48" x14ac:dyDescent="0.25"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</row>
    <row r="575" spans="6:48" x14ac:dyDescent="0.25"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</row>
    <row r="576" spans="6:48" x14ac:dyDescent="0.25"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</row>
    <row r="577" spans="6:48" x14ac:dyDescent="0.25"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</row>
    <row r="578" spans="6:48" x14ac:dyDescent="0.25"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</row>
    <row r="579" spans="6:48" x14ac:dyDescent="0.25"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</row>
    <row r="580" spans="6:48" x14ac:dyDescent="0.25"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</row>
    <row r="581" spans="6:48" x14ac:dyDescent="0.25"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</row>
    <row r="582" spans="6:48" x14ac:dyDescent="0.25"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</row>
    <row r="583" spans="6:48" x14ac:dyDescent="0.25"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</row>
    <row r="584" spans="6:48" x14ac:dyDescent="0.25"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</row>
    <row r="585" spans="6:48" x14ac:dyDescent="0.25"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</row>
    <row r="586" spans="6:48" x14ac:dyDescent="0.25"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</row>
    <row r="587" spans="6:48" x14ac:dyDescent="0.25"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</row>
    <row r="588" spans="6:48" x14ac:dyDescent="0.25"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</row>
    <row r="589" spans="6:48" x14ac:dyDescent="0.25"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</row>
    <row r="590" spans="6:48" x14ac:dyDescent="0.25"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</row>
    <row r="591" spans="6:48" x14ac:dyDescent="0.25"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</row>
    <row r="592" spans="6:48" x14ac:dyDescent="0.25"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</row>
    <row r="593" spans="6:48" x14ac:dyDescent="0.25"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</row>
    <row r="594" spans="6:48" x14ac:dyDescent="0.25"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</row>
    <row r="595" spans="6:48" x14ac:dyDescent="0.25"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</row>
    <row r="596" spans="6:48" x14ac:dyDescent="0.25"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</row>
    <row r="597" spans="6:48" x14ac:dyDescent="0.25"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</row>
    <row r="598" spans="6:48" x14ac:dyDescent="0.25"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</row>
    <row r="599" spans="6:48" x14ac:dyDescent="0.25"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</row>
    <row r="600" spans="6:48" x14ac:dyDescent="0.25"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</row>
    <row r="601" spans="6:48" x14ac:dyDescent="0.25"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</row>
    <row r="602" spans="6:48" x14ac:dyDescent="0.25"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</row>
    <row r="603" spans="6:48" x14ac:dyDescent="0.25"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</row>
    <row r="604" spans="6:48" x14ac:dyDescent="0.25"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</row>
    <row r="605" spans="6:48" x14ac:dyDescent="0.25"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</row>
    <row r="606" spans="6:48" x14ac:dyDescent="0.25"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</row>
    <row r="607" spans="6:48" x14ac:dyDescent="0.25"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</row>
    <row r="608" spans="6:48" x14ac:dyDescent="0.25"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</row>
    <row r="609" spans="6:48" x14ac:dyDescent="0.25"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</row>
    <row r="610" spans="6:48" x14ac:dyDescent="0.25"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</row>
    <row r="611" spans="6:48" x14ac:dyDescent="0.25"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</row>
    <row r="612" spans="6:48" x14ac:dyDescent="0.25"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</row>
    <row r="613" spans="6:48" x14ac:dyDescent="0.25"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</row>
    <row r="614" spans="6:48" x14ac:dyDescent="0.25"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</row>
    <row r="615" spans="6:48" x14ac:dyDescent="0.25"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</row>
    <row r="616" spans="6:48" x14ac:dyDescent="0.25"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</row>
    <row r="617" spans="6:48" x14ac:dyDescent="0.25"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</row>
    <row r="618" spans="6:48" x14ac:dyDescent="0.25"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</row>
    <row r="619" spans="6:48" x14ac:dyDescent="0.25"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</row>
    <row r="620" spans="6:48" x14ac:dyDescent="0.25"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</row>
    <row r="621" spans="6:48" x14ac:dyDescent="0.25"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</row>
    <row r="622" spans="6:48" x14ac:dyDescent="0.25"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</row>
    <row r="623" spans="6:48" x14ac:dyDescent="0.25"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</row>
    <row r="624" spans="6:48" x14ac:dyDescent="0.25"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</row>
    <row r="625" spans="6:48" x14ac:dyDescent="0.25"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</row>
    <row r="626" spans="6:48" x14ac:dyDescent="0.25"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</row>
    <row r="627" spans="6:48" x14ac:dyDescent="0.25"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</row>
    <row r="628" spans="6:48" x14ac:dyDescent="0.25"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</row>
    <row r="629" spans="6:48" x14ac:dyDescent="0.25"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</row>
    <row r="630" spans="6:48" x14ac:dyDescent="0.25"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</row>
    <row r="631" spans="6:48" x14ac:dyDescent="0.25"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</row>
    <row r="632" spans="6:48" x14ac:dyDescent="0.25"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</row>
    <row r="633" spans="6:48" x14ac:dyDescent="0.25"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</row>
    <row r="634" spans="6:48" x14ac:dyDescent="0.25"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</row>
    <row r="635" spans="6:48" x14ac:dyDescent="0.25"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</row>
    <row r="636" spans="6:48" x14ac:dyDescent="0.25"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</row>
    <row r="637" spans="6:48" x14ac:dyDescent="0.25"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</row>
    <row r="638" spans="6:48" x14ac:dyDescent="0.25"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</row>
    <row r="639" spans="6:48" x14ac:dyDescent="0.25"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</row>
    <row r="640" spans="6:48" x14ac:dyDescent="0.25"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</row>
    <row r="641" spans="6:48" x14ac:dyDescent="0.25"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</row>
    <row r="642" spans="6:48" x14ac:dyDescent="0.25"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</row>
    <row r="643" spans="6:48" x14ac:dyDescent="0.25"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</row>
    <row r="644" spans="6:48" x14ac:dyDescent="0.25"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</row>
    <row r="645" spans="6:48" x14ac:dyDescent="0.25"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</row>
    <row r="646" spans="6:48" x14ac:dyDescent="0.25"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</row>
    <row r="647" spans="6:48" x14ac:dyDescent="0.25"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</row>
    <row r="648" spans="6:48" x14ac:dyDescent="0.25"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</row>
    <row r="649" spans="6:48" x14ac:dyDescent="0.25"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</row>
    <row r="650" spans="6:48" x14ac:dyDescent="0.25"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</row>
    <row r="651" spans="6:48" x14ac:dyDescent="0.25"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</row>
    <row r="652" spans="6:48" x14ac:dyDescent="0.25"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</row>
    <row r="653" spans="6:48" x14ac:dyDescent="0.25"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</row>
    <row r="654" spans="6:48" x14ac:dyDescent="0.25"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</row>
    <row r="655" spans="6:48" x14ac:dyDescent="0.25"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</row>
    <row r="656" spans="6:48" x14ac:dyDescent="0.25"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</row>
    <row r="657" spans="6:48" x14ac:dyDescent="0.25"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</row>
    <row r="658" spans="6:48" x14ac:dyDescent="0.25"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</row>
    <row r="659" spans="6:48" x14ac:dyDescent="0.25"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</row>
    <row r="660" spans="6:48" x14ac:dyDescent="0.25"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</row>
    <row r="661" spans="6:48" x14ac:dyDescent="0.25"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</row>
    <row r="662" spans="6:48" x14ac:dyDescent="0.25"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</row>
    <row r="663" spans="6:48" x14ac:dyDescent="0.25"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</row>
    <row r="664" spans="6:48" x14ac:dyDescent="0.25"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</row>
    <row r="665" spans="6:48" x14ac:dyDescent="0.25"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</row>
    <row r="666" spans="6:48" x14ac:dyDescent="0.25"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</row>
    <row r="667" spans="6:48" x14ac:dyDescent="0.25"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</row>
    <row r="668" spans="6:48" x14ac:dyDescent="0.25"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</row>
    <row r="669" spans="6:48" x14ac:dyDescent="0.25"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</row>
    <row r="670" spans="6:48" x14ac:dyDescent="0.25"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</row>
    <row r="671" spans="6:48" x14ac:dyDescent="0.25"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</row>
    <row r="672" spans="6:48" x14ac:dyDescent="0.25"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</row>
    <row r="673" spans="6:48" x14ac:dyDescent="0.25"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</row>
    <row r="674" spans="6:48" x14ac:dyDescent="0.25"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</row>
    <row r="675" spans="6:48" x14ac:dyDescent="0.25"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</row>
    <row r="676" spans="6:48" x14ac:dyDescent="0.25"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</row>
    <row r="677" spans="6:48" x14ac:dyDescent="0.25"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</row>
    <row r="678" spans="6:48" x14ac:dyDescent="0.25"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</row>
    <row r="679" spans="6:48" x14ac:dyDescent="0.25"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</row>
    <row r="680" spans="6:48" x14ac:dyDescent="0.25"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</row>
    <row r="681" spans="6:48" x14ac:dyDescent="0.25"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</row>
    <row r="682" spans="6:48" x14ac:dyDescent="0.25"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</row>
    <row r="683" spans="6:48" x14ac:dyDescent="0.25"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</row>
    <row r="684" spans="6:48" x14ac:dyDescent="0.25"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</row>
    <row r="685" spans="6:48" x14ac:dyDescent="0.25"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</row>
    <row r="686" spans="6:48" x14ac:dyDescent="0.25"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</row>
    <row r="687" spans="6:48" x14ac:dyDescent="0.25"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</row>
    <row r="688" spans="6:48" x14ac:dyDescent="0.25"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</row>
    <row r="689" spans="6:48" x14ac:dyDescent="0.25"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</row>
    <row r="690" spans="6:48" x14ac:dyDescent="0.25"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</row>
    <row r="691" spans="6:48" x14ac:dyDescent="0.25"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</row>
    <row r="692" spans="6:48" x14ac:dyDescent="0.25"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</row>
    <row r="693" spans="6:48" x14ac:dyDescent="0.25"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</row>
    <row r="694" spans="6:48" x14ac:dyDescent="0.25"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</row>
    <row r="695" spans="6:48" x14ac:dyDescent="0.25"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</row>
    <row r="696" spans="6:48" x14ac:dyDescent="0.25"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</row>
    <row r="697" spans="6:48" x14ac:dyDescent="0.25"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</row>
    <row r="698" spans="6:48" x14ac:dyDescent="0.25"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</row>
    <row r="699" spans="6:48" x14ac:dyDescent="0.25"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</row>
    <row r="700" spans="6:48" x14ac:dyDescent="0.25"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</row>
    <row r="701" spans="6:48" x14ac:dyDescent="0.25"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</row>
    <row r="702" spans="6:48" x14ac:dyDescent="0.25"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</row>
    <row r="703" spans="6:48" x14ac:dyDescent="0.25"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</row>
    <row r="704" spans="6:48" x14ac:dyDescent="0.25"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</row>
    <row r="705" spans="6:48" x14ac:dyDescent="0.25"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</row>
    <row r="706" spans="6:48" x14ac:dyDescent="0.25"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</row>
    <row r="707" spans="6:48" x14ac:dyDescent="0.25"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</row>
    <row r="708" spans="6:48" x14ac:dyDescent="0.25"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</row>
    <row r="709" spans="6:48" x14ac:dyDescent="0.25"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</row>
    <row r="710" spans="6:48" x14ac:dyDescent="0.25"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</row>
    <row r="711" spans="6:48" x14ac:dyDescent="0.25"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</row>
    <row r="712" spans="6:48" x14ac:dyDescent="0.25"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</row>
    <row r="713" spans="6:48" x14ac:dyDescent="0.25"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</row>
    <row r="714" spans="6:48" x14ac:dyDescent="0.25"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</row>
    <row r="715" spans="6:48" x14ac:dyDescent="0.25"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</row>
    <row r="716" spans="6:48" x14ac:dyDescent="0.25"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</row>
    <row r="717" spans="6:48" x14ac:dyDescent="0.25"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</row>
    <row r="718" spans="6:48" x14ac:dyDescent="0.25"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</row>
    <row r="719" spans="6:48" x14ac:dyDescent="0.25"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</row>
    <row r="720" spans="6:48" x14ac:dyDescent="0.25"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</row>
    <row r="721" spans="6:48" x14ac:dyDescent="0.25"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</row>
    <row r="722" spans="6:48" x14ac:dyDescent="0.25"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</row>
    <row r="723" spans="6:48" x14ac:dyDescent="0.25"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</row>
    <row r="724" spans="6:48" x14ac:dyDescent="0.25"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</row>
    <row r="725" spans="6:48" x14ac:dyDescent="0.25"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</row>
    <row r="726" spans="6:48" x14ac:dyDescent="0.25"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</row>
    <row r="727" spans="6:48" x14ac:dyDescent="0.25"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</row>
    <row r="728" spans="6:48" x14ac:dyDescent="0.25"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</row>
    <row r="729" spans="6:48" x14ac:dyDescent="0.25"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</row>
    <row r="730" spans="6:48" x14ac:dyDescent="0.25"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</row>
    <row r="731" spans="6:48" x14ac:dyDescent="0.25"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</row>
    <row r="732" spans="6:48" x14ac:dyDescent="0.25"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</row>
    <row r="733" spans="6:48" x14ac:dyDescent="0.25"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</row>
    <row r="734" spans="6:48" x14ac:dyDescent="0.25"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</row>
    <row r="735" spans="6:48" x14ac:dyDescent="0.25"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</row>
    <row r="736" spans="6:48" x14ac:dyDescent="0.25"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</row>
    <row r="737" spans="6:48" x14ac:dyDescent="0.25"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</row>
    <row r="738" spans="6:48" x14ac:dyDescent="0.25"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</row>
    <row r="739" spans="6:48" x14ac:dyDescent="0.25"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</row>
    <row r="740" spans="6:48" x14ac:dyDescent="0.25"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</row>
    <row r="741" spans="6:48" x14ac:dyDescent="0.25"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</row>
    <row r="742" spans="6:48" x14ac:dyDescent="0.25"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</row>
    <row r="743" spans="6:48" x14ac:dyDescent="0.25"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</row>
    <row r="744" spans="6:48" x14ac:dyDescent="0.25"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</row>
    <row r="745" spans="6:48" x14ac:dyDescent="0.25"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</row>
    <row r="746" spans="6:48" x14ac:dyDescent="0.25"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</row>
    <row r="747" spans="6:48" x14ac:dyDescent="0.25"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</row>
    <row r="748" spans="6:48" x14ac:dyDescent="0.25"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</row>
    <row r="749" spans="6:48" x14ac:dyDescent="0.25"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</row>
    <row r="750" spans="6:48" x14ac:dyDescent="0.25"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</row>
    <row r="751" spans="6:48" x14ac:dyDescent="0.25"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</row>
    <row r="752" spans="6:48" x14ac:dyDescent="0.25"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</row>
    <row r="753" spans="6:48" x14ac:dyDescent="0.25"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</row>
    <row r="754" spans="6:48" x14ac:dyDescent="0.25"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</row>
    <row r="755" spans="6:48" x14ac:dyDescent="0.25"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</row>
    <row r="756" spans="6:48" x14ac:dyDescent="0.25"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</row>
    <row r="757" spans="6:48" x14ac:dyDescent="0.25"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</row>
    <row r="758" spans="6:48" x14ac:dyDescent="0.25"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</row>
    <row r="759" spans="6:48" x14ac:dyDescent="0.25"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</row>
    <row r="760" spans="6:48" x14ac:dyDescent="0.25"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</row>
    <row r="761" spans="6:48" x14ac:dyDescent="0.25"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</row>
    <row r="762" spans="6:48" x14ac:dyDescent="0.25"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</row>
    <row r="763" spans="6:48" x14ac:dyDescent="0.25"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</row>
    <row r="764" spans="6:48" x14ac:dyDescent="0.25"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</row>
    <row r="765" spans="6:48" x14ac:dyDescent="0.25"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</row>
    <row r="766" spans="6:48" x14ac:dyDescent="0.25"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</row>
    <row r="767" spans="6:48" x14ac:dyDescent="0.25"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</row>
    <row r="768" spans="6:48" x14ac:dyDescent="0.25"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</row>
    <row r="769" spans="6:48" x14ac:dyDescent="0.25"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</row>
    <row r="770" spans="6:48" x14ac:dyDescent="0.25"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</row>
    <row r="771" spans="6:48" x14ac:dyDescent="0.25"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</row>
    <row r="772" spans="6:48" x14ac:dyDescent="0.25"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</row>
    <row r="773" spans="6:48" x14ac:dyDescent="0.25"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</row>
    <row r="774" spans="6:48" x14ac:dyDescent="0.25"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</row>
    <row r="775" spans="6:48" x14ac:dyDescent="0.25"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</row>
    <row r="776" spans="6:48" x14ac:dyDescent="0.25"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</row>
    <row r="777" spans="6:48" x14ac:dyDescent="0.25"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</row>
    <row r="778" spans="6:48" x14ac:dyDescent="0.25"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</row>
    <row r="779" spans="6:48" x14ac:dyDescent="0.25"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</row>
    <row r="780" spans="6:48" x14ac:dyDescent="0.25"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</row>
    <row r="781" spans="6:48" x14ac:dyDescent="0.25"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</row>
    <row r="782" spans="6:48" x14ac:dyDescent="0.25"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</row>
    <row r="783" spans="6:48" x14ac:dyDescent="0.25"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</row>
    <row r="784" spans="6:48" x14ac:dyDescent="0.25"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</row>
    <row r="785" spans="6:48" x14ac:dyDescent="0.25"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</row>
    <row r="786" spans="6:48" x14ac:dyDescent="0.25"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</row>
    <row r="787" spans="6:48" x14ac:dyDescent="0.25"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</row>
    <row r="788" spans="6:48" x14ac:dyDescent="0.25"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</row>
    <row r="789" spans="6:48" x14ac:dyDescent="0.25"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</row>
    <row r="790" spans="6:48" x14ac:dyDescent="0.25"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</row>
    <row r="791" spans="6:48" x14ac:dyDescent="0.25"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</row>
    <row r="792" spans="6:48" x14ac:dyDescent="0.25"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</row>
    <row r="793" spans="6:48" x14ac:dyDescent="0.25"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</row>
    <row r="794" spans="6:48" x14ac:dyDescent="0.25"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</row>
    <row r="795" spans="6:48" x14ac:dyDescent="0.25"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</row>
    <row r="796" spans="6:48" x14ac:dyDescent="0.25"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</row>
    <row r="797" spans="6:48" x14ac:dyDescent="0.25"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</row>
    <row r="798" spans="6:48" x14ac:dyDescent="0.25"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</row>
    <row r="799" spans="6:48" x14ac:dyDescent="0.25"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</row>
    <row r="800" spans="6:48" x14ac:dyDescent="0.25"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</row>
    <row r="801" spans="6:48" x14ac:dyDescent="0.25"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</row>
    <row r="802" spans="6:48" x14ac:dyDescent="0.25"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</row>
    <row r="803" spans="6:48" x14ac:dyDescent="0.25"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</row>
    <row r="804" spans="6:48" x14ac:dyDescent="0.25"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</row>
    <row r="805" spans="6:48" x14ac:dyDescent="0.25"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</row>
    <row r="806" spans="6:48" x14ac:dyDescent="0.25"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</row>
    <row r="807" spans="6:48" x14ac:dyDescent="0.25"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</row>
    <row r="808" spans="6:48" x14ac:dyDescent="0.25"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</row>
    <row r="809" spans="6:48" x14ac:dyDescent="0.25"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</row>
    <row r="810" spans="6:48" x14ac:dyDescent="0.25"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</row>
    <row r="811" spans="6:48" x14ac:dyDescent="0.25"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</row>
    <row r="812" spans="6:48" x14ac:dyDescent="0.25"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</row>
    <row r="813" spans="6:48" x14ac:dyDescent="0.25"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</row>
    <row r="814" spans="6:48" x14ac:dyDescent="0.25"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</row>
    <row r="815" spans="6:48" x14ac:dyDescent="0.25"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</row>
    <row r="816" spans="6:48" x14ac:dyDescent="0.25"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</row>
    <row r="817" spans="6:48" x14ac:dyDescent="0.25"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</row>
    <row r="818" spans="6:48" x14ac:dyDescent="0.25"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</row>
    <row r="819" spans="6:48" x14ac:dyDescent="0.25"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</row>
    <row r="820" spans="6:48" x14ac:dyDescent="0.25"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</row>
    <row r="821" spans="6:48" x14ac:dyDescent="0.25"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</row>
    <row r="822" spans="6:48" x14ac:dyDescent="0.25"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</row>
    <row r="823" spans="6:48" x14ac:dyDescent="0.25"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</row>
    <row r="824" spans="6:48" x14ac:dyDescent="0.25"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</row>
    <row r="825" spans="6:48" x14ac:dyDescent="0.25"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</row>
    <row r="826" spans="6:48" x14ac:dyDescent="0.25"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</row>
    <row r="827" spans="6:48" x14ac:dyDescent="0.25"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</row>
    <row r="828" spans="6:48" x14ac:dyDescent="0.25"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</row>
    <row r="829" spans="6:48" x14ac:dyDescent="0.25"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</row>
    <row r="830" spans="6:48" x14ac:dyDescent="0.25"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</row>
    <row r="831" spans="6:48" x14ac:dyDescent="0.25"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</row>
    <row r="832" spans="6:48" x14ac:dyDescent="0.25"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</row>
    <row r="833" spans="6:48" x14ac:dyDescent="0.25"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</row>
    <row r="834" spans="6:48" x14ac:dyDescent="0.25"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</row>
    <row r="835" spans="6:48" x14ac:dyDescent="0.25"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</row>
    <row r="836" spans="6:48" x14ac:dyDescent="0.25"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</row>
    <row r="837" spans="6:48" x14ac:dyDescent="0.25"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</row>
    <row r="838" spans="6:48" x14ac:dyDescent="0.25"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</row>
    <row r="839" spans="6:48" x14ac:dyDescent="0.25"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</row>
    <row r="840" spans="6:48" x14ac:dyDescent="0.25"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</row>
    <row r="841" spans="6:48" x14ac:dyDescent="0.25"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</row>
    <row r="842" spans="6:48" x14ac:dyDescent="0.25"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</row>
    <row r="843" spans="6:48" x14ac:dyDescent="0.25"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</row>
    <row r="844" spans="6:48" x14ac:dyDescent="0.25"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</row>
    <row r="845" spans="6:48" x14ac:dyDescent="0.25"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</row>
    <row r="846" spans="6:48" x14ac:dyDescent="0.25"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</row>
    <row r="847" spans="6:48" x14ac:dyDescent="0.25"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</row>
    <row r="848" spans="6:48" x14ac:dyDescent="0.25"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</row>
    <row r="849" spans="6:48" x14ac:dyDescent="0.25"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</row>
    <row r="850" spans="6:48" x14ac:dyDescent="0.25"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</row>
    <row r="851" spans="6:48" x14ac:dyDescent="0.25"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</row>
    <row r="852" spans="6:48" x14ac:dyDescent="0.25"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</row>
    <row r="853" spans="6:48" x14ac:dyDescent="0.25"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</row>
    <row r="854" spans="6:48" x14ac:dyDescent="0.25"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</row>
    <row r="855" spans="6:48" x14ac:dyDescent="0.25"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</row>
    <row r="856" spans="6:48" x14ac:dyDescent="0.25"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</row>
    <row r="857" spans="6:48" x14ac:dyDescent="0.25"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</row>
    <row r="858" spans="6:48" x14ac:dyDescent="0.25"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</row>
    <row r="859" spans="6:48" x14ac:dyDescent="0.25"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</row>
    <row r="860" spans="6:48" x14ac:dyDescent="0.25"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</row>
    <row r="861" spans="6:48" x14ac:dyDescent="0.25"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</row>
    <row r="862" spans="6:48" x14ac:dyDescent="0.25"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</row>
    <row r="863" spans="6:48" x14ac:dyDescent="0.25"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</row>
    <row r="864" spans="6:48" x14ac:dyDescent="0.25"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</row>
    <row r="865" spans="6:48" x14ac:dyDescent="0.25"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</row>
    <row r="866" spans="6:48" x14ac:dyDescent="0.25"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</row>
    <row r="867" spans="6:48" x14ac:dyDescent="0.25"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</row>
    <row r="868" spans="6:48" x14ac:dyDescent="0.25"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</row>
    <row r="869" spans="6:48" x14ac:dyDescent="0.25"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</row>
    <row r="870" spans="6:48" x14ac:dyDescent="0.25"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</row>
    <row r="871" spans="6:48" x14ac:dyDescent="0.25"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</row>
    <row r="872" spans="6:48" x14ac:dyDescent="0.25"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</row>
    <row r="873" spans="6:48" x14ac:dyDescent="0.25"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</row>
    <row r="874" spans="6:48" x14ac:dyDescent="0.25"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</row>
    <row r="875" spans="6:48" x14ac:dyDescent="0.25"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</row>
    <row r="876" spans="6:48" x14ac:dyDescent="0.25"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</row>
    <row r="877" spans="6:48" x14ac:dyDescent="0.25"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</row>
    <row r="878" spans="6:48" x14ac:dyDescent="0.25"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</row>
    <row r="879" spans="6:48" x14ac:dyDescent="0.25"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</row>
    <row r="880" spans="6:48" x14ac:dyDescent="0.25"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</row>
    <row r="881" spans="6:48" x14ac:dyDescent="0.25"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</row>
    <row r="882" spans="6:48" x14ac:dyDescent="0.25"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</row>
    <row r="883" spans="6:48" x14ac:dyDescent="0.25"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</row>
    <row r="884" spans="6:48" x14ac:dyDescent="0.25"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</row>
    <row r="885" spans="6:48" x14ac:dyDescent="0.25"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</row>
    <row r="886" spans="6:48" x14ac:dyDescent="0.25"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</row>
    <row r="887" spans="6:48" x14ac:dyDescent="0.25"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</row>
    <row r="888" spans="6:48" x14ac:dyDescent="0.25"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</row>
    <row r="889" spans="6:48" x14ac:dyDescent="0.25"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</row>
    <row r="890" spans="6:48" x14ac:dyDescent="0.25"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</row>
    <row r="891" spans="6:48" x14ac:dyDescent="0.25"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</row>
    <row r="892" spans="6:48" x14ac:dyDescent="0.25"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</row>
    <row r="893" spans="6:48" x14ac:dyDescent="0.25"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</row>
    <row r="894" spans="6:48" x14ac:dyDescent="0.25"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</row>
    <row r="895" spans="6:48" x14ac:dyDescent="0.25"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</row>
    <row r="896" spans="6:48" x14ac:dyDescent="0.25"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</row>
    <row r="897" spans="6:48" x14ac:dyDescent="0.25"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</row>
    <row r="898" spans="6:48" x14ac:dyDescent="0.25"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</row>
    <row r="899" spans="6:48" x14ac:dyDescent="0.25"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</row>
    <row r="900" spans="6:48" x14ac:dyDescent="0.25"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</row>
    <row r="901" spans="6:48" x14ac:dyDescent="0.25"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</row>
    <row r="902" spans="6:48" x14ac:dyDescent="0.25"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</row>
    <row r="903" spans="6:48" x14ac:dyDescent="0.25"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</row>
    <row r="904" spans="6:48" x14ac:dyDescent="0.25"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</row>
    <row r="905" spans="6:48" x14ac:dyDescent="0.25"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</row>
    <row r="906" spans="6:48" x14ac:dyDescent="0.25"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</row>
    <row r="907" spans="6:48" x14ac:dyDescent="0.25"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</row>
    <row r="908" spans="6:48" x14ac:dyDescent="0.25"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</row>
    <row r="909" spans="6:48" x14ac:dyDescent="0.25"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</row>
    <row r="910" spans="6:48" x14ac:dyDescent="0.25"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</row>
    <row r="911" spans="6:48" x14ac:dyDescent="0.25"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</row>
    <row r="912" spans="6:48" x14ac:dyDescent="0.25"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</row>
    <row r="913" spans="6:48" x14ac:dyDescent="0.25"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</row>
    <row r="914" spans="6:48" x14ac:dyDescent="0.25"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</row>
    <row r="915" spans="6:48" x14ac:dyDescent="0.25"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</row>
    <row r="916" spans="6:48" x14ac:dyDescent="0.25"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</row>
    <row r="917" spans="6:48" x14ac:dyDescent="0.25"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</row>
    <row r="918" spans="6:48" x14ac:dyDescent="0.25"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</row>
    <row r="919" spans="6:48" x14ac:dyDescent="0.25"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</row>
    <row r="920" spans="6:48" x14ac:dyDescent="0.25"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</row>
    <row r="921" spans="6:48" x14ac:dyDescent="0.25"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</row>
    <row r="922" spans="6:48" x14ac:dyDescent="0.25"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</row>
    <row r="923" spans="6:48" x14ac:dyDescent="0.25"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</row>
    <row r="924" spans="6:48" x14ac:dyDescent="0.25"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</row>
    <row r="925" spans="6:48" x14ac:dyDescent="0.25"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</row>
    <row r="926" spans="6:48" x14ac:dyDescent="0.25"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</row>
    <row r="927" spans="6:48" x14ac:dyDescent="0.25"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</row>
    <row r="928" spans="6:48" x14ac:dyDescent="0.25"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</row>
    <row r="929" spans="6:48" x14ac:dyDescent="0.25"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</row>
    <row r="930" spans="6:48" x14ac:dyDescent="0.25"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</row>
    <row r="931" spans="6:48" x14ac:dyDescent="0.25"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</row>
    <row r="932" spans="6:48" x14ac:dyDescent="0.25"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</row>
    <row r="933" spans="6:48" x14ac:dyDescent="0.25"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</row>
    <row r="934" spans="6:48" x14ac:dyDescent="0.25"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</row>
    <row r="935" spans="6:48" x14ac:dyDescent="0.25"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</row>
    <row r="936" spans="6:48" x14ac:dyDescent="0.25"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</row>
    <row r="937" spans="6:48" x14ac:dyDescent="0.25"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</row>
    <row r="938" spans="6:48" x14ac:dyDescent="0.25"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</row>
    <row r="939" spans="6:48" x14ac:dyDescent="0.25"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</row>
    <row r="940" spans="6:48" x14ac:dyDescent="0.25"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</row>
    <row r="941" spans="6:48" x14ac:dyDescent="0.25"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</row>
    <row r="942" spans="6:48" x14ac:dyDescent="0.25"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</row>
    <row r="943" spans="6:48" x14ac:dyDescent="0.25"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</row>
    <row r="944" spans="6:48" x14ac:dyDescent="0.25"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</row>
    <row r="945" spans="6:48" x14ac:dyDescent="0.25"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</row>
    <row r="946" spans="6:48" x14ac:dyDescent="0.25"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</row>
    <row r="947" spans="6:48" x14ac:dyDescent="0.25"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</row>
    <row r="948" spans="6:48" x14ac:dyDescent="0.25"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</row>
    <row r="949" spans="6:48" x14ac:dyDescent="0.25"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</row>
    <row r="950" spans="6:48" x14ac:dyDescent="0.25"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</row>
    <row r="951" spans="6:48" x14ac:dyDescent="0.25"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</row>
    <row r="952" spans="6:48" x14ac:dyDescent="0.25"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</row>
    <row r="953" spans="6:48" x14ac:dyDescent="0.25"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</row>
    <row r="954" spans="6:48" x14ac:dyDescent="0.25"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</row>
    <row r="955" spans="6:48" x14ac:dyDescent="0.25"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</row>
    <row r="956" spans="6:48" x14ac:dyDescent="0.25"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</row>
    <row r="957" spans="6:48" x14ac:dyDescent="0.25"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</row>
    <row r="958" spans="6:48" x14ac:dyDescent="0.25"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</row>
    <row r="959" spans="6:48" x14ac:dyDescent="0.25"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</row>
    <row r="960" spans="6:48" x14ac:dyDescent="0.25"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</row>
    <row r="961" spans="6:48" x14ac:dyDescent="0.25"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</row>
    <row r="962" spans="6:48" x14ac:dyDescent="0.25"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</row>
    <row r="963" spans="6:48" x14ac:dyDescent="0.25"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</row>
    <row r="964" spans="6:48" x14ac:dyDescent="0.25"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</row>
    <row r="965" spans="6:48" x14ac:dyDescent="0.25"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</row>
    <row r="966" spans="6:48" x14ac:dyDescent="0.25"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</row>
    <row r="967" spans="6:48" x14ac:dyDescent="0.25"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</row>
    <row r="968" spans="6:48" x14ac:dyDescent="0.25"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</row>
    <row r="969" spans="6:48" x14ac:dyDescent="0.25"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</row>
    <row r="970" spans="6:48" x14ac:dyDescent="0.25"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</row>
    <row r="971" spans="6:48" x14ac:dyDescent="0.25"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</row>
    <row r="972" spans="6:48" x14ac:dyDescent="0.25"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</row>
    <row r="973" spans="6:48" x14ac:dyDescent="0.25"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</row>
    <row r="974" spans="6:48" x14ac:dyDescent="0.25"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</row>
    <row r="975" spans="6:48" x14ac:dyDescent="0.25"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</row>
    <row r="976" spans="6:48" x14ac:dyDescent="0.25"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</row>
    <row r="977" spans="6:48" x14ac:dyDescent="0.25"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</row>
    <row r="978" spans="6:48" x14ac:dyDescent="0.25"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</row>
    <row r="979" spans="6:48" x14ac:dyDescent="0.25"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</row>
    <row r="980" spans="6:48" x14ac:dyDescent="0.25"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</row>
    <row r="981" spans="6:48" x14ac:dyDescent="0.25"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</row>
    <row r="982" spans="6:48" x14ac:dyDescent="0.25"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</row>
    <row r="983" spans="6:48" x14ac:dyDescent="0.25"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</row>
    <row r="984" spans="6:48" x14ac:dyDescent="0.25"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</row>
    <row r="985" spans="6:48" x14ac:dyDescent="0.25"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</row>
    <row r="986" spans="6:48" x14ac:dyDescent="0.25"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</row>
    <row r="987" spans="6:48" x14ac:dyDescent="0.25"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</row>
    <row r="988" spans="6:48" x14ac:dyDescent="0.25"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</row>
    <row r="989" spans="6:48" x14ac:dyDescent="0.25"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</row>
    <row r="990" spans="6:48" x14ac:dyDescent="0.25"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</row>
    <row r="991" spans="6:48" x14ac:dyDescent="0.25"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</row>
    <row r="992" spans="6:48" x14ac:dyDescent="0.25"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</row>
    <row r="993" spans="6:48" x14ac:dyDescent="0.25"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</row>
    <row r="994" spans="6:48" x14ac:dyDescent="0.25"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</row>
    <row r="995" spans="6:48" x14ac:dyDescent="0.25"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</row>
    <row r="996" spans="6:48" x14ac:dyDescent="0.25"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</row>
    <row r="997" spans="6:48" x14ac:dyDescent="0.25"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</row>
    <row r="998" spans="6:48" x14ac:dyDescent="0.25"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</row>
    <row r="999" spans="6:48" x14ac:dyDescent="0.25"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</row>
    <row r="1000" spans="6:48" x14ac:dyDescent="0.25"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</row>
    <row r="1001" spans="6:48" x14ac:dyDescent="0.25"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</row>
    <row r="1002" spans="6:48" x14ac:dyDescent="0.25"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</row>
    <row r="1003" spans="6:48" x14ac:dyDescent="0.25"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</row>
    <row r="1004" spans="6:48" x14ac:dyDescent="0.25"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</row>
    <row r="1005" spans="6:48" x14ac:dyDescent="0.25"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</row>
    <row r="1006" spans="6:48" x14ac:dyDescent="0.25"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</row>
    <row r="1007" spans="6:48" x14ac:dyDescent="0.25"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</row>
    <row r="1008" spans="6:48" x14ac:dyDescent="0.25"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</row>
    <row r="1009" spans="6:48" x14ac:dyDescent="0.25"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</row>
    <row r="1010" spans="6:48" x14ac:dyDescent="0.25"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</row>
    <row r="1011" spans="6:48" x14ac:dyDescent="0.25"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</row>
    <row r="1012" spans="6:48" x14ac:dyDescent="0.25"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</row>
    <row r="1013" spans="6:48" x14ac:dyDescent="0.25"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</row>
    <row r="1014" spans="6:48" x14ac:dyDescent="0.25"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</row>
    <row r="1015" spans="6:48" x14ac:dyDescent="0.25"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</row>
    <row r="1016" spans="6:48" x14ac:dyDescent="0.25"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</row>
    <row r="1017" spans="6:48" x14ac:dyDescent="0.25"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</row>
    <row r="1018" spans="6:48" x14ac:dyDescent="0.25"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</row>
    <row r="1019" spans="6:48" x14ac:dyDescent="0.25"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</row>
    <row r="1020" spans="6:48" x14ac:dyDescent="0.25"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</row>
    <row r="1021" spans="6:48" x14ac:dyDescent="0.25"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</row>
    <row r="1022" spans="6:48" x14ac:dyDescent="0.25"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</row>
    <row r="1023" spans="6:48" x14ac:dyDescent="0.25"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</row>
    <row r="1024" spans="6:48" x14ac:dyDescent="0.25"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</row>
    <row r="1025" spans="6:48" x14ac:dyDescent="0.25"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</row>
    <row r="1026" spans="6:48" x14ac:dyDescent="0.25"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</row>
    <row r="1027" spans="6:48" x14ac:dyDescent="0.25"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</row>
    <row r="1028" spans="6:48" x14ac:dyDescent="0.25"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</row>
    <row r="1029" spans="6:48" x14ac:dyDescent="0.25"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</row>
    <row r="1030" spans="6:48" x14ac:dyDescent="0.25"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</row>
    <row r="1031" spans="6:48" x14ac:dyDescent="0.25"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</row>
    <row r="1032" spans="6:48" x14ac:dyDescent="0.25"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</row>
    <row r="1033" spans="6:48" x14ac:dyDescent="0.25"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</row>
    <row r="1034" spans="6:48" x14ac:dyDescent="0.25"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</row>
    <row r="1035" spans="6:48" x14ac:dyDescent="0.25"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</row>
    <row r="1036" spans="6:48" x14ac:dyDescent="0.25"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</row>
    <row r="1037" spans="6:48" x14ac:dyDescent="0.25"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</row>
    <row r="1038" spans="6:48" x14ac:dyDescent="0.25"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</row>
    <row r="1039" spans="6:48" x14ac:dyDescent="0.25"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</row>
    <row r="1040" spans="6:48" x14ac:dyDescent="0.25"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</row>
    <row r="1041" spans="6:48" x14ac:dyDescent="0.25"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</row>
    <row r="1042" spans="6:48" x14ac:dyDescent="0.25"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</row>
    <row r="1043" spans="6:48" x14ac:dyDescent="0.25"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</row>
    <row r="1044" spans="6:48" x14ac:dyDescent="0.25"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</row>
    <row r="1045" spans="6:48" x14ac:dyDescent="0.25"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</row>
    <row r="1046" spans="6:48" x14ac:dyDescent="0.25"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</row>
    <row r="1047" spans="6:48" x14ac:dyDescent="0.25"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</row>
    <row r="1048" spans="6:48" x14ac:dyDescent="0.25"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</row>
    <row r="1049" spans="6:48" x14ac:dyDescent="0.25"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</row>
    <row r="1050" spans="6:48" x14ac:dyDescent="0.25"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</row>
    <row r="1051" spans="6:48" x14ac:dyDescent="0.25"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</row>
    <row r="1052" spans="6:48" x14ac:dyDescent="0.25"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</row>
    <row r="1053" spans="6:48" x14ac:dyDescent="0.25"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</row>
    <row r="1054" spans="6:48" x14ac:dyDescent="0.25"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</row>
    <row r="1055" spans="6:48" x14ac:dyDescent="0.25"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</row>
    <row r="1056" spans="6:48" x14ac:dyDescent="0.25"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</row>
    <row r="1057" spans="6:48" x14ac:dyDescent="0.25"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</row>
    <row r="1058" spans="6:48" x14ac:dyDescent="0.25"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</row>
    <row r="1059" spans="6:48" x14ac:dyDescent="0.25"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</row>
    <row r="1060" spans="6:48" x14ac:dyDescent="0.25"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</row>
    <row r="1061" spans="6:48" x14ac:dyDescent="0.25"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</row>
    <row r="1062" spans="6:48" x14ac:dyDescent="0.25"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</row>
    <row r="1063" spans="6:48" x14ac:dyDescent="0.25"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</row>
    <row r="1064" spans="6:48" x14ac:dyDescent="0.25"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</row>
    <row r="1065" spans="6:48" x14ac:dyDescent="0.25"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</row>
    <row r="1066" spans="6:48" x14ac:dyDescent="0.25"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</row>
    <row r="1067" spans="6:48" x14ac:dyDescent="0.25"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</row>
    <row r="1068" spans="6:48" x14ac:dyDescent="0.25"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</row>
    <row r="1069" spans="6:48" x14ac:dyDescent="0.25"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</row>
    <row r="1070" spans="6:48" x14ac:dyDescent="0.25"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</row>
    <row r="1071" spans="6:48" x14ac:dyDescent="0.25"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</row>
    <row r="1072" spans="6:48" x14ac:dyDescent="0.25"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</row>
    <row r="1073" spans="6:48" x14ac:dyDescent="0.25"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</row>
    <row r="1074" spans="6:48" x14ac:dyDescent="0.25"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</row>
    <row r="1075" spans="6:48" x14ac:dyDescent="0.25"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</row>
    <row r="1076" spans="6:48" x14ac:dyDescent="0.25"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</row>
    <row r="1077" spans="6:48" x14ac:dyDescent="0.25"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</row>
    <row r="1078" spans="6:48" x14ac:dyDescent="0.25"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</row>
    <row r="1079" spans="6:48" x14ac:dyDescent="0.25"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</row>
    <row r="1080" spans="6:48" x14ac:dyDescent="0.25"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</row>
    <row r="1081" spans="6:48" x14ac:dyDescent="0.25"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</row>
    <row r="1082" spans="6:48" x14ac:dyDescent="0.25"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</row>
    <row r="1083" spans="6:48" x14ac:dyDescent="0.25"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</row>
    <row r="1084" spans="6:48" x14ac:dyDescent="0.25"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</row>
    <row r="1085" spans="6:48" x14ac:dyDescent="0.25"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</row>
    <row r="1086" spans="6:48" x14ac:dyDescent="0.25"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</row>
    <row r="1087" spans="6:48" x14ac:dyDescent="0.25"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</row>
    <row r="1088" spans="6:48" x14ac:dyDescent="0.25"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</row>
    <row r="1089" spans="6:48" x14ac:dyDescent="0.25"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</row>
    <row r="1090" spans="6:48" x14ac:dyDescent="0.25"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</row>
    <row r="1091" spans="6:48" x14ac:dyDescent="0.25"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</row>
    <row r="1092" spans="6:48" x14ac:dyDescent="0.25"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</row>
    <row r="1093" spans="6:48" x14ac:dyDescent="0.25"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</row>
    <row r="1094" spans="6:48" x14ac:dyDescent="0.25"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</row>
    <row r="1095" spans="6:48" x14ac:dyDescent="0.25"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</row>
    <row r="1096" spans="6:48" x14ac:dyDescent="0.25"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</row>
    <row r="1097" spans="6:48" x14ac:dyDescent="0.25"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</row>
    <row r="1098" spans="6:48" x14ac:dyDescent="0.25"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</row>
    <row r="1099" spans="6:48" x14ac:dyDescent="0.25"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</row>
    <row r="1100" spans="6:48" x14ac:dyDescent="0.25"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</row>
    <row r="1101" spans="6:48" x14ac:dyDescent="0.25"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</row>
    <row r="1102" spans="6:48" x14ac:dyDescent="0.25"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</row>
    <row r="1103" spans="6:48" x14ac:dyDescent="0.25"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</row>
    <row r="1104" spans="6:48" x14ac:dyDescent="0.25"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</row>
    <row r="1105" spans="6:48" x14ac:dyDescent="0.25"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</row>
    <row r="1106" spans="6:48" x14ac:dyDescent="0.25"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</row>
    <row r="1107" spans="6:48" x14ac:dyDescent="0.25"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</row>
    <row r="1108" spans="6:48" x14ac:dyDescent="0.25"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</row>
    <row r="1109" spans="6:48" x14ac:dyDescent="0.25"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</row>
    <row r="1110" spans="6:48" x14ac:dyDescent="0.25"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</row>
    <row r="1111" spans="6:48" x14ac:dyDescent="0.25"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</row>
    <row r="1112" spans="6:48" x14ac:dyDescent="0.25"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</row>
    <row r="1113" spans="6:48" x14ac:dyDescent="0.25"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</row>
    <row r="1114" spans="6:48" x14ac:dyDescent="0.25"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</row>
    <row r="1115" spans="6:48" x14ac:dyDescent="0.25"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</row>
    <row r="1116" spans="6:48" x14ac:dyDescent="0.25"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</row>
    <row r="1117" spans="6:48" x14ac:dyDescent="0.25"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</row>
    <row r="1118" spans="6:48" x14ac:dyDescent="0.25"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</row>
    <row r="1119" spans="6:48" x14ac:dyDescent="0.25"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</row>
    <row r="1120" spans="6:48" x14ac:dyDescent="0.25"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</row>
    <row r="1121" spans="6:48" x14ac:dyDescent="0.25"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</row>
    <row r="1122" spans="6:48" x14ac:dyDescent="0.25"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</row>
    <row r="1123" spans="6:48" x14ac:dyDescent="0.25"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</row>
    <row r="1124" spans="6:48" x14ac:dyDescent="0.25"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</row>
    <row r="1125" spans="6:48" x14ac:dyDescent="0.25"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</row>
    <row r="1126" spans="6:48" x14ac:dyDescent="0.25"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</row>
    <row r="1127" spans="6:48" x14ac:dyDescent="0.25"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</row>
    <row r="1128" spans="6:48" x14ac:dyDescent="0.25"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</row>
    <row r="1129" spans="6:48" x14ac:dyDescent="0.25"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</row>
    <row r="1130" spans="6:48" x14ac:dyDescent="0.25"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</row>
    <row r="1131" spans="6:48" x14ac:dyDescent="0.25"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</row>
    <row r="1132" spans="6:48" x14ac:dyDescent="0.25"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</row>
    <row r="1133" spans="6:48" x14ac:dyDescent="0.25"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</row>
    <row r="1134" spans="6:48" x14ac:dyDescent="0.25"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</row>
    <row r="1135" spans="6:48" x14ac:dyDescent="0.25"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</row>
    <row r="1136" spans="6:48" x14ac:dyDescent="0.25"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</row>
    <row r="1137" spans="6:48" x14ac:dyDescent="0.25"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</row>
    <row r="1138" spans="6:48" x14ac:dyDescent="0.25"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</row>
    <row r="1139" spans="6:48" x14ac:dyDescent="0.25"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</row>
    <row r="1140" spans="6:48" x14ac:dyDescent="0.25"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</row>
    <row r="1141" spans="6:48" x14ac:dyDescent="0.25"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</row>
    <row r="1142" spans="6:48" x14ac:dyDescent="0.25"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</row>
    <row r="1143" spans="6:48" x14ac:dyDescent="0.25"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</row>
    <row r="1144" spans="6:48" x14ac:dyDescent="0.25"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</row>
    <row r="1145" spans="6:48" x14ac:dyDescent="0.25"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</row>
    <row r="1146" spans="6:48" x14ac:dyDescent="0.25"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</row>
    <row r="1147" spans="6:48" x14ac:dyDescent="0.25"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</row>
    <row r="1148" spans="6:48" x14ac:dyDescent="0.25"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</row>
    <row r="1149" spans="6:48" x14ac:dyDescent="0.25"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</row>
    <row r="1150" spans="6:48" x14ac:dyDescent="0.25"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</row>
    <row r="1151" spans="6:48" x14ac:dyDescent="0.25"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</row>
    <row r="1152" spans="6:48" x14ac:dyDescent="0.25"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</row>
    <row r="1153" spans="6:48" x14ac:dyDescent="0.25"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</row>
    <row r="1154" spans="6:48" x14ac:dyDescent="0.25"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</row>
    <row r="1155" spans="6:48" x14ac:dyDescent="0.25"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</row>
    <row r="1156" spans="6:48" x14ac:dyDescent="0.25"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</row>
    <row r="1157" spans="6:48" x14ac:dyDescent="0.25"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</row>
    <row r="1158" spans="6:48" x14ac:dyDescent="0.25"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</row>
    <row r="1159" spans="6:48" x14ac:dyDescent="0.25"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</row>
    <row r="1160" spans="6:48" x14ac:dyDescent="0.25"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</row>
    <row r="1161" spans="6:48" x14ac:dyDescent="0.25"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</row>
    <row r="1162" spans="6:48" x14ac:dyDescent="0.25"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</row>
    <row r="1163" spans="6:48" x14ac:dyDescent="0.25"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</row>
    <row r="1164" spans="6:48" x14ac:dyDescent="0.25"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</row>
    <row r="1165" spans="6:48" x14ac:dyDescent="0.25"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</row>
    <row r="1166" spans="6:48" x14ac:dyDescent="0.25"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</row>
    <row r="1167" spans="6:48" x14ac:dyDescent="0.25"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</row>
    <row r="1168" spans="6:48" x14ac:dyDescent="0.25"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</row>
    <row r="1169" spans="6:48" x14ac:dyDescent="0.25"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</row>
    <row r="1170" spans="6:48" x14ac:dyDescent="0.25"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</row>
    <row r="1171" spans="6:48" x14ac:dyDescent="0.25"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</row>
    <row r="1172" spans="6:48" x14ac:dyDescent="0.25"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</row>
    <row r="1173" spans="6:48" x14ac:dyDescent="0.25"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</row>
    <row r="1174" spans="6:48" x14ac:dyDescent="0.25"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</row>
    <row r="1175" spans="6:48" x14ac:dyDescent="0.25"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</row>
    <row r="1176" spans="6:48" x14ac:dyDescent="0.25"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</row>
    <row r="1177" spans="6:48" x14ac:dyDescent="0.25"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</row>
    <row r="1178" spans="6:48" x14ac:dyDescent="0.25"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</row>
    <row r="1179" spans="6:48" x14ac:dyDescent="0.25"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</row>
    <row r="1180" spans="6:48" x14ac:dyDescent="0.25"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</row>
    <row r="1181" spans="6:48" x14ac:dyDescent="0.25"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</row>
    <row r="1182" spans="6:48" x14ac:dyDescent="0.25"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</row>
    <row r="1183" spans="6:48" x14ac:dyDescent="0.25"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</row>
    <row r="1184" spans="6:48" x14ac:dyDescent="0.25"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</row>
    <row r="1185" spans="6:48" x14ac:dyDescent="0.25"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</row>
    <row r="1186" spans="6:48" x14ac:dyDescent="0.25"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</row>
    <row r="1187" spans="6:48" x14ac:dyDescent="0.25"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</row>
    <row r="1188" spans="6:48" x14ac:dyDescent="0.25"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</row>
    <row r="1189" spans="6:48" x14ac:dyDescent="0.25"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</row>
    <row r="1190" spans="6:48" x14ac:dyDescent="0.25"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</row>
    <row r="1191" spans="6:48" x14ac:dyDescent="0.25"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</row>
    <row r="1192" spans="6:48" x14ac:dyDescent="0.25"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</row>
    <row r="1193" spans="6:48" x14ac:dyDescent="0.25"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</row>
    <row r="1194" spans="6:48" x14ac:dyDescent="0.25"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</row>
    <row r="1195" spans="6:48" x14ac:dyDescent="0.25"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</row>
    <row r="1196" spans="6:48" x14ac:dyDescent="0.25"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</row>
    <row r="1197" spans="6:48" x14ac:dyDescent="0.25"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</row>
    <row r="1198" spans="6:48" x14ac:dyDescent="0.25"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</row>
    <row r="1199" spans="6:48" x14ac:dyDescent="0.25"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</row>
    <row r="1200" spans="6:48" x14ac:dyDescent="0.25"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</row>
    <row r="1201" spans="6:48" x14ac:dyDescent="0.25"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</row>
    <row r="1202" spans="6:48" x14ac:dyDescent="0.25"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</row>
    <row r="1203" spans="6:48" x14ac:dyDescent="0.25"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</row>
    <row r="1204" spans="6:48" x14ac:dyDescent="0.25"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</row>
    <row r="1205" spans="6:48" x14ac:dyDescent="0.25"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</row>
    <row r="1206" spans="6:48" x14ac:dyDescent="0.25"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</row>
    <row r="1207" spans="6:48" x14ac:dyDescent="0.25"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</row>
    <row r="1208" spans="6:48" x14ac:dyDescent="0.25"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</row>
    <row r="1209" spans="6:48" x14ac:dyDescent="0.25"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</row>
    <row r="1210" spans="6:48" x14ac:dyDescent="0.25"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</row>
    <row r="1211" spans="6:48" x14ac:dyDescent="0.25"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</row>
    <row r="1212" spans="6:48" x14ac:dyDescent="0.25"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</row>
    <row r="1213" spans="6:48" x14ac:dyDescent="0.25"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</row>
    <row r="1214" spans="6:48" x14ac:dyDescent="0.25"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</row>
    <row r="1215" spans="6:48" x14ac:dyDescent="0.25"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</row>
    <row r="1216" spans="6:48" x14ac:dyDescent="0.25"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</row>
    <row r="1217" spans="6:48" x14ac:dyDescent="0.25"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</row>
    <row r="1218" spans="6:48" x14ac:dyDescent="0.25"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</row>
    <row r="1219" spans="6:48" x14ac:dyDescent="0.25"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</row>
    <row r="1220" spans="6:48" x14ac:dyDescent="0.25"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</row>
    <row r="1221" spans="6:48" x14ac:dyDescent="0.25"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</row>
    <row r="1222" spans="6:48" x14ac:dyDescent="0.25"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</row>
    <row r="1223" spans="6:48" x14ac:dyDescent="0.25"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</row>
    <row r="1224" spans="6:48" x14ac:dyDescent="0.25"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</row>
    <row r="1225" spans="6:48" x14ac:dyDescent="0.25"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</row>
    <row r="1226" spans="6:48" x14ac:dyDescent="0.25"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</row>
    <row r="1227" spans="6:48" x14ac:dyDescent="0.25"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</row>
    <row r="1228" spans="6:48" x14ac:dyDescent="0.25"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</row>
    <row r="1229" spans="6:48" x14ac:dyDescent="0.25"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</row>
    <row r="1230" spans="6:48" x14ac:dyDescent="0.25"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</row>
    <row r="1231" spans="6:48" x14ac:dyDescent="0.25"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</row>
    <row r="1232" spans="6:48" x14ac:dyDescent="0.25"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</row>
    <row r="1233" spans="6:48" x14ac:dyDescent="0.25"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</row>
    <row r="1234" spans="6:48" x14ac:dyDescent="0.25"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</row>
    <row r="1235" spans="6:48" x14ac:dyDescent="0.25"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</row>
    <row r="1236" spans="6:48" x14ac:dyDescent="0.25"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</row>
    <row r="1237" spans="6:48" x14ac:dyDescent="0.25"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</row>
    <row r="1238" spans="6:48" x14ac:dyDescent="0.25"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</row>
    <row r="1239" spans="6:48" x14ac:dyDescent="0.25"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</row>
    <row r="1240" spans="6:48" x14ac:dyDescent="0.25"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</row>
    <row r="1241" spans="6:48" x14ac:dyDescent="0.25"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</row>
    <row r="1242" spans="6:48" x14ac:dyDescent="0.25"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</row>
    <row r="1243" spans="6:48" x14ac:dyDescent="0.25"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</row>
    <row r="1244" spans="6:48" x14ac:dyDescent="0.25"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</row>
    <row r="1245" spans="6:48" x14ac:dyDescent="0.25"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</row>
    <row r="1246" spans="6:48" x14ac:dyDescent="0.25"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</row>
    <row r="1247" spans="6:48" x14ac:dyDescent="0.25"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</row>
    <row r="1248" spans="6:48" x14ac:dyDescent="0.25"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</row>
    <row r="1249" spans="6:48" x14ac:dyDescent="0.25"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</row>
    <row r="1250" spans="6:48" x14ac:dyDescent="0.25"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</row>
    <row r="1251" spans="6:48" x14ac:dyDescent="0.25"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</row>
    <row r="1252" spans="6:48" x14ac:dyDescent="0.25"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</row>
    <row r="1253" spans="6:48" x14ac:dyDescent="0.25"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</row>
    <row r="1254" spans="6:48" x14ac:dyDescent="0.25"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</row>
    <row r="1255" spans="6:48" x14ac:dyDescent="0.25"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</row>
    <row r="1256" spans="6:48" x14ac:dyDescent="0.25"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</row>
    <row r="1257" spans="6:48" x14ac:dyDescent="0.25"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</row>
    <row r="1258" spans="6:48" x14ac:dyDescent="0.25"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</row>
    <row r="1259" spans="6:48" x14ac:dyDescent="0.25"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</row>
    <row r="1260" spans="6:48" x14ac:dyDescent="0.25"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</row>
    <row r="1261" spans="6:48" x14ac:dyDescent="0.25"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</row>
    <row r="1262" spans="6:48" x14ac:dyDescent="0.25"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</row>
    <row r="1263" spans="6:48" x14ac:dyDescent="0.25"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</row>
    <row r="1264" spans="6:48" x14ac:dyDescent="0.25"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</row>
    <row r="1265" spans="6:48" x14ac:dyDescent="0.25"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</row>
    <row r="1266" spans="6:48" x14ac:dyDescent="0.25"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</row>
    <row r="1267" spans="6:48" x14ac:dyDescent="0.25"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</row>
    <row r="1268" spans="6:48" x14ac:dyDescent="0.25"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</row>
    <row r="1269" spans="6:48" x14ac:dyDescent="0.25"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</row>
    <row r="1270" spans="6:48" x14ac:dyDescent="0.25"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</row>
    <row r="1271" spans="6:48" x14ac:dyDescent="0.25"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</row>
    <row r="1272" spans="6:48" x14ac:dyDescent="0.25"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</row>
    <row r="1273" spans="6:48" x14ac:dyDescent="0.25"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</row>
    <row r="1274" spans="6:48" x14ac:dyDescent="0.25"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</row>
    <row r="1275" spans="6:48" x14ac:dyDescent="0.25"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</row>
    <row r="1276" spans="6:48" x14ac:dyDescent="0.25"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</row>
    <row r="1277" spans="6:48" x14ac:dyDescent="0.25"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</row>
    <row r="1278" spans="6:48" x14ac:dyDescent="0.25"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</row>
    <row r="1279" spans="6:48" x14ac:dyDescent="0.25"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</row>
    <row r="1280" spans="6:48" x14ac:dyDescent="0.25"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</row>
    <row r="1281" spans="6:48" x14ac:dyDescent="0.25"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</row>
    <row r="1282" spans="6:48" x14ac:dyDescent="0.25"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</row>
    <row r="1283" spans="6:48" x14ac:dyDescent="0.25"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</row>
    <row r="1284" spans="6:48" x14ac:dyDescent="0.25"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</row>
    <row r="1285" spans="6:48" x14ac:dyDescent="0.25"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</row>
    <row r="1286" spans="6:48" x14ac:dyDescent="0.25"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</row>
    <row r="1287" spans="6:48" x14ac:dyDescent="0.25"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</row>
    <row r="1288" spans="6:48" x14ac:dyDescent="0.25"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</row>
    <row r="1289" spans="6:48" x14ac:dyDescent="0.25"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</row>
    <row r="1290" spans="6:48" x14ac:dyDescent="0.25"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</row>
    <row r="1291" spans="6:48" x14ac:dyDescent="0.25"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</row>
    <row r="1292" spans="6:48" x14ac:dyDescent="0.25"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</row>
    <row r="1293" spans="6:48" x14ac:dyDescent="0.25"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</row>
    <row r="1294" spans="6:48" x14ac:dyDescent="0.25"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</row>
    <row r="1295" spans="6:48" x14ac:dyDescent="0.25"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</row>
    <row r="1296" spans="6:48" x14ac:dyDescent="0.25"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</row>
    <row r="1297" spans="6:48" x14ac:dyDescent="0.25"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</row>
    <row r="1298" spans="6:48" x14ac:dyDescent="0.25"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</row>
    <row r="1299" spans="6:48" x14ac:dyDescent="0.25"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</row>
    <row r="1300" spans="6:48" x14ac:dyDescent="0.25"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</row>
    <row r="1301" spans="6:48" x14ac:dyDescent="0.25"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</row>
    <row r="1302" spans="6:48" x14ac:dyDescent="0.25"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</row>
    <row r="1303" spans="6:48" x14ac:dyDescent="0.25"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</row>
    <row r="1304" spans="6:48" x14ac:dyDescent="0.25"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</row>
    <row r="1305" spans="6:48" x14ac:dyDescent="0.25"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</row>
    <row r="1306" spans="6:48" x14ac:dyDescent="0.25"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</row>
    <row r="1307" spans="6:48" x14ac:dyDescent="0.25"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</row>
    <row r="1308" spans="6:48" x14ac:dyDescent="0.25"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</row>
    <row r="1309" spans="6:48" x14ac:dyDescent="0.25"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</row>
    <row r="1310" spans="6:48" x14ac:dyDescent="0.25"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</row>
    <row r="1311" spans="6:48" x14ac:dyDescent="0.25"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</row>
    <row r="1312" spans="6:48" x14ac:dyDescent="0.25"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</row>
    <row r="1313" spans="6:48" x14ac:dyDescent="0.25"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</row>
    <row r="1314" spans="6:48" x14ac:dyDescent="0.25"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</row>
    <row r="1315" spans="6:48" x14ac:dyDescent="0.25"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</row>
    <row r="1316" spans="6:48" x14ac:dyDescent="0.25"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</row>
    <row r="1317" spans="6:48" x14ac:dyDescent="0.25"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</row>
    <row r="1318" spans="6:48" x14ac:dyDescent="0.25"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</row>
    <row r="1319" spans="6:48" x14ac:dyDescent="0.25"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</row>
    <row r="1320" spans="6:48" x14ac:dyDescent="0.25"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</row>
    <row r="1321" spans="6:48" x14ac:dyDescent="0.25"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</row>
    <row r="1322" spans="6:48" x14ac:dyDescent="0.25"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</row>
    <row r="1323" spans="6:48" x14ac:dyDescent="0.25"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</row>
    <row r="1324" spans="6:48" x14ac:dyDescent="0.25"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</row>
    <row r="1325" spans="6:48" x14ac:dyDescent="0.25"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</row>
    <row r="1326" spans="6:48" x14ac:dyDescent="0.25"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</row>
    <row r="1327" spans="6:48" x14ac:dyDescent="0.25"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</row>
    <row r="1328" spans="6:48" x14ac:dyDescent="0.25"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</row>
    <row r="1329" spans="6:48" x14ac:dyDescent="0.25"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</row>
    <row r="1330" spans="6:48" x14ac:dyDescent="0.25"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</row>
    <row r="1331" spans="6:48" x14ac:dyDescent="0.25"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</row>
    <row r="1332" spans="6:48" x14ac:dyDescent="0.25"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</row>
    <row r="1333" spans="6:48" x14ac:dyDescent="0.25"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</row>
    <row r="1334" spans="6:48" x14ac:dyDescent="0.25"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</row>
    <row r="1335" spans="6:48" x14ac:dyDescent="0.25"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</row>
    <row r="1336" spans="6:48" x14ac:dyDescent="0.25"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</row>
    <row r="1337" spans="6:48" x14ac:dyDescent="0.25"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</row>
    <row r="1338" spans="6:48" x14ac:dyDescent="0.25"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</row>
    <row r="1339" spans="6:48" x14ac:dyDescent="0.25"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</row>
    <row r="1340" spans="6:48" x14ac:dyDescent="0.25"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</row>
    <row r="1341" spans="6:48" x14ac:dyDescent="0.25"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</row>
    <row r="1342" spans="6:48" x14ac:dyDescent="0.25"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</row>
    <row r="1343" spans="6:48" x14ac:dyDescent="0.25"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</row>
    <row r="1344" spans="6:48" x14ac:dyDescent="0.25"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</row>
    <row r="1345" spans="6:48" x14ac:dyDescent="0.25"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</row>
    <row r="1346" spans="6:48" x14ac:dyDescent="0.25"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</row>
    <row r="1347" spans="6:48" x14ac:dyDescent="0.25"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</row>
    <row r="1348" spans="6:48" x14ac:dyDescent="0.25"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</row>
    <row r="1349" spans="6:48" x14ac:dyDescent="0.25"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</row>
    <row r="1350" spans="6:48" x14ac:dyDescent="0.25"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</row>
    <row r="1351" spans="6:48" x14ac:dyDescent="0.25"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</row>
    <row r="1352" spans="6:48" x14ac:dyDescent="0.25"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</row>
    <row r="1353" spans="6:48" x14ac:dyDescent="0.25"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</row>
    <row r="1354" spans="6:48" x14ac:dyDescent="0.25"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</row>
    <row r="1355" spans="6:48" x14ac:dyDescent="0.25"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</row>
    <row r="1356" spans="6:48" x14ac:dyDescent="0.25"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</row>
    <row r="1357" spans="6:48" x14ac:dyDescent="0.25"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</row>
    <row r="1358" spans="6:48" x14ac:dyDescent="0.25"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</row>
    <row r="1359" spans="6:48" x14ac:dyDescent="0.25"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</row>
    <row r="1360" spans="6:48" x14ac:dyDescent="0.25"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</row>
    <row r="1361" spans="6:48" x14ac:dyDescent="0.25"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</row>
    <row r="1362" spans="6:48" x14ac:dyDescent="0.25"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</row>
    <row r="1363" spans="6:48" x14ac:dyDescent="0.25"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</row>
    <row r="1364" spans="6:48" x14ac:dyDescent="0.25"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</row>
    <row r="1365" spans="6:48" x14ac:dyDescent="0.25"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</row>
    <row r="1366" spans="6:48" x14ac:dyDescent="0.25"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</row>
    <row r="1367" spans="6:48" x14ac:dyDescent="0.25"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</row>
    <row r="1368" spans="6:48" x14ac:dyDescent="0.25"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</row>
    <row r="1369" spans="6:48" x14ac:dyDescent="0.25"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</row>
    <row r="1370" spans="6:48" x14ac:dyDescent="0.25"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</row>
    <row r="1371" spans="6:48" x14ac:dyDescent="0.25"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</row>
    <row r="1372" spans="6:48" x14ac:dyDescent="0.25"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</row>
    <row r="1373" spans="6:48" x14ac:dyDescent="0.25"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</row>
    <row r="1374" spans="6:48" x14ac:dyDescent="0.25"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</row>
    <row r="1375" spans="6:48" x14ac:dyDescent="0.25"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</row>
    <row r="1376" spans="6:48" x14ac:dyDescent="0.25"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</row>
    <row r="1377" spans="6:48" x14ac:dyDescent="0.25"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</row>
    <row r="1378" spans="6:48" x14ac:dyDescent="0.25"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</row>
    <row r="1379" spans="6:48" x14ac:dyDescent="0.25"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</row>
    <row r="1380" spans="6:48" x14ac:dyDescent="0.25"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</row>
    <row r="1381" spans="6:48" x14ac:dyDescent="0.25"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</row>
    <row r="1382" spans="6:48" x14ac:dyDescent="0.25"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</row>
    <row r="1383" spans="6:48" x14ac:dyDescent="0.25"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</row>
    <row r="1384" spans="6:48" x14ac:dyDescent="0.25"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</row>
    <row r="1385" spans="6:48" x14ac:dyDescent="0.25"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</row>
    <row r="1386" spans="6:48" x14ac:dyDescent="0.25"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</row>
    <row r="1387" spans="6:48" x14ac:dyDescent="0.25"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</row>
    <row r="1388" spans="6:48" x14ac:dyDescent="0.25"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</row>
    <row r="1389" spans="6:48" x14ac:dyDescent="0.25"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</row>
    <row r="1390" spans="6:48" x14ac:dyDescent="0.25"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</row>
    <row r="1391" spans="6:48" x14ac:dyDescent="0.25"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</row>
    <row r="1392" spans="6:48" x14ac:dyDescent="0.25"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  <c r="AS1392"/>
      <c r="AT1392"/>
      <c r="AU1392"/>
      <c r="AV1392"/>
    </row>
    <row r="1393" spans="6:48" x14ac:dyDescent="0.25"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</row>
    <row r="1394" spans="6:48" x14ac:dyDescent="0.25"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  <c r="AQ1394"/>
      <c r="AR1394"/>
      <c r="AS1394"/>
      <c r="AT1394"/>
      <c r="AU1394"/>
      <c r="AV1394"/>
    </row>
    <row r="1395" spans="6:48" x14ac:dyDescent="0.25"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</row>
    <row r="1396" spans="6:48" x14ac:dyDescent="0.25"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  <c r="AQ1396"/>
      <c r="AR1396"/>
      <c r="AS1396"/>
      <c r="AT1396"/>
      <c r="AU1396"/>
      <c r="AV1396"/>
    </row>
    <row r="1397" spans="6:48" x14ac:dyDescent="0.25"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</row>
    <row r="1398" spans="6:48" x14ac:dyDescent="0.25"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</row>
    <row r="1399" spans="6:48" x14ac:dyDescent="0.25"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</row>
    <row r="1400" spans="6:48" x14ac:dyDescent="0.25"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</row>
    <row r="1401" spans="6:48" x14ac:dyDescent="0.25"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</row>
    <row r="1402" spans="6:48" x14ac:dyDescent="0.25"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</row>
    <row r="1403" spans="6:48" x14ac:dyDescent="0.25"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</row>
    <row r="1404" spans="6:48" x14ac:dyDescent="0.25"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</row>
    <row r="1405" spans="6:48" x14ac:dyDescent="0.25"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  <c r="AN1405"/>
      <c r="AO1405"/>
      <c r="AP1405"/>
      <c r="AQ1405"/>
      <c r="AR1405"/>
      <c r="AS1405"/>
      <c r="AT1405"/>
      <c r="AU1405"/>
      <c r="AV1405"/>
    </row>
    <row r="1406" spans="6:48" x14ac:dyDescent="0.25"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</row>
    <row r="1407" spans="6:48" x14ac:dyDescent="0.25"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</row>
    <row r="1408" spans="6:48" x14ac:dyDescent="0.25"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</row>
    <row r="1409" spans="6:48" x14ac:dyDescent="0.25"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</row>
    <row r="1410" spans="6:48" x14ac:dyDescent="0.25"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</row>
    <row r="1411" spans="6:48" x14ac:dyDescent="0.25"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  <c r="AN1411"/>
      <c r="AO1411"/>
      <c r="AP1411"/>
      <c r="AQ1411"/>
      <c r="AR1411"/>
      <c r="AS1411"/>
      <c r="AT1411"/>
      <c r="AU1411"/>
      <c r="AV1411"/>
    </row>
    <row r="1412" spans="6:48" x14ac:dyDescent="0.25"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</row>
    <row r="1413" spans="6:48" x14ac:dyDescent="0.25"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</row>
    <row r="1414" spans="6:48" x14ac:dyDescent="0.25"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</row>
    <row r="1415" spans="6:48" x14ac:dyDescent="0.25"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</row>
    <row r="1416" spans="6:48" x14ac:dyDescent="0.25"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</row>
    <row r="1417" spans="6:48" x14ac:dyDescent="0.25"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</row>
    <row r="1418" spans="6:48" x14ac:dyDescent="0.25"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</row>
    <row r="1419" spans="6:48" x14ac:dyDescent="0.25"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  <c r="AL1419"/>
      <c r="AM1419"/>
      <c r="AN1419"/>
      <c r="AO1419"/>
      <c r="AP1419"/>
      <c r="AQ1419"/>
      <c r="AR1419"/>
      <c r="AS1419"/>
      <c r="AT1419"/>
      <c r="AU1419"/>
      <c r="AV1419"/>
    </row>
    <row r="1420" spans="6:48" x14ac:dyDescent="0.25"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</row>
    <row r="1421" spans="6:48" x14ac:dyDescent="0.25"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  <c r="AN1421"/>
      <c r="AO1421"/>
      <c r="AP1421"/>
      <c r="AQ1421"/>
      <c r="AR1421"/>
      <c r="AS1421"/>
      <c r="AT1421"/>
      <c r="AU1421"/>
      <c r="AV1421"/>
    </row>
    <row r="1422" spans="6:48" x14ac:dyDescent="0.25"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  <c r="AN1422"/>
      <c r="AO1422"/>
      <c r="AP1422"/>
      <c r="AQ1422"/>
      <c r="AR1422"/>
      <c r="AS1422"/>
      <c r="AT1422"/>
      <c r="AU1422"/>
      <c r="AV1422"/>
    </row>
    <row r="1423" spans="6:48" x14ac:dyDescent="0.25"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</row>
    <row r="1424" spans="6:48" x14ac:dyDescent="0.25"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  <c r="AL1424"/>
      <c r="AM1424"/>
      <c r="AN1424"/>
      <c r="AO1424"/>
      <c r="AP1424"/>
      <c r="AQ1424"/>
      <c r="AR1424"/>
      <c r="AS1424"/>
      <c r="AT1424"/>
      <c r="AU1424"/>
      <c r="AV1424"/>
    </row>
    <row r="1425" spans="6:48" x14ac:dyDescent="0.25"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  <c r="AN1425"/>
      <c r="AO1425"/>
      <c r="AP1425"/>
      <c r="AQ1425"/>
      <c r="AR1425"/>
      <c r="AS1425"/>
      <c r="AT1425"/>
      <c r="AU1425"/>
      <c r="AV1425"/>
    </row>
    <row r="1426" spans="6:48" x14ac:dyDescent="0.25"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</row>
    <row r="1427" spans="6:48" x14ac:dyDescent="0.25"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</row>
    <row r="1428" spans="6:48" x14ac:dyDescent="0.25"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  <c r="AN1428"/>
      <c r="AO1428"/>
      <c r="AP1428"/>
      <c r="AQ1428"/>
      <c r="AR1428"/>
      <c r="AS1428"/>
      <c r="AT1428"/>
      <c r="AU1428"/>
      <c r="AV1428"/>
    </row>
    <row r="1429" spans="6:48" x14ac:dyDescent="0.25"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  <c r="AN1429"/>
      <c r="AO1429"/>
      <c r="AP1429"/>
      <c r="AQ1429"/>
      <c r="AR1429"/>
      <c r="AS1429"/>
      <c r="AT1429"/>
      <c r="AU1429"/>
      <c r="AV1429"/>
    </row>
    <row r="1430" spans="6:48" x14ac:dyDescent="0.25"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  <c r="AN1430"/>
      <c r="AO1430"/>
      <c r="AP1430"/>
      <c r="AQ1430"/>
      <c r="AR1430"/>
      <c r="AS1430"/>
      <c r="AT1430"/>
      <c r="AU1430"/>
      <c r="AV1430"/>
    </row>
    <row r="1431" spans="6:48" x14ac:dyDescent="0.25"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</row>
    <row r="1432" spans="6:48" x14ac:dyDescent="0.25"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  <c r="AN1432"/>
      <c r="AO1432"/>
      <c r="AP1432"/>
      <c r="AQ1432"/>
      <c r="AR1432"/>
      <c r="AS1432"/>
      <c r="AT1432"/>
      <c r="AU1432"/>
      <c r="AV1432"/>
    </row>
    <row r="1433" spans="6:48" x14ac:dyDescent="0.25"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</row>
    <row r="1434" spans="6:48" x14ac:dyDescent="0.25"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</row>
    <row r="1435" spans="6:48" x14ac:dyDescent="0.25"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  <c r="AQ1435"/>
      <c r="AR1435"/>
      <c r="AS1435"/>
      <c r="AT1435"/>
      <c r="AU1435"/>
      <c r="AV1435"/>
    </row>
    <row r="1436" spans="6:48" x14ac:dyDescent="0.25"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  <c r="AN1436"/>
      <c r="AO1436"/>
      <c r="AP1436"/>
      <c r="AQ1436"/>
      <c r="AR1436"/>
      <c r="AS1436"/>
      <c r="AT1436"/>
      <c r="AU1436"/>
      <c r="AV1436"/>
    </row>
    <row r="1437" spans="6:48" x14ac:dyDescent="0.25"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  <c r="AN1437"/>
      <c r="AO1437"/>
      <c r="AP1437"/>
      <c r="AQ1437"/>
      <c r="AR1437"/>
      <c r="AS1437"/>
      <c r="AT1437"/>
      <c r="AU1437"/>
      <c r="AV1437"/>
    </row>
    <row r="1438" spans="6:48" x14ac:dyDescent="0.25"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  <c r="AN1438"/>
      <c r="AO1438"/>
      <c r="AP1438"/>
      <c r="AQ1438"/>
      <c r="AR1438"/>
      <c r="AS1438"/>
      <c r="AT1438"/>
      <c r="AU1438"/>
      <c r="AV1438"/>
    </row>
    <row r="1439" spans="6:48" x14ac:dyDescent="0.25"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</row>
    <row r="1440" spans="6:48" x14ac:dyDescent="0.25"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  <c r="AL1440"/>
      <c r="AM1440"/>
      <c r="AN1440"/>
      <c r="AO1440"/>
      <c r="AP1440"/>
      <c r="AQ1440"/>
      <c r="AR1440"/>
      <c r="AS1440"/>
      <c r="AT1440"/>
      <c r="AU1440"/>
      <c r="AV1440"/>
    </row>
    <row r="1441" spans="6:48" x14ac:dyDescent="0.25"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</row>
    <row r="1442" spans="6:48" x14ac:dyDescent="0.25"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  <c r="AN1442"/>
      <c r="AO1442"/>
      <c r="AP1442"/>
      <c r="AQ1442"/>
      <c r="AR1442"/>
      <c r="AS1442"/>
      <c r="AT1442"/>
      <c r="AU1442"/>
      <c r="AV1442"/>
    </row>
    <row r="1443" spans="6:48" x14ac:dyDescent="0.25"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</row>
    <row r="1444" spans="6:48" x14ac:dyDescent="0.25"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</row>
    <row r="1445" spans="6:48" x14ac:dyDescent="0.25"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</row>
    <row r="1446" spans="6:48" x14ac:dyDescent="0.25"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</row>
    <row r="1447" spans="6:48" x14ac:dyDescent="0.25"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  <c r="AN1447"/>
      <c r="AO1447"/>
      <c r="AP1447"/>
      <c r="AQ1447"/>
      <c r="AR1447"/>
      <c r="AS1447"/>
      <c r="AT1447"/>
      <c r="AU1447"/>
      <c r="AV1447"/>
    </row>
    <row r="1448" spans="6:48" x14ac:dyDescent="0.25"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  <c r="AN1448"/>
      <c r="AO1448"/>
      <c r="AP1448"/>
      <c r="AQ1448"/>
      <c r="AR1448"/>
      <c r="AS1448"/>
      <c r="AT1448"/>
      <c r="AU1448"/>
      <c r="AV1448"/>
    </row>
    <row r="1449" spans="6:48" x14ac:dyDescent="0.25"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  <c r="AN1449"/>
      <c r="AO1449"/>
      <c r="AP1449"/>
      <c r="AQ1449"/>
      <c r="AR1449"/>
      <c r="AS1449"/>
      <c r="AT1449"/>
      <c r="AU1449"/>
      <c r="AV1449"/>
    </row>
    <row r="1450" spans="6:48" x14ac:dyDescent="0.25"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  <c r="AL1450"/>
      <c r="AM1450"/>
      <c r="AN1450"/>
      <c r="AO1450"/>
      <c r="AP1450"/>
      <c r="AQ1450"/>
      <c r="AR1450"/>
      <c r="AS1450"/>
      <c r="AT1450"/>
      <c r="AU1450"/>
      <c r="AV1450"/>
    </row>
    <row r="1451" spans="6:48" x14ac:dyDescent="0.25"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  <c r="AL1451"/>
      <c r="AM1451"/>
      <c r="AN1451"/>
      <c r="AO1451"/>
      <c r="AP1451"/>
      <c r="AQ1451"/>
      <c r="AR1451"/>
      <c r="AS1451"/>
      <c r="AT1451"/>
      <c r="AU1451"/>
      <c r="AV1451"/>
    </row>
    <row r="1452" spans="6:48" x14ac:dyDescent="0.25"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  <c r="AL1452"/>
      <c r="AM1452"/>
      <c r="AN1452"/>
      <c r="AO1452"/>
      <c r="AP1452"/>
      <c r="AQ1452"/>
      <c r="AR1452"/>
      <c r="AS1452"/>
      <c r="AT1452"/>
      <c r="AU1452"/>
      <c r="AV1452"/>
    </row>
    <row r="1453" spans="6:48" x14ac:dyDescent="0.25"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</row>
    <row r="1454" spans="6:48" x14ac:dyDescent="0.25"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  <c r="AL1454"/>
      <c r="AM1454"/>
      <c r="AN1454"/>
      <c r="AO1454"/>
      <c r="AP1454"/>
      <c r="AQ1454"/>
      <c r="AR1454"/>
      <c r="AS1454"/>
      <c r="AT1454"/>
      <c r="AU1454"/>
      <c r="AV1454"/>
    </row>
    <row r="1455" spans="6:48" x14ac:dyDescent="0.25"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  <c r="AL1455"/>
      <c r="AM1455"/>
      <c r="AN1455"/>
      <c r="AO1455"/>
      <c r="AP1455"/>
      <c r="AQ1455"/>
      <c r="AR1455"/>
      <c r="AS1455"/>
      <c r="AT1455"/>
      <c r="AU1455"/>
      <c r="AV1455"/>
    </row>
    <row r="1456" spans="6:48" x14ac:dyDescent="0.25"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</row>
    <row r="1457" spans="6:48" x14ac:dyDescent="0.25"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</row>
    <row r="1458" spans="6:48" x14ac:dyDescent="0.25"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  <c r="AN1458"/>
      <c r="AO1458"/>
      <c r="AP1458"/>
      <c r="AQ1458"/>
      <c r="AR1458"/>
      <c r="AS1458"/>
      <c r="AT1458"/>
      <c r="AU1458"/>
      <c r="AV1458"/>
    </row>
    <row r="1459" spans="6:48" x14ac:dyDescent="0.25"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  <c r="AL1459"/>
      <c r="AM1459"/>
      <c r="AN1459"/>
      <c r="AO1459"/>
      <c r="AP1459"/>
      <c r="AQ1459"/>
      <c r="AR1459"/>
      <c r="AS1459"/>
      <c r="AT1459"/>
      <c r="AU1459"/>
      <c r="AV1459"/>
    </row>
    <row r="1460" spans="6:48" x14ac:dyDescent="0.25"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  <c r="AN1460"/>
      <c r="AO1460"/>
      <c r="AP1460"/>
      <c r="AQ1460"/>
      <c r="AR1460"/>
      <c r="AS1460"/>
      <c r="AT1460"/>
      <c r="AU1460"/>
      <c r="AV1460"/>
    </row>
    <row r="1461" spans="6:48" x14ac:dyDescent="0.25"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  <c r="AN1461"/>
      <c r="AO1461"/>
      <c r="AP1461"/>
      <c r="AQ1461"/>
      <c r="AR1461"/>
      <c r="AS1461"/>
      <c r="AT1461"/>
      <c r="AU1461"/>
      <c r="AV1461"/>
    </row>
    <row r="1462" spans="6:48" x14ac:dyDescent="0.25"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</row>
    <row r="1463" spans="6:48" x14ac:dyDescent="0.25"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  <c r="AN1463"/>
      <c r="AO1463"/>
      <c r="AP1463"/>
      <c r="AQ1463"/>
      <c r="AR1463"/>
      <c r="AS1463"/>
      <c r="AT1463"/>
      <c r="AU1463"/>
      <c r="AV1463"/>
    </row>
    <row r="1464" spans="6:48" x14ac:dyDescent="0.25"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  <c r="AN1464"/>
      <c r="AO1464"/>
      <c r="AP1464"/>
      <c r="AQ1464"/>
      <c r="AR1464"/>
      <c r="AS1464"/>
      <c r="AT1464"/>
      <c r="AU1464"/>
      <c r="AV1464"/>
    </row>
    <row r="1465" spans="6:48" x14ac:dyDescent="0.25"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  <c r="AN1465"/>
      <c r="AO1465"/>
      <c r="AP1465"/>
      <c r="AQ1465"/>
      <c r="AR1465"/>
      <c r="AS1465"/>
      <c r="AT1465"/>
      <c r="AU1465"/>
      <c r="AV1465"/>
    </row>
    <row r="1466" spans="6:48" x14ac:dyDescent="0.25"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</row>
    <row r="1467" spans="6:48" x14ac:dyDescent="0.25"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  <c r="AN1467"/>
      <c r="AO1467"/>
      <c r="AP1467"/>
      <c r="AQ1467"/>
      <c r="AR1467"/>
      <c r="AS1467"/>
      <c r="AT1467"/>
      <c r="AU1467"/>
      <c r="AV1467"/>
    </row>
    <row r="1468" spans="6:48" x14ac:dyDescent="0.25"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  <c r="AL1468"/>
      <c r="AM1468"/>
      <c r="AN1468"/>
      <c r="AO1468"/>
      <c r="AP1468"/>
      <c r="AQ1468"/>
      <c r="AR1468"/>
      <c r="AS1468"/>
      <c r="AT1468"/>
      <c r="AU1468"/>
      <c r="AV1468"/>
    </row>
    <row r="1469" spans="6:48" x14ac:dyDescent="0.25"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</row>
    <row r="1470" spans="6:48" x14ac:dyDescent="0.25"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</row>
    <row r="1471" spans="6:48" x14ac:dyDescent="0.25"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  <c r="AN1471"/>
      <c r="AO1471"/>
      <c r="AP1471"/>
      <c r="AQ1471"/>
      <c r="AR1471"/>
      <c r="AS1471"/>
      <c r="AT1471"/>
      <c r="AU1471"/>
      <c r="AV1471"/>
    </row>
    <row r="1472" spans="6:48" x14ac:dyDescent="0.25"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  <c r="AL1472"/>
      <c r="AM1472"/>
      <c r="AN1472"/>
      <c r="AO1472"/>
      <c r="AP1472"/>
      <c r="AQ1472"/>
      <c r="AR1472"/>
      <c r="AS1472"/>
      <c r="AT1472"/>
      <c r="AU1472"/>
      <c r="AV1472"/>
    </row>
    <row r="1473" spans="6:48" x14ac:dyDescent="0.25"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</row>
    <row r="1474" spans="6:48" x14ac:dyDescent="0.25"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</row>
    <row r="1475" spans="6:48" x14ac:dyDescent="0.25"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</row>
    <row r="1476" spans="6:48" x14ac:dyDescent="0.25"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  <c r="AL1476"/>
      <c r="AM1476"/>
      <c r="AN1476"/>
      <c r="AO1476"/>
      <c r="AP1476"/>
      <c r="AQ1476"/>
      <c r="AR1476"/>
      <c r="AS1476"/>
      <c r="AT1476"/>
      <c r="AU1476"/>
      <c r="AV1476"/>
    </row>
    <row r="1477" spans="6:48" x14ac:dyDescent="0.25"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</row>
    <row r="1478" spans="6:48" x14ac:dyDescent="0.25"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  <c r="AN1478"/>
      <c r="AO1478"/>
      <c r="AP1478"/>
      <c r="AQ1478"/>
      <c r="AR1478"/>
      <c r="AS1478"/>
      <c r="AT1478"/>
      <c r="AU1478"/>
      <c r="AV1478"/>
    </row>
    <row r="1479" spans="6:48" x14ac:dyDescent="0.25"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</row>
    <row r="1480" spans="6:48" x14ac:dyDescent="0.25"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  <c r="AN1480"/>
      <c r="AO1480"/>
      <c r="AP1480"/>
      <c r="AQ1480"/>
      <c r="AR1480"/>
      <c r="AS1480"/>
      <c r="AT1480"/>
      <c r="AU1480"/>
      <c r="AV1480"/>
    </row>
    <row r="1481" spans="6:48" x14ac:dyDescent="0.25"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</row>
    <row r="1482" spans="6:48" x14ac:dyDescent="0.25"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  <c r="AN1482"/>
      <c r="AO1482"/>
      <c r="AP1482"/>
      <c r="AQ1482"/>
      <c r="AR1482"/>
      <c r="AS1482"/>
      <c r="AT1482"/>
      <c r="AU1482"/>
      <c r="AV1482"/>
    </row>
    <row r="1483" spans="6:48" x14ac:dyDescent="0.25"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</row>
    <row r="1484" spans="6:48" x14ac:dyDescent="0.25"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  <c r="AN1484"/>
      <c r="AO1484"/>
      <c r="AP1484"/>
      <c r="AQ1484"/>
      <c r="AR1484"/>
      <c r="AS1484"/>
      <c r="AT1484"/>
      <c r="AU1484"/>
      <c r="AV1484"/>
    </row>
    <row r="1485" spans="6:48" x14ac:dyDescent="0.25"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  <c r="AL1485"/>
      <c r="AM1485"/>
      <c r="AN1485"/>
      <c r="AO1485"/>
      <c r="AP1485"/>
      <c r="AQ1485"/>
      <c r="AR1485"/>
      <c r="AS1485"/>
      <c r="AT1485"/>
      <c r="AU1485"/>
      <c r="AV1485"/>
    </row>
    <row r="1486" spans="6:48" x14ac:dyDescent="0.25"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  <c r="AL1486"/>
      <c r="AM1486"/>
      <c r="AN1486"/>
      <c r="AO1486"/>
      <c r="AP1486"/>
      <c r="AQ1486"/>
      <c r="AR1486"/>
      <c r="AS1486"/>
      <c r="AT1486"/>
      <c r="AU1486"/>
      <c r="AV1486"/>
    </row>
    <row r="1487" spans="6:48" x14ac:dyDescent="0.25"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</row>
    <row r="1488" spans="6:48" x14ac:dyDescent="0.25"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</row>
    <row r="1489" spans="6:48" x14ac:dyDescent="0.25"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</row>
    <row r="1490" spans="6:48" x14ac:dyDescent="0.25"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  <c r="AN1490"/>
      <c r="AO1490"/>
      <c r="AP1490"/>
      <c r="AQ1490"/>
      <c r="AR1490"/>
      <c r="AS1490"/>
      <c r="AT1490"/>
      <c r="AU1490"/>
      <c r="AV1490"/>
    </row>
    <row r="1491" spans="6:48" x14ac:dyDescent="0.25"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</row>
    <row r="1492" spans="6:48" x14ac:dyDescent="0.25"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  <c r="AL1492"/>
      <c r="AM1492"/>
      <c r="AN1492"/>
      <c r="AO1492"/>
      <c r="AP1492"/>
      <c r="AQ1492"/>
      <c r="AR1492"/>
      <c r="AS1492"/>
      <c r="AT1492"/>
      <c r="AU1492"/>
      <c r="AV1492"/>
    </row>
    <row r="1493" spans="6:48" x14ac:dyDescent="0.25"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</row>
    <row r="1494" spans="6:48" x14ac:dyDescent="0.25"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</row>
    <row r="1495" spans="6:48" x14ac:dyDescent="0.25"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  <c r="AL1495"/>
      <c r="AM1495"/>
      <c r="AN1495"/>
      <c r="AO1495"/>
      <c r="AP1495"/>
      <c r="AQ1495"/>
      <c r="AR1495"/>
      <c r="AS1495"/>
      <c r="AT1495"/>
      <c r="AU1495"/>
      <c r="AV1495"/>
    </row>
    <row r="1496" spans="6:48" x14ac:dyDescent="0.25"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  <c r="AL1496"/>
      <c r="AM1496"/>
      <c r="AN1496"/>
      <c r="AO1496"/>
      <c r="AP1496"/>
      <c r="AQ1496"/>
      <c r="AR1496"/>
      <c r="AS1496"/>
      <c r="AT1496"/>
      <c r="AU1496"/>
      <c r="AV1496"/>
    </row>
    <row r="1497" spans="6:48" x14ac:dyDescent="0.25"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  <c r="AL1497"/>
      <c r="AM1497"/>
      <c r="AN1497"/>
      <c r="AO1497"/>
      <c r="AP1497"/>
      <c r="AQ1497"/>
      <c r="AR1497"/>
      <c r="AS1497"/>
      <c r="AT1497"/>
      <c r="AU1497"/>
      <c r="AV1497"/>
    </row>
    <row r="1498" spans="6:48" x14ac:dyDescent="0.25"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  <c r="AK1498"/>
      <c r="AL1498"/>
      <c r="AM1498"/>
      <c r="AN1498"/>
      <c r="AO1498"/>
      <c r="AP1498"/>
      <c r="AQ1498"/>
      <c r="AR1498"/>
      <c r="AS1498"/>
      <c r="AT1498"/>
      <c r="AU1498"/>
      <c r="AV1498"/>
    </row>
    <row r="1499" spans="6:48" x14ac:dyDescent="0.25"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</row>
    <row r="1500" spans="6:48" x14ac:dyDescent="0.25"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</row>
    <row r="1501" spans="6:48" x14ac:dyDescent="0.25"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  <c r="AK1501"/>
      <c r="AL1501"/>
      <c r="AM1501"/>
      <c r="AN1501"/>
      <c r="AO1501"/>
      <c r="AP1501"/>
      <c r="AQ1501"/>
      <c r="AR1501"/>
      <c r="AS1501"/>
      <c r="AT1501"/>
      <c r="AU1501"/>
      <c r="AV1501"/>
    </row>
    <row r="1502" spans="6:48" x14ac:dyDescent="0.25"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  <c r="AK1502"/>
      <c r="AL1502"/>
      <c r="AM1502"/>
      <c r="AN1502"/>
      <c r="AO1502"/>
      <c r="AP1502"/>
      <c r="AQ1502"/>
      <c r="AR1502"/>
      <c r="AS1502"/>
      <c r="AT1502"/>
      <c r="AU1502"/>
      <c r="AV1502"/>
    </row>
    <row r="1503" spans="6:48" x14ac:dyDescent="0.25"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</row>
    <row r="1504" spans="6:48" x14ac:dyDescent="0.25"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  <c r="AK1504"/>
      <c r="AL1504"/>
      <c r="AM1504"/>
      <c r="AN1504"/>
      <c r="AO1504"/>
      <c r="AP1504"/>
      <c r="AQ1504"/>
      <c r="AR1504"/>
      <c r="AS1504"/>
      <c r="AT1504"/>
      <c r="AU1504"/>
      <c r="AV1504"/>
    </row>
    <row r="1505" spans="6:48" x14ac:dyDescent="0.25"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  <c r="AK1505"/>
      <c r="AL1505"/>
      <c r="AM1505"/>
      <c r="AN1505"/>
      <c r="AO1505"/>
      <c r="AP1505"/>
      <c r="AQ1505"/>
      <c r="AR1505"/>
      <c r="AS1505"/>
      <c r="AT1505"/>
      <c r="AU1505"/>
      <c r="AV1505"/>
    </row>
    <row r="1506" spans="6:48" x14ac:dyDescent="0.25"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  <c r="AK1506"/>
      <c r="AL1506"/>
      <c r="AM1506"/>
      <c r="AN1506"/>
      <c r="AO1506"/>
      <c r="AP1506"/>
      <c r="AQ1506"/>
      <c r="AR1506"/>
      <c r="AS1506"/>
      <c r="AT1506"/>
      <c r="AU1506"/>
      <c r="AV1506"/>
    </row>
    <row r="1507" spans="6:48" x14ac:dyDescent="0.25"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  <c r="AK1507"/>
      <c r="AL1507"/>
      <c r="AM1507"/>
      <c r="AN1507"/>
      <c r="AO1507"/>
      <c r="AP1507"/>
      <c r="AQ1507"/>
      <c r="AR1507"/>
      <c r="AS1507"/>
      <c r="AT1507"/>
      <c r="AU1507"/>
      <c r="AV1507"/>
    </row>
    <row r="1508" spans="6:48" x14ac:dyDescent="0.25"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  <c r="AK1508"/>
      <c r="AL1508"/>
      <c r="AM1508"/>
      <c r="AN1508"/>
      <c r="AO1508"/>
      <c r="AP1508"/>
      <c r="AQ1508"/>
      <c r="AR1508"/>
      <c r="AS1508"/>
      <c r="AT1508"/>
      <c r="AU1508"/>
      <c r="AV1508"/>
    </row>
    <row r="1509" spans="6:48" x14ac:dyDescent="0.25"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  <c r="AK1509"/>
      <c r="AL1509"/>
      <c r="AM1509"/>
      <c r="AN1509"/>
      <c r="AO1509"/>
      <c r="AP1509"/>
      <c r="AQ1509"/>
      <c r="AR1509"/>
      <c r="AS1509"/>
      <c r="AT1509"/>
      <c r="AU1509"/>
      <c r="AV1509"/>
    </row>
    <row r="1510" spans="6:48" x14ac:dyDescent="0.25"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  <c r="AK1510"/>
      <c r="AL1510"/>
      <c r="AM1510"/>
      <c r="AN1510"/>
      <c r="AO1510"/>
      <c r="AP1510"/>
      <c r="AQ1510"/>
      <c r="AR1510"/>
      <c r="AS1510"/>
      <c r="AT1510"/>
      <c r="AU1510"/>
      <c r="AV1510"/>
    </row>
    <row r="1511" spans="6:48" x14ac:dyDescent="0.25"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  <c r="AK1511"/>
      <c r="AL1511"/>
      <c r="AM1511"/>
      <c r="AN1511"/>
      <c r="AO1511"/>
      <c r="AP1511"/>
      <c r="AQ1511"/>
      <c r="AR1511"/>
      <c r="AS1511"/>
      <c r="AT1511"/>
      <c r="AU1511"/>
      <c r="AV1511"/>
    </row>
    <row r="1512" spans="6:48" x14ac:dyDescent="0.25"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  <c r="AK1512"/>
      <c r="AL1512"/>
      <c r="AM1512"/>
      <c r="AN1512"/>
      <c r="AO1512"/>
      <c r="AP1512"/>
      <c r="AQ1512"/>
      <c r="AR1512"/>
      <c r="AS1512"/>
      <c r="AT1512"/>
      <c r="AU1512"/>
      <c r="AV1512"/>
    </row>
    <row r="1513" spans="6:48" x14ac:dyDescent="0.25"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  <c r="AK1513"/>
      <c r="AL1513"/>
      <c r="AM1513"/>
      <c r="AN1513"/>
      <c r="AO1513"/>
      <c r="AP1513"/>
      <c r="AQ1513"/>
      <c r="AR1513"/>
      <c r="AS1513"/>
      <c r="AT1513"/>
      <c r="AU1513"/>
      <c r="AV1513"/>
    </row>
    <row r="1514" spans="6:48" x14ac:dyDescent="0.25"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  <c r="AK1514"/>
      <c r="AL1514"/>
      <c r="AM1514"/>
      <c r="AN1514"/>
      <c r="AO1514"/>
      <c r="AP1514"/>
      <c r="AQ1514"/>
      <c r="AR1514"/>
      <c r="AS1514"/>
      <c r="AT1514"/>
      <c r="AU1514"/>
      <c r="AV1514"/>
    </row>
    <row r="1515" spans="6:48" x14ac:dyDescent="0.25"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  <c r="AK1515"/>
      <c r="AL1515"/>
      <c r="AM1515"/>
      <c r="AN1515"/>
      <c r="AO1515"/>
      <c r="AP1515"/>
      <c r="AQ1515"/>
      <c r="AR1515"/>
      <c r="AS1515"/>
      <c r="AT1515"/>
      <c r="AU1515"/>
      <c r="AV1515"/>
    </row>
    <row r="1516" spans="6:48" x14ac:dyDescent="0.25"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</row>
    <row r="1517" spans="6:48" x14ac:dyDescent="0.25"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</row>
    <row r="1518" spans="6:48" x14ac:dyDescent="0.25"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  <c r="AK1518"/>
      <c r="AL1518"/>
      <c r="AM1518"/>
      <c r="AN1518"/>
      <c r="AO1518"/>
      <c r="AP1518"/>
      <c r="AQ1518"/>
      <c r="AR1518"/>
      <c r="AS1518"/>
      <c r="AT1518"/>
      <c r="AU1518"/>
      <c r="AV1518"/>
    </row>
    <row r="1519" spans="6:48" x14ac:dyDescent="0.25"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  <c r="AL1519"/>
      <c r="AM1519"/>
      <c r="AN1519"/>
      <c r="AO1519"/>
      <c r="AP1519"/>
      <c r="AQ1519"/>
      <c r="AR1519"/>
      <c r="AS1519"/>
      <c r="AT1519"/>
      <c r="AU1519"/>
      <c r="AV1519"/>
    </row>
    <row r="1520" spans="6:48" x14ac:dyDescent="0.25"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</row>
    <row r="1521" spans="6:48" x14ac:dyDescent="0.25"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</row>
    <row r="1522" spans="6:48" x14ac:dyDescent="0.25"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  <c r="AL1522"/>
      <c r="AM1522"/>
      <c r="AN1522"/>
      <c r="AO1522"/>
      <c r="AP1522"/>
      <c r="AQ1522"/>
      <c r="AR1522"/>
      <c r="AS1522"/>
      <c r="AT1522"/>
      <c r="AU1522"/>
      <c r="AV1522"/>
    </row>
    <row r="1523" spans="6:48" x14ac:dyDescent="0.25"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</row>
    <row r="1524" spans="6:48" x14ac:dyDescent="0.25"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</row>
    <row r="1525" spans="6:48" x14ac:dyDescent="0.25"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  <c r="AL1525"/>
      <c r="AM1525"/>
      <c r="AN1525"/>
      <c r="AO1525"/>
      <c r="AP1525"/>
      <c r="AQ1525"/>
      <c r="AR1525"/>
      <c r="AS1525"/>
      <c r="AT1525"/>
      <c r="AU1525"/>
      <c r="AV1525"/>
    </row>
    <row r="1526" spans="6:48" x14ac:dyDescent="0.25"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</row>
    <row r="1527" spans="6:48" x14ac:dyDescent="0.25"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</row>
    <row r="1528" spans="6:48" x14ac:dyDescent="0.25"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</row>
    <row r="1529" spans="6:48" x14ac:dyDescent="0.25"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</row>
    <row r="1530" spans="6:48" x14ac:dyDescent="0.25"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  <c r="AK1530"/>
      <c r="AL1530"/>
      <c r="AM1530"/>
      <c r="AN1530"/>
      <c r="AO1530"/>
      <c r="AP1530"/>
      <c r="AQ1530"/>
      <c r="AR1530"/>
      <c r="AS1530"/>
      <c r="AT1530"/>
      <c r="AU1530"/>
      <c r="AV1530"/>
    </row>
    <row r="1531" spans="6:48" x14ac:dyDescent="0.25"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  <c r="AK1531"/>
      <c r="AL1531"/>
      <c r="AM1531"/>
      <c r="AN1531"/>
      <c r="AO1531"/>
      <c r="AP1531"/>
      <c r="AQ1531"/>
      <c r="AR1531"/>
      <c r="AS1531"/>
      <c r="AT1531"/>
      <c r="AU1531"/>
      <c r="AV1531"/>
    </row>
    <row r="1532" spans="6:48" x14ac:dyDescent="0.25"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  <c r="AK1532"/>
      <c r="AL1532"/>
      <c r="AM1532"/>
      <c r="AN1532"/>
      <c r="AO1532"/>
      <c r="AP1532"/>
      <c r="AQ1532"/>
      <c r="AR1532"/>
      <c r="AS1532"/>
      <c r="AT1532"/>
      <c r="AU1532"/>
      <c r="AV1532"/>
    </row>
    <row r="1533" spans="6:48" x14ac:dyDescent="0.25"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  <c r="AK1533"/>
      <c r="AL1533"/>
      <c r="AM1533"/>
      <c r="AN1533"/>
      <c r="AO1533"/>
      <c r="AP1533"/>
      <c r="AQ1533"/>
      <c r="AR1533"/>
      <c r="AS1533"/>
      <c r="AT1533"/>
      <c r="AU1533"/>
      <c r="AV1533"/>
    </row>
    <row r="1534" spans="6:48" x14ac:dyDescent="0.25"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  <c r="AK1534"/>
      <c r="AL1534"/>
      <c r="AM1534"/>
      <c r="AN1534"/>
      <c r="AO1534"/>
      <c r="AP1534"/>
      <c r="AQ1534"/>
      <c r="AR1534"/>
      <c r="AS1534"/>
      <c r="AT1534"/>
      <c r="AU1534"/>
      <c r="AV1534"/>
    </row>
    <row r="1535" spans="6:48" x14ac:dyDescent="0.25"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</row>
    <row r="1536" spans="6:48" x14ac:dyDescent="0.25"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  <c r="AK1536"/>
      <c r="AL1536"/>
      <c r="AM1536"/>
      <c r="AN1536"/>
      <c r="AO1536"/>
      <c r="AP1536"/>
      <c r="AQ1536"/>
      <c r="AR1536"/>
      <c r="AS1536"/>
      <c r="AT1536"/>
      <c r="AU1536"/>
      <c r="AV1536"/>
    </row>
    <row r="1537" spans="6:48" x14ac:dyDescent="0.25"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  <c r="AL1537"/>
      <c r="AM1537"/>
      <c r="AN1537"/>
      <c r="AO1537"/>
      <c r="AP1537"/>
      <c r="AQ1537"/>
      <c r="AR1537"/>
      <c r="AS1537"/>
      <c r="AT1537"/>
      <c r="AU1537"/>
      <c r="AV1537"/>
    </row>
    <row r="1538" spans="6:48" x14ac:dyDescent="0.25"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  <c r="AK1538"/>
      <c r="AL1538"/>
      <c r="AM1538"/>
      <c r="AN1538"/>
      <c r="AO1538"/>
      <c r="AP1538"/>
      <c r="AQ1538"/>
      <c r="AR1538"/>
      <c r="AS1538"/>
      <c r="AT1538"/>
      <c r="AU1538"/>
      <c r="AV1538"/>
    </row>
    <row r="1539" spans="6:48" x14ac:dyDescent="0.25"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  <c r="AK1539"/>
      <c r="AL1539"/>
      <c r="AM1539"/>
      <c r="AN1539"/>
      <c r="AO1539"/>
      <c r="AP1539"/>
      <c r="AQ1539"/>
      <c r="AR1539"/>
      <c r="AS1539"/>
      <c r="AT1539"/>
      <c r="AU1539"/>
      <c r="AV1539"/>
    </row>
    <row r="1540" spans="6:48" x14ac:dyDescent="0.25"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  <c r="AK1540"/>
      <c r="AL1540"/>
      <c r="AM1540"/>
      <c r="AN1540"/>
      <c r="AO1540"/>
      <c r="AP1540"/>
      <c r="AQ1540"/>
      <c r="AR1540"/>
      <c r="AS1540"/>
      <c r="AT1540"/>
      <c r="AU1540"/>
      <c r="AV1540"/>
    </row>
    <row r="1541" spans="6:48" x14ac:dyDescent="0.25"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  <c r="AK1541"/>
      <c r="AL1541"/>
      <c r="AM1541"/>
      <c r="AN1541"/>
      <c r="AO1541"/>
      <c r="AP1541"/>
      <c r="AQ1541"/>
      <c r="AR1541"/>
      <c r="AS1541"/>
      <c r="AT1541"/>
      <c r="AU1541"/>
      <c r="AV1541"/>
    </row>
    <row r="1542" spans="6:48" x14ac:dyDescent="0.25"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</row>
    <row r="1543" spans="6:48" x14ac:dyDescent="0.25"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</row>
    <row r="1544" spans="6:48" x14ac:dyDescent="0.25"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</row>
    <row r="1545" spans="6:48" x14ac:dyDescent="0.25"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  <c r="AK1545"/>
      <c r="AL1545"/>
      <c r="AM1545"/>
      <c r="AN1545"/>
      <c r="AO1545"/>
      <c r="AP1545"/>
      <c r="AQ1545"/>
      <c r="AR1545"/>
      <c r="AS1545"/>
      <c r="AT1545"/>
      <c r="AU1545"/>
      <c r="AV1545"/>
    </row>
    <row r="1546" spans="6:48" x14ac:dyDescent="0.25"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</row>
    <row r="1547" spans="6:48" x14ac:dyDescent="0.25"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</row>
    <row r="1548" spans="6:48" x14ac:dyDescent="0.25"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</row>
    <row r="1549" spans="6:48" x14ac:dyDescent="0.25"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  <c r="AK1549"/>
      <c r="AL1549"/>
      <c r="AM1549"/>
      <c r="AN1549"/>
      <c r="AO1549"/>
      <c r="AP1549"/>
      <c r="AQ1549"/>
      <c r="AR1549"/>
      <c r="AS1549"/>
      <c r="AT1549"/>
      <c r="AU1549"/>
      <c r="AV1549"/>
    </row>
    <row r="1550" spans="6:48" x14ac:dyDescent="0.25"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</row>
    <row r="1551" spans="6:48" x14ac:dyDescent="0.25"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  <c r="AL1551"/>
      <c r="AM1551"/>
      <c r="AN1551"/>
      <c r="AO1551"/>
      <c r="AP1551"/>
      <c r="AQ1551"/>
      <c r="AR1551"/>
      <c r="AS1551"/>
      <c r="AT1551"/>
      <c r="AU1551"/>
      <c r="AV1551"/>
    </row>
    <row r="1552" spans="6:48" x14ac:dyDescent="0.25"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  <c r="AL1552"/>
      <c r="AM1552"/>
      <c r="AN1552"/>
      <c r="AO1552"/>
      <c r="AP1552"/>
      <c r="AQ1552"/>
      <c r="AR1552"/>
      <c r="AS1552"/>
      <c r="AT1552"/>
      <c r="AU1552"/>
      <c r="AV1552"/>
    </row>
    <row r="1553" spans="6:48" x14ac:dyDescent="0.25"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  <c r="AK1553"/>
      <c r="AL1553"/>
      <c r="AM1553"/>
      <c r="AN1553"/>
      <c r="AO1553"/>
      <c r="AP1553"/>
      <c r="AQ1553"/>
      <c r="AR1553"/>
      <c r="AS1553"/>
      <c r="AT1553"/>
      <c r="AU1553"/>
      <c r="AV1553"/>
    </row>
    <row r="1554" spans="6:48" x14ac:dyDescent="0.25"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  <c r="AK1554"/>
      <c r="AL1554"/>
      <c r="AM1554"/>
      <c r="AN1554"/>
      <c r="AO1554"/>
      <c r="AP1554"/>
      <c r="AQ1554"/>
      <c r="AR1554"/>
      <c r="AS1554"/>
      <c r="AT1554"/>
      <c r="AU1554"/>
      <c r="AV1554"/>
    </row>
    <row r="1555" spans="6:48" x14ac:dyDescent="0.25"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</row>
    <row r="1556" spans="6:48" x14ac:dyDescent="0.25"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  <c r="AL1556"/>
      <c r="AM1556"/>
      <c r="AN1556"/>
      <c r="AO1556"/>
      <c r="AP1556"/>
      <c r="AQ1556"/>
      <c r="AR1556"/>
      <c r="AS1556"/>
      <c r="AT1556"/>
      <c r="AU1556"/>
      <c r="AV1556"/>
    </row>
    <row r="1557" spans="6:48" x14ac:dyDescent="0.25"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</row>
    <row r="1558" spans="6:48" x14ac:dyDescent="0.25"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  <c r="AL1558"/>
      <c r="AM1558"/>
      <c r="AN1558"/>
      <c r="AO1558"/>
      <c r="AP1558"/>
      <c r="AQ1558"/>
      <c r="AR1558"/>
      <c r="AS1558"/>
      <c r="AT1558"/>
      <c r="AU1558"/>
      <c r="AV1558"/>
    </row>
    <row r="1559" spans="6:48" x14ac:dyDescent="0.25"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</row>
    <row r="1560" spans="6:48" x14ac:dyDescent="0.25"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  <c r="AL1560"/>
      <c r="AM1560"/>
      <c r="AN1560"/>
      <c r="AO1560"/>
      <c r="AP1560"/>
      <c r="AQ1560"/>
      <c r="AR1560"/>
      <c r="AS1560"/>
      <c r="AT1560"/>
      <c r="AU1560"/>
      <c r="AV1560"/>
    </row>
    <row r="1561" spans="6:48" x14ac:dyDescent="0.25"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</row>
    <row r="1562" spans="6:48" x14ac:dyDescent="0.25"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  <c r="AL1562"/>
      <c r="AM1562"/>
      <c r="AN1562"/>
      <c r="AO1562"/>
      <c r="AP1562"/>
      <c r="AQ1562"/>
      <c r="AR1562"/>
      <c r="AS1562"/>
      <c r="AT1562"/>
      <c r="AU1562"/>
      <c r="AV1562"/>
    </row>
    <row r="1563" spans="6:48" x14ac:dyDescent="0.25"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</row>
    <row r="1564" spans="6:48" x14ac:dyDescent="0.25"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</row>
    <row r="1565" spans="6:48" x14ac:dyDescent="0.25"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  <c r="AL1565"/>
      <c r="AM1565"/>
      <c r="AN1565"/>
      <c r="AO1565"/>
      <c r="AP1565"/>
      <c r="AQ1565"/>
      <c r="AR1565"/>
      <c r="AS1565"/>
      <c r="AT1565"/>
      <c r="AU1565"/>
      <c r="AV1565"/>
    </row>
    <row r="1566" spans="6:48" x14ac:dyDescent="0.25"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  <c r="AL1566"/>
      <c r="AM1566"/>
      <c r="AN1566"/>
      <c r="AO1566"/>
      <c r="AP1566"/>
      <c r="AQ1566"/>
      <c r="AR1566"/>
      <c r="AS1566"/>
      <c r="AT1566"/>
      <c r="AU1566"/>
      <c r="AV1566"/>
    </row>
    <row r="1567" spans="6:48" x14ac:dyDescent="0.25"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  <c r="AV1567"/>
    </row>
    <row r="1568" spans="6:48" x14ac:dyDescent="0.25"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  <c r="AN1568"/>
      <c r="AO1568"/>
      <c r="AP1568"/>
      <c r="AQ1568"/>
      <c r="AR1568"/>
      <c r="AS1568"/>
      <c r="AT1568"/>
      <c r="AU1568"/>
      <c r="AV1568"/>
    </row>
    <row r="1569" spans="6:48" x14ac:dyDescent="0.25"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  <c r="AN1569"/>
      <c r="AO1569"/>
      <c r="AP1569"/>
      <c r="AQ1569"/>
      <c r="AR1569"/>
      <c r="AS1569"/>
      <c r="AT1569"/>
      <c r="AU1569"/>
      <c r="AV1569"/>
    </row>
    <row r="1570" spans="6:48" x14ac:dyDescent="0.25"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</row>
    <row r="1571" spans="6:48" x14ac:dyDescent="0.25"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</row>
    <row r="1572" spans="6:48" x14ac:dyDescent="0.25"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  <c r="AN1572"/>
      <c r="AO1572"/>
      <c r="AP1572"/>
      <c r="AQ1572"/>
      <c r="AR1572"/>
      <c r="AS1572"/>
      <c r="AT1572"/>
      <c r="AU1572"/>
      <c r="AV1572"/>
    </row>
    <row r="1573" spans="6:48" x14ac:dyDescent="0.25"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</row>
    <row r="1574" spans="6:48" x14ac:dyDescent="0.25"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  <c r="AK1574"/>
      <c r="AL1574"/>
      <c r="AM1574"/>
      <c r="AN1574"/>
      <c r="AO1574"/>
      <c r="AP1574"/>
      <c r="AQ1574"/>
      <c r="AR1574"/>
      <c r="AS1574"/>
      <c r="AT1574"/>
      <c r="AU1574"/>
      <c r="AV1574"/>
    </row>
    <row r="1575" spans="6:48" x14ac:dyDescent="0.25"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</row>
    <row r="1576" spans="6:48" x14ac:dyDescent="0.25"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  <c r="AN1576"/>
      <c r="AO1576"/>
      <c r="AP1576"/>
      <c r="AQ1576"/>
      <c r="AR1576"/>
      <c r="AS1576"/>
      <c r="AT1576"/>
      <c r="AU1576"/>
      <c r="AV1576"/>
    </row>
    <row r="1577" spans="6:48" x14ac:dyDescent="0.25"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</row>
    <row r="1578" spans="6:48" x14ac:dyDescent="0.25"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</row>
    <row r="1579" spans="6:48" x14ac:dyDescent="0.25"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  <c r="AN1579"/>
      <c r="AO1579"/>
      <c r="AP1579"/>
      <c r="AQ1579"/>
      <c r="AR1579"/>
      <c r="AS1579"/>
      <c r="AT1579"/>
      <c r="AU1579"/>
      <c r="AV1579"/>
    </row>
    <row r="1580" spans="6:48" x14ac:dyDescent="0.25"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  <c r="AL1580"/>
      <c r="AM1580"/>
      <c r="AN1580"/>
      <c r="AO1580"/>
      <c r="AP1580"/>
      <c r="AQ1580"/>
      <c r="AR1580"/>
      <c r="AS1580"/>
      <c r="AT1580"/>
      <c r="AU1580"/>
      <c r="AV1580"/>
    </row>
    <row r="1581" spans="6:48" x14ac:dyDescent="0.25"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  <c r="AK1581"/>
      <c r="AL1581"/>
      <c r="AM1581"/>
      <c r="AN1581"/>
      <c r="AO1581"/>
      <c r="AP1581"/>
      <c r="AQ1581"/>
      <c r="AR1581"/>
      <c r="AS1581"/>
      <c r="AT1581"/>
      <c r="AU1581"/>
      <c r="AV1581"/>
    </row>
    <row r="1582" spans="6:48" x14ac:dyDescent="0.25"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  <c r="AK1582"/>
      <c r="AL1582"/>
      <c r="AM1582"/>
      <c r="AN1582"/>
      <c r="AO1582"/>
      <c r="AP1582"/>
      <c r="AQ1582"/>
      <c r="AR1582"/>
      <c r="AS1582"/>
      <c r="AT1582"/>
      <c r="AU1582"/>
      <c r="AV1582"/>
    </row>
    <row r="1583" spans="6:48" x14ac:dyDescent="0.25"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  <c r="AN1583"/>
      <c r="AO1583"/>
      <c r="AP1583"/>
      <c r="AQ1583"/>
      <c r="AR1583"/>
      <c r="AS1583"/>
      <c r="AT1583"/>
      <c r="AU1583"/>
      <c r="AV1583"/>
    </row>
    <row r="1584" spans="6:48" x14ac:dyDescent="0.25"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Q1584"/>
      <c r="AR1584"/>
      <c r="AS1584"/>
      <c r="AT1584"/>
      <c r="AU1584"/>
      <c r="AV1584"/>
    </row>
    <row r="1585" spans="6:48" x14ac:dyDescent="0.25"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  <c r="AK1585"/>
      <c r="AL1585"/>
      <c r="AM1585"/>
      <c r="AN1585"/>
      <c r="AO1585"/>
      <c r="AP1585"/>
      <c r="AQ1585"/>
      <c r="AR1585"/>
      <c r="AS1585"/>
      <c r="AT1585"/>
      <c r="AU1585"/>
      <c r="AV1585"/>
    </row>
    <row r="1586" spans="6:48" x14ac:dyDescent="0.25"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  <c r="AK1586"/>
      <c r="AL1586"/>
      <c r="AM1586"/>
      <c r="AN1586"/>
      <c r="AO1586"/>
      <c r="AP1586"/>
      <c r="AQ1586"/>
      <c r="AR1586"/>
      <c r="AS1586"/>
      <c r="AT1586"/>
      <c r="AU1586"/>
      <c r="AV1586"/>
    </row>
    <row r="1587" spans="6:48" x14ac:dyDescent="0.25"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  <c r="AK1587"/>
      <c r="AL1587"/>
      <c r="AM1587"/>
      <c r="AN1587"/>
      <c r="AO1587"/>
      <c r="AP1587"/>
      <c r="AQ1587"/>
      <c r="AR1587"/>
      <c r="AS1587"/>
      <c r="AT1587"/>
      <c r="AU1587"/>
      <c r="AV1587"/>
    </row>
    <row r="1588" spans="6:48" x14ac:dyDescent="0.25"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  <c r="AK1588"/>
      <c r="AL1588"/>
      <c r="AM1588"/>
      <c r="AN1588"/>
      <c r="AO1588"/>
      <c r="AP1588"/>
      <c r="AQ1588"/>
      <c r="AR1588"/>
      <c r="AS1588"/>
      <c r="AT1588"/>
      <c r="AU1588"/>
      <c r="AV1588"/>
    </row>
    <row r="1589" spans="6:48" x14ac:dyDescent="0.25"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</row>
    <row r="1590" spans="6:48" x14ac:dyDescent="0.25"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  <c r="AK1590"/>
      <c r="AL1590"/>
      <c r="AM1590"/>
      <c r="AN1590"/>
      <c r="AO1590"/>
      <c r="AP1590"/>
      <c r="AQ1590"/>
      <c r="AR1590"/>
      <c r="AS1590"/>
      <c r="AT1590"/>
      <c r="AU1590"/>
      <c r="AV1590"/>
    </row>
    <row r="1591" spans="6:48" x14ac:dyDescent="0.25"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</row>
    <row r="1592" spans="6:48" x14ac:dyDescent="0.25"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  <c r="AK1592"/>
      <c r="AL1592"/>
      <c r="AM1592"/>
      <c r="AN1592"/>
      <c r="AO1592"/>
      <c r="AP1592"/>
      <c r="AQ1592"/>
      <c r="AR1592"/>
      <c r="AS1592"/>
      <c r="AT1592"/>
      <c r="AU1592"/>
      <c r="AV1592"/>
    </row>
    <row r="1593" spans="6:48" x14ac:dyDescent="0.25"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  <c r="AK1593"/>
      <c r="AL1593"/>
      <c r="AM1593"/>
      <c r="AN1593"/>
      <c r="AO1593"/>
      <c r="AP1593"/>
      <c r="AQ1593"/>
      <c r="AR1593"/>
      <c r="AS1593"/>
      <c r="AT1593"/>
      <c r="AU1593"/>
      <c r="AV1593"/>
    </row>
    <row r="1594" spans="6:48" x14ac:dyDescent="0.25"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  <c r="AK1594"/>
      <c r="AL1594"/>
      <c r="AM1594"/>
      <c r="AN1594"/>
      <c r="AO1594"/>
      <c r="AP1594"/>
      <c r="AQ1594"/>
      <c r="AR1594"/>
      <c r="AS1594"/>
      <c r="AT1594"/>
      <c r="AU1594"/>
      <c r="AV1594"/>
    </row>
    <row r="1595" spans="6:48" x14ac:dyDescent="0.25"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  <c r="AK1595"/>
      <c r="AL1595"/>
      <c r="AM1595"/>
      <c r="AN1595"/>
      <c r="AO1595"/>
      <c r="AP1595"/>
      <c r="AQ1595"/>
      <c r="AR1595"/>
      <c r="AS1595"/>
      <c r="AT1595"/>
      <c r="AU1595"/>
      <c r="AV1595"/>
    </row>
    <row r="1596" spans="6:48" x14ac:dyDescent="0.25"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  <c r="AK1596"/>
      <c r="AL1596"/>
      <c r="AM1596"/>
      <c r="AN1596"/>
      <c r="AO1596"/>
      <c r="AP1596"/>
      <c r="AQ1596"/>
      <c r="AR1596"/>
      <c r="AS1596"/>
      <c r="AT1596"/>
      <c r="AU1596"/>
      <c r="AV1596"/>
    </row>
    <row r="1597" spans="6:48" x14ac:dyDescent="0.25"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  <c r="AK1597"/>
      <c r="AL1597"/>
      <c r="AM1597"/>
      <c r="AN1597"/>
      <c r="AO1597"/>
      <c r="AP1597"/>
      <c r="AQ1597"/>
      <c r="AR1597"/>
      <c r="AS1597"/>
      <c r="AT1597"/>
      <c r="AU1597"/>
      <c r="AV1597"/>
    </row>
    <row r="1598" spans="6:48" x14ac:dyDescent="0.25"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  <c r="AK1598"/>
      <c r="AL1598"/>
      <c r="AM1598"/>
      <c r="AN1598"/>
      <c r="AO1598"/>
      <c r="AP1598"/>
      <c r="AQ1598"/>
      <c r="AR1598"/>
      <c r="AS1598"/>
      <c r="AT1598"/>
      <c r="AU1598"/>
      <c r="AV1598"/>
    </row>
    <row r="1599" spans="6:48" x14ac:dyDescent="0.25"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  <c r="AK1599"/>
      <c r="AL1599"/>
      <c r="AM1599"/>
      <c r="AN1599"/>
      <c r="AO1599"/>
      <c r="AP1599"/>
      <c r="AQ1599"/>
      <c r="AR1599"/>
      <c r="AS1599"/>
      <c r="AT1599"/>
      <c r="AU1599"/>
      <c r="AV1599"/>
    </row>
    <row r="1600" spans="6:48" x14ac:dyDescent="0.25"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  <c r="AK1600"/>
      <c r="AL1600"/>
      <c r="AM1600"/>
      <c r="AN1600"/>
      <c r="AO1600"/>
      <c r="AP1600"/>
      <c r="AQ1600"/>
      <c r="AR1600"/>
      <c r="AS1600"/>
      <c r="AT1600"/>
      <c r="AU1600"/>
      <c r="AV1600"/>
    </row>
    <row r="1601" spans="6:48" x14ac:dyDescent="0.25"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  <c r="AK1601"/>
      <c r="AL1601"/>
      <c r="AM1601"/>
      <c r="AN1601"/>
      <c r="AO1601"/>
      <c r="AP1601"/>
      <c r="AQ1601"/>
      <c r="AR1601"/>
      <c r="AS1601"/>
      <c r="AT1601"/>
      <c r="AU1601"/>
      <c r="AV1601"/>
    </row>
    <row r="1602" spans="6:48" x14ac:dyDescent="0.25"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  <c r="AK1602"/>
      <c r="AL1602"/>
      <c r="AM1602"/>
      <c r="AN1602"/>
      <c r="AO1602"/>
      <c r="AP1602"/>
      <c r="AQ1602"/>
      <c r="AR1602"/>
      <c r="AS1602"/>
      <c r="AT1602"/>
      <c r="AU1602"/>
      <c r="AV1602"/>
    </row>
    <row r="1603" spans="6:48" x14ac:dyDescent="0.25"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</row>
    <row r="1604" spans="6:48" x14ac:dyDescent="0.25"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  <c r="AK1604"/>
      <c r="AL1604"/>
      <c r="AM1604"/>
      <c r="AN1604"/>
      <c r="AO1604"/>
      <c r="AP1604"/>
      <c r="AQ1604"/>
      <c r="AR1604"/>
      <c r="AS1604"/>
      <c r="AT1604"/>
      <c r="AU1604"/>
      <c r="AV1604"/>
    </row>
    <row r="1605" spans="6:48" x14ac:dyDescent="0.25"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</row>
    <row r="1606" spans="6:48" x14ac:dyDescent="0.25"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  <c r="AK1606"/>
      <c r="AL1606"/>
      <c r="AM1606"/>
      <c r="AN1606"/>
      <c r="AO1606"/>
      <c r="AP1606"/>
      <c r="AQ1606"/>
      <c r="AR1606"/>
      <c r="AS1606"/>
      <c r="AT1606"/>
      <c r="AU1606"/>
      <c r="AV1606"/>
    </row>
    <row r="1607" spans="6:48" x14ac:dyDescent="0.25"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  <c r="AK1607"/>
      <c r="AL1607"/>
      <c r="AM1607"/>
      <c r="AN1607"/>
      <c r="AO1607"/>
      <c r="AP1607"/>
      <c r="AQ1607"/>
      <c r="AR1607"/>
      <c r="AS1607"/>
      <c r="AT1607"/>
      <c r="AU1607"/>
      <c r="AV1607"/>
    </row>
    <row r="1608" spans="6:48" x14ac:dyDescent="0.25"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  <c r="AK1608"/>
      <c r="AL1608"/>
      <c r="AM1608"/>
      <c r="AN1608"/>
      <c r="AO1608"/>
      <c r="AP1608"/>
      <c r="AQ1608"/>
      <c r="AR1608"/>
      <c r="AS1608"/>
      <c r="AT1608"/>
      <c r="AU1608"/>
      <c r="AV1608"/>
    </row>
    <row r="1609" spans="6:48" x14ac:dyDescent="0.25"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  <c r="AL1609"/>
      <c r="AM1609"/>
      <c r="AN1609"/>
      <c r="AO1609"/>
      <c r="AP1609"/>
      <c r="AQ1609"/>
      <c r="AR1609"/>
      <c r="AS1609"/>
      <c r="AT1609"/>
      <c r="AU1609"/>
      <c r="AV1609"/>
    </row>
    <row r="1610" spans="6:48" x14ac:dyDescent="0.25"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  <c r="AK1610"/>
      <c r="AL1610"/>
      <c r="AM1610"/>
      <c r="AN1610"/>
      <c r="AO1610"/>
      <c r="AP1610"/>
      <c r="AQ1610"/>
      <c r="AR1610"/>
      <c r="AS1610"/>
      <c r="AT1610"/>
      <c r="AU1610"/>
      <c r="AV1610"/>
    </row>
    <row r="1611" spans="6:48" x14ac:dyDescent="0.25"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  <c r="AK1611"/>
      <c r="AL1611"/>
      <c r="AM1611"/>
      <c r="AN1611"/>
      <c r="AO1611"/>
      <c r="AP1611"/>
      <c r="AQ1611"/>
      <c r="AR1611"/>
      <c r="AS1611"/>
      <c r="AT1611"/>
      <c r="AU1611"/>
      <c r="AV1611"/>
    </row>
    <row r="1612" spans="6:48" x14ac:dyDescent="0.25"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  <c r="AK1612"/>
      <c r="AL1612"/>
      <c r="AM1612"/>
      <c r="AN1612"/>
      <c r="AO1612"/>
      <c r="AP1612"/>
      <c r="AQ1612"/>
      <c r="AR1612"/>
      <c r="AS1612"/>
      <c r="AT1612"/>
      <c r="AU1612"/>
      <c r="AV1612"/>
    </row>
    <row r="1613" spans="6:48" x14ac:dyDescent="0.25"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  <c r="AK1613"/>
      <c r="AL1613"/>
      <c r="AM1613"/>
      <c r="AN1613"/>
      <c r="AO1613"/>
      <c r="AP1613"/>
      <c r="AQ1613"/>
      <c r="AR1613"/>
      <c r="AS1613"/>
      <c r="AT1613"/>
      <c r="AU1613"/>
      <c r="AV1613"/>
    </row>
    <row r="1614" spans="6:48" x14ac:dyDescent="0.25"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  <c r="AN1614"/>
      <c r="AO1614"/>
      <c r="AP1614"/>
      <c r="AQ1614"/>
      <c r="AR1614"/>
      <c r="AS1614"/>
      <c r="AT1614"/>
      <c r="AU1614"/>
      <c r="AV1614"/>
    </row>
    <row r="1615" spans="6:48" x14ac:dyDescent="0.25"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  <c r="AK1615"/>
      <c r="AL1615"/>
      <c r="AM1615"/>
      <c r="AN1615"/>
      <c r="AO1615"/>
      <c r="AP1615"/>
      <c r="AQ1615"/>
      <c r="AR1615"/>
      <c r="AS1615"/>
      <c r="AT1615"/>
      <c r="AU1615"/>
      <c r="AV1615"/>
    </row>
    <row r="1616" spans="6:48" x14ac:dyDescent="0.25"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  <c r="AK1616"/>
      <c r="AL1616"/>
      <c r="AM1616"/>
      <c r="AN1616"/>
      <c r="AO1616"/>
      <c r="AP1616"/>
      <c r="AQ1616"/>
      <c r="AR1616"/>
      <c r="AS1616"/>
      <c r="AT1616"/>
      <c r="AU1616"/>
      <c r="AV1616"/>
    </row>
    <row r="1617" spans="6:48" x14ac:dyDescent="0.25"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</row>
    <row r="1618" spans="6:48" x14ac:dyDescent="0.25"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  <c r="AK1618"/>
      <c r="AL1618"/>
      <c r="AM1618"/>
      <c r="AN1618"/>
      <c r="AO1618"/>
      <c r="AP1618"/>
      <c r="AQ1618"/>
      <c r="AR1618"/>
      <c r="AS1618"/>
      <c r="AT1618"/>
      <c r="AU1618"/>
      <c r="AV1618"/>
    </row>
    <row r="1619" spans="6:48" x14ac:dyDescent="0.25"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  <c r="AK1619"/>
      <c r="AL1619"/>
      <c r="AM1619"/>
      <c r="AN1619"/>
      <c r="AO1619"/>
      <c r="AP1619"/>
      <c r="AQ1619"/>
      <c r="AR1619"/>
      <c r="AS1619"/>
      <c r="AT1619"/>
      <c r="AU1619"/>
      <c r="AV1619"/>
    </row>
    <row r="1620" spans="6:48" x14ac:dyDescent="0.25"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  <c r="AK1620"/>
      <c r="AL1620"/>
      <c r="AM1620"/>
      <c r="AN1620"/>
      <c r="AO1620"/>
      <c r="AP1620"/>
      <c r="AQ1620"/>
      <c r="AR1620"/>
      <c r="AS1620"/>
      <c r="AT1620"/>
      <c r="AU1620"/>
      <c r="AV1620"/>
    </row>
    <row r="1621" spans="6:48" x14ac:dyDescent="0.25"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  <c r="AK1621"/>
      <c r="AL1621"/>
      <c r="AM1621"/>
      <c r="AN1621"/>
      <c r="AO1621"/>
      <c r="AP1621"/>
      <c r="AQ1621"/>
      <c r="AR1621"/>
      <c r="AS1621"/>
      <c r="AT1621"/>
      <c r="AU1621"/>
      <c r="AV1621"/>
    </row>
    <row r="1622" spans="6:48" x14ac:dyDescent="0.25"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</row>
    <row r="1623" spans="6:48" x14ac:dyDescent="0.25"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  <c r="AK1623"/>
      <c r="AL1623"/>
      <c r="AM1623"/>
      <c r="AN1623"/>
      <c r="AO1623"/>
      <c r="AP1623"/>
      <c r="AQ1623"/>
      <c r="AR1623"/>
      <c r="AS1623"/>
      <c r="AT1623"/>
      <c r="AU1623"/>
      <c r="AV1623"/>
    </row>
    <row r="1624" spans="6:48" x14ac:dyDescent="0.25"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  <c r="AK1624"/>
      <c r="AL1624"/>
      <c r="AM1624"/>
      <c r="AN1624"/>
      <c r="AO1624"/>
      <c r="AP1624"/>
      <c r="AQ1624"/>
      <c r="AR1624"/>
      <c r="AS1624"/>
      <c r="AT1624"/>
      <c r="AU1624"/>
      <c r="AV1624"/>
    </row>
    <row r="1625" spans="6:48" x14ac:dyDescent="0.25"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  <c r="AK1625"/>
      <c r="AL1625"/>
      <c r="AM1625"/>
      <c r="AN1625"/>
      <c r="AO1625"/>
      <c r="AP1625"/>
      <c r="AQ1625"/>
      <c r="AR1625"/>
      <c r="AS1625"/>
      <c r="AT1625"/>
      <c r="AU1625"/>
      <c r="AV1625"/>
    </row>
    <row r="1626" spans="6:48" x14ac:dyDescent="0.25"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  <c r="AK1626"/>
      <c r="AL1626"/>
      <c r="AM1626"/>
      <c r="AN1626"/>
      <c r="AO1626"/>
      <c r="AP1626"/>
      <c r="AQ1626"/>
      <c r="AR1626"/>
      <c r="AS1626"/>
      <c r="AT1626"/>
      <c r="AU1626"/>
      <c r="AV1626"/>
    </row>
    <row r="1627" spans="6:48" x14ac:dyDescent="0.25"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  <c r="AK1627"/>
      <c r="AL1627"/>
      <c r="AM1627"/>
      <c r="AN1627"/>
      <c r="AO1627"/>
      <c r="AP1627"/>
      <c r="AQ1627"/>
      <c r="AR1627"/>
      <c r="AS1627"/>
      <c r="AT1627"/>
      <c r="AU1627"/>
      <c r="AV1627"/>
    </row>
    <row r="1628" spans="6:48" x14ac:dyDescent="0.25"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  <c r="AK1628"/>
      <c r="AL1628"/>
      <c r="AM1628"/>
      <c r="AN1628"/>
      <c r="AO1628"/>
      <c r="AP1628"/>
      <c r="AQ1628"/>
      <c r="AR1628"/>
      <c r="AS1628"/>
      <c r="AT1628"/>
      <c r="AU1628"/>
      <c r="AV1628"/>
    </row>
    <row r="1629" spans="6:48" x14ac:dyDescent="0.25"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  <c r="AK1629"/>
      <c r="AL1629"/>
      <c r="AM1629"/>
      <c r="AN1629"/>
      <c r="AO1629"/>
      <c r="AP1629"/>
      <c r="AQ1629"/>
      <c r="AR1629"/>
      <c r="AS1629"/>
      <c r="AT1629"/>
      <c r="AU1629"/>
      <c r="AV1629"/>
    </row>
    <row r="1630" spans="6:48" x14ac:dyDescent="0.25"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  <c r="AK1630"/>
      <c r="AL1630"/>
      <c r="AM1630"/>
      <c r="AN1630"/>
      <c r="AO1630"/>
      <c r="AP1630"/>
      <c r="AQ1630"/>
      <c r="AR1630"/>
      <c r="AS1630"/>
      <c r="AT1630"/>
      <c r="AU1630"/>
      <c r="AV1630"/>
    </row>
    <row r="1631" spans="6:48" x14ac:dyDescent="0.25"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  <c r="AK1631"/>
      <c r="AL1631"/>
      <c r="AM1631"/>
      <c r="AN1631"/>
      <c r="AO1631"/>
      <c r="AP1631"/>
      <c r="AQ1631"/>
      <c r="AR1631"/>
      <c r="AS1631"/>
      <c r="AT1631"/>
      <c r="AU1631"/>
      <c r="AV1631"/>
    </row>
    <row r="1632" spans="6:48" x14ac:dyDescent="0.25"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  <c r="AK1632"/>
      <c r="AL1632"/>
      <c r="AM1632"/>
      <c r="AN1632"/>
      <c r="AO1632"/>
      <c r="AP1632"/>
      <c r="AQ1632"/>
      <c r="AR1632"/>
      <c r="AS1632"/>
      <c r="AT1632"/>
      <c r="AU1632"/>
      <c r="AV1632"/>
    </row>
    <row r="1633" spans="6:48" x14ac:dyDescent="0.25"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  <c r="AK1633"/>
      <c r="AL1633"/>
      <c r="AM1633"/>
      <c r="AN1633"/>
      <c r="AO1633"/>
      <c r="AP1633"/>
      <c r="AQ1633"/>
      <c r="AR1633"/>
      <c r="AS1633"/>
      <c r="AT1633"/>
      <c r="AU1633"/>
      <c r="AV1633"/>
    </row>
    <row r="1634" spans="6:48" x14ac:dyDescent="0.25"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  <c r="AK1634"/>
      <c r="AL1634"/>
      <c r="AM1634"/>
      <c r="AN1634"/>
      <c r="AO1634"/>
      <c r="AP1634"/>
      <c r="AQ1634"/>
      <c r="AR1634"/>
      <c r="AS1634"/>
      <c r="AT1634"/>
      <c r="AU1634"/>
      <c r="AV1634"/>
    </row>
    <row r="1635" spans="6:48" x14ac:dyDescent="0.25"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  <c r="AK1635"/>
      <c r="AL1635"/>
      <c r="AM1635"/>
      <c r="AN1635"/>
      <c r="AO1635"/>
      <c r="AP1635"/>
      <c r="AQ1635"/>
      <c r="AR1635"/>
      <c r="AS1635"/>
      <c r="AT1635"/>
      <c r="AU1635"/>
      <c r="AV1635"/>
    </row>
    <row r="1636" spans="6:48" x14ac:dyDescent="0.25"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  <c r="AK1636"/>
      <c r="AL1636"/>
      <c r="AM1636"/>
      <c r="AN1636"/>
      <c r="AO1636"/>
      <c r="AP1636"/>
      <c r="AQ1636"/>
      <c r="AR1636"/>
      <c r="AS1636"/>
      <c r="AT1636"/>
      <c r="AU1636"/>
      <c r="AV1636"/>
    </row>
    <row r="1637" spans="6:48" x14ac:dyDescent="0.25"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  <c r="AK1637"/>
      <c r="AL1637"/>
      <c r="AM1637"/>
      <c r="AN1637"/>
      <c r="AO1637"/>
      <c r="AP1637"/>
      <c r="AQ1637"/>
      <c r="AR1637"/>
      <c r="AS1637"/>
      <c r="AT1637"/>
      <c r="AU1637"/>
      <c r="AV1637"/>
    </row>
    <row r="1638" spans="6:48" x14ac:dyDescent="0.25"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  <c r="AK1638"/>
      <c r="AL1638"/>
      <c r="AM1638"/>
      <c r="AN1638"/>
      <c r="AO1638"/>
      <c r="AP1638"/>
      <c r="AQ1638"/>
      <c r="AR1638"/>
      <c r="AS1638"/>
      <c r="AT1638"/>
      <c r="AU1638"/>
      <c r="AV1638"/>
    </row>
    <row r="1639" spans="6:48" x14ac:dyDescent="0.25"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</row>
    <row r="1640" spans="6:48" x14ac:dyDescent="0.25"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  <c r="AK1640"/>
      <c r="AL1640"/>
      <c r="AM1640"/>
      <c r="AN1640"/>
      <c r="AO1640"/>
      <c r="AP1640"/>
      <c r="AQ1640"/>
      <c r="AR1640"/>
      <c r="AS1640"/>
      <c r="AT1640"/>
      <c r="AU1640"/>
      <c r="AV1640"/>
    </row>
    <row r="1641" spans="6:48" x14ac:dyDescent="0.25"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  <c r="AK1641"/>
      <c r="AL1641"/>
      <c r="AM1641"/>
      <c r="AN1641"/>
      <c r="AO1641"/>
      <c r="AP1641"/>
      <c r="AQ1641"/>
      <c r="AR1641"/>
      <c r="AS1641"/>
      <c r="AT1641"/>
      <c r="AU1641"/>
      <c r="AV1641"/>
    </row>
    <row r="1642" spans="6:48" x14ac:dyDescent="0.25"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  <c r="AK1642"/>
      <c r="AL1642"/>
      <c r="AM1642"/>
      <c r="AN1642"/>
      <c r="AO1642"/>
      <c r="AP1642"/>
      <c r="AQ1642"/>
      <c r="AR1642"/>
      <c r="AS1642"/>
      <c r="AT1642"/>
      <c r="AU1642"/>
      <c r="AV1642"/>
    </row>
    <row r="1643" spans="6:48" x14ac:dyDescent="0.25"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  <c r="AK1643"/>
      <c r="AL1643"/>
      <c r="AM1643"/>
      <c r="AN1643"/>
      <c r="AO1643"/>
      <c r="AP1643"/>
      <c r="AQ1643"/>
      <c r="AR1643"/>
      <c r="AS1643"/>
      <c r="AT1643"/>
      <c r="AU1643"/>
      <c r="AV1643"/>
    </row>
    <row r="1644" spans="6:48" x14ac:dyDescent="0.25"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  <c r="AK1644"/>
      <c r="AL1644"/>
      <c r="AM1644"/>
      <c r="AN1644"/>
      <c r="AO1644"/>
      <c r="AP1644"/>
      <c r="AQ1644"/>
      <c r="AR1644"/>
      <c r="AS1644"/>
      <c r="AT1644"/>
      <c r="AU1644"/>
      <c r="AV1644"/>
    </row>
    <row r="1645" spans="6:48" x14ac:dyDescent="0.25"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  <c r="AK1645"/>
      <c r="AL1645"/>
      <c r="AM1645"/>
      <c r="AN1645"/>
      <c r="AO1645"/>
      <c r="AP1645"/>
      <c r="AQ1645"/>
      <c r="AR1645"/>
      <c r="AS1645"/>
      <c r="AT1645"/>
      <c r="AU1645"/>
      <c r="AV1645"/>
    </row>
    <row r="1646" spans="6:48" x14ac:dyDescent="0.25"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  <c r="AK1646"/>
      <c r="AL1646"/>
      <c r="AM1646"/>
      <c r="AN1646"/>
      <c r="AO1646"/>
      <c r="AP1646"/>
      <c r="AQ1646"/>
      <c r="AR1646"/>
      <c r="AS1646"/>
      <c r="AT1646"/>
      <c r="AU1646"/>
      <c r="AV1646"/>
    </row>
    <row r="1647" spans="6:48" x14ac:dyDescent="0.25"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</row>
    <row r="1648" spans="6:48" x14ac:dyDescent="0.25"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  <c r="AS1648"/>
      <c r="AT1648"/>
      <c r="AU1648"/>
      <c r="AV1648"/>
    </row>
    <row r="1649" spans="6:48" x14ac:dyDescent="0.25"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  <c r="AK1649"/>
      <c r="AL1649"/>
      <c r="AM1649"/>
      <c r="AN1649"/>
      <c r="AO1649"/>
      <c r="AP1649"/>
      <c r="AQ1649"/>
      <c r="AR1649"/>
      <c r="AS1649"/>
      <c r="AT1649"/>
      <c r="AU1649"/>
      <c r="AV1649"/>
    </row>
    <row r="1650" spans="6:48" x14ac:dyDescent="0.25"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  <c r="AN1650"/>
      <c r="AO1650"/>
      <c r="AP1650"/>
      <c r="AQ1650"/>
      <c r="AR1650"/>
      <c r="AS1650"/>
      <c r="AT1650"/>
      <c r="AU1650"/>
      <c r="AV1650"/>
    </row>
    <row r="1651" spans="6:48" x14ac:dyDescent="0.25"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</row>
    <row r="1652" spans="6:48" x14ac:dyDescent="0.25"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  <c r="AK1652"/>
      <c r="AL1652"/>
      <c r="AM1652"/>
      <c r="AN1652"/>
      <c r="AO1652"/>
      <c r="AP1652"/>
      <c r="AQ1652"/>
      <c r="AR1652"/>
      <c r="AS1652"/>
      <c r="AT1652"/>
      <c r="AU1652"/>
      <c r="AV1652"/>
    </row>
    <row r="1653" spans="6:48" x14ac:dyDescent="0.25"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  <c r="AL1653"/>
      <c r="AM1653"/>
      <c r="AN1653"/>
      <c r="AO1653"/>
      <c r="AP1653"/>
      <c r="AQ1653"/>
      <c r="AR1653"/>
      <c r="AS1653"/>
      <c r="AT1653"/>
      <c r="AU1653"/>
      <c r="AV1653"/>
    </row>
    <row r="1654" spans="6:48" x14ac:dyDescent="0.25"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  <c r="AL1654"/>
      <c r="AM1654"/>
      <c r="AN1654"/>
      <c r="AO1654"/>
      <c r="AP1654"/>
      <c r="AQ1654"/>
      <c r="AR1654"/>
      <c r="AS1654"/>
      <c r="AT1654"/>
      <c r="AU1654"/>
      <c r="AV1654"/>
    </row>
    <row r="1655" spans="6:48" x14ac:dyDescent="0.25"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</row>
    <row r="1656" spans="6:48" x14ac:dyDescent="0.25"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  <c r="AK1656"/>
      <c r="AL1656"/>
      <c r="AM1656"/>
      <c r="AN1656"/>
      <c r="AO1656"/>
      <c r="AP1656"/>
      <c r="AQ1656"/>
      <c r="AR1656"/>
      <c r="AS1656"/>
      <c r="AT1656"/>
      <c r="AU1656"/>
      <c r="AV1656"/>
    </row>
    <row r="1657" spans="6:48" x14ac:dyDescent="0.25"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</row>
    <row r="1658" spans="6:48" x14ac:dyDescent="0.25"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</row>
    <row r="1659" spans="6:48" x14ac:dyDescent="0.25"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</row>
    <row r="1660" spans="6:48" x14ac:dyDescent="0.25"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</row>
    <row r="1661" spans="6:48" x14ac:dyDescent="0.25"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  <c r="AN1661"/>
      <c r="AO1661"/>
      <c r="AP1661"/>
      <c r="AQ1661"/>
      <c r="AR1661"/>
      <c r="AS1661"/>
      <c r="AT1661"/>
      <c r="AU1661"/>
      <c r="AV1661"/>
    </row>
    <row r="1662" spans="6:48" x14ac:dyDescent="0.25"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  <c r="AL1662"/>
      <c r="AM1662"/>
      <c r="AN1662"/>
      <c r="AO1662"/>
      <c r="AP1662"/>
      <c r="AQ1662"/>
      <c r="AR1662"/>
      <c r="AS1662"/>
      <c r="AT1662"/>
      <c r="AU1662"/>
      <c r="AV1662"/>
    </row>
    <row r="1663" spans="6:48" x14ac:dyDescent="0.25"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  <c r="AK1663"/>
      <c r="AL1663"/>
      <c r="AM1663"/>
      <c r="AN1663"/>
      <c r="AO1663"/>
      <c r="AP1663"/>
      <c r="AQ1663"/>
      <c r="AR1663"/>
      <c r="AS1663"/>
      <c r="AT1663"/>
      <c r="AU1663"/>
      <c r="AV1663"/>
    </row>
    <row r="1664" spans="6:48" x14ac:dyDescent="0.25"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</row>
    <row r="1665" spans="6:48" x14ac:dyDescent="0.25"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  <c r="AK1665"/>
      <c r="AL1665"/>
      <c r="AM1665"/>
      <c r="AN1665"/>
      <c r="AO1665"/>
      <c r="AP1665"/>
      <c r="AQ1665"/>
      <c r="AR1665"/>
      <c r="AS1665"/>
      <c r="AT1665"/>
      <c r="AU1665"/>
      <c r="AV1665"/>
    </row>
    <row r="1666" spans="6:48" x14ac:dyDescent="0.25"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</row>
    <row r="1667" spans="6:48" x14ac:dyDescent="0.25"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  <c r="AK1667"/>
      <c r="AL1667"/>
      <c r="AM1667"/>
      <c r="AN1667"/>
      <c r="AO1667"/>
      <c r="AP1667"/>
      <c r="AQ1667"/>
      <c r="AR1667"/>
      <c r="AS1667"/>
      <c r="AT1667"/>
      <c r="AU1667"/>
      <c r="AV1667"/>
    </row>
    <row r="1668" spans="6:48" x14ac:dyDescent="0.25"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  <c r="AL1668"/>
      <c r="AM1668"/>
      <c r="AN1668"/>
      <c r="AO1668"/>
      <c r="AP1668"/>
      <c r="AQ1668"/>
      <c r="AR1668"/>
      <c r="AS1668"/>
      <c r="AT1668"/>
      <c r="AU1668"/>
      <c r="AV1668"/>
    </row>
    <row r="1669" spans="6:48" x14ac:dyDescent="0.25"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  <c r="AL1669"/>
      <c r="AM1669"/>
      <c r="AN1669"/>
      <c r="AO1669"/>
      <c r="AP1669"/>
      <c r="AQ1669"/>
      <c r="AR1669"/>
      <c r="AS1669"/>
      <c r="AT1669"/>
      <c r="AU1669"/>
      <c r="AV1669"/>
    </row>
    <row r="1670" spans="6:48" x14ac:dyDescent="0.25"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  <c r="AL1670"/>
      <c r="AM1670"/>
      <c r="AN1670"/>
      <c r="AO1670"/>
      <c r="AP1670"/>
      <c r="AQ1670"/>
      <c r="AR1670"/>
      <c r="AS1670"/>
      <c r="AT1670"/>
      <c r="AU1670"/>
      <c r="AV1670"/>
    </row>
    <row r="1671" spans="6:48" x14ac:dyDescent="0.25"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</row>
    <row r="1672" spans="6:48" x14ac:dyDescent="0.25"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</row>
    <row r="1673" spans="6:48" x14ac:dyDescent="0.25"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</row>
    <row r="1674" spans="6:48" x14ac:dyDescent="0.25"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  <c r="AK1674"/>
      <c r="AL1674"/>
      <c r="AM1674"/>
      <c r="AN1674"/>
      <c r="AO1674"/>
      <c r="AP1674"/>
      <c r="AQ1674"/>
      <c r="AR1674"/>
      <c r="AS1674"/>
      <c r="AT1674"/>
      <c r="AU1674"/>
      <c r="AV1674"/>
    </row>
    <row r="1675" spans="6:48" x14ac:dyDescent="0.25"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</row>
    <row r="1676" spans="6:48" x14ac:dyDescent="0.25"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</row>
    <row r="1677" spans="6:48" x14ac:dyDescent="0.25"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  <c r="AK1677"/>
      <c r="AL1677"/>
      <c r="AM1677"/>
      <c r="AN1677"/>
      <c r="AO1677"/>
      <c r="AP1677"/>
      <c r="AQ1677"/>
      <c r="AR1677"/>
      <c r="AS1677"/>
      <c r="AT1677"/>
      <c r="AU1677"/>
      <c r="AV1677"/>
    </row>
    <row r="1678" spans="6:48" x14ac:dyDescent="0.25"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</row>
    <row r="1679" spans="6:48" x14ac:dyDescent="0.25"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</row>
    <row r="1680" spans="6:48" x14ac:dyDescent="0.25"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</row>
    <row r="1681" spans="6:48" x14ac:dyDescent="0.25"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</row>
    <row r="1682" spans="6:48" x14ac:dyDescent="0.25"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</row>
    <row r="1683" spans="6:48" x14ac:dyDescent="0.25"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  <c r="AK1683"/>
      <c r="AL1683"/>
      <c r="AM1683"/>
      <c r="AN1683"/>
      <c r="AO1683"/>
      <c r="AP1683"/>
      <c r="AQ1683"/>
      <c r="AR1683"/>
      <c r="AS1683"/>
      <c r="AT1683"/>
      <c r="AU1683"/>
      <c r="AV1683"/>
    </row>
    <row r="1684" spans="6:48" x14ac:dyDescent="0.25"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  <c r="AK1684"/>
      <c r="AL1684"/>
      <c r="AM1684"/>
      <c r="AN1684"/>
      <c r="AO1684"/>
      <c r="AP1684"/>
      <c r="AQ1684"/>
      <c r="AR1684"/>
      <c r="AS1684"/>
      <c r="AT1684"/>
      <c r="AU1684"/>
      <c r="AV1684"/>
    </row>
    <row r="1685" spans="6:48" x14ac:dyDescent="0.25"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  <c r="AK1685"/>
      <c r="AL1685"/>
      <c r="AM1685"/>
      <c r="AN1685"/>
      <c r="AO1685"/>
      <c r="AP1685"/>
      <c r="AQ1685"/>
      <c r="AR1685"/>
      <c r="AS1685"/>
      <c r="AT1685"/>
      <c r="AU1685"/>
      <c r="AV1685"/>
    </row>
    <row r="1686" spans="6:48" x14ac:dyDescent="0.25"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  <c r="AK1686"/>
      <c r="AL1686"/>
      <c r="AM1686"/>
      <c r="AN1686"/>
      <c r="AO1686"/>
      <c r="AP1686"/>
      <c r="AQ1686"/>
      <c r="AR1686"/>
      <c r="AS1686"/>
      <c r="AT1686"/>
      <c r="AU1686"/>
      <c r="AV1686"/>
    </row>
    <row r="1687" spans="6:48" x14ac:dyDescent="0.25"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  <c r="AK1687"/>
      <c r="AL1687"/>
      <c r="AM1687"/>
      <c r="AN1687"/>
      <c r="AO1687"/>
      <c r="AP1687"/>
      <c r="AQ1687"/>
      <c r="AR1687"/>
      <c r="AS1687"/>
      <c r="AT1687"/>
      <c r="AU1687"/>
      <c r="AV1687"/>
    </row>
    <row r="1688" spans="6:48" x14ac:dyDescent="0.25"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</row>
    <row r="1689" spans="6:48" x14ac:dyDescent="0.25"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  <c r="AK1689"/>
      <c r="AL1689"/>
      <c r="AM1689"/>
      <c r="AN1689"/>
      <c r="AO1689"/>
      <c r="AP1689"/>
      <c r="AQ1689"/>
      <c r="AR1689"/>
      <c r="AS1689"/>
      <c r="AT1689"/>
      <c r="AU1689"/>
      <c r="AV1689"/>
    </row>
    <row r="1690" spans="6:48" x14ac:dyDescent="0.25"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  <c r="AL1690"/>
      <c r="AM1690"/>
      <c r="AN1690"/>
      <c r="AO1690"/>
      <c r="AP1690"/>
      <c r="AQ1690"/>
      <c r="AR1690"/>
      <c r="AS1690"/>
      <c r="AT1690"/>
      <c r="AU1690"/>
      <c r="AV1690"/>
    </row>
    <row r="1691" spans="6:48" x14ac:dyDescent="0.25"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  <c r="AK1691"/>
      <c r="AL1691"/>
      <c r="AM1691"/>
      <c r="AN1691"/>
      <c r="AO1691"/>
      <c r="AP1691"/>
      <c r="AQ1691"/>
      <c r="AR1691"/>
      <c r="AS1691"/>
      <c r="AT1691"/>
      <c r="AU1691"/>
      <c r="AV1691"/>
    </row>
    <row r="1692" spans="6:48" x14ac:dyDescent="0.25"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  <c r="AK1692"/>
      <c r="AL1692"/>
      <c r="AM1692"/>
      <c r="AN1692"/>
      <c r="AO1692"/>
      <c r="AP1692"/>
      <c r="AQ1692"/>
      <c r="AR1692"/>
      <c r="AS1692"/>
      <c r="AT1692"/>
      <c r="AU1692"/>
      <c r="AV1692"/>
    </row>
    <row r="1693" spans="6:48" x14ac:dyDescent="0.25"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  <c r="AK1693"/>
      <c r="AL1693"/>
      <c r="AM1693"/>
      <c r="AN1693"/>
      <c r="AO1693"/>
      <c r="AP1693"/>
      <c r="AQ1693"/>
      <c r="AR1693"/>
      <c r="AS1693"/>
      <c r="AT1693"/>
      <c r="AU1693"/>
      <c r="AV1693"/>
    </row>
    <row r="1694" spans="6:48" x14ac:dyDescent="0.25"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</row>
    <row r="1695" spans="6:48" x14ac:dyDescent="0.25"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  <c r="AK1695"/>
      <c r="AL1695"/>
      <c r="AM1695"/>
      <c r="AN1695"/>
      <c r="AO1695"/>
      <c r="AP1695"/>
      <c r="AQ1695"/>
      <c r="AR1695"/>
      <c r="AS1695"/>
      <c r="AT1695"/>
      <c r="AU1695"/>
      <c r="AV1695"/>
    </row>
    <row r="1696" spans="6:48" x14ac:dyDescent="0.25"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</row>
    <row r="1697" spans="6:48" x14ac:dyDescent="0.25"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</row>
    <row r="1698" spans="6:48" x14ac:dyDescent="0.25"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</row>
    <row r="1699" spans="6:48" x14ac:dyDescent="0.25"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</row>
    <row r="1700" spans="6:48" x14ac:dyDescent="0.25"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</row>
    <row r="1701" spans="6:48" x14ac:dyDescent="0.25"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  <c r="AL1701"/>
      <c r="AM1701"/>
      <c r="AN1701"/>
      <c r="AO1701"/>
      <c r="AP1701"/>
      <c r="AQ1701"/>
      <c r="AR1701"/>
      <c r="AS1701"/>
      <c r="AT1701"/>
      <c r="AU1701"/>
      <c r="AV1701"/>
    </row>
    <row r="1702" spans="6:48" x14ac:dyDescent="0.25"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</row>
    <row r="1703" spans="6:48" x14ac:dyDescent="0.25"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  <c r="AN1703"/>
      <c r="AO1703"/>
      <c r="AP1703"/>
      <c r="AQ1703"/>
      <c r="AR1703"/>
      <c r="AS1703"/>
      <c r="AT1703"/>
      <c r="AU1703"/>
      <c r="AV1703"/>
    </row>
    <row r="1704" spans="6:48" x14ac:dyDescent="0.25"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  <c r="AN1704"/>
      <c r="AO1704"/>
      <c r="AP1704"/>
      <c r="AQ1704"/>
      <c r="AR1704"/>
      <c r="AS1704"/>
      <c r="AT1704"/>
      <c r="AU1704"/>
      <c r="AV1704"/>
    </row>
    <row r="1705" spans="6:48" x14ac:dyDescent="0.25"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</row>
    <row r="1706" spans="6:48" x14ac:dyDescent="0.25"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</row>
    <row r="1707" spans="6:48" x14ac:dyDescent="0.25"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</row>
    <row r="1708" spans="6:48" x14ac:dyDescent="0.25"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</row>
    <row r="1709" spans="6:48" x14ac:dyDescent="0.25"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</row>
    <row r="1710" spans="6:48" x14ac:dyDescent="0.25"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</row>
    <row r="1711" spans="6:48" x14ac:dyDescent="0.25"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  <c r="AK1711"/>
      <c r="AL1711"/>
      <c r="AM1711"/>
      <c r="AN1711"/>
      <c r="AO1711"/>
      <c r="AP1711"/>
      <c r="AQ1711"/>
      <c r="AR1711"/>
      <c r="AS1711"/>
      <c r="AT1711"/>
      <c r="AU1711"/>
      <c r="AV1711"/>
    </row>
    <row r="1712" spans="6:48" x14ac:dyDescent="0.25"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  <c r="AK1712"/>
      <c r="AL1712"/>
      <c r="AM1712"/>
      <c r="AN1712"/>
      <c r="AO1712"/>
      <c r="AP1712"/>
      <c r="AQ1712"/>
      <c r="AR1712"/>
      <c r="AS1712"/>
      <c r="AT1712"/>
      <c r="AU1712"/>
      <c r="AV1712"/>
    </row>
    <row r="1713" spans="6:48" x14ac:dyDescent="0.25"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  <c r="AN1713"/>
      <c r="AO1713"/>
      <c r="AP1713"/>
      <c r="AQ1713"/>
      <c r="AR1713"/>
      <c r="AS1713"/>
      <c r="AT1713"/>
      <c r="AU1713"/>
      <c r="AV1713"/>
    </row>
    <row r="1714" spans="6:48" x14ac:dyDescent="0.25"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  <c r="AK1714"/>
      <c r="AL1714"/>
      <c r="AM1714"/>
      <c r="AN1714"/>
      <c r="AO1714"/>
      <c r="AP1714"/>
      <c r="AQ1714"/>
      <c r="AR1714"/>
      <c r="AS1714"/>
      <c r="AT1714"/>
      <c r="AU1714"/>
      <c r="AV1714"/>
    </row>
    <row r="1715" spans="6:48" x14ac:dyDescent="0.25"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</row>
    <row r="1716" spans="6:48" x14ac:dyDescent="0.25"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</row>
    <row r="1717" spans="6:48" x14ac:dyDescent="0.25"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  <c r="AK1717"/>
      <c r="AL1717"/>
      <c r="AM1717"/>
      <c r="AN1717"/>
      <c r="AO1717"/>
      <c r="AP1717"/>
      <c r="AQ1717"/>
      <c r="AR1717"/>
      <c r="AS1717"/>
      <c r="AT1717"/>
      <c r="AU1717"/>
      <c r="AV1717"/>
    </row>
    <row r="1718" spans="6:48" x14ac:dyDescent="0.25"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  <c r="AL1718"/>
      <c r="AM1718"/>
      <c r="AN1718"/>
      <c r="AO1718"/>
      <c r="AP1718"/>
      <c r="AQ1718"/>
      <c r="AR1718"/>
      <c r="AS1718"/>
      <c r="AT1718"/>
      <c r="AU1718"/>
      <c r="AV1718"/>
    </row>
    <row r="1719" spans="6:48" x14ac:dyDescent="0.25"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  <c r="AK1719"/>
      <c r="AL1719"/>
      <c r="AM1719"/>
      <c r="AN1719"/>
      <c r="AO1719"/>
      <c r="AP1719"/>
      <c r="AQ1719"/>
      <c r="AR1719"/>
      <c r="AS1719"/>
      <c r="AT1719"/>
      <c r="AU1719"/>
      <c r="AV1719"/>
    </row>
    <row r="1720" spans="6:48" x14ac:dyDescent="0.25"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</row>
    <row r="1721" spans="6:48" x14ac:dyDescent="0.25"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  <c r="AK1721"/>
      <c r="AL1721"/>
      <c r="AM1721"/>
      <c r="AN1721"/>
      <c r="AO1721"/>
      <c r="AP1721"/>
      <c r="AQ1721"/>
      <c r="AR1721"/>
      <c r="AS1721"/>
      <c r="AT1721"/>
      <c r="AU1721"/>
      <c r="AV1721"/>
    </row>
    <row r="1722" spans="6:48" x14ac:dyDescent="0.25"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  <c r="AK1722"/>
      <c r="AL1722"/>
      <c r="AM1722"/>
      <c r="AN1722"/>
      <c r="AO1722"/>
      <c r="AP1722"/>
      <c r="AQ1722"/>
      <c r="AR1722"/>
      <c r="AS1722"/>
      <c r="AT1722"/>
      <c r="AU1722"/>
      <c r="AV1722"/>
    </row>
    <row r="1723" spans="6:48" x14ac:dyDescent="0.25"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</row>
    <row r="1724" spans="6:48" x14ac:dyDescent="0.25"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</row>
    <row r="1725" spans="6:48" x14ac:dyDescent="0.25"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</row>
    <row r="1726" spans="6:48" x14ac:dyDescent="0.25"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</row>
    <row r="1727" spans="6:48" x14ac:dyDescent="0.25"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  <c r="AK1727"/>
      <c r="AL1727"/>
      <c r="AM1727"/>
      <c r="AN1727"/>
      <c r="AO1727"/>
      <c r="AP1727"/>
      <c r="AQ1727"/>
      <c r="AR1727"/>
      <c r="AS1727"/>
      <c r="AT1727"/>
      <c r="AU1727"/>
      <c r="AV1727"/>
    </row>
    <row r="1728" spans="6:48" x14ac:dyDescent="0.25"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</row>
    <row r="1729" spans="6:48" x14ac:dyDescent="0.25"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</row>
    <row r="1730" spans="6:48" x14ac:dyDescent="0.25"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</row>
    <row r="1731" spans="6:48" x14ac:dyDescent="0.25"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</row>
    <row r="1732" spans="6:48" x14ac:dyDescent="0.25"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</row>
    <row r="1733" spans="6:48" x14ac:dyDescent="0.25"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  <c r="AN1733"/>
      <c r="AO1733"/>
      <c r="AP1733"/>
      <c r="AQ1733"/>
      <c r="AR1733"/>
      <c r="AS1733"/>
      <c r="AT1733"/>
      <c r="AU1733"/>
      <c r="AV1733"/>
    </row>
    <row r="1734" spans="6:48" x14ac:dyDescent="0.25"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</row>
    <row r="1735" spans="6:48" x14ac:dyDescent="0.25"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  <c r="AL1735"/>
      <c r="AM1735"/>
      <c r="AN1735"/>
      <c r="AO1735"/>
      <c r="AP1735"/>
      <c r="AQ1735"/>
      <c r="AR1735"/>
      <c r="AS1735"/>
      <c r="AT1735"/>
      <c r="AU1735"/>
      <c r="AV1735"/>
    </row>
    <row r="1736" spans="6:48" x14ac:dyDescent="0.25"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  <c r="AN1736"/>
      <c r="AO1736"/>
      <c r="AP1736"/>
      <c r="AQ1736"/>
      <c r="AR1736"/>
      <c r="AS1736"/>
      <c r="AT1736"/>
      <c r="AU1736"/>
      <c r="AV1736"/>
    </row>
    <row r="1737" spans="6:48" x14ac:dyDescent="0.25"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</row>
    <row r="1738" spans="6:48" x14ac:dyDescent="0.25"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  <c r="AL1738"/>
      <c r="AM1738"/>
      <c r="AN1738"/>
      <c r="AO1738"/>
      <c r="AP1738"/>
      <c r="AQ1738"/>
      <c r="AR1738"/>
      <c r="AS1738"/>
      <c r="AT1738"/>
      <c r="AU1738"/>
      <c r="AV1738"/>
    </row>
    <row r="1739" spans="6:48" x14ac:dyDescent="0.25"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</row>
    <row r="1740" spans="6:48" x14ac:dyDescent="0.25"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  <c r="AN1740"/>
      <c r="AO1740"/>
      <c r="AP1740"/>
      <c r="AQ1740"/>
      <c r="AR1740"/>
      <c r="AS1740"/>
      <c r="AT1740"/>
      <c r="AU1740"/>
      <c r="AV1740"/>
    </row>
    <row r="1741" spans="6:48" x14ac:dyDescent="0.25"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</row>
    <row r="1742" spans="6:48" x14ac:dyDescent="0.25"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  <c r="AN1742"/>
      <c r="AO1742"/>
      <c r="AP1742"/>
      <c r="AQ1742"/>
      <c r="AR1742"/>
      <c r="AS1742"/>
      <c r="AT1742"/>
      <c r="AU1742"/>
      <c r="AV1742"/>
    </row>
    <row r="1743" spans="6:48" x14ac:dyDescent="0.25"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  <c r="AL1743"/>
      <c r="AM1743"/>
      <c r="AN1743"/>
      <c r="AO1743"/>
      <c r="AP1743"/>
      <c r="AQ1743"/>
      <c r="AR1743"/>
      <c r="AS1743"/>
      <c r="AT1743"/>
      <c r="AU1743"/>
      <c r="AV1743"/>
    </row>
    <row r="1744" spans="6:48" x14ac:dyDescent="0.25"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  <c r="AN1744"/>
      <c r="AO1744"/>
      <c r="AP1744"/>
      <c r="AQ1744"/>
      <c r="AR1744"/>
      <c r="AS1744"/>
      <c r="AT1744"/>
      <c r="AU1744"/>
      <c r="AV1744"/>
    </row>
    <row r="1745" spans="6:48" x14ac:dyDescent="0.25"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  <c r="AL1745"/>
      <c r="AM1745"/>
      <c r="AN1745"/>
      <c r="AO1745"/>
      <c r="AP1745"/>
      <c r="AQ1745"/>
      <c r="AR1745"/>
      <c r="AS1745"/>
      <c r="AT1745"/>
      <c r="AU1745"/>
      <c r="AV1745"/>
    </row>
    <row r="1746" spans="6:48" x14ac:dyDescent="0.25"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  <c r="AL1746"/>
      <c r="AM1746"/>
      <c r="AN1746"/>
      <c r="AO1746"/>
      <c r="AP1746"/>
      <c r="AQ1746"/>
      <c r="AR1746"/>
      <c r="AS1746"/>
      <c r="AT1746"/>
      <c r="AU1746"/>
      <c r="AV1746"/>
    </row>
    <row r="1747" spans="6:48" x14ac:dyDescent="0.25"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  <c r="AL1747"/>
      <c r="AM1747"/>
      <c r="AN1747"/>
      <c r="AO1747"/>
      <c r="AP1747"/>
      <c r="AQ1747"/>
      <c r="AR1747"/>
      <c r="AS1747"/>
      <c r="AT1747"/>
      <c r="AU1747"/>
      <c r="AV1747"/>
    </row>
    <row r="1748" spans="6:48" x14ac:dyDescent="0.25"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</row>
    <row r="1749" spans="6:48" x14ac:dyDescent="0.25"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  <c r="AS1749"/>
      <c r="AT1749"/>
      <c r="AU1749"/>
      <c r="AV1749"/>
    </row>
    <row r="1750" spans="6:48" x14ac:dyDescent="0.25"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  <c r="AN1750"/>
      <c r="AO1750"/>
      <c r="AP1750"/>
      <c r="AQ1750"/>
      <c r="AR1750"/>
      <c r="AS1750"/>
      <c r="AT1750"/>
      <c r="AU1750"/>
      <c r="AV1750"/>
    </row>
    <row r="1751" spans="6:48" x14ac:dyDescent="0.25"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  <c r="AL1751"/>
      <c r="AM1751"/>
      <c r="AN1751"/>
      <c r="AO1751"/>
      <c r="AP1751"/>
      <c r="AQ1751"/>
      <c r="AR1751"/>
      <c r="AS1751"/>
      <c r="AT1751"/>
      <c r="AU1751"/>
      <c r="AV1751"/>
    </row>
    <row r="1752" spans="6:48" x14ac:dyDescent="0.25"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  <c r="AL1752"/>
      <c r="AM1752"/>
      <c r="AN1752"/>
      <c r="AO1752"/>
      <c r="AP1752"/>
      <c r="AQ1752"/>
      <c r="AR1752"/>
      <c r="AS1752"/>
      <c r="AT1752"/>
      <c r="AU1752"/>
      <c r="AV1752"/>
    </row>
    <row r="1753" spans="6:48" x14ac:dyDescent="0.25"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  <c r="AL1753"/>
      <c r="AM1753"/>
      <c r="AN1753"/>
      <c r="AO1753"/>
      <c r="AP1753"/>
      <c r="AQ1753"/>
      <c r="AR1753"/>
      <c r="AS1753"/>
      <c r="AT1753"/>
      <c r="AU1753"/>
      <c r="AV1753"/>
    </row>
    <row r="1754" spans="6:48" x14ac:dyDescent="0.25"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  <c r="AL1754"/>
      <c r="AM1754"/>
      <c r="AN1754"/>
      <c r="AO1754"/>
      <c r="AP1754"/>
      <c r="AQ1754"/>
      <c r="AR1754"/>
      <c r="AS1754"/>
      <c r="AT1754"/>
      <c r="AU1754"/>
      <c r="AV1754"/>
    </row>
    <row r="1755" spans="6:48" x14ac:dyDescent="0.25"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  <c r="AN1755"/>
      <c r="AO1755"/>
      <c r="AP1755"/>
      <c r="AQ1755"/>
      <c r="AR1755"/>
      <c r="AS1755"/>
      <c r="AT1755"/>
      <c r="AU1755"/>
      <c r="AV1755"/>
    </row>
    <row r="1756" spans="6:48" x14ac:dyDescent="0.25"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  <c r="AN1756"/>
      <c r="AO1756"/>
      <c r="AP1756"/>
      <c r="AQ1756"/>
      <c r="AR1756"/>
      <c r="AS1756"/>
      <c r="AT1756"/>
      <c r="AU1756"/>
      <c r="AV1756"/>
    </row>
    <row r="1757" spans="6:48" x14ac:dyDescent="0.25"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  <c r="AN1757"/>
      <c r="AO1757"/>
      <c r="AP1757"/>
      <c r="AQ1757"/>
      <c r="AR1757"/>
      <c r="AS1757"/>
      <c r="AT1757"/>
      <c r="AU1757"/>
      <c r="AV1757"/>
    </row>
    <row r="1758" spans="6:48" x14ac:dyDescent="0.25"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  <c r="AN1758"/>
      <c r="AO1758"/>
      <c r="AP1758"/>
      <c r="AQ1758"/>
      <c r="AR1758"/>
      <c r="AS1758"/>
      <c r="AT1758"/>
      <c r="AU1758"/>
      <c r="AV1758"/>
    </row>
    <row r="1759" spans="6:48" x14ac:dyDescent="0.25"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  <c r="AN1759"/>
      <c r="AO1759"/>
      <c r="AP1759"/>
      <c r="AQ1759"/>
      <c r="AR1759"/>
      <c r="AS1759"/>
      <c r="AT1759"/>
      <c r="AU1759"/>
      <c r="AV1759"/>
    </row>
    <row r="1760" spans="6:48" x14ac:dyDescent="0.25"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  <c r="AN1760"/>
      <c r="AO1760"/>
      <c r="AP1760"/>
      <c r="AQ1760"/>
      <c r="AR1760"/>
      <c r="AS1760"/>
      <c r="AT1760"/>
      <c r="AU1760"/>
      <c r="AV1760"/>
    </row>
    <row r="1761" spans="6:48" x14ac:dyDescent="0.25"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  <c r="AN1761"/>
      <c r="AO1761"/>
      <c r="AP1761"/>
      <c r="AQ1761"/>
      <c r="AR1761"/>
      <c r="AS1761"/>
      <c r="AT1761"/>
      <c r="AU1761"/>
      <c r="AV1761"/>
    </row>
    <row r="1762" spans="6:48" x14ac:dyDescent="0.25"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/>
      <c r="AV1762"/>
    </row>
    <row r="1763" spans="6:48" x14ac:dyDescent="0.25"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</row>
    <row r="1764" spans="6:48" x14ac:dyDescent="0.25"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  <c r="AN1764"/>
      <c r="AO1764"/>
      <c r="AP1764"/>
      <c r="AQ1764"/>
      <c r="AR1764"/>
      <c r="AS1764"/>
      <c r="AT1764"/>
      <c r="AU1764"/>
      <c r="AV1764"/>
    </row>
    <row r="1765" spans="6:48" x14ac:dyDescent="0.25"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</row>
    <row r="1766" spans="6:48" x14ac:dyDescent="0.25"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  <c r="AN1766"/>
      <c r="AO1766"/>
      <c r="AP1766"/>
      <c r="AQ1766"/>
      <c r="AR1766"/>
      <c r="AS1766"/>
      <c r="AT1766"/>
      <c r="AU1766"/>
      <c r="AV1766"/>
    </row>
    <row r="1767" spans="6:48" x14ac:dyDescent="0.25"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  <c r="AN1767"/>
      <c r="AO1767"/>
      <c r="AP1767"/>
      <c r="AQ1767"/>
      <c r="AR1767"/>
      <c r="AS1767"/>
      <c r="AT1767"/>
      <c r="AU1767"/>
      <c r="AV1767"/>
    </row>
    <row r="1768" spans="6:48" x14ac:dyDescent="0.25"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  <c r="AN1768"/>
      <c r="AO1768"/>
      <c r="AP1768"/>
      <c r="AQ1768"/>
      <c r="AR1768"/>
      <c r="AS1768"/>
      <c r="AT1768"/>
      <c r="AU1768"/>
      <c r="AV1768"/>
    </row>
    <row r="1769" spans="6:48" x14ac:dyDescent="0.25"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  <c r="AN1769"/>
      <c r="AO1769"/>
      <c r="AP1769"/>
      <c r="AQ1769"/>
      <c r="AR1769"/>
      <c r="AS1769"/>
      <c r="AT1769"/>
      <c r="AU1769"/>
      <c r="AV1769"/>
    </row>
    <row r="1770" spans="6:48" x14ac:dyDescent="0.25"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  <c r="AN1770"/>
      <c r="AO1770"/>
      <c r="AP1770"/>
      <c r="AQ1770"/>
      <c r="AR1770"/>
      <c r="AS1770"/>
      <c r="AT1770"/>
      <c r="AU1770"/>
      <c r="AV1770"/>
    </row>
    <row r="1771" spans="6:48" x14ac:dyDescent="0.25"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  <c r="AN1771"/>
      <c r="AO1771"/>
      <c r="AP1771"/>
      <c r="AQ1771"/>
      <c r="AR1771"/>
      <c r="AS1771"/>
      <c r="AT1771"/>
      <c r="AU1771"/>
      <c r="AV1771"/>
    </row>
    <row r="1772" spans="6:48" x14ac:dyDescent="0.25"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  <c r="AN1772"/>
      <c r="AO1772"/>
      <c r="AP1772"/>
      <c r="AQ1772"/>
      <c r="AR1772"/>
      <c r="AS1772"/>
      <c r="AT1772"/>
      <c r="AU1772"/>
      <c r="AV1772"/>
    </row>
    <row r="1773" spans="6:48" x14ac:dyDescent="0.25"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  <c r="AN1773"/>
      <c r="AO1773"/>
      <c r="AP1773"/>
      <c r="AQ1773"/>
      <c r="AR1773"/>
      <c r="AS1773"/>
      <c r="AT1773"/>
      <c r="AU1773"/>
      <c r="AV1773"/>
    </row>
    <row r="1774" spans="6:48" x14ac:dyDescent="0.25"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  <c r="AN1774"/>
      <c r="AO1774"/>
      <c r="AP1774"/>
      <c r="AQ1774"/>
      <c r="AR1774"/>
      <c r="AS1774"/>
      <c r="AT1774"/>
      <c r="AU1774"/>
      <c r="AV1774"/>
    </row>
    <row r="1775" spans="6:48" x14ac:dyDescent="0.25"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  <c r="AN1775"/>
      <c r="AO1775"/>
      <c r="AP1775"/>
      <c r="AQ1775"/>
      <c r="AR1775"/>
      <c r="AS1775"/>
      <c r="AT1775"/>
      <c r="AU1775"/>
      <c r="AV1775"/>
    </row>
    <row r="1776" spans="6:48" x14ac:dyDescent="0.25"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  <c r="AN1776"/>
      <c r="AO1776"/>
      <c r="AP1776"/>
      <c r="AQ1776"/>
      <c r="AR1776"/>
      <c r="AS1776"/>
      <c r="AT1776"/>
      <c r="AU1776"/>
      <c r="AV1776"/>
    </row>
    <row r="1777" spans="6:48" x14ac:dyDescent="0.25"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  <c r="AN1777"/>
      <c r="AO1777"/>
      <c r="AP1777"/>
      <c r="AQ1777"/>
      <c r="AR1777"/>
      <c r="AS1777"/>
      <c r="AT1777"/>
      <c r="AU1777"/>
      <c r="AV1777"/>
    </row>
    <row r="1778" spans="6:48" x14ac:dyDescent="0.25"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  <c r="AN1778"/>
      <c r="AO1778"/>
      <c r="AP1778"/>
      <c r="AQ1778"/>
      <c r="AR1778"/>
      <c r="AS1778"/>
      <c r="AT1778"/>
      <c r="AU1778"/>
      <c r="AV1778"/>
    </row>
    <row r="1779" spans="6:48" x14ac:dyDescent="0.25"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</row>
    <row r="1780" spans="6:48" x14ac:dyDescent="0.25"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  <c r="AN1780"/>
      <c r="AO1780"/>
      <c r="AP1780"/>
      <c r="AQ1780"/>
      <c r="AR1780"/>
      <c r="AS1780"/>
      <c r="AT1780"/>
      <c r="AU1780"/>
      <c r="AV1780"/>
    </row>
    <row r="1781" spans="6:48" x14ac:dyDescent="0.25"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</row>
    <row r="1782" spans="6:48" x14ac:dyDescent="0.25"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  <c r="AN1782"/>
      <c r="AO1782"/>
      <c r="AP1782"/>
      <c r="AQ1782"/>
      <c r="AR1782"/>
      <c r="AS1782"/>
      <c r="AT1782"/>
      <c r="AU1782"/>
      <c r="AV1782"/>
    </row>
    <row r="1783" spans="6:48" x14ac:dyDescent="0.25"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  <c r="AL1783"/>
      <c r="AM1783"/>
      <c r="AN1783"/>
      <c r="AO1783"/>
      <c r="AP1783"/>
      <c r="AQ1783"/>
      <c r="AR1783"/>
      <c r="AS1783"/>
      <c r="AT1783"/>
      <c r="AU1783"/>
      <c r="AV1783"/>
    </row>
    <row r="1784" spans="6:48" x14ac:dyDescent="0.25"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  <c r="AN1784"/>
      <c r="AO1784"/>
      <c r="AP1784"/>
      <c r="AQ1784"/>
      <c r="AR1784"/>
      <c r="AS1784"/>
      <c r="AT1784"/>
      <c r="AU1784"/>
      <c r="AV1784"/>
    </row>
    <row r="1785" spans="6:48" x14ac:dyDescent="0.25"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  <c r="AN1785"/>
      <c r="AO1785"/>
      <c r="AP1785"/>
      <c r="AQ1785"/>
      <c r="AR1785"/>
      <c r="AS1785"/>
      <c r="AT1785"/>
      <c r="AU1785"/>
      <c r="AV1785"/>
    </row>
    <row r="1786" spans="6:48" x14ac:dyDescent="0.25"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  <c r="AL1786"/>
      <c r="AM1786"/>
      <c r="AN1786"/>
      <c r="AO1786"/>
      <c r="AP1786"/>
      <c r="AQ1786"/>
      <c r="AR1786"/>
      <c r="AS1786"/>
      <c r="AT1786"/>
      <c r="AU1786"/>
      <c r="AV1786"/>
    </row>
    <row r="1787" spans="6:48" x14ac:dyDescent="0.25"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  <c r="AL1787"/>
      <c r="AM1787"/>
      <c r="AN1787"/>
      <c r="AO1787"/>
      <c r="AP1787"/>
      <c r="AQ1787"/>
      <c r="AR1787"/>
      <c r="AS1787"/>
      <c r="AT1787"/>
      <c r="AU1787"/>
      <c r="AV1787"/>
    </row>
    <row r="1788" spans="6:48" x14ac:dyDescent="0.25"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  <c r="AL1788"/>
      <c r="AM1788"/>
      <c r="AN1788"/>
      <c r="AO1788"/>
      <c r="AP1788"/>
      <c r="AQ1788"/>
      <c r="AR1788"/>
      <c r="AS1788"/>
      <c r="AT1788"/>
      <c r="AU1788"/>
      <c r="AV1788"/>
    </row>
    <row r="1789" spans="6:48" x14ac:dyDescent="0.25"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  <c r="AN1789"/>
      <c r="AO1789"/>
      <c r="AP1789"/>
      <c r="AQ1789"/>
      <c r="AR1789"/>
      <c r="AS1789"/>
      <c r="AT1789"/>
      <c r="AU1789"/>
      <c r="AV1789"/>
    </row>
    <row r="1790" spans="6:48" x14ac:dyDescent="0.25"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  <c r="AL1790"/>
      <c r="AM1790"/>
      <c r="AN1790"/>
      <c r="AO1790"/>
      <c r="AP1790"/>
      <c r="AQ1790"/>
      <c r="AR1790"/>
      <c r="AS1790"/>
      <c r="AT1790"/>
      <c r="AU1790"/>
      <c r="AV1790"/>
    </row>
    <row r="1791" spans="6:48" x14ac:dyDescent="0.25"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  <c r="AL1791"/>
      <c r="AM1791"/>
      <c r="AN1791"/>
      <c r="AO1791"/>
      <c r="AP1791"/>
      <c r="AQ1791"/>
      <c r="AR1791"/>
      <c r="AS1791"/>
      <c r="AT1791"/>
      <c r="AU1791"/>
      <c r="AV1791"/>
    </row>
    <row r="1792" spans="6:48" x14ac:dyDescent="0.25"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  <c r="AL1792"/>
      <c r="AM1792"/>
      <c r="AN1792"/>
      <c r="AO1792"/>
      <c r="AP1792"/>
      <c r="AQ1792"/>
      <c r="AR1792"/>
      <c r="AS1792"/>
      <c r="AT1792"/>
      <c r="AU1792"/>
      <c r="AV1792"/>
    </row>
    <row r="1793" spans="6:48" x14ac:dyDescent="0.25"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  <c r="AL1793"/>
      <c r="AM1793"/>
      <c r="AN1793"/>
      <c r="AO1793"/>
      <c r="AP1793"/>
      <c r="AQ1793"/>
      <c r="AR1793"/>
      <c r="AS1793"/>
      <c r="AT1793"/>
      <c r="AU1793"/>
      <c r="AV1793"/>
    </row>
    <row r="1794" spans="6:48" x14ac:dyDescent="0.25"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</row>
    <row r="1795" spans="6:48" x14ac:dyDescent="0.25"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  <c r="AN1795"/>
      <c r="AO1795"/>
      <c r="AP1795"/>
      <c r="AQ1795"/>
      <c r="AR1795"/>
      <c r="AS1795"/>
      <c r="AT1795"/>
      <c r="AU1795"/>
      <c r="AV1795"/>
    </row>
    <row r="1796" spans="6:48" x14ac:dyDescent="0.25"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  <c r="AL1796"/>
      <c r="AM1796"/>
      <c r="AN1796"/>
      <c r="AO1796"/>
      <c r="AP1796"/>
      <c r="AQ1796"/>
      <c r="AR1796"/>
      <c r="AS1796"/>
      <c r="AT1796"/>
      <c r="AU1796"/>
      <c r="AV1796"/>
    </row>
    <row r="1797" spans="6:48" x14ac:dyDescent="0.25"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</row>
    <row r="1798" spans="6:48" x14ac:dyDescent="0.25"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  <c r="AL1798"/>
      <c r="AM1798"/>
      <c r="AN1798"/>
      <c r="AO1798"/>
      <c r="AP1798"/>
      <c r="AQ1798"/>
      <c r="AR1798"/>
      <c r="AS1798"/>
      <c r="AT1798"/>
      <c r="AU1798"/>
      <c r="AV1798"/>
    </row>
    <row r="1799" spans="6:48" x14ac:dyDescent="0.25"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  <c r="AL1799"/>
      <c r="AM1799"/>
      <c r="AN1799"/>
      <c r="AO1799"/>
      <c r="AP1799"/>
      <c r="AQ1799"/>
      <c r="AR1799"/>
      <c r="AS1799"/>
      <c r="AT1799"/>
      <c r="AU1799"/>
      <c r="AV1799"/>
    </row>
    <row r="1800" spans="6:48" x14ac:dyDescent="0.25"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  <c r="AL1800"/>
      <c r="AM1800"/>
      <c r="AN1800"/>
      <c r="AO1800"/>
      <c r="AP1800"/>
      <c r="AQ1800"/>
      <c r="AR1800"/>
      <c r="AS1800"/>
      <c r="AT1800"/>
      <c r="AU1800"/>
      <c r="AV1800"/>
    </row>
    <row r="1801" spans="6:48" x14ac:dyDescent="0.25"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  <c r="AN1801"/>
      <c r="AO1801"/>
      <c r="AP1801"/>
      <c r="AQ1801"/>
      <c r="AR1801"/>
      <c r="AS1801"/>
      <c r="AT1801"/>
      <c r="AU1801"/>
      <c r="AV1801"/>
    </row>
    <row r="1802" spans="6:48" x14ac:dyDescent="0.25"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  <c r="AN1802"/>
      <c r="AO1802"/>
      <c r="AP1802"/>
      <c r="AQ1802"/>
      <c r="AR1802"/>
      <c r="AS1802"/>
      <c r="AT1802"/>
      <c r="AU1802"/>
      <c r="AV1802"/>
    </row>
    <row r="1803" spans="6:48" x14ac:dyDescent="0.25"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  <c r="AL1803"/>
      <c r="AM1803"/>
      <c r="AN1803"/>
      <c r="AO1803"/>
      <c r="AP1803"/>
      <c r="AQ1803"/>
      <c r="AR1803"/>
      <c r="AS1803"/>
      <c r="AT1803"/>
      <c r="AU1803"/>
      <c r="AV1803"/>
    </row>
    <row r="1804" spans="6:48" x14ac:dyDescent="0.25"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  <c r="AL1804"/>
      <c r="AM1804"/>
      <c r="AN1804"/>
      <c r="AO1804"/>
      <c r="AP1804"/>
      <c r="AQ1804"/>
      <c r="AR1804"/>
      <c r="AS1804"/>
      <c r="AT1804"/>
      <c r="AU1804"/>
      <c r="AV1804"/>
    </row>
    <row r="1805" spans="6:48" x14ac:dyDescent="0.25"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  <c r="AN1805"/>
      <c r="AO1805"/>
      <c r="AP1805"/>
      <c r="AQ1805"/>
      <c r="AR1805"/>
      <c r="AS1805"/>
      <c r="AT1805"/>
      <c r="AU1805"/>
      <c r="AV1805"/>
    </row>
    <row r="1806" spans="6:48" x14ac:dyDescent="0.25"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  <c r="AN1806"/>
      <c r="AO1806"/>
      <c r="AP1806"/>
      <c r="AQ1806"/>
      <c r="AR1806"/>
      <c r="AS1806"/>
      <c r="AT1806"/>
      <c r="AU1806"/>
      <c r="AV1806"/>
    </row>
    <row r="1807" spans="6:48" x14ac:dyDescent="0.25"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</row>
    <row r="1808" spans="6:48" x14ac:dyDescent="0.25"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  <c r="AN1808"/>
      <c r="AO1808"/>
      <c r="AP1808"/>
      <c r="AQ1808"/>
      <c r="AR1808"/>
      <c r="AS1808"/>
      <c r="AT1808"/>
      <c r="AU1808"/>
      <c r="AV1808"/>
    </row>
    <row r="1809" spans="6:48" x14ac:dyDescent="0.25"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  <c r="AL1809"/>
      <c r="AM1809"/>
      <c r="AN1809"/>
      <c r="AO1809"/>
      <c r="AP1809"/>
      <c r="AQ1809"/>
      <c r="AR1809"/>
      <c r="AS1809"/>
      <c r="AT1809"/>
      <c r="AU1809"/>
      <c r="AV1809"/>
    </row>
    <row r="1810" spans="6:48" x14ac:dyDescent="0.25"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  <c r="AL1810"/>
      <c r="AM1810"/>
      <c r="AN1810"/>
      <c r="AO1810"/>
      <c r="AP1810"/>
      <c r="AQ1810"/>
      <c r="AR1810"/>
      <c r="AS1810"/>
      <c r="AT1810"/>
      <c r="AU1810"/>
      <c r="AV1810"/>
    </row>
    <row r="1811" spans="6:48" x14ac:dyDescent="0.25"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  <c r="AN1811"/>
      <c r="AO1811"/>
      <c r="AP1811"/>
      <c r="AQ1811"/>
      <c r="AR1811"/>
      <c r="AS1811"/>
      <c r="AT1811"/>
      <c r="AU1811"/>
      <c r="AV1811"/>
    </row>
    <row r="1812" spans="6:48" x14ac:dyDescent="0.25"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  <c r="AL1812"/>
      <c r="AM1812"/>
      <c r="AN1812"/>
      <c r="AO1812"/>
      <c r="AP1812"/>
      <c r="AQ1812"/>
      <c r="AR1812"/>
      <c r="AS1812"/>
      <c r="AT1812"/>
      <c r="AU1812"/>
      <c r="AV1812"/>
    </row>
    <row r="1813" spans="6:48" x14ac:dyDescent="0.25"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  <c r="AL1813"/>
      <c r="AM1813"/>
      <c r="AN1813"/>
      <c r="AO1813"/>
      <c r="AP1813"/>
      <c r="AQ1813"/>
      <c r="AR1813"/>
      <c r="AS1813"/>
      <c r="AT1813"/>
      <c r="AU1813"/>
      <c r="AV1813"/>
    </row>
    <row r="1814" spans="6:48" x14ac:dyDescent="0.25"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  <c r="AL1814"/>
      <c r="AM1814"/>
      <c r="AN1814"/>
      <c r="AO1814"/>
      <c r="AP1814"/>
      <c r="AQ1814"/>
      <c r="AR1814"/>
      <c r="AS1814"/>
      <c r="AT1814"/>
      <c r="AU1814"/>
      <c r="AV1814"/>
    </row>
    <row r="1815" spans="6:48" x14ac:dyDescent="0.25"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  <c r="AL1815"/>
      <c r="AM1815"/>
      <c r="AN1815"/>
      <c r="AO1815"/>
      <c r="AP1815"/>
      <c r="AQ1815"/>
      <c r="AR1815"/>
      <c r="AS1815"/>
      <c r="AT1815"/>
      <c r="AU1815"/>
      <c r="AV1815"/>
    </row>
    <row r="1816" spans="6:48" x14ac:dyDescent="0.25"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  <c r="AN1816"/>
      <c r="AO1816"/>
      <c r="AP1816"/>
      <c r="AQ1816"/>
      <c r="AR1816"/>
      <c r="AS1816"/>
      <c r="AT1816"/>
      <c r="AU1816"/>
      <c r="AV1816"/>
    </row>
    <row r="1817" spans="6:48" x14ac:dyDescent="0.25"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  <c r="AL1817"/>
      <c r="AM1817"/>
      <c r="AN1817"/>
      <c r="AO1817"/>
      <c r="AP1817"/>
      <c r="AQ1817"/>
      <c r="AR1817"/>
      <c r="AS1817"/>
      <c r="AT1817"/>
      <c r="AU1817"/>
      <c r="AV1817"/>
    </row>
    <row r="1818" spans="6:48" x14ac:dyDescent="0.25"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  <c r="AN1818"/>
      <c r="AO1818"/>
      <c r="AP1818"/>
      <c r="AQ1818"/>
      <c r="AR1818"/>
      <c r="AS1818"/>
      <c r="AT1818"/>
      <c r="AU1818"/>
      <c r="AV1818"/>
    </row>
    <row r="1819" spans="6:48" x14ac:dyDescent="0.25"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  <c r="AL1819"/>
      <c r="AM1819"/>
      <c r="AN1819"/>
      <c r="AO1819"/>
      <c r="AP1819"/>
      <c r="AQ1819"/>
      <c r="AR1819"/>
      <c r="AS1819"/>
      <c r="AT1819"/>
      <c r="AU1819"/>
      <c r="AV1819"/>
    </row>
    <row r="1820" spans="6:48" x14ac:dyDescent="0.25"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  <c r="AN1820"/>
      <c r="AO1820"/>
      <c r="AP1820"/>
      <c r="AQ1820"/>
      <c r="AR1820"/>
      <c r="AS1820"/>
      <c r="AT1820"/>
      <c r="AU1820"/>
      <c r="AV1820"/>
    </row>
    <row r="1821" spans="6:48" x14ac:dyDescent="0.25"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  <c r="AL1821"/>
      <c r="AM1821"/>
      <c r="AN1821"/>
      <c r="AO1821"/>
      <c r="AP1821"/>
      <c r="AQ1821"/>
      <c r="AR1821"/>
      <c r="AS1821"/>
      <c r="AT1821"/>
      <c r="AU1821"/>
      <c r="AV1821"/>
    </row>
    <row r="1822" spans="6:48" x14ac:dyDescent="0.25"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  <c r="AN1822"/>
      <c r="AO1822"/>
      <c r="AP1822"/>
      <c r="AQ1822"/>
      <c r="AR1822"/>
      <c r="AS1822"/>
      <c r="AT1822"/>
      <c r="AU1822"/>
      <c r="AV1822"/>
    </row>
    <row r="1823" spans="6:48" x14ac:dyDescent="0.25"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  <c r="AL1823"/>
      <c r="AM1823"/>
      <c r="AN1823"/>
      <c r="AO1823"/>
      <c r="AP1823"/>
      <c r="AQ1823"/>
      <c r="AR1823"/>
      <c r="AS1823"/>
      <c r="AT1823"/>
      <c r="AU1823"/>
      <c r="AV1823"/>
    </row>
    <row r="1824" spans="6:48" x14ac:dyDescent="0.25"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  <c r="AL1824"/>
      <c r="AM1824"/>
      <c r="AN1824"/>
      <c r="AO1824"/>
      <c r="AP1824"/>
      <c r="AQ1824"/>
      <c r="AR1824"/>
      <c r="AS1824"/>
      <c r="AT1824"/>
      <c r="AU1824"/>
      <c r="AV1824"/>
    </row>
    <row r="1825" spans="6:48" x14ac:dyDescent="0.25"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  <c r="AL1825"/>
      <c r="AM1825"/>
      <c r="AN1825"/>
      <c r="AO1825"/>
      <c r="AP1825"/>
      <c r="AQ1825"/>
      <c r="AR1825"/>
      <c r="AS1825"/>
      <c r="AT1825"/>
      <c r="AU1825"/>
      <c r="AV1825"/>
    </row>
    <row r="1826" spans="6:48" x14ac:dyDescent="0.25"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  <c r="AL1826"/>
      <c r="AM1826"/>
      <c r="AN1826"/>
      <c r="AO1826"/>
      <c r="AP1826"/>
      <c r="AQ1826"/>
      <c r="AR1826"/>
      <c r="AS1826"/>
      <c r="AT1826"/>
      <c r="AU1826"/>
      <c r="AV1826"/>
    </row>
    <row r="1827" spans="6:48" x14ac:dyDescent="0.25"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  <c r="AN1827"/>
      <c r="AO1827"/>
      <c r="AP1827"/>
      <c r="AQ1827"/>
      <c r="AR1827"/>
      <c r="AS1827"/>
      <c r="AT1827"/>
      <c r="AU1827"/>
      <c r="AV1827"/>
    </row>
    <row r="1828" spans="6:48" x14ac:dyDescent="0.25"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  <c r="AN1828"/>
      <c r="AO1828"/>
      <c r="AP1828"/>
      <c r="AQ1828"/>
      <c r="AR1828"/>
      <c r="AS1828"/>
      <c r="AT1828"/>
      <c r="AU1828"/>
      <c r="AV1828"/>
    </row>
    <row r="1829" spans="6:48" x14ac:dyDescent="0.25"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  <c r="AN1829"/>
      <c r="AO1829"/>
      <c r="AP1829"/>
      <c r="AQ1829"/>
      <c r="AR1829"/>
      <c r="AS1829"/>
      <c r="AT1829"/>
      <c r="AU1829"/>
      <c r="AV1829"/>
    </row>
    <row r="1830" spans="6:48" x14ac:dyDescent="0.25"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</row>
    <row r="1831" spans="6:48" x14ac:dyDescent="0.25"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</row>
    <row r="1832" spans="6:48" x14ac:dyDescent="0.25"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  <c r="AN1832"/>
      <c r="AO1832"/>
      <c r="AP1832"/>
      <c r="AQ1832"/>
      <c r="AR1832"/>
      <c r="AS1832"/>
      <c r="AT1832"/>
      <c r="AU1832"/>
      <c r="AV1832"/>
    </row>
    <row r="1833" spans="6:48" x14ac:dyDescent="0.25"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</row>
    <row r="1834" spans="6:48" x14ac:dyDescent="0.25"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  <c r="AS1834"/>
      <c r="AT1834"/>
      <c r="AU1834"/>
      <c r="AV1834"/>
    </row>
    <row r="1835" spans="6:48" x14ac:dyDescent="0.25"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  <c r="AN1835"/>
      <c r="AO1835"/>
      <c r="AP1835"/>
      <c r="AQ1835"/>
      <c r="AR1835"/>
      <c r="AS1835"/>
      <c r="AT1835"/>
      <c r="AU1835"/>
      <c r="AV1835"/>
    </row>
    <row r="1836" spans="6:48" x14ac:dyDescent="0.25"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  <c r="AN1836"/>
      <c r="AO1836"/>
      <c r="AP1836"/>
      <c r="AQ1836"/>
      <c r="AR1836"/>
      <c r="AS1836"/>
      <c r="AT1836"/>
      <c r="AU1836"/>
      <c r="AV1836"/>
    </row>
    <row r="1837" spans="6:48" x14ac:dyDescent="0.25"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</row>
    <row r="1838" spans="6:48" x14ac:dyDescent="0.25"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  <c r="AL1838"/>
      <c r="AM1838"/>
      <c r="AN1838"/>
      <c r="AO1838"/>
      <c r="AP1838"/>
      <c r="AQ1838"/>
      <c r="AR1838"/>
      <c r="AS1838"/>
      <c r="AT1838"/>
      <c r="AU1838"/>
      <c r="AV1838"/>
    </row>
    <row r="1839" spans="6:48" x14ac:dyDescent="0.25"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</row>
    <row r="1840" spans="6:48" x14ac:dyDescent="0.25"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  <c r="AL1840"/>
      <c r="AM1840"/>
      <c r="AN1840"/>
      <c r="AO1840"/>
      <c r="AP1840"/>
      <c r="AQ1840"/>
      <c r="AR1840"/>
      <c r="AS1840"/>
      <c r="AT1840"/>
      <c r="AU1840"/>
      <c r="AV1840"/>
    </row>
    <row r="1841" spans="6:48" x14ac:dyDescent="0.25"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  <c r="AL1841"/>
      <c r="AM1841"/>
      <c r="AN1841"/>
      <c r="AO1841"/>
      <c r="AP1841"/>
      <c r="AQ1841"/>
      <c r="AR1841"/>
      <c r="AS1841"/>
      <c r="AT1841"/>
      <c r="AU1841"/>
      <c r="AV1841"/>
    </row>
    <row r="1842" spans="6:48" x14ac:dyDescent="0.25"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  <c r="AL1842"/>
      <c r="AM1842"/>
      <c r="AN1842"/>
      <c r="AO1842"/>
      <c r="AP1842"/>
      <c r="AQ1842"/>
      <c r="AR1842"/>
      <c r="AS1842"/>
      <c r="AT1842"/>
      <c r="AU1842"/>
      <c r="AV1842"/>
    </row>
    <row r="1843" spans="6:48" x14ac:dyDescent="0.25"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  <c r="AL1843"/>
      <c r="AM1843"/>
      <c r="AN1843"/>
      <c r="AO1843"/>
      <c r="AP1843"/>
      <c r="AQ1843"/>
      <c r="AR1843"/>
      <c r="AS1843"/>
      <c r="AT1843"/>
      <c r="AU1843"/>
      <c r="AV1843"/>
    </row>
    <row r="1844" spans="6:48" x14ac:dyDescent="0.25"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  <c r="AL1844"/>
      <c r="AM1844"/>
      <c r="AN1844"/>
      <c r="AO1844"/>
      <c r="AP1844"/>
      <c r="AQ1844"/>
      <c r="AR1844"/>
      <c r="AS1844"/>
      <c r="AT1844"/>
      <c r="AU1844"/>
      <c r="AV1844"/>
    </row>
    <row r="1845" spans="6:48" x14ac:dyDescent="0.25"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  <c r="AL1845"/>
      <c r="AM1845"/>
      <c r="AN1845"/>
      <c r="AO1845"/>
      <c r="AP1845"/>
      <c r="AQ1845"/>
      <c r="AR1845"/>
      <c r="AS1845"/>
      <c r="AT1845"/>
      <c r="AU1845"/>
      <c r="AV1845"/>
    </row>
    <row r="1846" spans="6:48" x14ac:dyDescent="0.25"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  <c r="AN1846"/>
      <c r="AO1846"/>
      <c r="AP1846"/>
      <c r="AQ1846"/>
      <c r="AR1846"/>
      <c r="AS1846"/>
      <c r="AT1846"/>
      <c r="AU1846"/>
      <c r="AV1846"/>
    </row>
    <row r="1847" spans="6:48" x14ac:dyDescent="0.25"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</row>
    <row r="1848" spans="6:48" x14ac:dyDescent="0.25"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</row>
    <row r="1849" spans="6:48" x14ac:dyDescent="0.25"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  <c r="AN1849"/>
      <c r="AO1849"/>
      <c r="AP1849"/>
      <c r="AQ1849"/>
      <c r="AR1849"/>
      <c r="AS1849"/>
      <c r="AT1849"/>
      <c r="AU1849"/>
      <c r="AV1849"/>
    </row>
    <row r="1850" spans="6:48" x14ac:dyDescent="0.25"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  <c r="AN1850"/>
      <c r="AO1850"/>
      <c r="AP1850"/>
      <c r="AQ1850"/>
      <c r="AR1850"/>
      <c r="AS1850"/>
      <c r="AT1850"/>
      <c r="AU1850"/>
      <c r="AV1850"/>
    </row>
    <row r="1851" spans="6:48" x14ac:dyDescent="0.25"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  <c r="AN1851"/>
      <c r="AO1851"/>
      <c r="AP1851"/>
      <c r="AQ1851"/>
      <c r="AR1851"/>
      <c r="AS1851"/>
      <c r="AT1851"/>
      <c r="AU1851"/>
      <c r="AV1851"/>
    </row>
    <row r="1852" spans="6:48" x14ac:dyDescent="0.25"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</row>
    <row r="1853" spans="6:48" x14ac:dyDescent="0.25"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  <c r="AN1853"/>
      <c r="AO1853"/>
      <c r="AP1853"/>
      <c r="AQ1853"/>
      <c r="AR1853"/>
      <c r="AS1853"/>
      <c r="AT1853"/>
      <c r="AU1853"/>
      <c r="AV1853"/>
    </row>
    <row r="1854" spans="6:48" x14ac:dyDescent="0.25"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  <c r="AL1854"/>
      <c r="AM1854"/>
      <c r="AN1854"/>
      <c r="AO1854"/>
      <c r="AP1854"/>
      <c r="AQ1854"/>
      <c r="AR1854"/>
      <c r="AS1854"/>
      <c r="AT1854"/>
      <c r="AU1854"/>
      <c r="AV1854"/>
    </row>
    <row r="1855" spans="6:48" x14ac:dyDescent="0.25"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</row>
    <row r="1856" spans="6:48" x14ac:dyDescent="0.25"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  <c r="AN1856"/>
      <c r="AO1856"/>
      <c r="AP1856"/>
      <c r="AQ1856"/>
      <c r="AR1856"/>
      <c r="AS1856"/>
      <c r="AT1856"/>
      <c r="AU1856"/>
      <c r="AV1856"/>
    </row>
    <row r="1857" spans="6:48" x14ac:dyDescent="0.25"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</row>
    <row r="1858" spans="6:48" x14ac:dyDescent="0.25"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  <c r="AL1858"/>
      <c r="AM1858"/>
      <c r="AN1858"/>
      <c r="AO1858"/>
      <c r="AP1858"/>
      <c r="AQ1858"/>
      <c r="AR1858"/>
      <c r="AS1858"/>
      <c r="AT1858"/>
      <c r="AU1858"/>
      <c r="AV1858"/>
    </row>
    <row r="1859" spans="6:48" x14ac:dyDescent="0.25"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</row>
    <row r="1860" spans="6:48" x14ac:dyDescent="0.25"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  <c r="AL1860"/>
      <c r="AM1860"/>
      <c r="AN1860"/>
      <c r="AO1860"/>
      <c r="AP1860"/>
      <c r="AQ1860"/>
      <c r="AR1860"/>
      <c r="AS1860"/>
      <c r="AT1860"/>
      <c r="AU1860"/>
      <c r="AV1860"/>
    </row>
    <row r="1861" spans="6:48" x14ac:dyDescent="0.25"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</row>
    <row r="1862" spans="6:48" x14ac:dyDescent="0.25"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  <c r="AL1862"/>
      <c r="AM1862"/>
      <c r="AN1862"/>
      <c r="AO1862"/>
      <c r="AP1862"/>
      <c r="AQ1862"/>
      <c r="AR1862"/>
      <c r="AS1862"/>
      <c r="AT1862"/>
      <c r="AU1862"/>
      <c r="AV1862"/>
    </row>
    <row r="1863" spans="6:48" x14ac:dyDescent="0.25"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</row>
    <row r="1864" spans="6:48" x14ac:dyDescent="0.25"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  <c r="AL1864"/>
      <c r="AM1864"/>
      <c r="AN1864"/>
      <c r="AO1864"/>
      <c r="AP1864"/>
      <c r="AQ1864"/>
      <c r="AR1864"/>
      <c r="AS1864"/>
      <c r="AT1864"/>
      <c r="AU1864"/>
      <c r="AV1864"/>
    </row>
    <row r="1865" spans="6:48" x14ac:dyDescent="0.25"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</row>
    <row r="1866" spans="6:48" x14ac:dyDescent="0.25"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  <c r="AL1866"/>
      <c r="AM1866"/>
      <c r="AN1866"/>
      <c r="AO1866"/>
      <c r="AP1866"/>
      <c r="AQ1866"/>
      <c r="AR1866"/>
      <c r="AS1866"/>
      <c r="AT1866"/>
      <c r="AU1866"/>
      <c r="AV1866"/>
    </row>
    <row r="1867" spans="6:48" x14ac:dyDescent="0.25"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  <c r="AL1867"/>
      <c r="AM1867"/>
      <c r="AN1867"/>
      <c r="AO1867"/>
      <c r="AP1867"/>
      <c r="AQ1867"/>
      <c r="AR1867"/>
      <c r="AS1867"/>
      <c r="AT1867"/>
      <c r="AU1867"/>
      <c r="AV1867"/>
    </row>
    <row r="1868" spans="6:48" x14ac:dyDescent="0.25"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  <c r="AL1868"/>
      <c r="AM1868"/>
      <c r="AN1868"/>
      <c r="AO1868"/>
      <c r="AP1868"/>
      <c r="AQ1868"/>
      <c r="AR1868"/>
      <c r="AS1868"/>
      <c r="AT1868"/>
      <c r="AU1868"/>
      <c r="AV1868"/>
    </row>
    <row r="1869" spans="6:48" x14ac:dyDescent="0.25"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</row>
    <row r="1870" spans="6:48" x14ac:dyDescent="0.25"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  <c r="AL1870"/>
      <c r="AM1870"/>
      <c r="AN1870"/>
      <c r="AO1870"/>
      <c r="AP1870"/>
      <c r="AQ1870"/>
      <c r="AR1870"/>
      <c r="AS1870"/>
      <c r="AT1870"/>
      <c r="AU1870"/>
      <c r="AV1870"/>
    </row>
    <row r="1871" spans="6:48" x14ac:dyDescent="0.25"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  <c r="AL1871"/>
      <c r="AM1871"/>
      <c r="AN1871"/>
      <c r="AO1871"/>
      <c r="AP1871"/>
      <c r="AQ1871"/>
      <c r="AR1871"/>
      <c r="AS1871"/>
      <c r="AT1871"/>
      <c r="AU1871"/>
      <c r="AV1871"/>
    </row>
    <row r="1872" spans="6:48" x14ac:dyDescent="0.25"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  <c r="AN1872"/>
      <c r="AO1872"/>
      <c r="AP1872"/>
      <c r="AQ1872"/>
      <c r="AR1872"/>
      <c r="AS1872"/>
      <c r="AT1872"/>
      <c r="AU1872"/>
      <c r="AV1872"/>
    </row>
    <row r="1873" spans="6:48" x14ac:dyDescent="0.25"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</row>
    <row r="1874" spans="6:48" x14ac:dyDescent="0.25"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  <c r="AL1874"/>
      <c r="AM1874"/>
      <c r="AN1874"/>
      <c r="AO1874"/>
      <c r="AP1874"/>
      <c r="AQ1874"/>
      <c r="AR1874"/>
      <c r="AS1874"/>
      <c r="AT1874"/>
      <c r="AU1874"/>
      <c r="AV1874"/>
    </row>
    <row r="1875" spans="6:48" x14ac:dyDescent="0.25"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  <c r="AL1875"/>
      <c r="AM1875"/>
      <c r="AN1875"/>
      <c r="AO1875"/>
      <c r="AP1875"/>
      <c r="AQ1875"/>
      <c r="AR1875"/>
      <c r="AS1875"/>
      <c r="AT1875"/>
      <c r="AU1875"/>
      <c r="AV1875"/>
    </row>
    <row r="1876" spans="6:48" x14ac:dyDescent="0.25"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  <c r="AL1876"/>
      <c r="AM1876"/>
      <c r="AN1876"/>
      <c r="AO1876"/>
      <c r="AP1876"/>
      <c r="AQ1876"/>
      <c r="AR1876"/>
      <c r="AS1876"/>
      <c r="AT1876"/>
      <c r="AU1876"/>
      <c r="AV1876"/>
    </row>
    <row r="1877" spans="6:48" x14ac:dyDescent="0.25"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</row>
    <row r="1878" spans="6:48" x14ac:dyDescent="0.25"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  <c r="AN1878"/>
      <c r="AO1878"/>
      <c r="AP1878"/>
      <c r="AQ1878"/>
      <c r="AR1878"/>
      <c r="AS1878"/>
      <c r="AT1878"/>
      <c r="AU1878"/>
      <c r="AV1878"/>
    </row>
    <row r="1879" spans="6:48" x14ac:dyDescent="0.25"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</row>
    <row r="1880" spans="6:48" x14ac:dyDescent="0.25"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  <c r="AL1880"/>
      <c r="AM1880"/>
      <c r="AN1880"/>
      <c r="AO1880"/>
      <c r="AP1880"/>
      <c r="AQ1880"/>
      <c r="AR1880"/>
      <c r="AS1880"/>
      <c r="AT1880"/>
      <c r="AU1880"/>
      <c r="AV1880"/>
    </row>
    <row r="1881" spans="6:48" x14ac:dyDescent="0.25"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  <c r="AL1881"/>
      <c r="AM1881"/>
      <c r="AN1881"/>
      <c r="AO1881"/>
      <c r="AP1881"/>
      <c r="AQ1881"/>
      <c r="AR1881"/>
      <c r="AS1881"/>
      <c r="AT1881"/>
      <c r="AU1881"/>
      <c r="AV1881"/>
    </row>
    <row r="1882" spans="6:48" x14ac:dyDescent="0.25"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  <c r="AL1882"/>
      <c r="AM1882"/>
      <c r="AN1882"/>
      <c r="AO1882"/>
      <c r="AP1882"/>
      <c r="AQ1882"/>
      <c r="AR1882"/>
      <c r="AS1882"/>
      <c r="AT1882"/>
      <c r="AU1882"/>
      <c r="AV1882"/>
    </row>
    <row r="1883" spans="6:48" x14ac:dyDescent="0.25"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  <c r="AL1883"/>
      <c r="AM1883"/>
      <c r="AN1883"/>
      <c r="AO1883"/>
      <c r="AP1883"/>
      <c r="AQ1883"/>
      <c r="AR1883"/>
      <c r="AS1883"/>
      <c r="AT1883"/>
      <c r="AU1883"/>
      <c r="AV1883"/>
    </row>
    <row r="1884" spans="6:48" x14ac:dyDescent="0.25"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  <c r="AL1884"/>
      <c r="AM1884"/>
      <c r="AN1884"/>
      <c r="AO1884"/>
      <c r="AP1884"/>
      <c r="AQ1884"/>
      <c r="AR1884"/>
      <c r="AS1884"/>
      <c r="AT1884"/>
      <c r="AU1884"/>
      <c r="AV1884"/>
    </row>
    <row r="1885" spans="6:48" x14ac:dyDescent="0.25"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</row>
    <row r="1886" spans="6:48" x14ac:dyDescent="0.25"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  <c r="AL1886"/>
      <c r="AM1886"/>
      <c r="AN1886"/>
      <c r="AO1886"/>
      <c r="AP1886"/>
      <c r="AQ1886"/>
      <c r="AR1886"/>
      <c r="AS1886"/>
      <c r="AT1886"/>
      <c r="AU1886"/>
      <c r="AV1886"/>
    </row>
    <row r="1887" spans="6:48" x14ac:dyDescent="0.25"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  <c r="AL1887"/>
      <c r="AM1887"/>
      <c r="AN1887"/>
      <c r="AO1887"/>
      <c r="AP1887"/>
      <c r="AQ1887"/>
      <c r="AR1887"/>
      <c r="AS1887"/>
      <c r="AT1887"/>
      <c r="AU1887"/>
      <c r="AV1887"/>
    </row>
    <row r="1888" spans="6:48" x14ac:dyDescent="0.25"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</row>
    <row r="1889" spans="6:48" x14ac:dyDescent="0.25"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  <c r="AL1889"/>
      <c r="AM1889"/>
      <c r="AN1889"/>
      <c r="AO1889"/>
      <c r="AP1889"/>
      <c r="AQ1889"/>
      <c r="AR1889"/>
      <c r="AS1889"/>
      <c r="AT1889"/>
      <c r="AU1889"/>
      <c r="AV1889"/>
    </row>
    <row r="1890" spans="6:48" x14ac:dyDescent="0.25"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  <c r="AL1890"/>
      <c r="AM1890"/>
      <c r="AN1890"/>
      <c r="AO1890"/>
      <c r="AP1890"/>
      <c r="AQ1890"/>
      <c r="AR1890"/>
      <c r="AS1890"/>
      <c r="AT1890"/>
      <c r="AU1890"/>
      <c r="AV1890"/>
    </row>
    <row r="1891" spans="6:48" x14ac:dyDescent="0.25"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  <c r="AL1891"/>
      <c r="AM1891"/>
      <c r="AN1891"/>
      <c r="AO1891"/>
      <c r="AP1891"/>
      <c r="AQ1891"/>
      <c r="AR1891"/>
      <c r="AS1891"/>
      <c r="AT1891"/>
      <c r="AU1891"/>
      <c r="AV1891"/>
    </row>
    <row r="1892" spans="6:48" x14ac:dyDescent="0.25"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</row>
    <row r="1893" spans="6:48" x14ac:dyDescent="0.25"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  <c r="AL1893"/>
      <c r="AM1893"/>
      <c r="AN1893"/>
      <c r="AO1893"/>
      <c r="AP1893"/>
      <c r="AQ1893"/>
      <c r="AR1893"/>
      <c r="AS1893"/>
      <c r="AT1893"/>
      <c r="AU1893"/>
      <c r="AV1893"/>
    </row>
    <row r="1894" spans="6:48" x14ac:dyDescent="0.25"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  <c r="AN1894"/>
      <c r="AO1894"/>
      <c r="AP1894"/>
      <c r="AQ1894"/>
      <c r="AR1894"/>
      <c r="AS1894"/>
      <c r="AT1894"/>
      <c r="AU1894"/>
      <c r="AV1894"/>
    </row>
    <row r="1895" spans="6:48" x14ac:dyDescent="0.25"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  <c r="AN1895"/>
      <c r="AO1895"/>
      <c r="AP1895"/>
      <c r="AQ1895"/>
      <c r="AR1895"/>
      <c r="AS1895"/>
      <c r="AT1895"/>
      <c r="AU1895"/>
      <c r="AV1895"/>
    </row>
    <row r="1896" spans="6:48" x14ac:dyDescent="0.25"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  <c r="AN1896"/>
      <c r="AO1896"/>
      <c r="AP1896"/>
      <c r="AQ1896"/>
      <c r="AR1896"/>
      <c r="AS1896"/>
      <c r="AT1896"/>
      <c r="AU1896"/>
      <c r="AV1896"/>
    </row>
    <row r="1897" spans="6:48" x14ac:dyDescent="0.25"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  <c r="AN1897"/>
      <c r="AO1897"/>
      <c r="AP1897"/>
      <c r="AQ1897"/>
      <c r="AR1897"/>
      <c r="AS1897"/>
      <c r="AT1897"/>
      <c r="AU1897"/>
      <c r="AV1897"/>
    </row>
    <row r="1898" spans="6:48" x14ac:dyDescent="0.25"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  <c r="AL1898"/>
      <c r="AM1898"/>
      <c r="AN1898"/>
      <c r="AO1898"/>
      <c r="AP1898"/>
      <c r="AQ1898"/>
      <c r="AR1898"/>
      <c r="AS1898"/>
      <c r="AT1898"/>
      <c r="AU1898"/>
      <c r="AV1898"/>
    </row>
    <row r="1899" spans="6:48" x14ac:dyDescent="0.25"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  <c r="AN1899"/>
      <c r="AO1899"/>
      <c r="AP1899"/>
      <c r="AQ1899"/>
      <c r="AR1899"/>
      <c r="AS1899"/>
      <c r="AT1899"/>
      <c r="AU1899"/>
      <c r="AV1899"/>
    </row>
    <row r="1900" spans="6:48" x14ac:dyDescent="0.25"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  <c r="AL1900"/>
      <c r="AM1900"/>
      <c r="AN1900"/>
      <c r="AO1900"/>
      <c r="AP1900"/>
      <c r="AQ1900"/>
      <c r="AR1900"/>
      <c r="AS1900"/>
      <c r="AT1900"/>
      <c r="AU1900"/>
      <c r="AV1900"/>
    </row>
    <row r="1901" spans="6:48" x14ac:dyDescent="0.25"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  <c r="AL1901"/>
      <c r="AM1901"/>
      <c r="AN1901"/>
      <c r="AO1901"/>
      <c r="AP1901"/>
      <c r="AQ1901"/>
      <c r="AR1901"/>
      <c r="AS1901"/>
      <c r="AT1901"/>
      <c r="AU1901"/>
      <c r="AV1901"/>
    </row>
    <row r="1902" spans="6:48" x14ac:dyDescent="0.25"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  <c r="AL1902"/>
      <c r="AM1902"/>
      <c r="AN1902"/>
      <c r="AO1902"/>
      <c r="AP1902"/>
      <c r="AQ1902"/>
      <c r="AR1902"/>
      <c r="AS1902"/>
      <c r="AT1902"/>
      <c r="AU1902"/>
      <c r="AV1902"/>
    </row>
    <row r="1903" spans="6:48" x14ac:dyDescent="0.25"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  <c r="AL1903"/>
      <c r="AM1903"/>
      <c r="AN1903"/>
      <c r="AO1903"/>
      <c r="AP1903"/>
      <c r="AQ1903"/>
      <c r="AR1903"/>
      <c r="AS1903"/>
      <c r="AT1903"/>
      <c r="AU1903"/>
      <c r="AV1903"/>
    </row>
    <row r="1904" spans="6:48" x14ac:dyDescent="0.25"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  <c r="AL1904"/>
      <c r="AM1904"/>
      <c r="AN1904"/>
      <c r="AO1904"/>
      <c r="AP1904"/>
      <c r="AQ1904"/>
      <c r="AR1904"/>
      <c r="AS1904"/>
      <c r="AT1904"/>
      <c r="AU1904"/>
      <c r="AV1904"/>
    </row>
    <row r="1905" spans="6:48" x14ac:dyDescent="0.25"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  <c r="AL1905"/>
      <c r="AM1905"/>
      <c r="AN1905"/>
      <c r="AO1905"/>
      <c r="AP1905"/>
      <c r="AQ1905"/>
      <c r="AR1905"/>
      <c r="AS1905"/>
      <c r="AT1905"/>
      <c r="AU1905"/>
      <c r="AV1905"/>
    </row>
    <row r="1906" spans="6:48" x14ac:dyDescent="0.25"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</row>
    <row r="1907" spans="6:48" x14ac:dyDescent="0.25"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  <c r="AL1907"/>
      <c r="AM1907"/>
      <c r="AN1907"/>
      <c r="AO1907"/>
      <c r="AP1907"/>
      <c r="AQ1907"/>
      <c r="AR1907"/>
      <c r="AS1907"/>
      <c r="AT1907"/>
      <c r="AU1907"/>
      <c r="AV1907"/>
    </row>
    <row r="1908" spans="6:48" x14ac:dyDescent="0.25"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  <c r="AL1908"/>
      <c r="AM1908"/>
      <c r="AN1908"/>
      <c r="AO1908"/>
      <c r="AP1908"/>
      <c r="AQ1908"/>
      <c r="AR1908"/>
      <c r="AS1908"/>
      <c r="AT1908"/>
      <c r="AU1908"/>
      <c r="AV1908"/>
    </row>
    <row r="1909" spans="6:48" x14ac:dyDescent="0.25"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  <c r="AL1909"/>
      <c r="AM1909"/>
      <c r="AN1909"/>
      <c r="AO1909"/>
      <c r="AP1909"/>
      <c r="AQ1909"/>
      <c r="AR1909"/>
      <c r="AS1909"/>
      <c r="AT1909"/>
      <c r="AU1909"/>
      <c r="AV1909"/>
    </row>
    <row r="1910" spans="6:48" x14ac:dyDescent="0.25"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</row>
    <row r="1911" spans="6:48" x14ac:dyDescent="0.25"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</row>
    <row r="1912" spans="6:48" x14ac:dyDescent="0.25"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</row>
    <row r="1913" spans="6:48" x14ac:dyDescent="0.25"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  <c r="AL1913"/>
      <c r="AM1913"/>
      <c r="AN1913"/>
      <c r="AO1913"/>
      <c r="AP1913"/>
      <c r="AQ1913"/>
      <c r="AR1913"/>
      <c r="AS1913"/>
      <c r="AT1913"/>
      <c r="AU1913"/>
      <c r="AV1913"/>
    </row>
    <row r="1914" spans="6:48" x14ac:dyDescent="0.25"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  <c r="AN1914"/>
      <c r="AO1914"/>
      <c r="AP1914"/>
      <c r="AQ1914"/>
      <c r="AR1914"/>
      <c r="AS1914"/>
      <c r="AT1914"/>
      <c r="AU1914"/>
      <c r="AV1914"/>
    </row>
    <row r="1915" spans="6:48" x14ac:dyDescent="0.25"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  <c r="AN1915"/>
      <c r="AO1915"/>
      <c r="AP1915"/>
      <c r="AQ1915"/>
      <c r="AR1915"/>
      <c r="AS1915"/>
      <c r="AT1915"/>
      <c r="AU1915"/>
      <c r="AV1915"/>
    </row>
    <row r="1916" spans="6:48" x14ac:dyDescent="0.25"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</row>
    <row r="1917" spans="6:48" x14ac:dyDescent="0.25"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</row>
    <row r="1918" spans="6:48" x14ac:dyDescent="0.25"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  <c r="AN1918"/>
      <c r="AO1918"/>
      <c r="AP1918"/>
      <c r="AQ1918"/>
      <c r="AR1918"/>
      <c r="AS1918"/>
      <c r="AT1918"/>
      <c r="AU1918"/>
      <c r="AV1918"/>
    </row>
    <row r="1919" spans="6:48" x14ac:dyDescent="0.25"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  <c r="AN1919"/>
      <c r="AO1919"/>
      <c r="AP1919"/>
      <c r="AQ1919"/>
      <c r="AR1919"/>
      <c r="AS1919"/>
      <c r="AT1919"/>
      <c r="AU1919"/>
      <c r="AV1919"/>
    </row>
    <row r="1920" spans="6:48" x14ac:dyDescent="0.25"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</row>
    <row r="1921" spans="6:48" x14ac:dyDescent="0.25"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  <c r="AN1921"/>
      <c r="AO1921"/>
      <c r="AP1921"/>
      <c r="AQ1921"/>
      <c r="AR1921"/>
      <c r="AS1921"/>
      <c r="AT1921"/>
      <c r="AU1921"/>
      <c r="AV1921"/>
    </row>
    <row r="1922" spans="6:48" x14ac:dyDescent="0.25"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  <c r="AN1922"/>
      <c r="AO1922"/>
      <c r="AP1922"/>
      <c r="AQ1922"/>
      <c r="AR1922"/>
      <c r="AS1922"/>
      <c r="AT1922"/>
      <c r="AU1922"/>
      <c r="AV1922"/>
    </row>
    <row r="1923" spans="6:48" x14ac:dyDescent="0.25"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</row>
    <row r="1924" spans="6:48" x14ac:dyDescent="0.25"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  <c r="AN1924"/>
      <c r="AO1924"/>
      <c r="AP1924"/>
      <c r="AQ1924"/>
      <c r="AR1924"/>
      <c r="AS1924"/>
      <c r="AT1924"/>
      <c r="AU1924"/>
      <c r="AV1924"/>
    </row>
    <row r="1925" spans="6:48" x14ac:dyDescent="0.25"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  <c r="AN1925"/>
      <c r="AO1925"/>
      <c r="AP1925"/>
      <c r="AQ1925"/>
      <c r="AR1925"/>
      <c r="AS1925"/>
      <c r="AT1925"/>
      <c r="AU1925"/>
      <c r="AV1925"/>
    </row>
    <row r="1926" spans="6:48" x14ac:dyDescent="0.25"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  <c r="AN1926"/>
      <c r="AO1926"/>
      <c r="AP1926"/>
      <c r="AQ1926"/>
      <c r="AR1926"/>
      <c r="AS1926"/>
      <c r="AT1926"/>
      <c r="AU1926"/>
      <c r="AV1926"/>
    </row>
    <row r="1927" spans="6:48" x14ac:dyDescent="0.25"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  <c r="AN1927"/>
      <c r="AO1927"/>
      <c r="AP1927"/>
      <c r="AQ1927"/>
      <c r="AR1927"/>
      <c r="AS1927"/>
      <c r="AT1927"/>
      <c r="AU1927"/>
      <c r="AV1927"/>
    </row>
    <row r="1928" spans="6:48" x14ac:dyDescent="0.25"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  <c r="AN1928"/>
      <c r="AO1928"/>
      <c r="AP1928"/>
      <c r="AQ1928"/>
      <c r="AR1928"/>
      <c r="AS1928"/>
      <c r="AT1928"/>
      <c r="AU1928"/>
      <c r="AV1928"/>
    </row>
    <row r="1929" spans="6:48" x14ac:dyDescent="0.25"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  <c r="AN1929"/>
      <c r="AO1929"/>
      <c r="AP1929"/>
      <c r="AQ1929"/>
      <c r="AR1929"/>
      <c r="AS1929"/>
      <c r="AT1929"/>
      <c r="AU1929"/>
      <c r="AV1929"/>
    </row>
    <row r="1930" spans="6:48" x14ac:dyDescent="0.25"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</row>
    <row r="1931" spans="6:48" x14ac:dyDescent="0.25"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  <c r="AN1931"/>
      <c r="AO1931"/>
      <c r="AP1931"/>
      <c r="AQ1931"/>
      <c r="AR1931"/>
      <c r="AS1931"/>
      <c r="AT1931"/>
      <c r="AU1931"/>
      <c r="AV1931"/>
    </row>
    <row r="1932" spans="6:48" x14ac:dyDescent="0.25"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</row>
    <row r="1933" spans="6:48" x14ac:dyDescent="0.25"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  <c r="AL1933"/>
      <c r="AM1933"/>
      <c r="AN1933"/>
      <c r="AO1933"/>
      <c r="AP1933"/>
      <c r="AQ1933"/>
      <c r="AR1933"/>
      <c r="AS1933"/>
      <c r="AT1933"/>
      <c r="AU1933"/>
      <c r="AV1933"/>
    </row>
    <row r="1934" spans="6:48" x14ac:dyDescent="0.25"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  <c r="AN1934"/>
      <c r="AO1934"/>
      <c r="AP1934"/>
      <c r="AQ1934"/>
      <c r="AR1934"/>
      <c r="AS1934"/>
      <c r="AT1934"/>
      <c r="AU1934"/>
      <c r="AV1934"/>
    </row>
    <row r="1935" spans="6:48" x14ac:dyDescent="0.25"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  <c r="AN1935"/>
      <c r="AO1935"/>
      <c r="AP1935"/>
      <c r="AQ1935"/>
      <c r="AR1935"/>
      <c r="AS1935"/>
      <c r="AT1935"/>
      <c r="AU1935"/>
      <c r="AV1935"/>
    </row>
    <row r="1936" spans="6:48" x14ac:dyDescent="0.25"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  <c r="AN1936"/>
      <c r="AO1936"/>
      <c r="AP1936"/>
      <c r="AQ1936"/>
      <c r="AR1936"/>
      <c r="AS1936"/>
      <c r="AT1936"/>
      <c r="AU1936"/>
      <c r="AV1936"/>
    </row>
    <row r="1937" spans="6:48" x14ac:dyDescent="0.25"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  <c r="AN1937"/>
      <c r="AO1937"/>
      <c r="AP1937"/>
      <c r="AQ1937"/>
      <c r="AR1937"/>
      <c r="AS1937"/>
      <c r="AT1937"/>
      <c r="AU1937"/>
      <c r="AV1937"/>
    </row>
    <row r="1938" spans="6:48" x14ac:dyDescent="0.25"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  <c r="AN1938"/>
      <c r="AO1938"/>
      <c r="AP1938"/>
      <c r="AQ1938"/>
      <c r="AR1938"/>
      <c r="AS1938"/>
      <c r="AT1938"/>
      <c r="AU1938"/>
      <c r="AV1938"/>
    </row>
    <row r="1939" spans="6:48" x14ac:dyDescent="0.25"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  <c r="AL1939"/>
      <c r="AM1939"/>
      <c r="AN1939"/>
      <c r="AO1939"/>
      <c r="AP1939"/>
      <c r="AQ1939"/>
      <c r="AR1939"/>
      <c r="AS1939"/>
      <c r="AT1939"/>
      <c r="AU1939"/>
      <c r="AV1939"/>
    </row>
    <row r="1940" spans="6:48" x14ac:dyDescent="0.25"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  <c r="AN1940"/>
      <c r="AO1940"/>
      <c r="AP1940"/>
      <c r="AQ1940"/>
      <c r="AR1940"/>
      <c r="AS1940"/>
      <c r="AT1940"/>
      <c r="AU1940"/>
      <c r="AV1940"/>
    </row>
    <row r="1941" spans="6:48" x14ac:dyDescent="0.25"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  <c r="AL1941"/>
      <c r="AM1941"/>
      <c r="AN1941"/>
      <c r="AO1941"/>
      <c r="AP1941"/>
      <c r="AQ1941"/>
      <c r="AR1941"/>
      <c r="AS1941"/>
      <c r="AT1941"/>
      <c r="AU1941"/>
      <c r="AV1941"/>
    </row>
    <row r="1942" spans="6:48" x14ac:dyDescent="0.25"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  <c r="AN1942"/>
      <c r="AO1942"/>
      <c r="AP1942"/>
      <c r="AQ1942"/>
      <c r="AR1942"/>
      <c r="AS1942"/>
      <c r="AT1942"/>
      <c r="AU1942"/>
      <c r="AV1942"/>
    </row>
    <row r="1943" spans="6:48" x14ac:dyDescent="0.25"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  <c r="AN1943"/>
      <c r="AO1943"/>
      <c r="AP1943"/>
      <c r="AQ1943"/>
      <c r="AR1943"/>
      <c r="AS1943"/>
      <c r="AT1943"/>
      <c r="AU1943"/>
      <c r="AV1943"/>
    </row>
    <row r="1944" spans="6:48" x14ac:dyDescent="0.25"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</row>
    <row r="1945" spans="6:48" x14ac:dyDescent="0.25"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  <c r="AL1945"/>
      <c r="AM1945"/>
      <c r="AN1945"/>
      <c r="AO1945"/>
      <c r="AP1945"/>
      <c r="AQ1945"/>
      <c r="AR1945"/>
      <c r="AS1945"/>
      <c r="AT1945"/>
      <c r="AU1945"/>
      <c r="AV1945"/>
    </row>
    <row r="1946" spans="6:48" x14ac:dyDescent="0.25"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  <c r="AL1946"/>
      <c r="AM1946"/>
      <c r="AN1946"/>
      <c r="AO1946"/>
      <c r="AP1946"/>
      <c r="AQ1946"/>
      <c r="AR1946"/>
      <c r="AS1946"/>
      <c r="AT1946"/>
      <c r="AU1946"/>
      <c r="AV1946"/>
    </row>
    <row r="1947" spans="6:48" x14ac:dyDescent="0.25"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</row>
    <row r="1948" spans="6:48" x14ac:dyDescent="0.25"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  <c r="AL1948"/>
      <c r="AM1948"/>
      <c r="AN1948"/>
      <c r="AO1948"/>
      <c r="AP1948"/>
      <c r="AQ1948"/>
      <c r="AR1948"/>
      <c r="AS1948"/>
      <c r="AT1948"/>
      <c r="AU1948"/>
      <c r="AV1948"/>
    </row>
    <row r="1949" spans="6:48" x14ac:dyDescent="0.25"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  <c r="AL1949"/>
      <c r="AM1949"/>
      <c r="AN1949"/>
      <c r="AO1949"/>
      <c r="AP1949"/>
      <c r="AQ1949"/>
      <c r="AR1949"/>
      <c r="AS1949"/>
      <c r="AT1949"/>
      <c r="AU1949"/>
      <c r="AV1949"/>
    </row>
    <row r="1950" spans="6:48" x14ac:dyDescent="0.25"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</row>
    <row r="1951" spans="6:48" x14ac:dyDescent="0.25"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  <c r="AK1951"/>
      <c r="AL1951"/>
      <c r="AM1951"/>
      <c r="AN1951"/>
      <c r="AO1951"/>
      <c r="AP1951"/>
      <c r="AQ1951"/>
      <c r="AR1951"/>
      <c r="AS1951"/>
      <c r="AT1951"/>
      <c r="AU1951"/>
      <c r="AV1951"/>
    </row>
    <row r="1952" spans="6:48" x14ac:dyDescent="0.25"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  <c r="AK1952"/>
      <c r="AL1952"/>
      <c r="AM1952"/>
      <c r="AN1952"/>
      <c r="AO1952"/>
      <c r="AP1952"/>
      <c r="AQ1952"/>
      <c r="AR1952"/>
      <c r="AS1952"/>
      <c r="AT1952"/>
      <c r="AU1952"/>
      <c r="AV1952"/>
    </row>
    <row r="1953" spans="6:48" x14ac:dyDescent="0.25"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  <c r="AL1953"/>
      <c r="AM1953"/>
      <c r="AN1953"/>
      <c r="AO1953"/>
      <c r="AP1953"/>
      <c r="AQ1953"/>
      <c r="AR1953"/>
      <c r="AS1953"/>
      <c r="AT1953"/>
      <c r="AU1953"/>
      <c r="AV1953"/>
    </row>
    <row r="1954" spans="6:48" x14ac:dyDescent="0.25"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  <c r="AK1954"/>
      <c r="AL1954"/>
      <c r="AM1954"/>
      <c r="AN1954"/>
      <c r="AO1954"/>
      <c r="AP1954"/>
      <c r="AQ1954"/>
      <c r="AR1954"/>
      <c r="AS1954"/>
      <c r="AT1954"/>
      <c r="AU1954"/>
      <c r="AV1954"/>
    </row>
    <row r="1955" spans="6:48" x14ac:dyDescent="0.25"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  <c r="AK1955"/>
      <c r="AL1955"/>
      <c r="AM1955"/>
      <c r="AN1955"/>
      <c r="AO1955"/>
      <c r="AP1955"/>
      <c r="AQ1955"/>
      <c r="AR1955"/>
      <c r="AS1955"/>
      <c r="AT1955"/>
      <c r="AU1955"/>
      <c r="AV1955"/>
    </row>
    <row r="1956" spans="6:48" x14ac:dyDescent="0.25"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/>
      <c r="AL1956"/>
      <c r="AM1956"/>
      <c r="AN1956"/>
      <c r="AO1956"/>
      <c r="AP1956"/>
      <c r="AQ1956"/>
      <c r="AR1956"/>
      <c r="AS1956"/>
      <c r="AT1956"/>
      <c r="AU1956"/>
      <c r="AV1956"/>
    </row>
    <row r="1957" spans="6:48" x14ac:dyDescent="0.25"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  <c r="AK1957"/>
      <c r="AL1957"/>
      <c r="AM1957"/>
      <c r="AN1957"/>
      <c r="AO1957"/>
      <c r="AP1957"/>
      <c r="AQ1957"/>
      <c r="AR1957"/>
      <c r="AS1957"/>
      <c r="AT1957"/>
      <c r="AU1957"/>
      <c r="AV1957"/>
    </row>
    <row r="1958" spans="6:48" x14ac:dyDescent="0.25"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  <c r="AL1958"/>
      <c r="AM1958"/>
      <c r="AN1958"/>
      <c r="AO1958"/>
      <c r="AP1958"/>
      <c r="AQ1958"/>
      <c r="AR1958"/>
      <c r="AS1958"/>
      <c r="AT1958"/>
      <c r="AU1958"/>
      <c r="AV1958"/>
    </row>
    <row r="1959" spans="6:48" x14ac:dyDescent="0.25"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</row>
    <row r="1960" spans="6:48" x14ac:dyDescent="0.25"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</row>
    <row r="1961" spans="6:48" x14ac:dyDescent="0.25"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  <c r="AK1961"/>
      <c r="AL1961"/>
      <c r="AM1961"/>
      <c r="AN1961"/>
      <c r="AO1961"/>
      <c r="AP1961"/>
      <c r="AQ1961"/>
      <c r="AR1961"/>
      <c r="AS1961"/>
      <c r="AT1961"/>
      <c r="AU1961"/>
      <c r="AV1961"/>
    </row>
    <row r="1962" spans="6:48" x14ac:dyDescent="0.25"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  <c r="AL1962"/>
      <c r="AM1962"/>
      <c r="AN1962"/>
      <c r="AO1962"/>
      <c r="AP1962"/>
      <c r="AQ1962"/>
      <c r="AR1962"/>
      <c r="AS1962"/>
      <c r="AT1962"/>
      <c r="AU1962"/>
      <c r="AV1962"/>
    </row>
    <row r="1963" spans="6:48" x14ac:dyDescent="0.25"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</row>
    <row r="1964" spans="6:48" x14ac:dyDescent="0.25"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  <c r="AK1964"/>
      <c r="AL1964"/>
      <c r="AM1964"/>
      <c r="AN1964"/>
      <c r="AO1964"/>
      <c r="AP1964"/>
      <c r="AQ1964"/>
      <c r="AR1964"/>
      <c r="AS1964"/>
      <c r="AT1964"/>
      <c r="AU1964"/>
      <c r="AV1964"/>
    </row>
    <row r="1965" spans="6:48" x14ac:dyDescent="0.25"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  <c r="AK1965"/>
      <c r="AL1965"/>
      <c r="AM1965"/>
      <c r="AN1965"/>
      <c r="AO1965"/>
      <c r="AP1965"/>
      <c r="AQ1965"/>
      <c r="AR1965"/>
      <c r="AS1965"/>
      <c r="AT1965"/>
      <c r="AU1965"/>
      <c r="AV1965"/>
    </row>
    <row r="1966" spans="6:48" x14ac:dyDescent="0.25"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  <c r="AL1966"/>
      <c r="AM1966"/>
      <c r="AN1966"/>
      <c r="AO1966"/>
      <c r="AP1966"/>
      <c r="AQ1966"/>
      <c r="AR1966"/>
      <c r="AS1966"/>
      <c r="AT1966"/>
      <c r="AU1966"/>
      <c r="AV1966"/>
    </row>
    <row r="1967" spans="6:48" x14ac:dyDescent="0.25"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  <c r="AK1967"/>
      <c r="AL1967"/>
      <c r="AM1967"/>
      <c r="AN1967"/>
      <c r="AO1967"/>
      <c r="AP1967"/>
      <c r="AQ1967"/>
      <c r="AR1967"/>
      <c r="AS1967"/>
      <c r="AT1967"/>
      <c r="AU1967"/>
      <c r="AV1967"/>
    </row>
    <row r="1968" spans="6:48" x14ac:dyDescent="0.25"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  <c r="AK1968"/>
      <c r="AL1968"/>
      <c r="AM1968"/>
      <c r="AN1968"/>
      <c r="AO1968"/>
      <c r="AP1968"/>
      <c r="AQ1968"/>
      <c r="AR1968"/>
      <c r="AS1968"/>
      <c r="AT1968"/>
      <c r="AU1968"/>
      <c r="AV1968"/>
    </row>
    <row r="1969" spans="6:48" x14ac:dyDescent="0.25"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  <c r="AK1969"/>
      <c r="AL1969"/>
      <c r="AM1969"/>
      <c r="AN1969"/>
      <c r="AO1969"/>
      <c r="AP1969"/>
      <c r="AQ1969"/>
      <c r="AR1969"/>
      <c r="AS1969"/>
      <c r="AT1969"/>
      <c r="AU1969"/>
      <c r="AV1969"/>
    </row>
    <row r="1970" spans="6:48" x14ac:dyDescent="0.25"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  <c r="AL1970"/>
      <c r="AM1970"/>
      <c r="AN1970"/>
      <c r="AO1970"/>
      <c r="AP1970"/>
      <c r="AQ1970"/>
      <c r="AR1970"/>
      <c r="AS1970"/>
      <c r="AT1970"/>
      <c r="AU1970"/>
      <c r="AV1970"/>
    </row>
    <row r="1971" spans="6:48" x14ac:dyDescent="0.25"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/>
      <c r="AL1971"/>
      <c r="AM1971"/>
      <c r="AN1971"/>
      <c r="AO1971"/>
      <c r="AP1971"/>
      <c r="AQ1971"/>
      <c r="AR1971"/>
      <c r="AS1971"/>
      <c r="AT1971"/>
      <c r="AU1971"/>
      <c r="AV1971"/>
    </row>
    <row r="1972" spans="6:48" x14ac:dyDescent="0.25"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/>
      <c r="AL1972"/>
      <c r="AM1972"/>
      <c r="AN1972"/>
      <c r="AO1972"/>
      <c r="AP1972"/>
      <c r="AQ1972"/>
      <c r="AR1972"/>
      <c r="AS1972"/>
      <c r="AT1972"/>
      <c r="AU1972"/>
      <c r="AV1972"/>
    </row>
    <row r="1973" spans="6:48" x14ac:dyDescent="0.25"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/>
      <c r="AN1973"/>
      <c r="AO1973"/>
      <c r="AP1973"/>
      <c r="AQ1973"/>
      <c r="AR1973"/>
      <c r="AS1973"/>
      <c r="AT1973"/>
      <c r="AU1973"/>
      <c r="AV1973"/>
    </row>
    <row r="1974" spans="6:48" x14ac:dyDescent="0.25"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  <c r="AK1974"/>
      <c r="AL1974"/>
      <c r="AM1974"/>
      <c r="AN1974"/>
      <c r="AO1974"/>
      <c r="AP1974"/>
      <c r="AQ1974"/>
      <c r="AR1974"/>
      <c r="AS1974"/>
      <c r="AT1974"/>
      <c r="AU1974"/>
      <c r="AV1974"/>
    </row>
    <row r="1975" spans="6:48" x14ac:dyDescent="0.25"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  <c r="AK1975"/>
      <c r="AL1975"/>
      <c r="AM1975"/>
      <c r="AN1975"/>
      <c r="AO1975"/>
      <c r="AP1975"/>
      <c r="AQ1975"/>
      <c r="AR1975"/>
      <c r="AS1975"/>
      <c r="AT1975"/>
      <c r="AU1975"/>
      <c r="AV1975"/>
    </row>
    <row r="1976" spans="6:48" x14ac:dyDescent="0.25"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  <c r="AK1976"/>
      <c r="AL1976"/>
      <c r="AM1976"/>
      <c r="AN1976"/>
      <c r="AO1976"/>
      <c r="AP1976"/>
      <c r="AQ1976"/>
      <c r="AR1976"/>
      <c r="AS1976"/>
      <c r="AT1976"/>
      <c r="AU1976"/>
      <c r="AV1976"/>
    </row>
    <row r="1977" spans="6:48" x14ac:dyDescent="0.25"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  <c r="AK1977"/>
      <c r="AL1977"/>
      <c r="AM1977"/>
      <c r="AN1977"/>
      <c r="AO1977"/>
      <c r="AP1977"/>
      <c r="AQ1977"/>
      <c r="AR1977"/>
      <c r="AS1977"/>
      <c r="AT1977"/>
      <c r="AU1977"/>
      <c r="AV1977"/>
    </row>
    <row r="1978" spans="6:48" x14ac:dyDescent="0.25"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  <c r="AK1978"/>
      <c r="AL1978"/>
      <c r="AM1978"/>
      <c r="AN1978"/>
      <c r="AO1978"/>
      <c r="AP1978"/>
      <c r="AQ1978"/>
      <c r="AR1978"/>
      <c r="AS1978"/>
      <c r="AT1978"/>
      <c r="AU1978"/>
      <c r="AV1978"/>
    </row>
    <row r="1979" spans="6:48" x14ac:dyDescent="0.25"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  <c r="AK1979"/>
      <c r="AL1979"/>
      <c r="AM1979"/>
      <c r="AN1979"/>
      <c r="AO1979"/>
      <c r="AP1979"/>
      <c r="AQ1979"/>
      <c r="AR1979"/>
      <c r="AS1979"/>
      <c r="AT1979"/>
      <c r="AU1979"/>
      <c r="AV1979"/>
    </row>
    <row r="1980" spans="6:48" x14ac:dyDescent="0.25"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  <c r="AK1980"/>
      <c r="AL1980"/>
      <c r="AM1980"/>
      <c r="AN1980"/>
      <c r="AO1980"/>
      <c r="AP1980"/>
      <c r="AQ1980"/>
      <c r="AR1980"/>
      <c r="AS1980"/>
      <c r="AT1980"/>
      <c r="AU1980"/>
      <c r="AV1980"/>
    </row>
    <row r="1981" spans="6:48" x14ac:dyDescent="0.25"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  <c r="AK1981"/>
      <c r="AL1981"/>
      <c r="AM1981"/>
      <c r="AN1981"/>
      <c r="AO1981"/>
      <c r="AP1981"/>
      <c r="AQ1981"/>
      <c r="AR1981"/>
      <c r="AS1981"/>
      <c r="AT1981"/>
      <c r="AU1981"/>
      <c r="AV1981"/>
    </row>
    <row r="1982" spans="6:48" x14ac:dyDescent="0.25"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  <c r="AK1982"/>
      <c r="AL1982"/>
      <c r="AM1982"/>
      <c r="AN1982"/>
      <c r="AO1982"/>
      <c r="AP1982"/>
      <c r="AQ1982"/>
      <c r="AR1982"/>
      <c r="AS1982"/>
      <c r="AT1982"/>
      <c r="AU1982"/>
      <c r="AV1982"/>
    </row>
    <row r="1983" spans="6:48" x14ac:dyDescent="0.25"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  <c r="AK1983"/>
      <c r="AL1983"/>
      <c r="AM1983"/>
      <c r="AN1983"/>
      <c r="AO1983"/>
      <c r="AP1983"/>
      <c r="AQ1983"/>
      <c r="AR1983"/>
      <c r="AS1983"/>
      <c r="AT1983"/>
      <c r="AU1983"/>
      <c r="AV1983"/>
    </row>
    <row r="1984" spans="6:48" x14ac:dyDescent="0.25"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  <c r="AK1984"/>
      <c r="AL1984"/>
      <c r="AM1984"/>
      <c r="AN1984"/>
      <c r="AO1984"/>
      <c r="AP1984"/>
      <c r="AQ1984"/>
      <c r="AR1984"/>
      <c r="AS1984"/>
      <c r="AT1984"/>
      <c r="AU1984"/>
      <c r="AV1984"/>
    </row>
    <row r="1985" spans="6:48" x14ac:dyDescent="0.25"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  <c r="AL1985"/>
      <c r="AM1985"/>
      <c r="AN1985"/>
      <c r="AO1985"/>
      <c r="AP1985"/>
      <c r="AQ1985"/>
      <c r="AR1985"/>
      <c r="AS1985"/>
      <c r="AT1985"/>
      <c r="AU1985"/>
      <c r="AV1985"/>
    </row>
    <row r="1986" spans="6:48" x14ac:dyDescent="0.25"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  <c r="AK1986"/>
      <c r="AL1986"/>
      <c r="AM1986"/>
      <c r="AN1986"/>
      <c r="AO1986"/>
      <c r="AP1986"/>
      <c r="AQ1986"/>
      <c r="AR1986"/>
      <c r="AS1986"/>
      <c r="AT1986"/>
      <c r="AU1986"/>
      <c r="AV1986"/>
    </row>
    <row r="1987" spans="6:48" x14ac:dyDescent="0.25"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  <c r="AK1987"/>
      <c r="AL1987"/>
      <c r="AM1987"/>
      <c r="AN1987"/>
      <c r="AO1987"/>
      <c r="AP1987"/>
      <c r="AQ1987"/>
      <c r="AR1987"/>
      <c r="AS1987"/>
      <c r="AT1987"/>
      <c r="AU1987"/>
      <c r="AV1987"/>
    </row>
    <row r="1988" spans="6:48" x14ac:dyDescent="0.25"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  <c r="AK1988"/>
      <c r="AL1988"/>
      <c r="AM1988"/>
      <c r="AN1988"/>
      <c r="AO1988"/>
      <c r="AP1988"/>
      <c r="AQ1988"/>
      <c r="AR1988"/>
      <c r="AS1988"/>
      <c r="AT1988"/>
      <c r="AU1988"/>
      <c r="AV1988"/>
    </row>
    <row r="1989" spans="6:48" x14ac:dyDescent="0.25"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  <c r="AK1989"/>
      <c r="AL1989"/>
      <c r="AM1989"/>
      <c r="AN1989"/>
      <c r="AO1989"/>
      <c r="AP1989"/>
      <c r="AQ1989"/>
      <c r="AR1989"/>
      <c r="AS1989"/>
      <c r="AT1989"/>
      <c r="AU1989"/>
      <c r="AV1989"/>
    </row>
    <row r="1990" spans="6:48" x14ac:dyDescent="0.25"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  <c r="AK1990"/>
      <c r="AL1990"/>
      <c r="AM1990"/>
      <c r="AN1990"/>
      <c r="AO1990"/>
      <c r="AP1990"/>
      <c r="AQ1990"/>
      <c r="AR1990"/>
      <c r="AS1990"/>
      <c r="AT1990"/>
      <c r="AU1990"/>
      <c r="AV1990"/>
    </row>
    <row r="1991" spans="6:48" x14ac:dyDescent="0.25"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  <c r="AL1991"/>
      <c r="AM1991"/>
      <c r="AN1991"/>
      <c r="AO1991"/>
      <c r="AP1991"/>
      <c r="AQ1991"/>
      <c r="AR1991"/>
      <c r="AS1991"/>
      <c r="AT1991"/>
      <c r="AU1991"/>
      <c r="AV1991"/>
    </row>
    <row r="1992" spans="6:48" x14ac:dyDescent="0.25"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  <c r="AN1992"/>
      <c r="AO1992"/>
      <c r="AP1992"/>
      <c r="AQ1992"/>
      <c r="AR1992"/>
      <c r="AS1992"/>
      <c r="AT1992"/>
      <c r="AU1992"/>
      <c r="AV1992"/>
    </row>
    <row r="1993" spans="6:48" x14ac:dyDescent="0.25"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  <c r="AL1993"/>
      <c r="AM1993"/>
      <c r="AN1993"/>
      <c r="AO1993"/>
      <c r="AP1993"/>
      <c r="AQ1993"/>
      <c r="AR1993"/>
      <c r="AS1993"/>
      <c r="AT1993"/>
      <c r="AU1993"/>
      <c r="AV1993"/>
    </row>
    <row r="1994" spans="6:48" x14ac:dyDescent="0.25"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  <c r="AK1994"/>
      <c r="AL1994"/>
      <c r="AM1994"/>
      <c r="AN1994"/>
      <c r="AO1994"/>
      <c r="AP1994"/>
      <c r="AQ1994"/>
      <c r="AR1994"/>
      <c r="AS1994"/>
      <c r="AT1994"/>
      <c r="AU1994"/>
      <c r="AV1994"/>
    </row>
    <row r="1995" spans="6:48" x14ac:dyDescent="0.25"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  <c r="AK1995"/>
      <c r="AL1995"/>
      <c r="AM1995"/>
      <c r="AN1995"/>
      <c r="AO1995"/>
      <c r="AP1995"/>
      <c r="AQ1995"/>
      <c r="AR1995"/>
      <c r="AS1995"/>
      <c r="AT1995"/>
      <c r="AU1995"/>
      <c r="AV1995"/>
    </row>
    <row r="1996" spans="6:48" x14ac:dyDescent="0.25"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</row>
    <row r="1997" spans="6:48" x14ac:dyDescent="0.25"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  <c r="AK1997"/>
      <c r="AL1997"/>
      <c r="AM1997"/>
      <c r="AN1997"/>
      <c r="AO1997"/>
      <c r="AP1997"/>
      <c r="AQ1997"/>
      <c r="AR1997"/>
      <c r="AS1997"/>
      <c r="AT1997"/>
      <c r="AU1997"/>
      <c r="AV1997"/>
    </row>
    <row r="1998" spans="6:48" x14ac:dyDescent="0.25"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  <c r="AK1998"/>
      <c r="AL1998"/>
      <c r="AM1998"/>
      <c r="AN1998"/>
      <c r="AO1998"/>
      <c r="AP1998"/>
      <c r="AQ1998"/>
      <c r="AR1998"/>
      <c r="AS1998"/>
      <c r="AT1998"/>
      <c r="AU1998"/>
      <c r="AV1998"/>
    </row>
    <row r="1999" spans="6:48" x14ac:dyDescent="0.25"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  <c r="AK1999"/>
      <c r="AL1999"/>
      <c r="AM1999"/>
      <c r="AN1999"/>
      <c r="AO1999"/>
      <c r="AP1999"/>
      <c r="AQ1999"/>
      <c r="AR1999"/>
      <c r="AS1999"/>
      <c r="AT1999"/>
      <c r="AU1999"/>
      <c r="AV1999"/>
    </row>
    <row r="2000" spans="6:48" x14ac:dyDescent="0.25"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</row>
    <row r="2001" spans="6:48" x14ac:dyDescent="0.25"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  <c r="AK2001"/>
      <c r="AL2001"/>
      <c r="AM2001"/>
      <c r="AN2001"/>
      <c r="AO2001"/>
      <c r="AP2001"/>
      <c r="AQ2001"/>
      <c r="AR2001"/>
      <c r="AS2001"/>
      <c r="AT2001"/>
      <c r="AU2001"/>
      <c r="AV2001"/>
    </row>
    <row r="2002" spans="6:48" x14ac:dyDescent="0.25"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  <c r="AK2002"/>
      <c r="AL2002"/>
      <c r="AM2002"/>
      <c r="AN2002"/>
      <c r="AO2002"/>
      <c r="AP2002"/>
      <c r="AQ2002"/>
      <c r="AR2002"/>
      <c r="AS2002"/>
      <c r="AT2002"/>
      <c r="AU2002"/>
      <c r="AV2002"/>
    </row>
    <row r="2003" spans="6:48" x14ac:dyDescent="0.25"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  <c r="AK2003"/>
      <c r="AL2003"/>
      <c r="AM2003"/>
      <c r="AN2003"/>
      <c r="AO2003"/>
      <c r="AP2003"/>
      <c r="AQ2003"/>
      <c r="AR2003"/>
      <c r="AS2003"/>
      <c r="AT2003"/>
      <c r="AU2003"/>
      <c r="AV2003"/>
    </row>
    <row r="2004" spans="6:48" x14ac:dyDescent="0.25"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</row>
    <row r="2005" spans="6:48" x14ac:dyDescent="0.25"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  <c r="AK2005"/>
      <c r="AL2005"/>
      <c r="AM2005"/>
      <c r="AN2005"/>
      <c r="AO2005"/>
      <c r="AP2005"/>
      <c r="AQ2005"/>
      <c r="AR2005"/>
      <c r="AS2005"/>
      <c r="AT2005"/>
      <c r="AU2005"/>
      <c r="AV2005"/>
    </row>
    <row r="2006" spans="6:48" x14ac:dyDescent="0.25"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  <c r="AK2006"/>
      <c r="AL2006"/>
      <c r="AM2006"/>
      <c r="AN2006"/>
      <c r="AO2006"/>
      <c r="AP2006"/>
      <c r="AQ2006"/>
      <c r="AR2006"/>
      <c r="AS2006"/>
      <c r="AT2006"/>
      <c r="AU2006"/>
      <c r="AV2006"/>
    </row>
    <row r="2007" spans="6:48" x14ac:dyDescent="0.25"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  <c r="AK2007"/>
      <c r="AL2007"/>
      <c r="AM2007"/>
      <c r="AN2007"/>
      <c r="AO2007"/>
      <c r="AP2007"/>
      <c r="AQ2007"/>
      <c r="AR2007"/>
      <c r="AS2007"/>
      <c r="AT2007"/>
      <c r="AU2007"/>
      <c r="AV2007"/>
    </row>
    <row r="2008" spans="6:48" x14ac:dyDescent="0.25"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</row>
    <row r="2009" spans="6:48" x14ac:dyDescent="0.25"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  <c r="AK2009"/>
      <c r="AL2009"/>
      <c r="AM2009"/>
      <c r="AN2009"/>
      <c r="AO2009"/>
      <c r="AP2009"/>
      <c r="AQ2009"/>
      <c r="AR2009"/>
      <c r="AS2009"/>
      <c r="AT2009"/>
      <c r="AU2009"/>
      <c r="AV2009"/>
    </row>
    <row r="2010" spans="6:48" x14ac:dyDescent="0.25"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</row>
    <row r="2011" spans="6:48" x14ac:dyDescent="0.25"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  <c r="AK2011"/>
      <c r="AL2011"/>
      <c r="AM2011"/>
      <c r="AN2011"/>
      <c r="AO2011"/>
      <c r="AP2011"/>
      <c r="AQ2011"/>
      <c r="AR2011"/>
      <c r="AS2011"/>
      <c r="AT2011"/>
      <c r="AU2011"/>
      <c r="AV2011"/>
    </row>
    <row r="2012" spans="6:48" x14ac:dyDescent="0.25"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  <c r="AL2012"/>
      <c r="AM2012"/>
      <c r="AN2012"/>
      <c r="AO2012"/>
      <c r="AP2012"/>
      <c r="AQ2012"/>
      <c r="AR2012"/>
      <c r="AS2012"/>
      <c r="AT2012"/>
      <c r="AU2012"/>
      <c r="AV2012"/>
    </row>
    <row r="2013" spans="6:48" x14ac:dyDescent="0.25"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</row>
    <row r="2014" spans="6:48" x14ac:dyDescent="0.25"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  <c r="AK2014"/>
      <c r="AL2014"/>
      <c r="AM2014"/>
      <c r="AN2014"/>
      <c r="AO2014"/>
      <c r="AP2014"/>
      <c r="AQ2014"/>
      <c r="AR2014"/>
      <c r="AS2014"/>
      <c r="AT2014"/>
      <c r="AU2014"/>
      <c r="AV2014"/>
    </row>
    <row r="2015" spans="6:48" x14ac:dyDescent="0.25"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  <c r="AK2015"/>
      <c r="AL2015"/>
      <c r="AM2015"/>
      <c r="AN2015"/>
      <c r="AO2015"/>
      <c r="AP2015"/>
      <c r="AQ2015"/>
      <c r="AR2015"/>
      <c r="AS2015"/>
      <c r="AT2015"/>
      <c r="AU2015"/>
      <c r="AV2015"/>
    </row>
    <row r="2016" spans="6:48" x14ac:dyDescent="0.25"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  <c r="AK2016"/>
      <c r="AL2016"/>
      <c r="AM2016"/>
      <c r="AN2016"/>
      <c r="AO2016"/>
      <c r="AP2016"/>
      <c r="AQ2016"/>
      <c r="AR2016"/>
      <c r="AS2016"/>
      <c r="AT2016"/>
      <c r="AU2016"/>
      <c r="AV2016"/>
    </row>
    <row r="2017" spans="6:48" x14ac:dyDescent="0.25"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  <c r="AK2017"/>
      <c r="AL2017"/>
      <c r="AM2017"/>
      <c r="AN2017"/>
      <c r="AO2017"/>
      <c r="AP2017"/>
      <c r="AQ2017"/>
      <c r="AR2017"/>
      <c r="AS2017"/>
      <c r="AT2017"/>
      <c r="AU2017"/>
      <c r="AV2017"/>
    </row>
    <row r="2018" spans="6:48" x14ac:dyDescent="0.25"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  <c r="AK2018"/>
      <c r="AL2018"/>
      <c r="AM2018"/>
      <c r="AN2018"/>
      <c r="AO2018"/>
      <c r="AP2018"/>
      <c r="AQ2018"/>
      <c r="AR2018"/>
      <c r="AS2018"/>
      <c r="AT2018"/>
      <c r="AU2018"/>
      <c r="AV2018"/>
    </row>
    <row r="2019" spans="6:48" x14ac:dyDescent="0.25"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  <c r="AK2019"/>
      <c r="AL2019"/>
      <c r="AM2019"/>
      <c r="AN2019"/>
      <c r="AO2019"/>
      <c r="AP2019"/>
      <c r="AQ2019"/>
      <c r="AR2019"/>
      <c r="AS2019"/>
      <c r="AT2019"/>
      <c r="AU2019"/>
      <c r="AV2019"/>
    </row>
    <row r="2020" spans="6:48" x14ac:dyDescent="0.25"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  <c r="AK2020"/>
      <c r="AL2020"/>
      <c r="AM2020"/>
      <c r="AN2020"/>
      <c r="AO2020"/>
      <c r="AP2020"/>
      <c r="AQ2020"/>
      <c r="AR2020"/>
      <c r="AS2020"/>
      <c r="AT2020"/>
      <c r="AU2020"/>
      <c r="AV2020"/>
    </row>
    <row r="2021" spans="6:48" x14ac:dyDescent="0.25"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  <c r="AK2021"/>
      <c r="AL2021"/>
      <c r="AM2021"/>
      <c r="AN2021"/>
      <c r="AO2021"/>
      <c r="AP2021"/>
      <c r="AQ2021"/>
      <c r="AR2021"/>
      <c r="AS2021"/>
      <c r="AT2021"/>
      <c r="AU2021"/>
      <c r="AV2021"/>
    </row>
    <row r="2022" spans="6:48" x14ac:dyDescent="0.25"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  <c r="AK2022"/>
      <c r="AL2022"/>
      <c r="AM2022"/>
      <c r="AN2022"/>
      <c r="AO2022"/>
      <c r="AP2022"/>
      <c r="AQ2022"/>
      <c r="AR2022"/>
      <c r="AS2022"/>
      <c r="AT2022"/>
      <c r="AU2022"/>
      <c r="AV2022"/>
    </row>
    <row r="2023" spans="6:48" x14ac:dyDescent="0.25"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</row>
    <row r="2024" spans="6:48" x14ac:dyDescent="0.25"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  <c r="AK2024"/>
      <c r="AL2024"/>
      <c r="AM2024"/>
      <c r="AN2024"/>
      <c r="AO2024"/>
      <c r="AP2024"/>
      <c r="AQ2024"/>
      <c r="AR2024"/>
      <c r="AS2024"/>
      <c r="AT2024"/>
      <c r="AU2024"/>
      <c r="AV2024"/>
    </row>
    <row r="2025" spans="6:48" x14ac:dyDescent="0.25"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</row>
    <row r="2026" spans="6:48" x14ac:dyDescent="0.25"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</row>
    <row r="2027" spans="6:48" x14ac:dyDescent="0.25"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  <c r="AK2027"/>
      <c r="AL2027"/>
      <c r="AM2027"/>
      <c r="AN2027"/>
      <c r="AO2027"/>
      <c r="AP2027"/>
      <c r="AQ2027"/>
      <c r="AR2027"/>
      <c r="AS2027"/>
      <c r="AT2027"/>
      <c r="AU2027"/>
      <c r="AV2027"/>
    </row>
    <row r="2028" spans="6:48" x14ac:dyDescent="0.25"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  <c r="AK2028"/>
      <c r="AL2028"/>
      <c r="AM2028"/>
      <c r="AN2028"/>
      <c r="AO2028"/>
      <c r="AP2028"/>
      <c r="AQ2028"/>
      <c r="AR2028"/>
      <c r="AS2028"/>
      <c r="AT2028"/>
      <c r="AU2028"/>
      <c r="AV2028"/>
    </row>
    <row r="2029" spans="6:48" x14ac:dyDescent="0.25"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  <c r="AK2029"/>
      <c r="AL2029"/>
      <c r="AM2029"/>
      <c r="AN2029"/>
      <c r="AO2029"/>
      <c r="AP2029"/>
      <c r="AQ2029"/>
      <c r="AR2029"/>
      <c r="AS2029"/>
      <c r="AT2029"/>
      <c r="AU2029"/>
      <c r="AV2029"/>
    </row>
    <row r="2030" spans="6:48" x14ac:dyDescent="0.25"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</row>
    <row r="2031" spans="6:48" x14ac:dyDescent="0.25"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  <c r="AK2031"/>
      <c r="AL2031"/>
      <c r="AM2031"/>
      <c r="AN2031"/>
      <c r="AO2031"/>
      <c r="AP2031"/>
      <c r="AQ2031"/>
      <c r="AR2031"/>
      <c r="AS2031"/>
      <c r="AT2031"/>
      <c r="AU2031"/>
      <c r="AV2031"/>
    </row>
    <row r="2032" spans="6:48" x14ac:dyDescent="0.25"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  <c r="AK2032"/>
      <c r="AL2032"/>
      <c r="AM2032"/>
      <c r="AN2032"/>
      <c r="AO2032"/>
      <c r="AP2032"/>
      <c r="AQ2032"/>
      <c r="AR2032"/>
      <c r="AS2032"/>
      <c r="AT2032"/>
      <c r="AU2032"/>
      <c r="AV2032"/>
    </row>
    <row r="2033" spans="6:48" x14ac:dyDescent="0.25"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  <c r="AK2033"/>
      <c r="AL2033"/>
      <c r="AM2033"/>
      <c r="AN2033"/>
      <c r="AO2033"/>
      <c r="AP2033"/>
      <c r="AQ2033"/>
      <c r="AR2033"/>
      <c r="AS2033"/>
      <c r="AT2033"/>
      <c r="AU2033"/>
      <c r="AV2033"/>
    </row>
    <row r="2034" spans="6:48" x14ac:dyDescent="0.25"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  <c r="AK2034"/>
      <c r="AL2034"/>
      <c r="AM2034"/>
      <c r="AN2034"/>
      <c r="AO2034"/>
      <c r="AP2034"/>
      <c r="AQ2034"/>
      <c r="AR2034"/>
      <c r="AS2034"/>
      <c r="AT2034"/>
      <c r="AU2034"/>
      <c r="AV2034"/>
    </row>
    <row r="2035" spans="6:48" x14ac:dyDescent="0.25"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  <c r="AK2035"/>
      <c r="AL2035"/>
      <c r="AM2035"/>
      <c r="AN2035"/>
      <c r="AO2035"/>
      <c r="AP2035"/>
      <c r="AQ2035"/>
      <c r="AR2035"/>
      <c r="AS2035"/>
      <c r="AT2035"/>
      <c r="AU2035"/>
      <c r="AV2035"/>
    </row>
    <row r="2036" spans="6:48" x14ac:dyDescent="0.25"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  <c r="AL2036"/>
      <c r="AM2036"/>
      <c r="AN2036"/>
      <c r="AO2036"/>
      <c r="AP2036"/>
      <c r="AQ2036"/>
      <c r="AR2036"/>
      <c r="AS2036"/>
      <c r="AT2036"/>
      <c r="AU2036"/>
      <c r="AV2036"/>
    </row>
    <row r="2037" spans="6:48" x14ac:dyDescent="0.25"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  <c r="AL2037"/>
      <c r="AM2037"/>
      <c r="AN2037"/>
      <c r="AO2037"/>
      <c r="AP2037"/>
      <c r="AQ2037"/>
      <c r="AR2037"/>
      <c r="AS2037"/>
      <c r="AT2037"/>
      <c r="AU2037"/>
      <c r="AV2037"/>
    </row>
    <row r="2038" spans="6:48" x14ac:dyDescent="0.25"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  <c r="AK2038"/>
      <c r="AL2038"/>
      <c r="AM2038"/>
      <c r="AN2038"/>
      <c r="AO2038"/>
      <c r="AP2038"/>
      <c r="AQ2038"/>
      <c r="AR2038"/>
      <c r="AS2038"/>
      <c r="AT2038"/>
      <c r="AU2038"/>
      <c r="AV2038"/>
    </row>
    <row r="2039" spans="6:48" x14ac:dyDescent="0.25"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  <c r="AK2039"/>
      <c r="AL2039"/>
      <c r="AM2039"/>
      <c r="AN2039"/>
      <c r="AO2039"/>
      <c r="AP2039"/>
      <c r="AQ2039"/>
      <c r="AR2039"/>
      <c r="AS2039"/>
      <c r="AT2039"/>
      <c r="AU2039"/>
      <c r="AV2039"/>
    </row>
    <row r="2040" spans="6:48" x14ac:dyDescent="0.25"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  <c r="AK2040"/>
      <c r="AL2040"/>
      <c r="AM2040"/>
      <c r="AN2040"/>
      <c r="AO2040"/>
      <c r="AP2040"/>
      <c r="AQ2040"/>
      <c r="AR2040"/>
      <c r="AS2040"/>
      <c r="AT2040"/>
      <c r="AU2040"/>
      <c r="AV2040"/>
    </row>
    <row r="2041" spans="6:48" x14ac:dyDescent="0.25"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  <c r="AK2041"/>
      <c r="AL2041"/>
      <c r="AM2041"/>
      <c r="AN2041"/>
      <c r="AO2041"/>
      <c r="AP2041"/>
      <c r="AQ2041"/>
      <c r="AR2041"/>
      <c r="AS2041"/>
      <c r="AT2041"/>
      <c r="AU2041"/>
      <c r="AV2041"/>
    </row>
    <row r="2042" spans="6:48" x14ac:dyDescent="0.25"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/>
      <c r="AI2042"/>
      <c r="AJ2042"/>
      <c r="AK2042"/>
      <c r="AL2042"/>
      <c r="AM2042"/>
      <c r="AN2042"/>
      <c r="AO2042"/>
      <c r="AP2042"/>
      <c r="AQ2042"/>
      <c r="AR2042"/>
      <c r="AS2042"/>
      <c r="AT2042"/>
      <c r="AU2042"/>
      <c r="AV2042"/>
    </row>
    <row r="2043" spans="6:48" x14ac:dyDescent="0.25"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/>
      <c r="AI2043"/>
      <c r="AJ2043"/>
      <c r="AK2043"/>
      <c r="AL2043"/>
      <c r="AM2043"/>
      <c r="AN2043"/>
      <c r="AO2043"/>
      <c r="AP2043"/>
      <c r="AQ2043"/>
      <c r="AR2043"/>
      <c r="AS2043"/>
      <c r="AT2043"/>
      <c r="AU2043"/>
      <c r="AV2043"/>
    </row>
    <row r="2044" spans="6:48" x14ac:dyDescent="0.25"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/>
      <c r="AI2044"/>
      <c r="AJ2044"/>
      <c r="AK2044"/>
      <c r="AL2044"/>
      <c r="AM2044"/>
      <c r="AN2044"/>
      <c r="AO2044"/>
      <c r="AP2044"/>
      <c r="AQ2044"/>
      <c r="AR2044"/>
      <c r="AS2044"/>
      <c r="AT2044"/>
      <c r="AU2044"/>
      <c r="AV2044"/>
    </row>
    <row r="2045" spans="6:48" x14ac:dyDescent="0.25"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/>
      <c r="AI2045"/>
      <c r="AJ2045"/>
      <c r="AK2045"/>
      <c r="AL2045"/>
      <c r="AM2045"/>
      <c r="AN2045"/>
      <c r="AO2045"/>
      <c r="AP2045"/>
      <c r="AQ2045"/>
      <c r="AR2045"/>
      <c r="AS2045"/>
      <c r="AT2045"/>
      <c r="AU2045"/>
      <c r="AV2045"/>
    </row>
    <row r="2046" spans="6:48" x14ac:dyDescent="0.25"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/>
      <c r="AI2046"/>
      <c r="AJ2046"/>
      <c r="AK2046"/>
      <c r="AL2046"/>
      <c r="AM2046"/>
      <c r="AN2046"/>
      <c r="AO2046"/>
      <c r="AP2046"/>
      <c r="AQ2046"/>
      <c r="AR2046"/>
      <c r="AS2046"/>
      <c r="AT2046"/>
      <c r="AU2046"/>
      <c r="AV2046"/>
    </row>
    <row r="2047" spans="6:48" x14ac:dyDescent="0.25"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</row>
    <row r="2048" spans="6:48" x14ac:dyDescent="0.25"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  <c r="AK2048"/>
      <c r="AL2048"/>
      <c r="AM2048"/>
      <c r="AN2048"/>
      <c r="AO2048"/>
      <c r="AP2048"/>
      <c r="AQ2048"/>
      <c r="AR2048"/>
      <c r="AS2048"/>
      <c r="AT2048"/>
      <c r="AU2048"/>
      <c r="AV2048"/>
    </row>
    <row r="2049" spans="6:48" x14ac:dyDescent="0.25"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  <c r="AI2049"/>
      <c r="AJ2049"/>
      <c r="AK2049"/>
      <c r="AL2049"/>
      <c r="AM2049"/>
      <c r="AN2049"/>
      <c r="AO2049"/>
      <c r="AP2049"/>
      <c r="AQ2049"/>
      <c r="AR2049"/>
      <c r="AS2049"/>
      <c r="AT2049"/>
      <c r="AU2049"/>
      <c r="AV2049"/>
    </row>
    <row r="2050" spans="6:48" x14ac:dyDescent="0.25"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</row>
    <row r="2051" spans="6:48" x14ac:dyDescent="0.25"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/>
      <c r="AI2051"/>
      <c r="AJ2051"/>
      <c r="AK2051"/>
      <c r="AL2051"/>
      <c r="AM2051"/>
      <c r="AN2051"/>
      <c r="AO2051"/>
      <c r="AP2051"/>
      <c r="AQ2051"/>
      <c r="AR2051"/>
      <c r="AS2051"/>
      <c r="AT2051"/>
      <c r="AU2051"/>
      <c r="AV2051"/>
    </row>
    <row r="2052" spans="6:48" x14ac:dyDescent="0.25"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/>
      <c r="AI2052"/>
      <c r="AJ2052"/>
      <c r="AK2052"/>
      <c r="AL2052"/>
      <c r="AM2052"/>
      <c r="AN2052"/>
      <c r="AO2052"/>
      <c r="AP2052"/>
      <c r="AQ2052"/>
      <c r="AR2052"/>
      <c r="AS2052"/>
      <c r="AT2052"/>
      <c r="AU2052"/>
      <c r="AV2052"/>
    </row>
    <row r="2053" spans="6:48" x14ac:dyDescent="0.25"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/>
      <c r="AH2053"/>
      <c r="AI2053"/>
      <c r="AJ2053"/>
      <c r="AK2053"/>
      <c r="AL2053"/>
      <c r="AM2053"/>
      <c r="AN2053"/>
      <c r="AO2053"/>
      <c r="AP2053"/>
      <c r="AQ2053"/>
      <c r="AR2053"/>
      <c r="AS2053"/>
      <c r="AT2053"/>
      <c r="AU2053"/>
      <c r="AV2053"/>
    </row>
    <row r="2054" spans="6:48" x14ac:dyDescent="0.25"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</row>
    <row r="2055" spans="6:48" x14ac:dyDescent="0.25"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  <c r="AK2055"/>
      <c r="AL2055"/>
      <c r="AM2055"/>
      <c r="AN2055"/>
      <c r="AO2055"/>
      <c r="AP2055"/>
      <c r="AQ2055"/>
      <c r="AR2055"/>
      <c r="AS2055"/>
      <c r="AT2055"/>
      <c r="AU2055"/>
      <c r="AV2055"/>
    </row>
    <row r="2056" spans="6:48" x14ac:dyDescent="0.25"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/>
      <c r="AH2056"/>
      <c r="AI2056"/>
      <c r="AJ2056"/>
      <c r="AK2056"/>
      <c r="AL2056"/>
      <c r="AM2056"/>
      <c r="AN2056"/>
      <c r="AO2056"/>
      <c r="AP2056"/>
      <c r="AQ2056"/>
      <c r="AR2056"/>
      <c r="AS2056"/>
      <c r="AT2056"/>
      <c r="AU2056"/>
      <c r="AV2056"/>
    </row>
    <row r="2057" spans="6:48" x14ac:dyDescent="0.25"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/>
      <c r="AH2057"/>
      <c r="AI2057"/>
      <c r="AJ2057"/>
      <c r="AK2057"/>
      <c r="AL2057"/>
      <c r="AM2057"/>
      <c r="AN2057"/>
      <c r="AO2057"/>
      <c r="AP2057"/>
      <c r="AQ2057"/>
      <c r="AR2057"/>
      <c r="AS2057"/>
      <c r="AT2057"/>
      <c r="AU2057"/>
      <c r="AV2057"/>
    </row>
    <row r="2058" spans="6:48" x14ac:dyDescent="0.25"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</row>
    <row r="2059" spans="6:48" x14ac:dyDescent="0.25"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  <c r="AK2059"/>
      <c r="AL2059"/>
      <c r="AM2059"/>
      <c r="AN2059"/>
      <c r="AO2059"/>
      <c r="AP2059"/>
      <c r="AQ2059"/>
      <c r="AR2059"/>
      <c r="AS2059"/>
      <c r="AT2059"/>
      <c r="AU2059"/>
      <c r="AV2059"/>
    </row>
    <row r="2060" spans="6:48" x14ac:dyDescent="0.25"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/>
      <c r="AI2060"/>
      <c r="AJ2060"/>
      <c r="AK2060"/>
      <c r="AL2060"/>
      <c r="AM2060"/>
      <c r="AN2060"/>
      <c r="AO2060"/>
      <c r="AP2060"/>
      <c r="AQ2060"/>
      <c r="AR2060"/>
      <c r="AS2060"/>
      <c r="AT2060"/>
      <c r="AU2060"/>
      <c r="AV2060"/>
    </row>
    <row r="2061" spans="6:48" x14ac:dyDescent="0.25"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</row>
    <row r="2062" spans="6:48" x14ac:dyDescent="0.25"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/>
      <c r="AH2062"/>
      <c r="AI2062"/>
      <c r="AJ2062"/>
      <c r="AK2062"/>
      <c r="AL2062"/>
      <c r="AM2062"/>
      <c r="AN2062"/>
      <c r="AO2062"/>
      <c r="AP2062"/>
      <c r="AQ2062"/>
      <c r="AR2062"/>
      <c r="AS2062"/>
      <c r="AT2062"/>
      <c r="AU2062"/>
      <c r="AV2062"/>
    </row>
    <row r="2063" spans="6:48" x14ac:dyDescent="0.25"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/>
      <c r="AH2063"/>
      <c r="AI2063"/>
      <c r="AJ2063"/>
      <c r="AK2063"/>
      <c r="AL2063"/>
      <c r="AM2063"/>
      <c r="AN2063"/>
      <c r="AO2063"/>
      <c r="AP2063"/>
      <c r="AQ2063"/>
      <c r="AR2063"/>
      <c r="AS2063"/>
      <c r="AT2063"/>
      <c r="AU2063"/>
      <c r="AV2063"/>
    </row>
    <row r="2064" spans="6:48" x14ac:dyDescent="0.25"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/>
      <c r="AH2064"/>
      <c r="AI2064"/>
      <c r="AJ2064"/>
      <c r="AK2064"/>
      <c r="AL2064"/>
      <c r="AM2064"/>
      <c r="AN2064"/>
      <c r="AO2064"/>
      <c r="AP2064"/>
      <c r="AQ2064"/>
      <c r="AR2064"/>
      <c r="AS2064"/>
      <c r="AT2064"/>
      <c r="AU2064"/>
      <c r="AV2064"/>
    </row>
    <row r="2065" spans="6:48" x14ac:dyDescent="0.25"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/>
      <c r="AI2065"/>
      <c r="AJ2065"/>
      <c r="AK2065"/>
      <c r="AL2065"/>
      <c r="AM2065"/>
      <c r="AN2065"/>
      <c r="AO2065"/>
      <c r="AP2065"/>
      <c r="AQ2065"/>
      <c r="AR2065"/>
      <c r="AS2065"/>
      <c r="AT2065"/>
      <c r="AU2065"/>
      <c r="AV2065"/>
    </row>
    <row r="2066" spans="6:48" x14ac:dyDescent="0.25"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/>
      <c r="AH2066"/>
      <c r="AI2066"/>
      <c r="AJ2066"/>
      <c r="AK2066"/>
      <c r="AL2066"/>
      <c r="AM2066"/>
      <c r="AN2066"/>
      <c r="AO2066"/>
      <c r="AP2066"/>
      <c r="AQ2066"/>
      <c r="AR2066"/>
      <c r="AS2066"/>
      <c r="AT2066"/>
      <c r="AU2066"/>
      <c r="AV2066"/>
    </row>
    <row r="2067" spans="6:48" x14ac:dyDescent="0.25"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  <c r="AF2067"/>
      <c r="AG2067"/>
      <c r="AH2067"/>
      <c r="AI2067"/>
      <c r="AJ2067"/>
      <c r="AK2067"/>
      <c r="AL2067"/>
      <c r="AM2067"/>
      <c r="AN2067"/>
      <c r="AO2067"/>
      <c r="AP2067"/>
      <c r="AQ2067"/>
      <c r="AR2067"/>
      <c r="AS2067"/>
      <c r="AT2067"/>
      <c r="AU2067"/>
      <c r="AV2067"/>
    </row>
    <row r="2068" spans="6:48" x14ac:dyDescent="0.25"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/>
      <c r="AH2068"/>
      <c r="AI2068"/>
      <c r="AJ2068"/>
      <c r="AK2068"/>
      <c r="AL2068"/>
      <c r="AM2068"/>
      <c r="AN2068"/>
      <c r="AO2068"/>
      <c r="AP2068"/>
      <c r="AQ2068"/>
      <c r="AR2068"/>
      <c r="AS2068"/>
      <c r="AT2068"/>
      <c r="AU2068"/>
      <c r="AV2068"/>
    </row>
    <row r="2069" spans="6:48" x14ac:dyDescent="0.25"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/>
      <c r="AH2069"/>
      <c r="AI2069"/>
      <c r="AJ2069"/>
      <c r="AK2069"/>
      <c r="AL2069"/>
      <c r="AM2069"/>
      <c r="AN2069"/>
      <c r="AO2069"/>
      <c r="AP2069"/>
      <c r="AQ2069"/>
      <c r="AR2069"/>
      <c r="AS2069"/>
      <c r="AT2069"/>
      <c r="AU2069"/>
      <c r="AV2069"/>
    </row>
    <row r="2070" spans="6:48" x14ac:dyDescent="0.25"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/>
      <c r="AH2070"/>
      <c r="AI2070"/>
      <c r="AJ2070"/>
      <c r="AK2070"/>
      <c r="AL2070"/>
      <c r="AM2070"/>
      <c r="AN2070"/>
      <c r="AO2070"/>
      <c r="AP2070"/>
      <c r="AQ2070"/>
      <c r="AR2070"/>
      <c r="AS2070"/>
      <c r="AT2070"/>
      <c r="AU2070"/>
      <c r="AV2070"/>
    </row>
    <row r="2071" spans="6:48" x14ac:dyDescent="0.25"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/>
      <c r="AH2071"/>
      <c r="AI2071"/>
      <c r="AJ2071"/>
      <c r="AK2071"/>
      <c r="AL2071"/>
      <c r="AM2071"/>
      <c r="AN2071"/>
      <c r="AO2071"/>
      <c r="AP2071"/>
      <c r="AQ2071"/>
      <c r="AR2071"/>
      <c r="AS2071"/>
      <c r="AT2071"/>
      <c r="AU2071"/>
      <c r="AV2071"/>
    </row>
    <row r="2072" spans="6:48" x14ac:dyDescent="0.25"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</row>
    <row r="2073" spans="6:48" x14ac:dyDescent="0.25"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  <c r="AF2073"/>
      <c r="AG2073"/>
      <c r="AH2073"/>
      <c r="AI2073"/>
      <c r="AJ2073"/>
      <c r="AK2073"/>
      <c r="AL2073"/>
      <c r="AM2073"/>
      <c r="AN2073"/>
      <c r="AO2073"/>
      <c r="AP2073"/>
      <c r="AQ2073"/>
      <c r="AR2073"/>
      <c r="AS2073"/>
      <c r="AT2073"/>
      <c r="AU2073"/>
      <c r="AV2073"/>
    </row>
    <row r="2074" spans="6:48" x14ac:dyDescent="0.25"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/>
      <c r="AI2074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</row>
    <row r="2075" spans="6:48" x14ac:dyDescent="0.25"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/>
      <c r="AH2075"/>
      <c r="AI2075"/>
      <c r="AJ2075"/>
      <c r="AK2075"/>
      <c r="AL2075"/>
      <c r="AM2075"/>
      <c r="AN2075"/>
      <c r="AO2075"/>
      <c r="AP2075"/>
      <c r="AQ2075"/>
      <c r="AR2075"/>
      <c r="AS2075"/>
      <c r="AT2075"/>
      <c r="AU2075"/>
      <c r="AV2075"/>
    </row>
    <row r="2076" spans="6:48" x14ac:dyDescent="0.25"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  <c r="AF2076"/>
      <c r="AG2076"/>
      <c r="AH2076"/>
      <c r="AI2076"/>
      <c r="AJ2076"/>
      <c r="AK2076"/>
      <c r="AL2076"/>
      <c r="AM2076"/>
      <c r="AN2076"/>
      <c r="AO2076"/>
      <c r="AP2076"/>
      <c r="AQ2076"/>
      <c r="AR2076"/>
      <c r="AS2076"/>
      <c r="AT2076"/>
      <c r="AU2076"/>
      <c r="AV2076"/>
    </row>
    <row r="2077" spans="6:48" x14ac:dyDescent="0.25"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  <c r="AK2077"/>
      <c r="AL2077"/>
      <c r="AM2077"/>
      <c r="AN2077"/>
      <c r="AO2077"/>
      <c r="AP2077"/>
      <c r="AQ2077"/>
      <c r="AR2077"/>
      <c r="AS2077"/>
      <c r="AT2077"/>
      <c r="AU2077"/>
      <c r="AV2077"/>
    </row>
    <row r="2078" spans="6:48" x14ac:dyDescent="0.25"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</row>
    <row r="2079" spans="6:48" x14ac:dyDescent="0.25"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  <c r="AF2079"/>
      <c r="AG2079"/>
      <c r="AH2079"/>
      <c r="AI2079"/>
      <c r="AJ2079"/>
      <c r="AK2079"/>
      <c r="AL2079"/>
      <c r="AM2079"/>
      <c r="AN2079"/>
      <c r="AO2079"/>
      <c r="AP2079"/>
      <c r="AQ2079"/>
      <c r="AR2079"/>
      <c r="AS2079"/>
      <c r="AT2079"/>
      <c r="AU2079"/>
      <c r="AV2079"/>
    </row>
    <row r="2080" spans="6:48" x14ac:dyDescent="0.25"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  <c r="AF2080"/>
      <c r="AG2080"/>
      <c r="AH2080"/>
      <c r="AI2080"/>
      <c r="AJ2080"/>
      <c r="AK2080"/>
      <c r="AL2080"/>
      <c r="AM2080"/>
      <c r="AN2080"/>
      <c r="AO2080"/>
      <c r="AP2080"/>
      <c r="AQ2080"/>
      <c r="AR2080"/>
      <c r="AS2080"/>
      <c r="AT2080"/>
      <c r="AU2080"/>
      <c r="AV2080"/>
    </row>
    <row r="2081" spans="6:48" x14ac:dyDescent="0.25"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</row>
    <row r="2082" spans="6:48" x14ac:dyDescent="0.25"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  <c r="AF2082"/>
      <c r="AG2082"/>
      <c r="AH2082"/>
      <c r="AI2082"/>
      <c r="AJ2082"/>
      <c r="AK2082"/>
      <c r="AL2082"/>
      <c r="AM2082"/>
      <c r="AN2082"/>
      <c r="AO2082"/>
      <c r="AP2082"/>
      <c r="AQ2082"/>
      <c r="AR2082"/>
      <c r="AS2082"/>
      <c r="AT2082"/>
      <c r="AU2082"/>
      <c r="AV2082"/>
    </row>
    <row r="2083" spans="6:48" x14ac:dyDescent="0.25"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/>
      <c r="AH2083"/>
      <c r="AI2083"/>
      <c r="AJ2083"/>
      <c r="AK2083"/>
      <c r="AL2083"/>
      <c r="AM2083"/>
      <c r="AN2083"/>
      <c r="AO2083"/>
      <c r="AP2083"/>
      <c r="AQ2083"/>
      <c r="AR2083"/>
      <c r="AS2083"/>
      <c r="AT2083"/>
      <c r="AU2083"/>
      <c r="AV2083"/>
    </row>
    <row r="2084" spans="6:48" x14ac:dyDescent="0.25"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/>
      <c r="AH2084"/>
      <c r="AI2084"/>
      <c r="AJ2084"/>
      <c r="AK2084"/>
      <c r="AL2084"/>
      <c r="AM2084"/>
      <c r="AN2084"/>
      <c r="AO2084"/>
      <c r="AP2084"/>
      <c r="AQ2084"/>
      <c r="AR2084"/>
      <c r="AS2084"/>
      <c r="AT2084"/>
      <c r="AU2084"/>
      <c r="AV2084"/>
    </row>
    <row r="2085" spans="6:48" x14ac:dyDescent="0.25"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/>
      <c r="AH2085"/>
      <c r="AI2085"/>
      <c r="AJ2085"/>
      <c r="AK2085"/>
      <c r="AL2085"/>
      <c r="AM2085"/>
      <c r="AN2085"/>
      <c r="AO2085"/>
      <c r="AP2085"/>
      <c r="AQ2085"/>
      <c r="AR2085"/>
      <c r="AS2085"/>
      <c r="AT2085"/>
      <c r="AU2085"/>
      <c r="AV2085"/>
    </row>
    <row r="2086" spans="6:48" x14ac:dyDescent="0.25"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/>
      <c r="AH2086"/>
      <c r="AI2086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</row>
    <row r="2087" spans="6:48" x14ac:dyDescent="0.25"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/>
      <c r="AH2087"/>
      <c r="AI2087"/>
      <c r="AJ2087"/>
      <c r="AK2087"/>
      <c r="AL2087"/>
      <c r="AM2087"/>
      <c r="AN2087"/>
      <c r="AO2087"/>
      <c r="AP2087"/>
      <c r="AQ2087"/>
      <c r="AR2087"/>
      <c r="AS2087"/>
      <c r="AT2087"/>
      <c r="AU2087"/>
      <c r="AV2087"/>
    </row>
    <row r="2088" spans="6:48" x14ac:dyDescent="0.25"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/>
      <c r="AH2088"/>
      <c r="AI2088"/>
      <c r="AJ2088"/>
      <c r="AK2088"/>
      <c r="AL2088"/>
      <c r="AM2088"/>
      <c r="AN2088"/>
      <c r="AO2088"/>
      <c r="AP2088"/>
      <c r="AQ2088"/>
      <c r="AR2088"/>
      <c r="AS2088"/>
      <c r="AT2088"/>
      <c r="AU2088"/>
      <c r="AV2088"/>
    </row>
    <row r="2089" spans="6:48" x14ac:dyDescent="0.25"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/>
      <c r="AH2089"/>
      <c r="AI2089"/>
      <c r="AJ2089"/>
      <c r="AK2089"/>
      <c r="AL2089"/>
      <c r="AM2089"/>
      <c r="AN2089"/>
      <c r="AO2089"/>
      <c r="AP2089"/>
      <c r="AQ2089"/>
      <c r="AR2089"/>
      <c r="AS2089"/>
      <c r="AT2089"/>
      <c r="AU2089"/>
      <c r="AV2089"/>
    </row>
    <row r="2090" spans="6:48" x14ac:dyDescent="0.25"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/>
      <c r="AH2090"/>
      <c r="AI209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</row>
    <row r="2091" spans="6:48" x14ac:dyDescent="0.25"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  <c r="AF2091"/>
      <c r="AG2091"/>
      <c r="AH2091"/>
      <c r="AI2091"/>
      <c r="AJ2091"/>
      <c r="AK2091"/>
      <c r="AL2091"/>
      <c r="AM2091"/>
      <c r="AN2091"/>
      <c r="AO2091"/>
      <c r="AP2091"/>
      <c r="AQ2091"/>
      <c r="AR2091"/>
      <c r="AS2091"/>
      <c r="AT2091"/>
      <c r="AU2091"/>
      <c r="AV2091"/>
    </row>
    <row r="2092" spans="6:48" x14ac:dyDescent="0.25"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/>
      <c r="AH2092"/>
      <c r="AI2092"/>
      <c r="AJ2092"/>
      <c r="AK2092"/>
      <c r="AL2092"/>
      <c r="AM2092"/>
      <c r="AN2092"/>
      <c r="AO2092"/>
      <c r="AP2092"/>
      <c r="AQ2092"/>
      <c r="AR2092"/>
      <c r="AS2092"/>
      <c r="AT2092"/>
      <c r="AU2092"/>
      <c r="AV2092"/>
    </row>
    <row r="2093" spans="6:48" x14ac:dyDescent="0.25"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  <c r="AF2093"/>
      <c r="AG2093"/>
      <c r="AH2093"/>
      <c r="AI2093"/>
      <c r="AJ2093"/>
      <c r="AK2093"/>
      <c r="AL2093"/>
      <c r="AM2093"/>
      <c r="AN2093"/>
      <c r="AO2093"/>
      <c r="AP2093"/>
      <c r="AQ2093"/>
      <c r="AR2093"/>
      <c r="AS2093"/>
      <c r="AT2093"/>
      <c r="AU2093"/>
      <c r="AV2093"/>
    </row>
    <row r="2094" spans="6:48" x14ac:dyDescent="0.25"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  <c r="AF2094"/>
      <c r="AG2094"/>
      <c r="AH2094"/>
      <c r="AI2094"/>
      <c r="AJ2094"/>
      <c r="AK2094"/>
      <c r="AL2094"/>
      <c r="AM2094"/>
      <c r="AN2094"/>
      <c r="AO2094"/>
      <c r="AP2094"/>
      <c r="AQ2094"/>
      <c r="AR2094"/>
      <c r="AS2094"/>
      <c r="AT2094"/>
      <c r="AU2094"/>
      <c r="AV2094"/>
    </row>
    <row r="2095" spans="6:48" x14ac:dyDescent="0.25"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  <c r="AF2095"/>
      <c r="AG2095"/>
      <c r="AH2095"/>
      <c r="AI2095"/>
      <c r="AJ2095"/>
      <c r="AK2095"/>
      <c r="AL2095"/>
      <c r="AM2095"/>
      <c r="AN2095"/>
      <c r="AO2095"/>
      <c r="AP2095"/>
      <c r="AQ2095"/>
      <c r="AR2095"/>
      <c r="AS2095"/>
      <c r="AT2095"/>
      <c r="AU2095"/>
      <c r="AV2095"/>
    </row>
    <row r="2096" spans="6:48" x14ac:dyDescent="0.25"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  <c r="AF2096"/>
      <c r="AG2096"/>
      <c r="AH2096"/>
      <c r="AI2096"/>
      <c r="AJ2096"/>
      <c r="AK2096"/>
      <c r="AL2096"/>
      <c r="AM2096"/>
      <c r="AN2096"/>
      <c r="AO2096"/>
      <c r="AP2096"/>
      <c r="AQ2096"/>
      <c r="AR2096"/>
      <c r="AS2096"/>
      <c r="AT2096"/>
      <c r="AU2096"/>
      <c r="AV2096"/>
    </row>
    <row r="2097" spans="6:48" x14ac:dyDescent="0.25"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  <c r="AF2097"/>
      <c r="AG2097"/>
      <c r="AH2097"/>
      <c r="AI2097"/>
      <c r="AJ2097"/>
      <c r="AK2097"/>
      <c r="AL2097"/>
      <c r="AM2097"/>
      <c r="AN2097"/>
      <c r="AO2097"/>
      <c r="AP2097"/>
      <c r="AQ2097"/>
      <c r="AR2097"/>
      <c r="AS2097"/>
      <c r="AT2097"/>
      <c r="AU2097"/>
      <c r="AV2097"/>
    </row>
    <row r="2098" spans="6:48" x14ac:dyDescent="0.25"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  <c r="AF2098"/>
      <c r="AG2098"/>
      <c r="AH2098"/>
      <c r="AI2098"/>
      <c r="AJ2098"/>
      <c r="AK2098"/>
      <c r="AL2098"/>
      <c r="AM2098"/>
      <c r="AN2098"/>
      <c r="AO2098"/>
      <c r="AP2098"/>
      <c r="AQ2098"/>
      <c r="AR2098"/>
      <c r="AS2098"/>
      <c r="AT2098"/>
      <c r="AU2098"/>
      <c r="AV2098"/>
    </row>
    <row r="2099" spans="6:48" x14ac:dyDescent="0.25"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/>
      <c r="AH2099"/>
      <c r="AI2099"/>
      <c r="AJ2099"/>
      <c r="AK2099"/>
      <c r="AL2099"/>
      <c r="AM2099"/>
      <c r="AN2099"/>
      <c r="AO2099"/>
      <c r="AP2099"/>
      <c r="AQ2099"/>
      <c r="AR2099"/>
      <c r="AS2099"/>
      <c r="AT2099"/>
      <c r="AU2099"/>
      <c r="AV2099"/>
    </row>
    <row r="2100" spans="6:48" x14ac:dyDescent="0.25"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  <c r="AF2100"/>
      <c r="AG2100"/>
      <c r="AH2100"/>
      <c r="AI2100"/>
      <c r="AJ2100"/>
      <c r="AK2100"/>
      <c r="AL2100"/>
      <c r="AM2100"/>
      <c r="AN2100"/>
      <c r="AO2100"/>
      <c r="AP2100"/>
      <c r="AQ2100"/>
      <c r="AR2100"/>
      <c r="AS2100"/>
      <c r="AT2100"/>
      <c r="AU2100"/>
      <c r="AV2100"/>
    </row>
    <row r="2101" spans="6:48" x14ac:dyDescent="0.25"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  <c r="AF2101"/>
      <c r="AG2101"/>
      <c r="AH2101"/>
      <c r="AI2101"/>
      <c r="AJ2101"/>
      <c r="AK2101"/>
      <c r="AL2101"/>
      <c r="AM2101"/>
      <c r="AN2101"/>
      <c r="AO2101"/>
      <c r="AP2101"/>
      <c r="AQ2101"/>
      <c r="AR2101"/>
      <c r="AS2101"/>
      <c r="AT2101"/>
      <c r="AU2101"/>
      <c r="AV2101"/>
    </row>
    <row r="2102" spans="6:48" x14ac:dyDescent="0.25"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  <c r="AF2102"/>
      <c r="AG2102"/>
      <c r="AH2102"/>
      <c r="AI2102"/>
      <c r="AJ2102"/>
      <c r="AK2102"/>
      <c r="AL2102"/>
      <c r="AM2102"/>
      <c r="AN2102"/>
      <c r="AO2102"/>
      <c r="AP2102"/>
      <c r="AQ2102"/>
      <c r="AR2102"/>
      <c r="AS2102"/>
      <c r="AT2102"/>
      <c r="AU2102"/>
      <c r="AV2102"/>
    </row>
    <row r="2103" spans="6:48" x14ac:dyDescent="0.25"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  <c r="AF2103"/>
      <c r="AG2103"/>
      <c r="AH2103"/>
      <c r="AI2103"/>
      <c r="AJ2103"/>
      <c r="AK2103"/>
      <c r="AL2103"/>
      <c r="AM2103"/>
      <c r="AN2103"/>
      <c r="AO2103"/>
      <c r="AP2103"/>
      <c r="AQ2103"/>
      <c r="AR2103"/>
      <c r="AS2103"/>
      <c r="AT2103"/>
      <c r="AU2103"/>
      <c r="AV2103"/>
    </row>
    <row r="2104" spans="6:48" x14ac:dyDescent="0.25"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  <c r="AF2104"/>
      <c r="AG2104"/>
      <c r="AH2104"/>
      <c r="AI2104"/>
      <c r="AJ2104"/>
      <c r="AK2104"/>
      <c r="AL2104"/>
      <c r="AM2104"/>
      <c r="AN2104"/>
      <c r="AO2104"/>
      <c r="AP2104"/>
      <c r="AQ2104"/>
      <c r="AR2104"/>
      <c r="AS2104"/>
      <c r="AT2104"/>
      <c r="AU2104"/>
      <c r="AV2104"/>
    </row>
    <row r="2105" spans="6:48" x14ac:dyDescent="0.25"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/>
      <c r="AH2105"/>
      <c r="AI2105"/>
      <c r="AJ2105"/>
      <c r="AK2105"/>
      <c r="AL2105"/>
      <c r="AM2105"/>
      <c r="AN2105"/>
      <c r="AO2105"/>
      <c r="AP2105"/>
      <c r="AQ2105"/>
      <c r="AR2105"/>
      <c r="AS2105"/>
      <c r="AT2105"/>
      <c r="AU2105"/>
      <c r="AV2105"/>
    </row>
    <row r="2106" spans="6:48" x14ac:dyDescent="0.25"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  <c r="AF2106"/>
      <c r="AG2106"/>
      <c r="AH2106"/>
      <c r="AI2106"/>
      <c r="AJ2106"/>
      <c r="AK2106"/>
      <c r="AL2106"/>
      <c r="AM2106"/>
      <c r="AN2106"/>
      <c r="AO2106"/>
      <c r="AP2106"/>
      <c r="AQ2106"/>
      <c r="AR2106"/>
      <c r="AS2106"/>
      <c r="AT2106"/>
      <c r="AU2106"/>
      <c r="AV2106"/>
    </row>
    <row r="2107" spans="6:48" x14ac:dyDescent="0.25"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</row>
    <row r="2108" spans="6:48" x14ac:dyDescent="0.25"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/>
      <c r="AH2108"/>
      <c r="AI2108"/>
      <c r="AJ2108"/>
      <c r="AK2108"/>
      <c r="AL2108"/>
      <c r="AM2108"/>
      <c r="AN2108"/>
      <c r="AO2108"/>
      <c r="AP2108"/>
      <c r="AQ2108"/>
      <c r="AR2108"/>
      <c r="AS2108"/>
      <c r="AT2108"/>
      <c r="AU2108"/>
      <c r="AV2108"/>
    </row>
    <row r="2109" spans="6:48" x14ac:dyDescent="0.25"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  <c r="AF2109"/>
      <c r="AG2109"/>
      <c r="AH2109"/>
      <c r="AI2109"/>
      <c r="AJ2109"/>
      <c r="AK2109"/>
      <c r="AL2109"/>
      <c r="AM2109"/>
      <c r="AN2109"/>
      <c r="AO2109"/>
      <c r="AP2109"/>
      <c r="AQ2109"/>
      <c r="AR2109"/>
      <c r="AS2109"/>
      <c r="AT2109"/>
      <c r="AU2109"/>
      <c r="AV2109"/>
    </row>
    <row r="2110" spans="6:48" x14ac:dyDescent="0.25"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/>
      <c r="AH2110"/>
      <c r="AI2110"/>
      <c r="AJ2110"/>
      <c r="AK2110"/>
      <c r="AL2110"/>
      <c r="AM2110"/>
      <c r="AN2110"/>
      <c r="AO2110"/>
      <c r="AP2110"/>
      <c r="AQ2110"/>
      <c r="AR2110"/>
      <c r="AS2110"/>
      <c r="AT2110"/>
      <c r="AU2110"/>
      <c r="AV2110"/>
    </row>
    <row r="2111" spans="6:48" x14ac:dyDescent="0.25"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  <c r="AF2111"/>
      <c r="AG2111"/>
      <c r="AH2111"/>
      <c r="AI2111"/>
      <c r="AJ2111"/>
      <c r="AK2111"/>
      <c r="AL2111"/>
      <c r="AM2111"/>
      <c r="AN2111"/>
      <c r="AO2111"/>
      <c r="AP2111"/>
      <c r="AQ2111"/>
      <c r="AR2111"/>
      <c r="AS2111"/>
      <c r="AT2111"/>
      <c r="AU2111"/>
      <c r="AV2111"/>
    </row>
    <row r="2112" spans="6:48" x14ac:dyDescent="0.25"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</row>
    <row r="2113" spans="6:48" x14ac:dyDescent="0.25"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  <c r="AF2113"/>
      <c r="AG2113"/>
      <c r="AH2113"/>
      <c r="AI2113"/>
      <c r="AJ2113"/>
      <c r="AK2113"/>
      <c r="AL2113"/>
      <c r="AM2113"/>
      <c r="AN2113"/>
      <c r="AO2113"/>
      <c r="AP2113"/>
      <c r="AQ2113"/>
      <c r="AR2113"/>
      <c r="AS2113"/>
      <c r="AT2113"/>
      <c r="AU2113"/>
      <c r="AV2113"/>
    </row>
    <row r="2114" spans="6:48" x14ac:dyDescent="0.25"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  <c r="AF2114"/>
      <c r="AG2114"/>
      <c r="AH2114"/>
      <c r="AI2114"/>
      <c r="AJ2114"/>
      <c r="AK2114"/>
      <c r="AL2114"/>
      <c r="AM2114"/>
      <c r="AN2114"/>
      <c r="AO2114"/>
      <c r="AP2114"/>
      <c r="AQ2114"/>
      <c r="AR2114"/>
      <c r="AS2114"/>
      <c r="AT2114"/>
      <c r="AU2114"/>
      <c r="AV2114"/>
    </row>
    <row r="2115" spans="6:48" x14ac:dyDescent="0.25"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  <c r="AF2115"/>
      <c r="AG2115"/>
      <c r="AH2115"/>
      <c r="AI2115"/>
      <c r="AJ2115"/>
      <c r="AK2115"/>
      <c r="AL2115"/>
      <c r="AM2115"/>
      <c r="AN2115"/>
      <c r="AO2115"/>
      <c r="AP2115"/>
      <c r="AQ2115"/>
      <c r="AR2115"/>
      <c r="AS2115"/>
      <c r="AT2115"/>
      <c r="AU2115"/>
      <c r="AV2115"/>
    </row>
    <row r="2116" spans="6:48" x14ac:dyDescent="0.25"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  <c r="AF2116"/>
      <c r="AG2116"/>
      <c r="AH2116"/>
      <c r="AI2116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</row>
    <row r="2117" spans="6:48" x14ac:dyDescent="0.25"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  <c r="AF2117"/>
      <c r="AG2117"/>
      <c r="AH2117"/>
      <c r="AI2117"/>
      <c r="AJ2117"/>
      <c r="AK2117"/>
      <c r="AL2117"/>
      <c r="AM2117"/>
      <c r="AN2117"/>
      <c r="AO2117"/>
      <c r="AP2117"/>
      <c r="AQ2117"/>
      <c r="AR2117"/>
      <c r="AS2117"/>
      <c r="AT2117"/>
      <c r="AU2117"/>
      <c r="AV2117"/>
    </row>
    <row r="2118" spans="6:48" x14ac:dyDescent="0.25"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  <c r="Z2118"/>
      <c r="AA2118"/>
      <c r="AB2118"/>
      <c r="AC2118"/>
      <c r="AD2118"/>
      <c r="AE2118"/>
      <c r="AF2118"/>
      <c r="AG2118"/>
      <c r="AH2118"/>
      <c r="AI2118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</row>
    <row r="2119" spans="6:48" x14ac:dyDescent="0.25"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  <c r="Z2119"/>
      <c r="AA2119"/>
      <c r="AB2119"/>
      <c r="AC2119"/>
      <c r="AD2119"/>
      <c r="AE2119"/>
      <c r="AF2119"/>
      <c r="AG2119"/>
      <c r="AH2119"/>
      <c r="AI2119"/>
      <c r="AJ2119"/>
      <c r="AK2119"/>
      <c r="AL2119"/>
      <c r="AM2119"/>
      <c r="AN2119"/>
      <c r="AO2119"/>
      <c r="AP2119"/>
      <c r="AQ2119"/>
      <c r="AR2119"/>
      <c r="AS2119"/>
      <c r="AT2119"/>
      <c r="AU2119"/>
      <c r="AV2119"/>
    </row>
    <row r="2120" spans="6:48" x14ac:dyDescent="0.25"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  <c r="AF2120"/>
      <c r="AG2120"/>
      <c r="AH2120"/>
      <c r="AI2120"/>
      <c r="AJ2120"/>
      <c r="AK2120"/>
      <c r="AL2120"/>
      <c r="AM2120"/>
      <c r="AN2120"/>
      <c r="AO2120"/>
      <c r="AP2120"/>
      <c r="AQ2120"/>
      <c r="AR2120"/>
      <c r="AS2120"/>
      <c r="AT2120"/>
      <c r="AU2120"/>
      <c r="AV2120"/>
    </row>
    <row r="2121" spans="6:48" x14ac:dyDescent="0.25"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  <c r="AF2121"/>
      <c r="AG2121"/>
      <c r="AH2121"/>
      <c r="AI2121"/>
      <c r="AJ2121"/>
      <c r="AK2121"/>
      <c r="AL2121"/>
      <c r="AM2121"/>
      <c r="AN2121"/>
      <c r="AO2121"/>
      <c r="AP2121"/>
      <c r="AQ2121"/>
      <c r="AR2121"/>
      <c r="AS2121"/>
      <c r="AT2121"/>
      <c r="AU2121"/>
      <c r="AV2121"/>
    </row>
    <row r="2122" spans="6:48" x14ac:dyDescent="0.25"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  <c r="AF2122"/>
      <c r="AG2122"/>
      <c r="AH2122"/>
      <c r="AI2122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</row>
    <row r="2123" spans="6:48" x14ac:dyDescent="0.25"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  <c r="AF2123"/>
      <c r="AG2123"/>
      <c r="AH2123"/>
      <c r="AI2123"/>
      <c r="AJ2123"/>
      <c r="AK2123"/>
      <c r="AL2123"/>
      <c r="AM2123"/>
      <c r="AN2123"/>
      <c r="AO2123"/>
      <c r="AP2123"/>
      <c r="AQ2123"/>
      <c r="AR2123"/>
      <c r="AS2123"/>
      <c r="AT2123"/>
      <c r="AU2123"/>
      <c r="AV2123"/>
    </row>
    <row r="2124" spans="6:48" x14ac:dyDescent="0.25"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</row>
    <row r="2125" spans="6:48" x14ac:dyDescent="0.25"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  <c r="AF2125"/>
      <c r="AG2125"/>
      <c r="AH2125"/>
      <c r="AI2125"/>
      <c r="AJ2125"/>
      <c r="AK2125"/>
      <c r="AL2125"/>
      <c r="AM2125"/>
      <c r="AN2125"/>
      <c r="AO2125"/>
      <c r="AP2125"/>
      <c r="AQ2125"/>
      <c r="AR2125"/>
      <c r="AS2125"/>
      <c r="AT2125"/>
      <c r="AU2125"/>
      <c r="AV2125"/>
    </row>
    <row r="2126" spans="6:48" x14ac:dyDescent="0.25"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/>
      <c r="AI2126"/>
      <c r="AJ2126"/>
      <c r="AK2126"/>
      <c r="AL2126"/>
      <c r="AM2126"/>
      <c r="AN2126"/>
      <c r="AO2126"/>
      <c r="AP2126"/>
      <c r="AQ2126"/>
      <c r="AR2126"/>
      <c r="AS2126"/>
      <c r="AT2126"/>
      <c r="AU2126"/>
      <c r="AV2126"/>
    </row>
    <row r="2127" spans="6:48" x14ac:dyDescent="0.25"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/>
      <c r="AH2127"/>
      <c r="AI2127"/>
      <c r="AJ2127"/>
      <c r="AK2127"/>
      <c r="AL2127"/>
      <c r="AM2127"/>
      <c r="AN2127"/>
      <c r="AO2127"/>
      <c r="AP2127"/>
      <c r="AQ2127"/>
      <c r="AR2127"/>
      <c r="AS2127"/>
      <c r="AT2127"/>
      <c r="AU2127"/>
      <c r="AV2127"/>
    </row>
    <row r="2128" spans="6:48" x14ac:dyDescent="0.25"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  <c r="AF2128"/>
      <c r="AG2128"/>
      <c r="AH2128"/>
      <c r="AI2128"/>
      <c r="AJ2128"/>
      <c r="AK2128"/>
      <c r="AL2128"/>
      <c r="AM2128"/>
      <c r="AN2128"/>
      <c r="AO2128"/>
      <c r="AP2128"/>
      <c r="AQ2128"/>
      <c r="AR2128"/>
      <c r="AS2128"/>
      <c r="AT2128"/>
      <c r="AU2128"/>
      <c r="AV2128"/>
    </row>
    <row r="2129" spans="6:48" x14ac:dyDescent="0.25"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</row>
    <row r="2130" spans="6:48" x14ac:dyDescent="0.25"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/>
      <c r="AH2130"/>
      <c r="AI2130"/>
      <c r="AJ2130"/>
      <c r="AK2130"/>
      <c r="AL2130"/>
      <c r="AM2130"/>
      <c r="AN2130"/>
      <c r="AO2130"/>
      <c r="AP2130"/>
      <c r="AQ2130"/>
      <c r="AR2130"/>
      <c r="AS2130"/>
      <c r="AT2130"/>
      <c r="AU2130"/>
      <c r="AV2130"/>
    </row>
    <row r="2131" spans="6:48" x14ac:dyDescent="0.25"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  <c r="AF2131"/>
      <c r="AG2131"/>
      <c r="AH2131"/>
      <c r="AI2131"/>
      <c r="AJ2131"/>
      <c r="AK2131"/>
      <c r="AL2131"/>
      <c r="AM2131"/>
      <c r="AN2131"/>
      <c r="AO2131"/>
      <c r="AP2131"/>
      <c r="AQ2131"/>
      <c r="AR2131"/>
      <c r="AS2131"/>
      <c r="AT2131"/>
      <c r="AU2131"/>
      <c r="AV2131"/>
    </row>
    <row r="2132" spans="6:48" x14ac:dyDescent="0.25"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  <c r="AK2132"/>
      <c r="AL2132"/>
      <c r="AM2132"/>
      <c r="AN2132"/>
      <c r="AO2132"/>
      <c r="AP2132"/>
      <c r="AQ2132"/>
      <c r="AR2132"/>
      <c r="AS2132"/>
      <c r="AT2132"/>
      <c r="AU2132"/>
      <c r="AV2132"/>
    </row>
    <row r="2133" spans="6:48" x14ac:dyDescent="0.25"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  <c r="AF2133"/>
      <c r="AG2133"/>
      <c r="AH2133"/>
      <c r="AI2133"/>
      <c r="AJ2133"/>
      <c r="AK2133"/>
      <c r="AL2133"/>
      <c r="AM2133"/>
      <c r="AN2133"/>
      <c r="AO2133"/>
      <c r="AP2133"/>
      <c r="AQ2133"/>
      <c r="AR2133"/>
      <c r="AS2133"/>
      <c r="AT2133"/>
      <c r="AU2133"/>
      <c r="AV2133"/>
    </row>
    <row r="2134" spans="6:48" x14ac:dyDescent="0.25"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  <c r="AF2134"/>
      <c r="AG2134"/>
      <c r="AH2134"/>
      <c r="AI2134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</row>
    <row r="2135" spans="6:48" x14ac:dyDescent="0.25"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  <c r="Z2135"/>
      <c r="AA2135"/>
      <c r="AB2135"/>
      <c r="AC2135"/>
      <c r="AD2135"/>
      <c r="AE2135"/>
      <c r="AF2135"/>
      <c r="AG2135"/>
      <c r="AH2135"/>
      <c r="AI2135"/>
      <c r="AJ2135"/>
      <c r="AK2135"/>
      <c r="AL2135"/>
      <c r="AM2135"/>
      <c r="AN2135"/>
      <c r="AO2135"/>
      <c r="AP2135"/>
      <c r="AQ2135"/>
      <c r="AR2135"/>
      <c r="AS2135"/>
      <c r="AT2135"/>
      <c r="AU2135"/>
      <c r="AV2135"/>
    </row>
    <row r="2136" spans="6:48" x14ac:dyDescent="0.25"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  <c r="Z2136"/>
      <c r="AA2136"/>
      <c r="AB2136"/>
      <c r="AC2136"/>
      <c r="AD2136"/>
      <c r="AE2136"/>
      <c r="AF2136"/>
      <c r="AG2136"/>
      <c r="AH2136"/>
      <c r="AI2136"/>
      <c r="AJ2136"/>
      <c r="AK2136"/>
      <c r="AL2136"/>
      <c r="AM2136"/>
      <c r="AN2136"/>
      <c r="AO2136"/>
      <c r="AP2136"/>
      <c r="AQ2136"/>
      <c r="AR2136"/>
      <c r="AS2136"/>
      <c r="AT2136"/>
      <c r="AU2136"/>
      <c r="AV2136"/>
    </row>
    <row r="2137" spans="6:48" x14ac:dyDescent="0.25"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  <c r="AF2137"/>
      <c r="AG2137"/>
      <c r="AH2137"/>
      <c r="AI2137"/>
      <c r="AJ2137"/>
      <c r="AK2137"/>
      <c r="AL2137"/>
      <c r="AM2137"/>
      <c r="AN2137"/>
      <c r="AO2137"/>
      <c r="AP2137"/>
      <c r="AQ2137"/>
      <c r="AR2137"/>
      <c r="AS2137"/>
      <c r="AT2137"/>
      <c r="AU2137"/>
      <c r="AV2137"/>
    </row>
    <row r="2138" spans="6:48" x14ac:dyDescent="0.25"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</row>
    <row r="2139" spans="6:48" x14ac:dyDescent="0.25"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  <c r="AF2139"/>
      <c r="AG2139"/>
      <c r="AH2139"/>
      <c r="AI2139"/>
      <c r="AJ2139"/>
      <c r="AK2139"/>
      <c r="AL2139"/>
      <c r="AM2139"/>
      <c r="AN2139"/>
      <c r="AO2139"/>
      <c r="AP2139"/>
      <c r="AQ2139"/>
      <c r="AR2139"/>
      <c r="AS2139"/>
      <c r="AT2139"/>
      <c r="AU2139"/>
      <c r="AV2139"/>
    </row>
    <row r="2140" spans="6:48" x14ac:dyDescent="0.25"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  <c r="AF2140"/>
      <c r="AG2140"/>
      <c r="AH2140"/>
      <c r="AI2140"/>
      <c r="AJ2140"/>
      <c r="AK2140"/>
      <c r="AL2140"/>
      <c r="AM2140"/>
      <c r="AN2140"/>
      <c r="AO2140"/>
      <c r="AP2140"/>
      <c r="AQ2140"/>
      <c r="AR2140"/>
      <c r="AS2140"/>
      <c r="AT2140"/>
      <c r="AU2140"/>
      <c r="AV2140"/>
    </row>
    <row r="2141" spans="6:48" x14ac:dyDescent="0.25"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  <c r="AF2141"/>
      <c r="AG2141"/>
      <c r="AH2141"/>
      <c r="AI2141"/>
      <c r="AJ2141"/>
      <c r="AK2141"/>
      <c r="AL2141"/>
      <c r="AM2141"/>
      <c r="AN2141"/>
      <c r="AO2141"/>
      <c r="AP2141"/>
      <c r="AQ2141"/>
      <c r="AR2141"/>
      <c r="AS2141"/>
      <c r="AT2141"/>
      <c r="AU2141"/>
      <c r="AV2141"/>
    </row>
    <row r="2142" spans="6:48" x14ac:dyDescent="0.25"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  <c r="AF2142"/>
      <c r="AG2142"/>
      <c r="AH2142"/>
      <c r="AI2142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</row>
    <row r="2143" spans="6:48" x14ac:dyDescent="0.25"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  <c r="AF2143"/>
      <c r="AG2143"/>
      <c r="AH2143"/>
      <c r="AI2143"/>
      <c r="AJ2143"/>
      <c r="AK2143"/>
      <c r="AL2143"/>
      <c r="AM2143"/>
      <c r="AN2143"/>
      <c r="AO2143"/>
      <c r="AP2143"/>
      <c r="AQ2143"/>
      <c r="AR2143"/>
      <c r="AS2143"/>
      <c r="AT2143"/>
      <c r="AU2143"/>
      <c r="AV2143"/>
    </row>
    <row r="2144" spans="6:48" x14ac:dyDescent="0.25"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  <c r="AF2144"/>
      <c r="AG2144"/>
      <c r="AH2144"/>
      <c r="AI2144"/>
      <c r="AJ2144"/>
      <c r="AK2144"/>
      <c r="AL2144"/>
      <c r="AM2144"/>
      <c r="AN2144"/>
      <c r="AO2144"/>
      <c r="AP2144"/>
      <c r="AQ2144"/>
      <c r="AR2144"/>
      <c r="AS2144"/>
      <c r="AT2144"/>
      <c r="AU2144"/>
      <c r="AV2144"/>
    </row>
    <row r="2145" spans="6:48" x14ac:dyDescent="0.25"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  <c r="AF2145"/>
      <c r="AG2145"/>
      <c r="AH2145"/>
      <c r="AI2145"/>
      <c r="AJ2145"/>
      <c r="AK2145"/>
      <c r="AL2145"/>
      <c r="AM2145"/>
      <c r="AN2145"/>
      <c r="AO2145"/>
      <c r="AP2145"/>
      <c r="AQ2145"/>
      <c r="AR2145"/>
      <c r="AS2145"/>
      <c r="AT2145"/>
      <c r="AU2145"/>
      <c r="AV2145"/>
    </row>
    <row r="2146" spans="6:48" x14ac:dyDescent="0.25"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  <c r="AF2146"/>
      <c r="AG2146"/>
      <c r="AH2146"/>
      <c r="AI2146"/>
      <c r="AJ2146"/>
      <c r="AK2146"/>
      <c r="AL2146"/>
      <c r="AM2146"/>
      <c r="AN2146"/>
      <c r="AO2146"/>
      <c r="AP2146"/>
      <c r="AQ2146"/>
      <c r="AR2146"/>
      <c r="AS2146"/>
      <c r="AT2146"/>
      <c r="AU2146"/>
      <c r="AV2146"/>
    </row>
    <row r="2147" spans="6:48" x14ac:dyDescent="0.25"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  <c r="AF2147"/>
      <c r="AG2147"/>
      <c r="AH2147"/>
      <c r="AI2147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</row>
    <row r="2148" spans="6:48" x14ac:dyDescent="0.25"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  <c r="AF2148"/>
      <c r="AG2148"/>
      <c r="AH2148"/>
      <c r="AI2148"/>
      <c r="AJ2148"/>
      <c r="AK2148"/>
      <c r="AL2148"/>
      <c r="AM2148"/>
      <c r="AN2148"/>
      <c r="AO2148"/>
      <c r="AP2148"/>
      <c r="AQ2148"/>
      <c r="AR2148"/>
      <c r="AS2148"/>
      <c r="AT2148"/>
      <c r="AU2148"/>
      <c r="AV2148"/>
    </row>
    <row r="2149" spans="6:48" x14ac:dyDescent="0.25"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  <c r="AF2149"/>
      <c r="AG2149"/>
      <c r="AH2149"/>
      <c r="AI2149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</row>
    <row r="2150" spans="6:48" x14ac:dyDescent="0.25"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  <c r="AF2150"/>
      <c r="AG2150"/>
      <c r="AH2150"/>
      <c r="AI2150"/>
      <c r="AJ2150"/>
      <c r="AK2150"/>
      <c r="AL2150"/>
      <c r="AM2150"/>
      <c r="AN2150"/>
      <c r="AO2150"/>
      <c r="AP2150"/>
      <c r="AQ2150"/>
      <c r="AR2150"/>
      <c r="AS2150"/>
      <c r="AT2150"/>
      <c r="AU2150"/>
      <c r="AV2150"/>
    </row>
    <row r="2151" spans="6:48" x14ac:dyDescent="0.25"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  <c r="Z2151"/>
      <c r="AA2151"/>
      <c r="AB2151"/>
      <c r="AC2151"/>
      <c r="AD2151"/>
      <c r="AE2151"/>
      <c r="AF2151"/>
      <c r="AG2151"/>
      <c r="AH2151"/>
      <c r="AI2151"/>
      <c r="AJ2151"/>
      <c r="AK2151"/>
      <c r="AL2151"/>
      <c r="AM2151"/>
      <c r="AN2151"/>
      <c r="AO2151"/>
      <c r="AP2151"/>
      <c r="AQ2151"/>
      <c r="AR2151"/>
      <c r="AS2151"/>
      <c r="AT2151"/>
      <c r="AU2151"/>
      <c r="AV2151"/>
    </row>
    <row r="2152" spans="6:48" x14ac:dyDescent="0.25"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  <c r="AF2152"/>
      <c r="AG2152"/>
      <c r="AH2152"/>
      <c r="AI2152"/>
      <c r="AJ2152"/>
      <c r="AK2152"/>
      <c r="AL2152"/>
      <c r="AM2152"/>
      <c r="AN2152"/>
      <c r="AO2152"/>
      <c r="AP2152"/>
      <c r="AQ2152"/>
      <c r="AR2152"/>
      <c r="AS2152"/>
      <c r="AT2152"/>
      <c r="AU2152"/>
      <c r="AV2152"/>
    </row>
    <row r="2153" spans="6:48" x14ac:dyDescent="0.25"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  <c r="Y2153"/>
      <c r="Z2153"/>
      <c r="AA2153"/>
      <c r="AB2153"/>
      <c r="AC2153"/>
      <c r="AD2153"/>
      <c r="AE2153"/>
      <c r="AF2153"/>
      <c r="AG2153"/>
      <c r="AH2153"/>
      <c r="AI2153"/>
      <c r="AJ2153"/>
      <c r="AK2153"/>
      <c r="AL2153"/>
      <c r="AM2153"/>
      <c r="AN2153"/>
      <c r="AO2153"/>
      <c r="AP2153"/>
      <c r="AQ2153"/>
      <c r="AR2153"/>
      <c r="AS2153"/>
      <c r="AT2153"/>
      <c r="AU2153"/>
      <c r="AV2153"/>
    </row>
    <row r="2154" spans="6:48" x14ac:dyDescent="0.25"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  <c r="AD2154"/>
      <c r="AE2154"/>
      <c r="AF2154"/>
      <c r="AG2154"/>
      <c r="AH2154"/>
      <c r="AI2154"/>
      <c r="AJ2154"/>
      <c r="AK2154"/>
      <c r="AL2154"/>
      <c r="AM2154"/>
      <c r="AN2154"/>
      <c r="AO2154"/>
      <c r="AP2154"/>
      <c r="AQ2154"/>
      <c r="AR2154"/>
      <c r="AS2154"/>
      <c r="AT2154"/>
      <c r="AU2154"/>
      <c r="AV2154"/>
    </row>
    <row r="2155" spans="6:48" x14ac:dyDescent="0.25"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  <c r="Y2155"/>
      <c r="Z2155"/>
      <c r="AA2155"/>
      <c r="AB2155"/>
      <c r="AC2155"/>
      <c r="AD2155"/>
      <c r="AE2155"/>
      <c r="AF2155"/>
      <c r="AG2155"/>
      <c r="AH2155"/>
      <c r="AI2155"/>
      <c r="AJ2155"/>
      <c r="AK2155"/>
      <c r="AL2155"/>
      <c r="AM2155"/>
      <c r="AN2155"/>
      <c r="AO2155"/>
      <c r="AP2155"/>
      <c r="AQ2155"/>
      <c r="AR2155"/>
      <c r="AS2155"/>
      <c r="AT2155"/>
      <c r="AU2155"/>
      <c r="AV2155"/>
    </row>
    <row r="2156" spans="6:48" x14ac:dyDescent="0.25"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  <c r="Y2156"/>
      <c r="Z2156"/>
      <c r="AA2156"/>
      <c r="AB2156"/>
      <c r="AC2156"/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</row>
    <row r="2157" spans="6:48" x14ac:dyDescent="0.25"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  <c r="Y2157"/>
      <c r="Z2157"/>
      <c r="AA2157"/>
      <c r="AB2157"/>
      <c r="AC2157"/>
      <c r="AD2157"/>
      <c r="AE2157"/>
      <c r="AF2157"/>
      <c r="AG2157"/>
      <c r="AH2157"/>
      <c r="AI2157"/>
      <c r="AJ2157"/>
      <c r="AK2157"/>
      <c r="AL2157"/>
      <c r="AM2157"/>
      <c r="AN2157"/>
      <c r="AO2157"/>
      <c r="AP2157"/>
      <c r="AQ2157"/>
      <c r="AR2157"/>
      <c r="AS2157"/>
      <c r="AT2157"/>
      <c r="AU2157"/>
      <c r="AV2157"/>
    </row>
    <row r="2158" spans="6:48" x14ac:dyDescent="0.25"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  <c r="AD2158"/>
      <c r="AE2158"/>
      <c r="AF2158"/>
      <c r="AG2158"/>
      <c r="AH2158"/>
      <c r="AI2158"/>
      <c r="AJ2158"/>
      <c r="AK2158"/>
      <c r="AL2158"/>
      <c r="AM2158"/>
      <c r="AN2158"/>
      <c r="AO2158"/>
      <c r="AP2158"/>
      <c r="AQ2158"/>
      <c r="AR2158"/>
      <c r="AS2158"/>
      <c r="AT2158"/>
      <c r="AU2158"/>
      <c r="AV2158"/>
    </row>
    <row r="2159" spans="6:48" x14ac:dyDescent="0.25"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  <c r="Y2159"/>
      <c r="Z2159"/>
      <c r="AA2159"/>
      <c r="AB2159"/>
      <c r="AC2159"/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</row>
    <row r="2160" spans="6:48" x14ac:dyDescent="0.25"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  <c r="AF2160"/>
      <c r="AG2160"/>
      <c r="AH2160"/>
      <c r="AI2160"/>
      <c r="AJ2160"/>
      <c r="AK2160"/>
      <c r="AL2160"/>
      <c r="AM2160"/>
      <c r="AN2160"/>
      <c r="AO2160"/>
      <c r="AP2160"/>
      <c r="AQ2160"/>
      <c r="AR2160"/>
      <c r="AS2160"/>
      <c r="AT2160"/>
      <c r="AU2160"/>
      <c r="AV2160"/>
    </row>
    <row r="2161" spans="6:48" x14ac:dyDescent="0.25"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</row>
    <row r="2162" spans="6:48" x14ac:dyDescent="0.25"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  <c r="AF2162"/>
      <c r="AG2162"/>
      <c r="AH2162"/>
      <c r="AI2162"/>
      <c r="AJ2162"/>
      <c r="AK2162"/>
      <c r="AL2162"/>
      <c r="AM2162"/>
      <c r="AN2162"/>
      <c r="AO2162"/>
      <c r="AP2162"/>
      <c r="AQ2162"/>
      <c r="AR2162"/>
      <c r="AS2162"/>
      <c r="AT2162"/>
      <c r="AU2162"/>
      <c r="AV2162"/>
    </row>
    <row r="2163" spans="6:48" x14ac:dyDescent="0.25"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  <c r="AF2163"/>
      <c r="AG2163"/>
      <c r="AH2163"/>
      <c r="AI2163"/>
      <c r="AJ2163"/>
      <c r="AK2163"/>
      <c r="AL2163"/>
      <c r="AM2163"/>
      <c r="AN2163"/>
      <c r="AO2163"/>
      <c r="AP2163"/>
      <c r="AQ2163"/>
      <c r="AR2163"/>
      <c r="AS2163"/>
      <c r="AT2163"/>
      <c r="AU2163"/>
      <c r="AV2163"/>
    </row>
    <row r="2164" spans="6:48" x14ac:dyDescent="0.25"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  <c r="AF2164"/>
      <c r="AG2164"/>
      <c r="AH2164"/>
      <c r="AI2164"/>
      <c r="AJ2164"/>
      <c r="AK2164"/>
      <c r="AL2164"/>
      <c r="AM2164"/>
      <c r="AN2164"/>
      <c r="AO2164"/>
      <c r="AP2164"/>
      <c r="AQ2164"/>
      <c r="AR2164"/>
      <c r="AS2164"/>
      <c r="AT2164"/>
      <c r="AU2164"/>
      <c r="AV2164"/>
    </row>
    <row r="2165" spans="6:48" x14ac:dyDescent="0.25"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  <c r="AF2165"/>
      <c r="AG2165"/>
      <c r="AH2165"/>
      <c r="AI2165"/>
      <c r="AJ2165"/>
      <c r="AK2165"/>
      <c r="AL2165"/>
      <c r="AM2165"/>
      <c r="AN2165"/>
      <c r="AO2165"/>
      <c r="AP2165"/>
      <c r="AQ2165"/>
      <c r="AR2165"/>
      <c r="AS2165"/>
      <c r="AT2165"/>
      <c r="AU2165"/>
      <c r="AV2165"/>
    </row>
    <row r="2166" spans="6:48" x14ac:dyDescent="0.25"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  <c r="AF2166"/>
      <c r="AG2166"/>
      <c r="AH2166"/>
      <c r="AI2166"/>
      <c r="AJ2166"/>
      <c r="AK2166"/>
      <c r="AL2166"/>
      <c r="AM2166"/>
      <c r="AN2166"/>
      <c r="AO2166"/>
      <c r="AP2166"/>
      <c r="AQ2166"/>
      <c r="AR2166"/>
      <c r="AS2166"/>
      <c r="AT2166"/>
      <c r="AU2166"/>
      <c r="AV2166"/>
    </row>
    <row r="2167" spans="6:48" x14ac:dyDescent="0.25"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  <c r="AF2167"/>
      <c r="AG2167"/>
      <c r="AH2167"/>
      <c r="AI2167"/>
      <c r="AJ2167"/>
      <c r="AK2167"/>
      <c r="AL2167"/>
      <c r="AM2167"/>
      <c r="AN2167"/>
      <c r="AO2167"/>
      <c r="AP2167"/>
      <c r="AQ2167"/>
      <c r="AR2167"/>
      <c r="AS2167"/>
      <c r="AT2167"/>
      <c r="AU2167"/>
      <c r="AV2167"/>
    </row>
    <row r="2168" spans="6:48" x14ac:dyDescent="0.25"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/>
      <c r="AE2168"/>
      <c r="AF2168"/>
      <c r="AG2168"/>
      <c r="AH2168"/>
      <c r="AI2168"/>
      <c r="AJ2168"/>
      <c r="AK2168"/>
      <c r="AL2168"/>
      <c r="AM2168"/>
      <c r="AN2168"/>
      <c r="AO2168"/>
      <c r="AP2168"/>
      <c r="AQ2168"/>
      <c r="AR2168"/>
      <c r="AS2168"/>
      <c r="AT2168"/>
      <c r="AU2168"/>
      <c r="AV2168"/>
    </row>
    <row r="2169" spans="6:48" x14ac:dyDescent="0.25"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  <c r="AF2169"/>
      <c r="AG2169"/>
      <c r="AH2169"/>
      <c r="AI2169"/>
      <c r="AJ2169"/>
      <c r="AK2169"/>
      <c r="AL2169"/>
      <c r="AM2169"/>
      <c r="AN2169"/>
      <c r="AO2169"/>
      <c r="AP2169"/>
      <c r="AQ2169"/>
      <c r="AR2169"/>
      <c r="AS2169"/>
      <c r="AT2169"/>
      <c r="AU2169"/>
      <c r="AV2169"/>
    </row>
    <row r="2170" spans="6:48" x14ac:dyDescent="0.25"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  <c r="AF2170"/>
      <c r="AG2170"/>
      <c r="AH2170"/>
      <c r="AI2170"/>
      <c r="AJ2170"/>
      <c r="AK2170"/>
      <c r="AL2170"/>
      <c r="AM2170"/>
      <c r="AN2170"/>
      <c r="AO2170"/>
      <c r="AP2170"/>
      <c r="AQ2170"/>
      <c r="AR2170"/>
      <c r="AS2170"/>
      <c r="AT2170"/>
      <c r="AU2170"/>
      <c r="AV2170"/>
    </row>
    <row r="2171" spans="6:48" x14ac:dyDescent="0.25"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  <c r="Z2171"/>
      <c r="AA2171"/>
      <c r="AB2171"/>
      <c r="AC2171"/>
      <c r="AD2171"/>
      <c r="AE2171"/>
      <c r="AF2171"/>
      <c r="AG2171"/>
      <c r="AH2171"/>
      <c r="AI2171"/>
      <c r="AJ2171"/>
      <c r="AK2171"/>
      <c r="AL2171"/>
      <c r="AM2171"/>
      <c r="AN2171"/>
      <c r="AO2171"/>
      <c r="AP2171"/>
      <c r="AQ2171"/>
      <c r="AR2171"/>
      <c r="AS2171"/>
      <c r="AT2171"/>
      <c r="AU2171"/>
      <c r="AV2171"/>
    </row>
    <row r="2172" spans="6:48" x14ac:dyDescent="0.25"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  <c r="AF2172"/>
      <c r="AG2172"/>
      <c r="AH2172"/>
      <c r="AI2172"/>
      <c r="AJ2172"/>
      <c r="AK2172"/>
      <c r="AL2172"/>
      <c r="AM2172"/>
      <c r="AN2172"/>
      <c r="AO2172"/>
      <c r="AP2172"/>
      <c r="AQ2172"/>
      <c r="AR2172"/>
      <c r="AS2172"/>
      <c r="AT2172"/>
      <c r="AU2172"/>
      <c r="AV2172"/>
    </row>
    <row r="2173" spans="6:48" x14ac:dyDescent="0.25"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</row>
    <row r="2174" spans="6:48" x14ac:dyDescent="0.25"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  <c r="Y2174"/>
      <c r="Z2174"/>
      <c r="AA2174"/>
      <c r="AB2174"/>
      <c r="AC2174"/>
      <c r="AD2174"/>
      <c r="AE2174"/>
      <c r="AF2174"/>
      <c r="AG2174"/>
      <c r="AH2174"/>
      <c r="AI2174"/>
      <c r="AJ2174"/>
      <c r="AK2174"/>
      <c r="AL2174"/>
      <c r="AM2174"/>
      <c r="AN2174"/>
      <c r="AO2174"/>
      <c r="AP2174"/>
      <c r="AQ2174"/>
      <c r="AR2174"/>
      <c r="AS2174"/>
      <c r="AT2174"/>
      <c r="AU2174"/>
      <c r="AV2174"/>
    </row>
    <row r="2175" spans="6:48" x14ac:dyDescent="0.25"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  <c r="Y2175"/>
      <c r="Z2175"/>
      <c r="AA2175"/>
      <c r="AB2175"/>
      <c r="AC2175"/>
      <c r="AD2175"/>
      <c r="AE2175"/>
      <c r="AF2175"/>
      <c r="AG2175"/>
      <c r="AH2175"/>
      <c r="AI2175"/>
      <c r="AJ2175"/>
      <c r="AK2175"/>
      <c r="AL2175"/>
      <c r="AM2175"/>
      <c r="AN2175"/>
      <c r="AO2175"/>
      <c r="AP2175"/>
      <c r="AQ2175"/>
      <c r="AR2175"/>
      <c r="AS2175"/>
      <c r="AT2175"/>
      <c r="AU2175"/>
      <c r="AV2175"/>
    </row>
    <row r="2176" spans="6:48" x14ac:dyDescent="0.25"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  <c r="Y2176"/>
      <c r="Z2176"/>
      <c r="AA2176"/>
      <c r="AB2176"/>
      <c r="AC2176"/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</row>
    <row r="2177" spans="6:48" x14ac:dyDescent="0.25"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  <c r="AF2177"/>
      <c r="AG2177"/>
      <c r="AH2177"/>
      <c r="AI2177"/>
      <c r="AJ2177"/>
      <c r="AK2177"/>
      <c r="AL2177"/>
      <c r="AM2177"/>
      <c r="AN2177"/>
      <c r="AO2177"/>
      <c r="AP2177"/>
      <c r="AQ2177"/>
      <c r="AR2177"/>
      <c r="AS2177"/>
      <c r="AT2177"/>
      <c r="AU2177"/>
      <c r="AV2177"/>
    </row>
    <row r="2178" spans="6:48" x14ac:dyDescent="0.25"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  <c r="AF2178"/>
      <c r="AG2178"/>
      <c r="AH2178"/>
      <c r="AI2178"/>
      <c r="AJ2178"/>
      <c r="AK2178"/>
      <c r="AL2178"/>
      <c r="AM2178"/>
      <c r="AN2178"/>
      <c r="AO2178"/>
      <c r="AP2178"/>
      <c r="AQ2178"/>
      <c r="AR2178"/>
      <c r="AS2178"/>
      <c r="AT2178"/>
      <c r="AU2178"/>
      <c r="AV2178"/>
    </row>
    <row r="2179" spans="6:48" x14ac:dyDescent="0.25"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  <c r="Z2179"/>
      <c r="AA2179"/>
      <c r="AB2179"/>
      <c r="AC2179"/>
      <c r="AD2179"/>
      <c r="AE2179"/>
      <c r="AF2179"/>
      <c r="AG2179"/>
      <c r="AH2179"/>
      <c r="AI2179"/>
      <c r="AJ2179"/>
      <c r="AK2179"/>
      <c r="AL2179"/>
      <c r="AM2179"/>
      <c r="AN2179"/>
      <c r="AO2179"/>
      <c r="AP2179"/>
      <c r="AQ2179"/>
      <c r="AR2179"/>
      <c r="AS2179"/>
      <c r="AT2179"/>
      <c r="AU2179"/>
      <c r="AV2179"/>
    </row>
    <row r="2180" spans="6:48" x14ac:dyDescent="0.25"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  <c r="AF2180"/>
      <c r="AG2180"/>
      <c r="AH2180"/>
      <c r="AI2180"/>
      <c r="AJ2180"/>
      <c r="AK2180"/>
      <c r="AL2180"/>
      <c r="AM2180"/>
      <c r="AN2180"/>
      <c r="AO2180"/>
      <c r="AP2180"/>
      <c r="AQ2180"/>
      <c r="AR2180"/>
      <c r="AS2180"/>
      <c r="AT2180"/>
      <c r="AU2180"/>
      <c r="AV2180"/>
    </row>
    <row r="2181" spans="6:48" x14ac:dyDescent="0.25"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  <c r="AF2181"/>
      <c r="AG2181"/>
      <c r="AH2181"/>
      <c r="AI2181"/>
      <c r="AJ2181"/>
      <c r="AK2181"/>
      <c r="AL2181"/>
      <c r="AM2181"/>
      <c r="AN2181"/>
      <c r="AO2181"/>
      <c r="AP2181"/>
      <c r="AQ2181"/>
      <c r="AR2181"/>
      <c r="AS2181"/>
      <c r="AT2181"/>
      <c r="AU2181"/>
      <c r="AV2181"/>
    </row>
    <row r="2182" spans="6:48" x14ac:dyDescent="0.25"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  <c r="AF2182"/>
      <c r="AG2182"/>
      <c r="AH2182"/>
      <c r="AI2182"/>
      <c r="AJ2182"/>
      <c r="AK2182"/>
      <c r="AL2182"/>
      <c r="AM2182"/>
      <c r="AN2182"/>
      <c r="AO2182"/>
      <c r="AP2182"/>
      <c r="AQ2182"/>
      <c r="AR2182"/>
      <c r="AS2182"/>
      <c r="AT2182"/>
      <c r="AU2182"/>
      <c r="AV2182"/>
    </row>
    <row r="2183" spans="6:48" x14ac:dyDescent="0.25"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  <c r="AF2183"/>
      <c r="AG2183"/>
      <c r="AH2183"/>
      <c r="AI2183"/>
      <c r="AJ2183"/>
      <c r="AK2183"/>
      <c r="AL2183"/>
      <c r="AM2183"/>
      <c r="AN2183"/>
      <c r="AO2183"/>
      <c r="AP2183"/>
      <c r="AQ2183"/>
      <c r="AR2183"/>
      <c r="AS2183"/>
      <c r="AT2183"/>
      <c r="AU2183"/>
      <c r="AV2183"/>
    </row>
    <row r="2184" spans="6:48" x14ac:dyDescent="0.25"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  <c r="AF2184"/>
      <c r="AG2184"/>
      <c r="AH2184"/>
      <c r="AI2184"/>
      <c r="AJ2184"/>
      <c r="AK2184"/>
      <c r="AL2184"/>
      <c r="AM2184"/>
      <c r="AN2184"/>
      <c r="AO2184"/>
      <c r="AP2184"/>
      <c r="AQ2184"/>
      <c r="AR2184"/>
      <c r="AS2184"/>
      <c r="AT2184"/>
      <c r="AU2184"/>
      <c r="AV2184"/>
    </row>
    <row r="2185" spans="6:48" x14ac:dyDescent="0.25"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  <c r="AF2185"/>
      <c r="AG2185"/>
      <c r="AH2185"/>
      <c r="AI2185"/>
      <c r="AJ2185"/>
      <c r="AK2185"/>
      <c r="AL2185"/>
      <c r="AM2185"/>
      <c r="AN2185"/>
      <c r="AO2185"/>
      <c r="AP2185"/>
      <c r="AQ2185"/>
      <c r="AR2185"/>
      <c r="AS2185"/>
      <c r="AT2185"/>
      <c r="AU2185"/>
      <c r="AV2185"/>
    </row>
    <row r="2186" spans="6:48" x14ac:dyDescent="0.25"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  <c r="AF2186"/>
      <c r="AG2186"/>
      <c r="AH2186"/>
      <c r="AI2186"/>
      <c r="AJ2186"/>
      <c r="AK2186"/>
      <c r="AL2186"/>
      <c r="AM2186"/>
      <c r="AN2186"/>
      <c r="AO2186"/>
      <c r="AP2186"/>
      <c r="AQ2186"/>
      <c r="AR2186"/>
      <c r="AS2186"/>
      <c r="AT2186"/>
      <c r="AU2186"/>
      <c r="AV2186"/>
    </row>
    <row r="2187" spans="6:48" x14ac:dyDescent="0.25"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  <c r="Y2187"/>
      <c r="Z2187"/>
      <c r="AA2187"/>
      <c r="AB2187"/>
      <c r="AC2187"/>
      <c r="AD2187"/>
      <c r="AE2187"/>
      <c r="AF2187"/>
      <c r="AG2187"/>
      <c r="AH2187"/>
      <c r="AI2187"/>
      <c r="AJ2187"/>
      <c r="AK2187"/>
      <c r="AL2187"/>
      <c r="AM2187"/>
      <c r="AN2187"/>
      <c r="AO2187"/>
      <c r="AP2187"/>
      <c r="AQ2187"/>
      <c r="AR2187"/>
      <c r="AS2187"/>
      <c r="AT2187"/>
      <c r="AU2187"/>
      <c r="AV2187"/>
    </row>
    <row r="2188" spans="6:48" x14ac:dyDescent="0.25"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  <c r="Y2188"/>
      <c r="Z2188"/>
      <c r="AA2188"/>
      <c r="AB2188"/>
      <c r="AC2188"/>
      <c r="AD2188"/>
      <c r="AE2188"/>
      <c r="AF2188"/>
      <c r="AG2188"/>
      <c r="AH2188"/>
      <c r="AI2188"/>
      <c r="AJ2188"/>
      <c r="AK2188"/>
      <c r="AL2188"/>
      <c r="AM2188"/>
      <c r="AN2188"/>
      <c r="AO2188"/>
      <c r="AP2188"/>
      <c r="AQ2188"/>
      <c r="AR2188"/>
      <c r="AS2188"/>
      <c r="AT2188"/>
      <c r="AU2188"/>
      <c r="AV2188"/>
    </row>
    <row r="2189" spans="6:48" x14ac:dyDescent="0.25"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</row>
    <row r="2190" spans="6:48" x14ac:dyDescent="0.25"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  <c r="AF2190"/>
      <c r="AG2190"/>
      <c r="AH2190"/>
      <c r="AI2190"/>
      <c r="AJ2190"/>
      <c r="AK2190"/>
      <c r="AL2190"/>
      <c r="AM2190"/>
      <c r="AN2190"/>
      <c r="AO2190"/>
      <c r="AP2190"/>
      <c r="AQ2190"/>
      <c r="AR2190"/>
      <c r="AS2190"/>
      <c r="AT2190"/>
      <c r="AU2190"/>
      <c r="AV2190"/>
    </row>
    <row r="2191" spans="6:48" x14ac:dyDescent="0.25"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  <c r="AF2191"/>
      <c r="AG2191"/>
      <c r="AH2191"/>
      <c r="AI2191"/>
      <c r="AJ2191"/>
      <c r="AK2191"/>
      <c r="AL2191"/>
      <c r="AM2191"/>
      <c r="AN2191"/>
      <c r="AO2191"/>
      <c r="AP2191"/>
      <c r="AQ2191"/>
      <c r="AR2191"/>
      <c r="AS2191"/>
      <c r="AT2191"/>
      <c r="AU2191"/>
      <c r="AV2191"/>
    </row>
    <row r="2192" spans="6:48" x14ac:dyDescent="0.25"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  <c r="AF2192"/>
      <c r="AG2192"/>
      <c r="AH2192"/>
      <c r="AI2192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</row>
    <row r="2193" spans="6:48" x14ac:dyDescent="0.25"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</row>
    <row r="2194" spans="6:48" x14ac:dyDescent="0.25"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  <c r="AF2194"/>
      <c r="AG2194"/>
      <c r="AH2194"/>
      <c r="AI2194"/>
      <c r="AJ2194"/>
      <c r="AK2194"/>
      <c r="AL2194"/>
      <c r="AM2194"/>
      <c r="AN2194"/>
      <c r="AO2194"/>
      <c r="AP2194"/>
      <c r="AQ2194"/>
      <c r="AR2194"/>
      <c r="AS2194"/>
      <c r="AT2194"/>
      <c r="AU2194"/>
      <c r="AV2194"/>
    </row>
    <row r="2195" spans="6:48" x14ac:dyDescent="0.25"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  <c r="AF2195"/>
      <c r="AG2195"/>
      <c r="AH2195"/>
      <c r="AI2195"/>
      <c r="AJ2195"/>
      <c r="AK2195"/>
      <c r="AL2195"/>
      <c r="AM2195"/>
      <c r="AN2195"/>
      <c r="AO2195"/>
      <c r="AP2195"/>
      <c r="AQ2195"/>
      <c r="AR2195"/>
      <c r="AS2195"/>
      <c r="AT2195"/>
      <c r="AU2195"/>
      <c r="AV2195"/>
    </row>
    <row r="2196" spans="6:48" x14ac:dyDescent="0.25"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  <c r="AF2196"/>
      <c r="AG2196"/>
      <c r="AH2196"/>
      <c r="AI2196"/>
      <c r="AJ2196"/>
      <c r="AK2196"/>
      <c r="AL2196"/>
      <c r="AM2196"/>
      <c r="AN2196"/>
      <c r="AO2196"/>
      <c r="AP2196"/>
      <c r="AQ2196"/>
      <c r="AR2196"/>
      <c r="AS2196"/>
      <c r="AT2196"/>
      <c r="AU2196"/>
      <c r="AV2196"/>
    </row>
    <row r="2197" spans="6:48" x14ac:dyDescent="0.25"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  <c r="AF2197"/>
      <c r="AG2197"/>
      <c r="AH2197"/>
      <c r="AI2197"/>
      <c r="AJ2197"/>
      <c r="AK2197"/>
      <c r="AL2197"/>
      <c r="AM2197"/>
      <c r="AN2197"/>
      <c r="AO2197"/>
      <c r="AP2197"/>
      <c r="AQ2197"/>
      <c r="AR2197"/>
      <c r="AS2197"/>
      <c r="AT2197"/>
      <c r="AU2197"/>
      <c r="AV2197"/>
    </row>
    <row r="2198" spans="6:48" x14ac:dyDescent="0.25"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  <c r="AF2198"/>
      <c r="AG2198"/>
      <c r="AH2198"/>
      <c r="AI2198"/>
      <c r="AJ2198"/>
      <c r="AK2198"/>
      <c r="AL2198"/>
      <c r="AM2198"/>
      <c r="AN2198"/>
      <c r="AO2198"/>
      <c r="AP2198"/>
      <c r="AQ2198"/>
      <c r="AR2198"/>
      <c r="AS2198"/>
      <c r="AT2198"/>
      <c r="AU2198"/>
      <c r="AV2198"/>
    </row>
    <row r="2199" spans="6:48" x14ac:dyDescent="0.25"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  <c r="AF2199"/>
      <c r="AG2199"/>
      <c r="AH2199"/>
      <c r="AI2199"/>
      <c r="AJ2199"/>
      <c r="AK2199"/>
      <c r="AL2199"/>
      <c r="AM2199"/>
      <c r="AN2199"/>
      <c r="AO2199"/>
      <c r="AP2199"/>
      <c r="AQ2199"/>
      <c r="AR2199"/>
      <c r="AS2199"/>
      <c r="AT2199"/>
      <c r="AU2199"/>
      <c r="AV2199"/>
    </row>
    <row r="2200" spans="6:48" x14ac:dyDescent="0.25"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</row>
    <row r="2201" spans="6:48" x14ac:dyDescent="0.25"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</row>
    <row r="2202" spans="6:48" x14ac:dyDescent="0.25"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  <c r="AF2202"/>
      <c r="AG2202"/>
      <c r="AH2202"/>
      <c r="AI2202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</row>
    <row r="2203" spans="6:48" x14ac:dyDescent="0.25"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  <c r="AF2203"/>
      <c r="AG2203"/>
      <c r="AH2203"/>
      <c r="AI2203"/>
      <c r="AJ2203"/>
      <c r="AK2203"/>
      <c r="AL2203"/>
      <c r="AM2203"/>
      <c r="AN2203"/>
      <c r="AO2203"/>
      <c r="AP2203"/>
      <c r="AQ2203"/>
      <c r="AR2203"/>
      <c r="AS2203"/>
      <c r="AT2203"/>
      <c r="AU2203"/>
      <c r="AV2203"/>
    </row>
    <row r="2204" spans="6:48" x14ac:dyDescent="0.25"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  <c r="AF2204"/>
      <c r="AG2204"/>
      <c r="AH2204"/>
      <c r="AI2204"/>
      <c r="AJ2204"/>
      <c r="AK2204"/>
      <c r="AL2204"/>
      <c r="AM2204"/>
      <c r="AN2204"/>
      <c r="AO2204"/>
      <c r="AP2204"/>
      <c r="AQ2204"/>
      <c r="AR2204"/>
      <c r="AS2204"/>
      <c r="AT2204"/>
      <c r="AU2204"/>
      <c r="AV2204"/>
    </row>
    <row r="2205" spans="6:48" x14ac:dyDescent="0.25"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</row>
    <row r="2206" spans="6:48" x14ac:dyDescent="0.25"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  <c r="AK2206"/>
      <c r="AL2206"/>
      <c r="AM2206"/>
      <c r="AN2206"/>
      <c r="AO2206"/>
      <c r="AP2206"/>
      <c r="AQ2206"/>
      <c r="AR2206"/>
      <c r="AS2206"/>
      <c r="AT2206"/>
      <c r="AU2206"/>
      <c r="AV2206"/>
    </row>
    <row r="2207" spans="6:48" x14ac:dyDescent="0.25"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  <c r="AF2207"/>
      <c r="AG2207"/>
      <c r="AH2207"/>
      <c r="AI2207"/>
      <c r="AJ2207"/>
      <c r="AK2207"/>
      <c r="AL2207"/>
      <c r="AM2207"/>
      <c r="AN2207"/>
      <c r="AO2207"/>
      <c r="AP2207"/>
      <c r="AQ2207"/>
      <c r="AR2207"/>
      <c r="AS2207"/>
      <c r="AT2207"/>
      <c r="AU2207"/>
      <c r="AV2207"/>
    </row>
    <row r="2208" spans="6:48" x14ac:dyDescent="0.25"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  <c r="AF2208"/>
      <c r="AG2208"/>
      <c r="AH2208"/>
      <c r="AI2208"/>
      <c r="AJ2208"/>
      <c r="AK2208"/>
      <c r="AL2208"/>
      <c r="AM2208"/>
      <c r="AN2208"/>
      <c r="AO2208"/>
      <c r="AP2208"/>
      <c r="AQ2208"/>
      <c r="AR2208"/>
      <c r="AS2208"/>
      <c r="AT2208"/>
      <c r="AU2208"/>
      <c r="AV2208"/>
    </row>
    <row r="2209" spans="6:48" x14ac:dyDescent="0.25"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  <c r="AF2209"/>
      <c r="AG2209"/>
      <c r="AH2209"/>
      <c r="AI2209"/>
      <c r="AJ2209"/>
      <c r="AK2209"/>
      <c r="AL2209"/>
      <c r="AM2209"/>
      <c r="AN2209"/>
      <c r="AO2209"/>
      <c r="AP2209"/>
      <c r="AQ2209"/>
      <c r="AR2209"/>
      <c r="AS2209"/>
      <c r="AT2209"/>
      <c r="AU2209"/>
      <c r="AV2209"/>
    </row>
    <row r="2210" spans="6:48" x14ac:dyDescent="0.25"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  <c r="AF2210"/>
      <c r="AG2210"/>
      <c r="AH2210"/>
      <c r="AI2210"/>
      <c r="AJ2210"/>
      <c r="AK2210"/>
      <c r="AL2210"/>
      <c r="AM2210"/>
      <c r="AN2210"/>
      <c r="AO2210"/>
      <c r="AP2210"/>
      <c r="AQ2210"/>
      <c r="AR2210"/>
      <c r="AS2210"/>
      <c r="AT2210"/>
      <c r="AU2210"/>
      <c r="AV2210"/>
    </row>
    <row r="2211" spans="6:48" x14ac:dyDescent="0.25"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  <c r="AF2211"/>
      <c r="AG2211"/>
      <c r="AH2211"/>
      <c r="AI2211"/>
      <c r="AJ2211"/>
      <c r="AK2211"/>
      <c r="AL2211"/>
      <c r="AM2211"/>
      <c r="AN2211"/>
      <c r="AO2211"/>
      <c r="AP2211"/>
      <c r="AQ2211"/>
      <c r="AR2211"/>
      <c r="AS2211"/>
      <c r="AT2211"/>
      <c r="AU2211"/>
      <c r="AV2211"/>
    </row>
    <row r="2212" spans="6:48" x14ac:dyDescent="0.25"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  <c r="AF2212"/>
      <c r="AG2212"/>
      <c r="AH2212"/>
      <c r="AI2212"/>
      <c r="AJ2212"/>
      <c r="AK2212"/>
      <c r="AL2212"/>
      <c r="AM2212"/>
      <c r="AN2212"/>
      <c r="AO2212"/>
      <c r="AP2212"/>
      <c r="AQ2212"/>
      <c r="AR2212"/>
      <c r="AS2212"/>
      <c r="AT2212"/>
      <c r="AU2212"/>
      <c r="AV2212"/>
    </row>
    <row r="2213" spans="6:48" x14ac:dyDescent="0.25"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</row>
    <row r="2214" spans="6:48" x14ac:dyDescent="0.25"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  <c r="AF2214"/>
      <c r="AG2214"/>
      <c r="AH2214"/>
      <c r="AI2214"/>
      <c r="AJ2214"/>
      <c r="AK2214"/>
      <c r="AL2214"/>
      <c r="AM2214"/>
      <c r="AN2214"/>
      <c r="AO2214"/>
      <c r="AP2214"/>
      <c r="AQ2214"/>
      <c r="AR2214"/>
      <c r="AS2214"/>
      <c r="AT2214"/>
      <c r="AU2214"/>
      <c r="AV2214"/>
    </row>
    <row r="2215" spans="6:48" x14ac:dyDescent="0.25"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</row>
    <row r="2216" spans="6:48" x14ac:dyDescent="0.25"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  <c r="AK2216"/>
      <c r="AL2216"/>
      <c r="AM2216"/>
      <c r="AN2216"/>
      <c r="AO2216"/>
      <c r="AP2216"/>
      <c r="AQ2216"/>
      <c r="AR2216"/>
      <c r="AS2216"/>
      <c r="AT2216"/>
      <c r="AU2216"/>
      <c r="AV2216"/>
    </row>
    <row r="2217" spans="6:48" x14ac:dyDescent="0.25"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  <c r="AF2217"/>
      <c r="AG2217"/>
      <c r="AH2217"/>
      <c r="AI2217"/>
      <c r="AJ2217"/>
      <c r="AK2217"/>
      <c r="AL2217"/>
      <c r="AM2217"/>
      <c r="AN2217"/>
      <c r="AO2217"/>
      <c r="AP2217"/>
      <c r="AQ2217"/>
      <c r="AR2217"/>
      <c r="AS2217"/>
      <c r="AT2217"/>
      <c r="AU2217"/>
      <c r="AV2217"/>
    </row>
    <row r="2218" spans="6:48" x14ac:dyDescent="0.25"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  <c r="AF2218"/>
      <c r="AG2218"/>
      <c r="AH2218"/>
      <c r="AI2218"/>
      <c r="AJ2218"/>
      <c r="AK2218"/>
      <c r="AL2218"/>
      <c r="AM2218"/>
      <c r="AN2218"/>
      <c r="AO2218"/>
      <c r="AP2218"/>
      <c r="AQ2218"/>
      <c r="AR2218"/>
      <c r="AS2218"/>
      <c r="AT2218"/>
      <c r="AU2218"/>
      <c r="AV2218"/>
    </row>
    <row r="2219" spans="6:48" x14ac:dyDescent="0.25"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  <c r="AF2219"/>
      <c r="AG2219"/>
      <c r="AH2219"/>
      <c r="AI2219"/>
      <c r="AJ2219"/>
      <c r="AK2219"/>
      <c r="AL2219"/>
      <c r="AM2219"/>
      <c r="AN2219"/>
      <c r="AO2219"/>
      <c r="AP2219"/>
      <c r="AQ2219"/>
      <c r="AR2219"/>
      <c r="AS2219"/>
      <c r="AT2219"/>
      <c r="AU2219"/>
      <c r="AV2219"/>
    </row>
    <row r="2220" spans="6:48" x14ac:dyDescent="0.25"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  <c r="AF2220"/>
      <c r="AG2220"/>
      <c r="AH2220"/>
      <c r="AI2220"/>
      <c r="AJ2220"/>
      <c r="AK2220"/>
      <c r="AL2220"/>
      <c r="AM2220"/>
      <c r="AN2220"/>
      <c r="AO2220"/>
      <c r="AP2220"/>
      <c r="AQ2220"/>
      <c r="AR2220"/>
      <c r="AS2220"/>
      <c r="AT2220"/>
      <c r="AU2220"/>
      <c r="AV2220"/>
    </row>
    <row r="2221" spans="6:48" x14ac:dyDescent="0.25"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  <c r="AF2221"/>
      <c r="AG2221"/>
      <c r="AH2221"/>
      <c r="AI2221"/>
      <c r="AJ2221"/>
      <c r="AK2221"/>
      <c r="AL2221"/>
      <c r="AM2221"/>
      <c r="AN2221"/>
      <c r="AO2221"/>
      <c r="AP2221"/>
      <c r="AQ2221"/>
      <c r="AR2221"/>
      <c r="AS2221"/>
      <c r="AT2221"/>
      <c r="AU2221"/>
      <c r="AV2221"/>
    </row>
    <row r="2222" spans="6:48" x14ac:dyDescent="0.25"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  <c r="AF2222"/>
      <c r="AG2222"/>
      <c r="AH2222"/>
      <c r="AI2222"/>
      <c r="AJ2222"/>
      <c r="AK2222"/>
      <c r="AL2222"/>
      <c r="AM2222"/>
      <c r="AN2222"/>
      <c r="AO2222"/>
      <c r="AP2222"/>
      <c r="AQ2222"/>
      <c r="AR2222"/>
      <c r="AS2222"/>
      <c r="AT2222"/>
      <c r="AU2222"/>
      <c r="AV2222"/>
    </row>
    <row r="2223" spans="6:48" x14ac:dyDescent="0.25"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</row>
    <row r="2224" spans="6:48" x14ac:dyDescent="0.25"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  <c r="AF2224"/>
      <c r="AG2224"/>
      <c r="AH2224"/>
      <c r="AI2224"/>
      <c r="AJ2224"/>
      <c r="AK2224"/>
      <c r="AL2224"/>
      <c r="AM2224"/>
      <c r="AN2224"/>
      <c r="AO2224"/>
      <c r="AP2224"/>
      <c r="AQ2224"/>
      <c r="AR2224"/>
      <c r="AS2224"/>
      <c r="AT2224"/>
      <c r="AU2224"/>
      <c r="AV2224"/>
    </row>
    <row r="2225" spans="6:48" x14ac:dyDescent="0.25"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  <c r="AF2225"/>
      <c r="AG2225"/>
      <c r="AH2225"/>
      <c r="AI2225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</row>
    <row r="2226" spans="6:48" x14ac:dyDescent="0.25"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  <c r="AK2226"/>
      <c r="AL2226"/>
      <c r="AM2226"/>
      <c r="AN2226"/>
      <c r="AO2226"/>
      <c r="AP2226"/>
      <c r="AQ2226"/>
      <c r="AR2226"/>
      <c r="AS2226"/>
      <c r="AT2226"/>
      <c r="AU2226"/>
      <c r="AV2226"/>
    </row>
    <row r="2227" spans="6:48" x14ac:dyDescent="0.25"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  <c r="AF2227"/>
      <c r="AG2227"/>
      <c r="AH2227"/>
      <c r="AI2227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</row>
    <row r="2228" spans="6:48" x14ac:dyDescent="0.25"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</row>
    <row r="2229" spans="6:48" x14ac:dyDescent="0.25"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  <c r="AF2229"/>
      <c r="AG2229"/>
      <c r="AH2229"/>
      <c r="AI2229"/>
      <c r="AJ2229"/>
      <c r="AK2229"/>
      <c r="AL2229"/>
      <c r="AM2229"/>
      <c r="AN2229"/>
      <c r="AO2229"/>
      <c r="AP2229"/>
      <c r="AQ2229"/>
      <c r="AR2229"/>
      <c r="AS2229"/>
      <c r="AT2229"/>
      <c r="AU2229"/>
      <c r="AV2229"/>
    </row>
    <row r="2230" spans="6:48" x14ac:dyDescent="0.25"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  <c r="AF2230"/>
      <c r="AG2230"/>
      <c r="AH2230"/>
      <c r="AI2230"/>
      <c r="AJ2230"/>
      <c r="AK2230"/>
      <c r="AL2230"/>
      <c r="AM2230"/>
      <c r="AN2230"/>
      <c r="AO2230"/>
      <c r="AP2230"/>
      <c r="AQ2230"/>
      <c r="AR2230"/>
      <c r="AS2230"/>
      <c r="AT2230"/>
      <c r="AU2230"/>
      <c r="AV2230"/>
    </row>
    <row r="2231" spans="6:48" x14ac:dyDescent="0.25"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  <c r="AF2231"/>
      <c r="AG2231"/>
      <c r="AH2231"/>
      <c r="AI2231"/>
      <c r="AJ2231"/>
      <c r="AK2231"/>
      <c r="AL2231"/>
      <c r="AM2231"/>
      <c r="AN2231"/>
      <c r="AO2231"/>
      <c r="AP2231"/>
      <c r="AQ2231"/>
      <c r="AR2231"/>
      <c r="AS2231"/>
      <c r="AT2231"/>
      <c r="AU2231"/>
      <c r="AV2231"/>
    </row>
    <row r="2232" spans="6:48" x14ac:dyDescent="0.25"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</row>
    <row r="2233" spans="6:48" x14ac:dyDescent="0.25"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  <c r="AF2233"/>
      <c r="AG2233"/>
      <c r="AH2233"/>
      <c r="AI2233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</row>
    <row r="2234" spans="6:48" x14ac:dyDescent="0.25"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  <c r="AF2234"/>
      <c r="AG2234"/>
      <c r="AH2234"/>
      <c r="AI2234"/>
      <c r="AJ2234"/>
      <c r="AK2234"/>
      <c r="AL2234"/>
      <c r="AM2234"/>
      <c r="AN2234"/>
      <c r="AO2234"/>
      <c r="AP2234"/>
      <c r="AQ2234"/>
      <c r="AR2234"/>
      <c r="AS2234"/>
      <c r="AT2234"/>
      <c r="AU2234"/>
      <c r="AV2234"/>
    </row>
    <row r="2235" spans="6:48" x14ac:dyDescent="0.25"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  <c r="AF2235"/>
      <c r="AG2235"/>
      <c r="AH2235"/>
      <c r="AI2235"/>
      <c r="AJ2235"/>
      <c r="AK2235"/>
      <c r="AL2235"/>
      <c r="AM2235"/>
      <c r="AN2235"/>
      <c r="AO2235"/>
      <c r="AP2235"/>
      <c r="AQ2235"/>
      <c r="AR2235"/>
      <c r="AS2235"/>
      <c r="AT2235"/>
      <c r="AU2235"/>
      <c r="AV2235"/>
    </row>
    <row r="2236" spans="6:48" x14ac:dyDescent="0.25"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  <c r="AF2236"/>
      <c r="AG2236"/>
      <c r="AH2236"/>
      <c r="AI2236"/>
      <c r="AJ2236"/>
      <c r="AK2236"/>
      <c r="AL2236"/>
      <c r="AM2236"/>
      <c r="AN2236"/>
      <c r="AO2236"/>
      <c r="AP2236"/>
      <c r="AQ2236"/>
      <c r="AR2236"/>
      <c r="AS2236"/>
      <c r="AT2236"/>
      <c r="AU2236"/>
      <c r="AV2236"/>
    </row>
    <row r="2237" spans="6:48" x14ac:dyDescent="0.25"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  <c r="AF2237"/>
      <c r="AG2237"/>
      <c r="AH2237"/>
      <c r="AI2237"/>
      <c r="AJ2237"/>
      <c r="AK2237"/>
      <c r="AL2237"/>
      <c r="AM2237"/>
      <c r="AN2237"/>
      <c r="AO2237"/>
      <c r="AP2237"/>
      <c r="AQ2237"/>
      <c r="AR2237"/>
      <c r="AS2237"/>
      <c r="AT2237"/>
      <c r="AU2237"/>
      <c r="AV2237"/>
    </row>
    <row r="2238" spans="6:48" x14ac:dyDescent="0.25"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</row>
    <row r="2239" spans="6:48" x14ac:dyDescent="0.25"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  <c r="AK2239"/>
      <c r="AL2239"/>
      <c r="AM2239"/>
      <c r="AN2239"/>
      <c r="AO2239"/>
      <c r="AP2239"/>
      <c r="AQ2239"/>
      <c r="AR2239"/>
      <c r="AS2239"/>
      <c r="AT2239"/>
      <c r="AU2239"/>
      <c r="AV2239"/>
    </row>
    <row r="2240" spans="6:48" x14ac:dyDescent="0.25"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  <c r="AF2240"/>
      <c r="AG2240"/>
      <c r="AH2240"/>
      <c r="AI2240"/>
      <c r="AJ2240"/>
      <c r="AK2240"/>
      <c r="AL2240"/>
      <c r="AM2240"/>
      <c r="AN2240"/>
      <c r="AO2240"/>
      <c r="AP2240"/>
      <c r="AQ2240"/>
      <c r="AR2240"/>
      <c r="AS2240"/>
      <c r="AT2240"/>
      <c r="AU2240"/>
      <c r="AV2240"/>
    </row>
    <row r="2241" spans="6:48" x14ac:dyDescent="0.25"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  <c r="AF2241"/>
      <c r="AG2241"/>
      <c r="AH2241"/>
      <c r="AI2241"/>
      <c r="AJ2241"/>
      <c r="AK2241"/>
      <c r="AL2241"/>
      <c r="AM2241"/>
      <c r="AN2241"/>
      <c r="AO2241"/>
      <c r="AP2241"/>
      <c r="AQ2241"/>
      <c r="AR2241"/>
      <c r="AS2241"/>
      <c r="AT2241"/>
      <c r="AU2241"/>
      <c r="AV2241"/>
    </row>
    <row r="2242" spans="6:48" x14ac:dyDescent="0.25"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  <c r="AF2242"/>
      <c r="AG2242"/>
      <c r="AH2242"/>
      <c r="AI2242"/>
      <c r="AJ2242"/>
      <c r="AK2242"/>
      <c r="AL2242"/>
      <c r="AM2242"/>
      <c r="AN2242"/>
      <c r="AO2242"/>
      <c r="AP2242"/>
      <c r="AQ2242"/>
      <c r="AR2242"/>
      <c r="AS2242"/>
      <c r="AT2242"/>
      <c r="AU2242"/>
      <c r="AV2242"/>
    </row>
    <row r="2243" spans="6:48" x14ac:dyDescent="0.25"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  <c r="AF2243"/>
      <c r="AG2243"/>
      <c r="AH2243"/>
      <c r="AI2243"/>
      <c r="AJ2243"/>
      <c r="AK2243"/>
      <c r="AL2243"/>
      <c r="AM2243"/>
      <c r="AN2243"/>
      <c r="AO2243"/>
      <c r="AP2243"/>
      <c r="AQ2243"/>
      <c r="AR2243"/>
      <c r="AS2243"/>
      <c r="AT2243"/>
      <c r="AU2243"/>
      <c r="AV2243"/>
    </row>
    <row r="2244" spans="6:48" x14ac:dyDescent="0.25"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  <c r="AF2244"/>
      <c r="AG2244"/>
      <c r="AH2244"/>
      <c r="AI2244"/>
      <c r="AJ2244"/>
      <c r="AK2244"/>
      <c r="AL2244"/>
      <c r="AM2244"/>
      <c r="AN2244"/>
      <c r="AO2244"/>
      <c r="AP2244"/>
      <c r="AQ2244"/>
      <c r="AR2244"/>
      <c r="AS2244"/>
      <c r="AT2244"/>
      <c r="AU2244"/>
      <c r="AV2244"/>
    </row>
    <row r="2245" spans="6:48" x14ac:dyDescent="0.25"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</row>
    <row r="2246" spans="6:48" x14ac:dyDescent="0.25"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  <c r="AF2246"/>
      <c r="AG2246"/>
      <c r="AH2246"/>
      <c r="AI2246"/>
      <c r="AJ2246"/>
      <c r="AK2246"/>
      <c r="AL2246"/>
      <c r="AM2246"/>
      <c r="AN2246"/>
      <c r="AO2246"/>
      <c r="AP2246"/>
      <c r="AQ2246"/>
      <c r="AR2246"/>
      <c r="AS2246"/>
      <c r="AT2246"/>
      <c r="AU2246"/>
      <c r="AV2246"/>
    </row>
    <row r="2247" spans="6:48" x14ac:dyDescent="0.25"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  <c r="AF2247"/>
      <c r="AG2247"/>
      <c r="AH2247"/>
      <c r="AI2247"/>
      <c r="AJ2247"/>
      <c r="AK2247"/>
      <c r="AL2247"/>
      <c r="AM2247"/>
      <c r="AN2247"/>
      <c r="AO2247"/>
      <c r="AP2247"/>
      <c r="AQ2247"/>
      <c r="AR2247"/>
      <c r="AS2247"/>
      <c r="AT2247"/>
      <c r="AU2247"/>
      <c r="AV2247"/>
    </row>
    <row r="2248" spans="6:48" x14ac:dyDescent="0.25"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  <c r="AF2248"/>
      <c r="AG2248"/>
      <c r="AH2248"/>
      <c r="AI2248"/>
      <c r="AJ2248"/>
      <c r="AK2248"/>
      <c r="AL2248"/>
      <c r="AM2248"/>
      <c r="AN2248"/>
      <c r="AO2248"/>
      <c r="AP2248"/>
      <c r="AQ2248"/>
      <c r="AR2248"/>
      <c r="AS2248"/>
      <c r="AT2248"/>
      <c r="AU2248"/>
      <c r="AV2248"/>
    </row>
    <row r="2249" spans="6:48" x14ac:dyDescent="0.25"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  <c r="AF2249"/>
      <c r="AG2249"/>
      <c r="AH2249"/>
      <c r="AI2249"/>
      <c r="AJ2249"/>
      <c r="AK2249"/>
      <c r="AL2249"/>
      <c r="AM2249"/>
      <c r="AN2249"/>
      <c r="AO2249"/>
      <c r="AP2249"/>
      <c r="AQ2249"/>
      <c r="AR2249"/>
      <c r="AS2249"/>
      <c r="AT2249"/>
      <c r="AU2249"/>
      <c r="AV2249"/>
    </row>
    <row r="2250" spans="6:48" x14ac:dyDescent="0.25"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</row>
    <row r="2251" spans="6:48" x14ac:dyDescent="0.25"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  <c r="AF2251"/>
      <c r="AG2251"/>
      <c r="AH2251"/>
      <c r="AI2251"/>
      <c r="AJ2251"/>
      <c r="AK2251"/>
      <c r="AL2251"/>
      <c r="AM2251"/>
      <c r="AN2251"/>
      <c r="AO2251"/>
      <c r="AP2251"/>
      <c r="AQ2251"/>
      <c r="AR2251"/>
      <c r="AS2251"/>
      <c r="AT2251"/>
      <c r="AU2251"/>
      <c r="AV2251"/>
    </row>
    <row r="2252" spans="6:48" x14ac:dyDescent="0.25"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  <c r="AF2252"/>
      <c r="AG2252"/>
      <c r="AH2252"/>
      <c r="AI2252"/>
      <c r="AJ2252"/>
      <c r="AK2252"/>
      <c r="AL2252"/>
      <c r="AM2252"/>
      <c r="AN2252"/>
      <c r="AO2252"/>
      <c r="AP2252"/>
      <c r="AQ2252"/>
      <c r="AR2252"/>
      <c r="AS2252"/>
      <c r="AT2252"/>
      <c r="AU2252"/>
      <c r="AV2252"/>
    </row>
    <row r="2253" spans="6:48" x14ac:dyDescent="0.25"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  <c r="AF2253"/>
      <c r="AG2253"/>
      <c r="AH2253"/>
      <c r="AI2253"/>
      <c r="AJ2253"/>
      <c r="AK2253"/>
      <c r="AL2253"/>
      <c r="AM2253"/>
      <c r="AN2253"/>
      <c r="AO2253"/>
      <c r="AP2253"/>
      <c r="AQ2253"/>
      <c r="AR2253"/>
      <c r="AS2253"/>
      <c r="AT2253"/>
      <c r="AU2253"/>
      <c r="AV2253"/>
    </row>
    <row r="2254" spans="6:48" x14ac:dyDescent="0.25"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  <c r="AK2254"/>
      <c r="AL2254"/>
      <c r="AM2254"/>
      <c r="AN2254"/>
      <c r="AO2254"/>
      <c r="AP2254"/>
      <c r="AQ2254"/>
      <c r="AR2254"/>
      <c r="AS2254"/>
      <c r="AT2254"/>
      <c r="AU2254"/>
      <c r="AV2254"/>
    </row>
    <row r="2255" spans="6:48" x14ac:dyDescent="0.25"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  <c r="AF2255"/>
      <c r="AG2255"/>
      <c r="AH2255"/>
      <c r="AI2255"/>
      <c r="AJ2255"/>
      <c r="AK2255"/>
      <c r="AL2255"/>
      <c r="AM2255"/>
      <c r="AN2255"/>
      <c r="AO2255"/>
      <c r="AP2255"/>
      <c r="AQ2255"/>
      <c r="AR2255"/>
      <c r="AS2255"/>
      <c r="AT2255"/>
      <c r="AU2255"/>
      <c r="AV2255"/>
    </row>
    <row r="2256" spans="6:48" x14ac:dyDescent="0.25"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  <c r="AF2256"/>
      <c r="AG2256"/>
      <c r="AH2256"/>
      <c r="AI2256"/>
      <c r="AJ2256"/>
      <c r="AK2256"/>
      <c r="AL2256"/>
      <c r="AM2256"/>
      <c r="AN2256"/>
      <c r="AO2256"/>
      <c r="AP2256"/>
      <c r="AQ2256"/>
      <c r="AR2256"/>
      <c r="AS2256"/>
      <c r="AT2256"/>
      <c r="AU2256"/>
      <c r="AV2256"/>
    </row>
    <row r="2257" spans="6:48" x14ac:dyDescent="0.25"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  <c r="AF2257"/>
      <c r="AG2257"/>
      <c r="AH2257"/>
      <c r="AI2257"/>
      <c r="AJ2257"/>
      <c r="AK2257"/>
      <c r="AL2257"/>
      <c r="AM2257"/>
      <c r="AN2257"/>
      <c r="AO2257"/>
      <c r="AP2257"/>
      <c r="AQ2257"/>
      <c r="AR2257"/>
      <c r="AS2257"/>
      <c r="AT2257"/>
      <c r="AU2257"/>
      <c r="AV2257"/>
    </row>
    <row r="2258" spans="6:48" x14ac:dyDescent="0.25"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  <c r="AK2258"/>
      <c r="AL2258"/>
      <c r="AM2258"/>
      <c r="AN2258"/>
      <c r="AO2258"/>
      <c r="AP2258"/>
      <c r="AQ2258"/>
      <c r="AR2258"/>
      <c r="AS2258"/>
      <c r="AT2258"/>
      <c r="AU2258"/>
      <c r="AV2258"/>
    </row>
    <row r="2259" spans="6:48" x14ac:dyDescent="0.25"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  <c r="AK2259"/>
      <c r="AL2259"/>
      <c r="AM2259"/>
      <c r="AN2259"/>
      <c r="AO2259"/>
      <c r="AP2259"/>
      <c r="AQ2259"/>
      <c r="AR2259"/>
      <c r="AS2259"/>
      <c r="AT2259"/>
      <c r="AU2259"/>
      <c r="AV2259"/>
    </row>
    <row r="2260" spans="6:48" x14ac:dyDescent="0.25"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  <c r="AK2260"/>
      <c r="AL2260"/>
      <c r="AM2260"/>
      <c r="AN2260"/>
      <c r="AO2260"/>
      <c r="AP2260"/>
      <c r="AQ2260"/>
      <c r="AR2260"/>
      <c r="AS2260"/>
      <c r="AT2260"/>
      <c r="AU2260"/>
      <c r="AV2260"/>
    </row>
    <row r="2261" spans="6:48" x14ac:dyDescent="0.25"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  <c r="AF2261"/>
      <c r="AG2261"/>
      <c r="AH2261"/>
      <c r="AI2261"/>
      <c r="AJ2261"/>
      <c r="AK2261"/>
      <c r="AL2261"/>
      <c r="AM2261"/>
      <c r="AN2261"/>
      <c r="AO2261"/>
      <c r="AP2261"/>
      <c r="AQ2261"/>
      <c r="AR2261"/>
      <c r="AS2261"/>
      <c r="AT2261"/>
      <c r="AU2261"/>
      <c r="AV2261"/>
    </row>
    <row r="2262" spans="6:48" x14ac:dyDescent="0.25"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  <c r="AF2262"/>
      <c r="AG2262"/>
      <c r="AH2262"/>
      <c r="AI2262"/>
      <c r="AJ2262"/>
      <c r="AK2262"/>
      <c r="AL2262"/>
      <c r="AM2262"/>
      <c r="AN2262"/>
      <c r="AO2262"/>
      <c r="AP2262"/>
      <c r="AQ2262"/>
      <c r="AR2262"/>
      <c r="AS2262"/>
      <c r="AT2262"/>
      <c r="AU2262"/>
      <c r="AV2262"/>
    </row>
    <row r="2263" spans="6:48" x14ac:dyDescent="0.25"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  <c r="AK2263"/>
      <c r="AL2263"/>
      <c r="AM2263"/>
      <c r="AN2263"/>
      <c r="AO2263"/>
      <c r="AP2263"/>
      <c r="AQ2263"/>
      <c r="AR2263"/>
      <c r="AS2263"/>
      <c r="AT2263"/>
      <c r="AU2263"/>
      <c r="AV2263"/>
    </row>
    <row r="2264" spans="6:48" x14ac:dyDescent="0.25"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  <c r="AF2264"/>
      <c r="AG2264"/>
      <c r="AH2264"/>
      <c r="AI2264"/>
      <c r="AJ2264"/>
      <c r="AK2264"/>
      <c r="AL2264"/>
      <c r="AM2264"/>
      <c r="AN2264"/>
      <c r="AO2264"/>
      <c r="AP2264"/>
      <c r="AQ2264"/>
      <c r="AR2264"/>
      <c r="AS2264"/>
      <c r="AT2264"/>
      <c r="AU2264"/>
      <c r="AV2264"/>
    </row>
    <row r="2265" spans="6:48" x14ac:dyDescent="0.25"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/>
      <c r="AH2265"/>
      <c r="AI2265"/>
      <c r="AJ2265"/>
      <c r="AK2265"/>
      <c r="AL2265"/>
      <c r="AM2265"/>
      <c r="AN2265"/>
      <c r="AO2265"/>
      <c r="AP2265"/>
      <c r="AQ2265"/>
      <c r="AR2265"/>
      <c r="AS2265"/>
      <c r="AT2265"/>
      <c r="AU2265"/>
      <c r="AV2265"/>
    </row>
    <row r="2266" spans="6:48" x14ac:dyDescent="0.25"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  <c r="AF2266"/>
      <c r="AG2266"/>
      <c r="AH2266"/>
      <c r="AI2266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</row>
    <row r="2267" spans="6:48" x14ac:dyDescent="0.25"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  <c r="AF2267"/>
      <c r="AG2267"/>
      <c r="AH2267"/>
      <c r="AI2267"/>
      <c r="AJ2267"/>
      <c r="AK2267"/>
      <c r="AL2267"/>
      <c r="AM2267"/>
      <c r="AN2267"/>
      <c r="AO2267"/>
      <c r="AP2267"/>
      <c r="AQ2267"/>
      <c r="AR2267"/>
      <c r="AS2267"/>
      <c r="AT2267"/>
      <c r="AU2267"/>
      <c r="AV2267"/>
    </row>
    <row r="2268" spans="6:48" x14ac:dyDescent="0.25"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  <c r="AF2268"/>
      <c r="AG2268"/>
      <c r="AH2268"/>
      <c r="AI2268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</row>
    <row r="2269" spans="6:48" x14ac:dyDescent="0.25"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  <c r="AK2269"/>
      <c r="AL2269"/>
      <c r="AM2269"/>
      <c r="AN2269"/>
      <c r="AO2269"/>
      <c r="AP2269"/>
      <c r="AQ2269"/>
      <c r="AR2269"/>
      <c r="AS2269"/>
      <c r="AT2269"/>
      <c r="AU2269"/>
      <c r="AV2269"/>
    </row>
    <row r="2270" spans="6:48" x14ac:dyDescent="0.25"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  <c r="AK2270"/>
      <c r="AL2270"/>
      <c r="AM2270"/>
      <c r="AN2270"/>
      <c r="AO2270"/>
      <c r="AP2270"/>
      <c r="AQ2270"/>
      <c r="AR2270"/>
      <c r="AS2270"/>
      <c r="AT2270"/>
      <c r="AU2270"/>
      <c r="AV2270"/>
    </row>
    <row r="2271" spans="6:48" x14ac:dyDescent="0.25"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  <c r="Y2271"/>
      <c r="Z2271"/>
      <c r="AA2271"/>
      <c r="AB2271"/>
      <c r="AC2271"/>
      <c r="AD2271"/>
      <c r="AE2271"/>
      <c r="AF2271"/>
      <c r="AG2271"/>
      <c r="AH2271"/>
      <c r="AI2271"/>
      <c r="AJ2271"/>
      <c r="AK2271"/>
      <c r="AL2271"/>
      <c r="AM2271"/>
      <c r="AN2271"/>
      <c r="AO2271"/>
      <c r="AP2271"/>
      <c r="AQ2271"/>
      <c r="AR2271"/>
      <c r="AS2271"/>
      <c r="AT2271"/>
      <c r="AU2271"/>
      <c r="AV2271"/>
    </row>
    <row r="2272" spans="6:48" x14ac:dyDescent="0.25"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</row>
    <row r="2273" spans="6:48" x14ac:dyDescent="0.25"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  <c r="AF2273"/>
      <c r="AG2273"/>
      <c r="AH2273"/>
      <c r="AI2273"/>
      <c r="AJ2273"/>
      <c r="AK2273"/>
      <c r="AL2273"/>
      <c r="AM2273"/>
      <c r="AN2273"/>
      <c r="AO2273"/>
      <c r="AP2273"/>
      <c r="AQ2273"/>
      <c r="AR2273"/>
      <c r="AS2273"/>
      <c r="AT2273"/>
      <c r="AU2273"/>
      <c r="AV2273"/>
    </row>
    <row r="2274" spans="6:48" x14ac:dyDescent="0.25"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  <c r="X2274"/>
      <c r="Y2274"/>
      <c r="Z2274"/>
      <c r="AA2274"/>
      <c r="AB2274"/>
      <c r="AC2274"/>
      <c r="AD2274"/>
      <c r="AE2274"/>
      <c r="AF2274"/>
      <c r="AG2274"/>
      <c r="AH2274"/>
      <c r="AI2274"/>
      <c r="AJ2274"/>
      <c r="AK2274"/>
      <c r="AL2274"/>
      <c r="AM2274"/>
      <c r="AN2274"/>
      <c r="AO2274"/>
      <c r="AP2274"/>
      <c r="AQ2274"/>
      <c r="AR2274"/>
      <c r="AS2274"/>
      <c r="AT2274"/>
      <c r="AU2274"/>
      <c r="AV2274"/>
    </row>
    <row r="2275" spans="6:48" x14ac:dyDescent="0.25"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  <c r="AF2275"/>
      <c r="AG2275"/>
      <c r="AH2275"/>
      <c r="AI2275"/>
      <c r="AJ2275"/>
      <c r="AK2275"/>
      <c r="AL2275"/>
      <c r="AM2275"/>
      <c r="AN2275"/>
      <c r="AO2275"/>
      <c r="AP2275"/>
      <c r="AQ2275"/>
      <c r="AR2275"/>
      <c r="AS2275"/>
      <c r="AT2275"/>
      <c r="AU2275"/>
      <c r="AV2275"/>
    </row>
    <row r="2276" spans="6:48" x14ac:dyDescent="0.25"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  <c r="X2276"/>
      <c r="Y2276"/>
      <c r="Z2276"/>
      <c r="AA2276"/>
      <c r="AB2276"/>
      <c r="AC2276"/>
      <c r="AD2276"/>
      <c r="AE2276"/>
      <c r="AF2276"/>
      <c r="AG2276"/>
      <c r="AH2276"/>
      <c r="AI2276"/>
      <c r="AJ2276"/>
      <c r="AK2276"/>
      <c r="AL2276"/>
      <c r="AM2276"/>
      <c r="AN2276"/>
      <c r="AO2276"/>
      <c r="AP2276"/>
      <c r="AQ2276"/>
      <c r="AR2276"/>
      <c r="AS2276"/>
      <c r="AT2276"/>
      <c r="AU2276"/>
      <c r="AV2276"/>
    </row>
    <row r="2277" spans="6:48" x14ac:dyDescent="0.25"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  <c r="X2277"/>
      <c r="Y2277"/>
      <c r="Z2277"/>
      <c r="AA2277"/>
      <c r="AB2277"/>
      <c r="AC2277"/>
      <c r="AD2277"/>
      <c r="AE2277"/>
      <c r="AF2277"/>
      <c r="AG2277"/>
      <c r="AH2277"/>
      <c r="AI2277"/>
      <c r="AJ2277"/>
      <c r="AK2277"/>
      <c r="AL2277"/>
      <c r="AM2277"/>
      <c r="AN2277"/>
      <c r="AO2277"/>
      <c r="AP2277"/>
      <c r="AQ2277"/>
      <c r="AR2277"/>
      <c r="AS2277"/>
      <c r="AT2277"/>
      <c r="AU2277"/>
      <c r="AV2277"/>
    </row>
    <row r="2278" spans="6:48" x14ac:dyDescent="0.25"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  <c r="X2278"/>
      <c r="Y2278"/>
      <c r="Z2278"/>
      <c r="AA2278"/>
      <c r="AB2278"/>
      <c r="AC2278"/>
      <c r="AD2278"/>
      <c r="AE2278"/>
      <c r="AF2278"/>
      <c r="AG2278"/>
      <c r="AH2278"/>
      <c r="AI2278"/>
      <c r="AJ2278"/>
      <c r="AK2278"/>
      <c r="AL2278"/>
      <c r="AM2278"/>
      <c r="AN2278"/>
      <c r="AO2278"/>
      <c r="AP2278"/>
      <c r="AQ2278"/>
      <c r="AR2278"/>
      <c r="AS2278"/>
      <c r="AT2278"/>
      <c r="AU2278"/>
      <c r="AV2278"/>
    </row>
    <row r="2279" spans="6:48" x14ac:dyDescent="0.25"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  <c r="X2279"/>
      <c r="Y2279"/>
      <c r="Z2279"/>
      <c r="AA2279"/>
      <c r="AB2279"/>
      <c r="AC2279"/>
      <c r="AD2279"/>
      <c r="AE2279"/>
      <c r="AF2279"/>
      <c r="AG2279"/>
      <c r="AH2279"/>
      <c r="AI2279"/>
      <c r="AJ2279"/>
      <c r="AK2279"/>
      <c r="AL2279"/>
      <c r="AM2279"/>
      <c r="AN2279"/>
      <c r="AO2279"/>
      <c r="AP2279"/>
      <c r="AQ2279"/>
      <c r="AR2279"/>
      <c r="AS2279"/>
      <c r="AT2279"/>
      <c r="AU2279"/>
      <c r="AV2279"/>
    </row>
    <row r="2280" spans="6:48" x14ac:dyDescent="0.25"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  <c r="Y2280"/>
      <c r="Z2280"/>
      <c r="AA2280"/>
      <c r="AB2280"/>
      <c r="AC2280"/>
      <c r="AD2280"/>
      <c r="AE2280"/>
      <c r="AF2280"/>
      <c r="AG2280"/>
      <c r="AH2280"/>
      <c r="AI228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</row>
    <row r="2281" spans="6:48" x14ac:dyDescent="0.25"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  <c r="Y2281"/>
      <c r="Z2281"/>
      <c r="AA2281"/>
      <c r="AB2281"/>
      <c r="AC2281"/>
      <c r="AD2281"/>
      <c r="AE2281"/>
      <c r="AF2281"/>
      <c r="AG2281"/>
      <c r="AH2281"/>
      <c r="AI2281"/>
      <c r="AJ2281"/>
      <c r="AK2281"/>
      <c r="AL2281"/>
      <c r="AM2281"/>
      <c r="AN2281"/>
      <c r="AO2281"/>
      <c r="AP2281"/>
      <c r="AQ2281"/>
      <c r="AR2281"/>
      <c r="AS2281"/>
      <c r="AT2281"/>
      <c r="AU2281"/>
      <c r="AV2281"/>
    </row>
    <row r="2282" spans="6:48" x14ac:dyDescent="0.25"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  <c r="Z2282"/>
      <c r="AA2282"/>
      <c r="AB2282"/>
      <c r="AC2282"/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</row>
    <row r="2283" spans="6:48" x14ac:dyDescent="0.25"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  <c r="Z2283"/>
      <c r="AA2283"/>
      <c r="AB2283"/>
      <c r="AC2283"/>
      <c r="AD2283"/>
      <c r="AE2283"/>
      <c r="AF2283"/>
      <c r="AG2283"/>
      <c r="AH2283"/>
      <c r="AI2283"/>
      <c r="AJ2283"/>
      <c r="AK2283"/>
      <c r="AL2283"/>
      <c r="AM2283"/>
      <c r="AN2283"/>
      <c r="AO2283"/>
      <c r="AP2283"/>
      <c r="AQ2283"/>
      <c r="AR2283"/>
      <c r="AS2283"/>
      <c r="AT2283"/>
      <c r="AU2283"/>
      <c r="AV2283"/>
    </row>
    <row r="2284" spans="6:48" x14ac:dyDescent="0.25"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  <c r="AK2284"/>
      <c r="AL2284"/>
      <c r="AM2284"/>
      <c r="AN2284"/>
      <c r="AO2284"/>
      <c r="AP2284"/>
      <c r="AQ2284"/>
      <c r="AR2284"/>
      <c r="AS2284"/>
      <c r="AT2284"/>
      <c r="AU2284"/>
      <c r="AV2284"/>
    </row>
    <row r="2285" spans="6:48" x14ac:dyDescent="0.25"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  <c r="Z2285"/>
      <c r="AA2285"/>
      <c r="AB2285"/>
      <c r="AC2285"/>
      <c r="AD2285"/>
      <c r="AE2285"/>
      <c r="AF2285"/>
      <c r="AG2285"/>
      <c r="AH2285"/>
      <c r="AI2285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</row>
    <row r="2286" spans="6:48" x14ac:dyDescent="0.25"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  <c r="X2286"/>
      <c r="Y2286"/>
      <c r="Z2286"/>
      <c r="AA2286"/>
      <c r="AB2286"/>
      <c r="AC2286"/>
      <c r="AD2286"/>
      <c r="AE2286"/>
      <c r="AF2286"/>
      <c r="AG2286"/>
      <c r="AH2286"/>
      <c r="AI2286"/>
      <c r="AJ2286"/>
      <c r="AK2286"/>
      <c r="AL2286"/>
      <c r="AM2286"/>
      <c r="AN2286"/>
      <c r="AO2286"/>
      <c r="AP2286"/>
      <c r="AQ2286"/>
      <c r="AR2286"/>
      <c r="AS2286"/>
      <c r="AT2286"/>
      <c r="AU2286"/>
      <c r="AV2286"/>
    </row>
    <row r="2287" spans="6:48" x14ac:dyDescent="0.25"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  <c r="Z2287"/>
      <c r="AA2287"/>
      <c r="AB2287"/>
      <c r="AC2287"/>
      <c r="AD2287"/>
      <c r="AE2287"/>
      <c r="AF2287"/>
      <c r="AG2287"/>
      <c r="AH2287"/>
      <c r="AI2287"/>
      <c r="AJ2287"/>
      <c r="AK2287"/>
      <c r="AL2287"/>
      <c r="AM2287"/>
      <c r="AN2287"/>
      <c r="AO2287"/>
      <c r="AP2287"/>
      <c r="AQ2287"/>
      <c r="AR2287"/>
      <c r="AS2287"/>
      <c r="AT2287"/>
      <c r="AU2287"/>
      <c r="AV2287"/>
    </row>
    <row r="2288" spans="6:48" x14ac:dyDescent="0.25"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  <c r="Z2288"/>
      <c r="AA2288"/>
      <c r="AB2288"/>
      <c r="AC2288"/>
      <c r="AD2288"/>
      <c r="AE2288"/>
      <c r="AF2288"/>
      <c r="AG2288"/>
      <c r="AH2288"/>
      <c r="AI2288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</row>
    <row r="2289" spans="6:48" x14ac:dyDescent="0.25"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  <c r="X2289"/>
      <c r="Y2289"/>
      <c r="Z2289"/>
      <c r="AA2289"/>
      <c r="AB2289"/>
      <c r="AC2289"/>
      <c r="AD2289"/>
      <c r="AE2289"/>
      <c r="AF2289"/>
      <c r="AG2289"/>
      <c r="AH2289"/>
      <c r="AI2289"/>
      <c r="AJ2289"/>
      <c r="AK2289"/>
      <c r="AL2289"/>
      <c r="AM2289"/>
      <c r="AN2289"/>
      <c r="AO2289"/>
      <c r="AP2289"/>
      <c r="AQ2289"/>
      <c r="AR2289"/>
      <c r="AS2289"/>
      <c r="AT2289"/>
      <c r="AU2289"/>
      <c r="AV2289"/>
    </row>
    <row r="2290" spans="6:48" x14ac:dyDescent="0.25"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  <c r="Z2290"/>
      <c r="AA2290"/>
      <c r="AB2290"/>
      <c r="AC2290"/>
      <c r="AD2290"/>
      <c r="AE2290"/>
      <c r="AF2290"/>
      <c r="AG2290"/>
      <c r="AH2290"/>
      <c r="AI2290"/>
      <c r="AJ2290"/>
      <c r="AK2290"/>
      <c r="AL2290"/>
      <c r="AM2290"/>
      <c r="AN2290"/>
      <c r="AO2290"/>
      <c r="AP2290"/>
      <c r="AQ2290"/>
      <c r="AR2290"/>
      <c r="AS2290"/>
      <c r="AT2290"/>
      <c r="AU2290"/>
      <c r="AV2290"/>
    </row>
    <row r="2291" spans="6:48" x14ac:dyDescent="0.25"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  <c r="X2291"/>
      <c r="Y2291"/>
      <c r="Z2291"/>
      <c r="AA2291"/>
      <c r="AB2291"/>
      <c r="AC2291"/>
      <c r="AD2291"/>
      <c r="AE2291"/>
      <c r="AF2291"/>
      <c r="AG2291"/>
      <c r="AH2291"/>
      <c r="AI2291"/>
      <c r="AJ2291"/>
      <c r="AK2291"/>
      <c r="AL2291"/>
      <c r="AM2291"/>
      <c r="AN2291"/>
      <c r="AO2291"/>
      <c r="AP2291"/>
      <c r="AQ2291"/>
      <c r="AR2291"/>
      <c r="AS2291"/>
      <c r="AT2291"/>
      <c r="AU2291"/>
      <c r="AV2291"/>
    </row>
    <row r="2292" spans="6:48" x14ac:dyDescent="0.25"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  <c r="X2292"/>
      <c r="Y2292"/>
      <c r="Z2292"/>
      <c r="AA2292"/>
      <c r="AB2292"/>
      <c r="AC2292"/>
      <c r="AD2292"/>
      <c r="AE2292"/>
      <c r="AF2292"/>
      <c r="AG2292"/>
      <c r="AH2292"/>
      <c r="AI2292"/>
      <c r="AJ2292"/>
      <c r="AK2292"/>
      <c r="AL2292"/>
      <c r="AM2292"/>
      <c r="AN2292"/>
      <c r="AO2292"/>
      <c r="AP2292"/>
      <c r="AQ2292"/>
      <c r="AR2292"/>
      <c r="AS2292"/>
      <c r="AT2292"/>
      <c r="AU2292"/>
      <c r="AV2292"/>
    </row>
    <row r="2293" spans="6:48" x14ac:dyDescent="0.25"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  <c r="Z2293"/>
      <c r="AA2293"/>
      <c r="AB2293"/>
      <c r="AC2293"/>
      <c r="AD2293"/>
      <c r="AE2293"/>
      <c r="AF2293"/>
      <c r="AG2293"/>
      <c r="AH2293"/>
      <c r="AI2293"/>
      <c r="AJ2293"/>
      <c r="AK2293"/>
      <c r="AL2293"/>
      <c r="AM2293"/>
      <c r="AN2293"/>
      <c r="AO2293"/>
      <c r="AP2293"/>
      <c r="AQ2293"/>
      <c r="AR2293"/>
      <c r="AS2293"/>
      <c r="AT2293"/>
      <c r="AU2293"/>
      <c r="AV2293"/>
    </row>
    <row r="2294" spans="6:48" x14ac:dyDescent="0.25"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  <c r="AF2294"/>
      <c r="AG2294"/>
      <c r="AH2294"/>
      <c r="AI2294"/>
      <c r="AJ2294"/>
      <c r="AK2294"/>
      <c r="AL2294"/>
      <c r="AM2294"/>
      <c r="AN2294"/>
      <c r="AO2294"/>
      <c r="AP2294"/>
      <c r="AQ2294"/>
      <c r="AR2294"/>
      <c r="AS2294"/>
      <c r="AT2294"/>
      <c r="AU2294"/>
      <c r="AV2294"/>
    </row>
    <row r="2295" spans="6:48" x14ac:dyDescent="0.25"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  <c r="AF2295"/>
      <c r="AG2295"/>
      <c r="AH2295"/>
      <c r="AI2295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</row>
    <row r="2296" spans="6:48" x14ac:dyDescent="0.25"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  <c r="AF2296"/>
      <c r="AG2296"/>
      <c r="AH2296"/>
      <c r="AI2296"/>
      <c r="AJ2296"/>
      <c r="AK2296"/>
      <c r="AL2296"/>
      <c r="AM2296"/>
      <c r="AN2296"/>
      <c r="AO2296"/>
      <c r="AP2296"/>
      <c r="AQ2296"/>
      <c r="AR2296"/>
      <c r="AS2296"/>
      <c r="AT2296"/>
      <c r="AU2296"/>
      <c r="AV2296"/>
    </row>
    <row r="2297" spans="6:48" x14ac:dyDescent="0.25"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  <c r="AF2297"/>
      <c r="AG2297"/>
      <c r="AH2297"/>
      <c r="AI2297"/>
      <c r="AJ2297"/>
      <c r="AK2297"/>
      <c r="AL2297"/>
      <c r="AM2297"/>
      <c r="AN2297"/>
      <c r="AO2297"/>
      <c r="AP2297"/>
      <c r="AQ2297"/>
      <c r="AR2297"/>
      <c r="AS2297"/>
      <c r="AT2297"/>
      <c r="AU2297"/>
      <c r="AV2297"/>
    </row>
    <row r="2298" spans="6:48" x14ac:dyDescent="0.25"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  <c r="Z2298"/>
      <c r="AA2298"/>
      <c r="AB2298"/>
      <c r="AC2298"/>
      <c r="AD2298"/>
      <c r="AE2298"/>
      <c r="AF2298"/>
      <c r="AG2298"/>
      <c r="AH2298"/>
      <c r="AI2298"/>
      <c r="AJ2298"/>
      <c r="AK2298"/>
      <c r="AL2298"/>
      <c r="AM2298"/>
      <c r="AN2298"/>
      <c r="AO2298"/>
      <c r="AP2298"/>
      <c r="AQ2298"/>
      <c r="AR2298"/>
      <c r="AS2298"/>
      <c r="AT2298"/>
      <c r="AU2298"/>
      <c r="AV2298"/>
    </row>
    <row r="2299" spans="6:48" x14ac:dyDescent="0.25"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  <c r="Z2299"/>
      <c r="AA2299"/>
      <c r="AB2299"/>
      <c r="AC2299"/>
      <c r="AD2299"/>
      <c r="AE2299"/>
      <c r="AF2299"/>
      <c r="AG2299"/>
      <c r="AH2299"/>
      <c r="AI2299"/>
      <c r="AJ2299"/>
      <c r="AK2299"/>
      <c r="AL2299"/>
      <c r="AM2299"/>
      <c r="AN2299"/>
      <c r="AO2299"/>
      <c r="AP2299"/>
      <c r="AQ2299"/>
      <c r="AR2299"/>
      <c r="AS2299"/>
      <c r="AT2299"/>
      <c r="AU2299"/>
      <c r="AV2299"/>
    </row>
    <row r="2300" spans="6:48" x14ac:dyDescent="0.25"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</row>
    <row r="2301" spans="6:48" x14ac:dyDescent="0.25"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  <c r="AF2301"/>
      <c r="AG2301"/>
      <c r="AH2301"/>
      <c r="AI2301"/>
      <c r="AJ2301"/>
      <c r="AK2301"/>
      <c r="AL2301"/>
      <c r="AM2301"/>
      <c r="AN2301"/>
      <c r="AO2301"/>
      <c r="AP2301"/>
      <c r="AQ2301"/>
      <c r="AR2301"/>
      <c r="AS2301"/>
      <c r="AT2301"/>
      <c r="AU2301"/>
      <c r="AV2301"/>
    </row>
    <row r="2302" spans="6:48" x14ac:dyDescent="0.25"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  <c r="AF2302"/>
      <c r="AG2302"/>
      <c r="AH2302"/>
      <c r="AI2302"/>
      <c r="AJ2302"/>
      <c r="AK2302"/>
      <c r="AL2302"/>
      <c r="AM2302"/>
      <c r="AN2302"/>
      <c r="AO2302"/>
      <c r="AP2302"/>
      <c r="AQ2302"/>
      <c r="AR2302"/>
      <c r="AS2302"/>
      <c r="AT2302"/>
      <c r="AU2302"/>
      <c r="AV2302"/>
    </row>
    <row r="2303" spans="6:48" x14ac:dyDescent="0.25"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  <c r="AF2303"/>
      <c r="AG2303"/>
      <c r="AH2303"/>
      <c r="AI2303"/>
      <c r="AJ2303"/>
      <c r="AK2303"/>
      <c r="AL2303"/>
      <c r="AM2303"/>
      <c r="AN2303"/>
      <c r="AO2303"/>
      <c r="AP2303"/>
      <c r="AQ2303"/>
      <c r="AR2303"/>
      <c r="AS2303"/>
      <c r="AT2303"/>
      <c r="AU2303"/>
      <c r="AV2303"/>
    </row>
    <row r="2304" spans="6:48" x14ac:dyDescent="0.25"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  <c r="AF2304"/>
      <c r="AG2304"/>
      <c r="AH2304"/>
      <c r="AI2304"/>
      <c r="AJ2304"/>
      <c r="AK2304"/>
      <c r="AL2304"/>
      <c r="AM2304"/>
      <c r="AN2304"/>
      <c r="AO2304"/>
      <c r="AP2304"/>
      <c r="AQ2304"/>
      <c r="AR2304"/>
      <c r="AS2304"/>
      <c r="AT2304"/>
      <c r="AU2304"/>
      <c r="AV2304"/>
    </row>
    <row r="2305" spans="6:48" x14ac:dyDescent="0.25"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  <c r="AF2305"/>
      <c r="AG2305"/>
      <c r="AH2305"/>
      <c r="AI2305"/>
      <c r="AJ2305"/>
      <c r="AK2305"/>
      <c r="AL2305"/>
      <c r="AM2305"/>
      <c r="AN2305"/>
      <c r="AO2305"/>
      <c r="AP2305"/>
      <c r="AQ2305"/>
      <c r="AR2305"/>
      <c r="AS2305"/>
      <c r="AT2305"/>
      <c r="AU2305"/>
      <c r="AV2305"/>
    </row>
    <row r="2306" spans="6:48" x14ac:dyDescent="0.25"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  <c r="AF2306"/>
      <c r="AG2306"/>
      <c r="AH2306"/>
      <c r="AI2306"/>
      <c r="AJ2306"/>
      <c r="AK2306"/>
      <c r="AL2306"/>
      <c r="AM2306"/>
      <c r="AN2306"/>
      <c r="AO2306"/>
      <c r="AP2306"/>
      <c r="AQ2306"/>
      <c r="AR2306"/>
      <c r="AS2306"/>
      <c r="AT2306"/>
      <c r="AU2306"/>
      <c r="AV2306"/>
    </row>
    <row r="2307" spans="6:48" x14ac:dyDescent="0.25"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  <c r="AF2307"/>
      <c r="AG2307"/>
      <c r="AH2307"/>
      <c r="AI2307"/>
      <c r="AJ2307"/>
      <c r="AK2307"/>
      <c r="AL2307"/>
      <c r="AM2307"/>
      <c r="AN2307"/>
      <c r="AO2307"/>
      <c r="AP2307"/>
      <c r="AQ2307"/>
      <c r="AR2307"/>
      <c r="AS2307"/>
      <c r="AT2307"/>
      <c r="AU2307"/>
      <c r="AV2307"/>
    </row>
    <row r="2308" spans="6:48" x14ac:dyDescent="0.25"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  <c r="Y2308"/>
      <c r="Z2308"/>
      <c r="AA2308"/>
      <c r="AB2308"/>
      <c r="AC2308"/>
      <c r="AD2308"/>
      <c r="AE2308"/>
      <c r="AF2308"/>
      <c r="AG2308"/>
      <c r="AH2308"/>
      <c r="AI2308"/>
      <c r="AJ2308"/>
      <c r="AK2308"/>
      <c r="AL2308"/>
      <c r="AM2308"/>
      <c r="AN2308"/>
      <c r="AO2308"/>
      <c r="AP2308"/>
      <c r="AQ2308"/>
      <c r="AR2308"/>
      <c r="AS2308"/>
      <c r="AT2308"/>
      <c r="AU2308"/>
      <c r="AV2308"/>
    </row>
    <row r="2309" spans="6:48" x14ac:dyDescent="0.25"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  <c r="X2309"/>
      <c r="Y2309"/>
      <c r="Z2309"/>
      <c r="AA2309"/>
      <c r="AB2309"/>
      <c r="AC2309"/>
      <c r="AD2309"/>
      <c r="AE2309"/>
      <c r="AF2309"/>
      <c r="AG2309"/>
      <c r="AH2309"/>
      <c r="AI2309"/>
      <c r="AJ2309"/>
      <c r="AK2309"/>
      <c r="AL2309"/>
      <c r="AM2309"/>
      <c r="AN2309"/>
      <c r="AO2309"/>
      <c r="AP2309"/>
      <c r="AQ2309"/>
      <c r="AR2309"/>
      <c r="AS2309"/>
      <c r="AT2309"/>
      <c r="AU2309"/>
      <c r="AV2309"/>
    </row>
    <row r="2310" spans="6:48" x14ac:dyDescent="0.25"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  <c r="AF2310"/>
      <c r="AG2310"/>
      <c r="AH2310"/>
      <c r="AI2310"/>
      <c r="AJ2310"/>
      <c r="AK2310"/>
      <c r="AL2310"/>
      <c r="AM2310"/>
      <c r="AN2310"/>
      <c r="AO2310"/>
      <c r="AP2310"/>
      <c r="AQ2310"/>
      <c r="AR2310"/>
      <c r="AS2310"/>
      <c r="AT2310"/>
      <c r="AU2310"/>
      <c r="AV2310"/>
    </row>
    <row r="2311" spans="6:48" x14ac:dyDescent="0.25"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  <c r="X2311"/>
      <c r="Y2311"/>
      <c r="Z2311"/>
      <c r="AA2311"/>
      <c r="AB2311"/>
      <c r="AC2311"/>
      <c r="AD2311"/>
      <c r="AE2311"/>
      <c r="AF2311"/>
      <c r="AG2311"/>
      <c r="AH2311"/>
      <c r="AI2311"/>
      <c r="AJ2311"/>
      <c r="AK2311"/>
      <c r="AL2311"/>
      <c r="AM2311"/>
      <c r="AN2311"/>
      <c r="AO2311"/>
      <c r="AP2311"/>
      <c r="AQ2311"/>
      <c r="AR2311"/>
      <c r="AS2311"/>
      <c r="AT2311"/>
      <c r="AU2311"/>
      <c r="AV2311"/>
    </row>
    <row r="2312" spans="6:48" x14ac:dyDescent="0.25"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  <c r="X2312"/>
      <c r="Y2312"/>
      <c r="Z2312"/>
      <c r="AA2312"/>
      <c r="AB2312"/>
      <c r="AC2312"/>
      <c r="AD2312"/>
      <c r="AE2312"/>
      <c r="AF2312"/>
      <c r="AG2312"/>
      <c r="AH2312"/>
      <c r="AI2312"/>
      <c r="AJ2312"/>
      <c r="AK2312"/>
      <c r="AL2312"/>
      <c r="AM2312"/>
      <c r="AN2312"/>
      <c r="AO2312"/>
      <c r="AP2312"/>
      <c r="AQ2312"/>
      <c r="AR2312"/>
      <c r="AS2312"/>
      <c r="AT2312"/>
      <c r="AU2312"/>
      <c r="AV2312"/>
    </row>
    <row r="2313" spans="6:48" x14ac:dyDescent="0.25"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  <c r="X2313"/>
      <c r="Y2313"/>
      <c r="Z2313"/>
      <c r="AA2313"/>
      <c r="AB2313"/>
      <c r="AC2313"/>
      <c r="AD2313"/>
      <c r="AE2313"/>
      <c r="AF2313"/>
      <c r="AG2313"/>
      <c r="AH2313"/>
      <c r="AI2313"/>
      <c r="AJ2313"/>
      <c r="AK2313"/>
      <c r="AL2313"/>
      <c r="AM2313"/>
      <c r="AN2313"/>
      <c r="AO2313"/>
      <c r="AP2313"/>
      <c r="AQ2313"/>
      <c r="AR2313"/>
      <c r="AS2313"/>
      <c r="AT2313"/>
      <c r="AU2313"/>
      <c r="AV2313"/>
    </row>
    <row r="2314" spans="6:48" x14ac:dyDescent="0.25"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  <c r="Z2314"/>
      <c r="AA2314"/>
      <c r="AB2314"/>
      <c r="AC2314"/>
      <c r="AD2314"/>
      <c r="AE2314"/>
      <c r="AF2314"/>
      <c r="AG2314"/>
      <c r="AH2314"/>
      <c r="AI2314"/>
      <c r="AJ2314"/>
      <c r="AK2314"/>
      <c r="AL2314"/>
      <c r="AM2314"/>
      <c r="AN2314"/>
      <c r="AO2314"/>
      <c r="AP2314"/>
      <c r="AQ2314"/>
      <c r="AR2314"/>
      <c r="AS2314"/>
      <c r="AT2314"/>
      <c r="AU2314"/>
      <c r="AV2314"/>
    </row>
    <row r="2315" spans="6:48" x14ac:dyDescent="0.25"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  <c r="Z2315"/>
      <c r="AA2315"/>
      <c r="AB2315"/>
      <c r="AC2315"/>
      <c r="AD2315"/>
      <c r="AE2315"/>
      <c r="AF2315"/>
      <c r="AG2315"/>
      <c r="AH2315"/>
      <c r="AI2315"/>
      <c r="AJ2315"/>
      <c r="AK2315"/>
      <c r="AL2315"/>
      <c r="AM2315"/>
      <c r="AN2315"/>
      <c r="AO2315"/>
      <c r="AP2315"/>
      <c r="AQ2315"/>
      <c r="AR2315"/>
      <c r="AS2315"/>
      <c r="AT2315"/>
      <c r="AU2315"/>
      <c r="AV2315"/>
    </row>
    <row r="2316" spans="6:48" x14ac:dyDescent="0.25"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  <c r="AF2316"/>
      <c r="AG2316"/>
      <c r="AH2316"/>
      <c r="AI2316"/>
      <c r="AJ2316"/>
      <c r="AK2316"/>
      <c r="AL2316"/>
      <c r="AM2316"/>
      <c r="AN2316"/>
      <c r="AO2316"/>
      <c r="AP2316"/>
      <c r="AQ2316"/>
      <c r="AR2316"/>
      <c r="AS2316"/>
      <c r="AT2316"/>
      <c r="AU2316"/>
      <c r="AV2316"/>
    </row>
    <row r="2317" spans="6:48" x14ac:dyDescent="0.25"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  <c r="AF2317"/>
      <c r="AG2317"/>
      <c r="AH2317"/>
      <c r="AI2317"/>
      <c r="AJ2317"/>
      <c r="AK2317"/>
      <c r="AL2317"/>
      <c r="AM2317"/>
      <c r="AN2317"/>
      <c r="AO2317"/>
      <c r="AP2317"/>
      <c r="AQ2317"/>
      <c r="AR2317"/>
      <c r="AS2317"/>
      <c r="AT2317"/>
      <c r="AU2317"/>
      <c r="AV2317"/>
    </row>
    <row r="2318" spans="6:48" x14ac:dyDescent="0.25"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  <c r="AF2318"/>
      <c r="AG2318"/>
      <c r="AH2318"/>
      <c r="AI2318"/>
      <c r="AJ2318"/>
      <c r="AK2318"/>
      <c r="AL2318"/>
      <c r="AM2318"/>
      <c r="AN2318"/>
      <c r="AO2318"/>
      <c r="AP2318"/>
      <c r="AQ2318"/>
      <c r="AR2318"/>
      <c r="AS2318"/>
      <c r="AT2318"/>
      <c r="AU2318"/>
      <c r="AV2318"/>
    </row>
    <row r="2319" spans="6:48" x14ac:dyDescent="0.25"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  <c r="AF2319"/>
      <c r="AG2319"/>
      <c r="AH2319"/>
      <c r="AI2319"/>
      <c r="AJ2319"/>
      <c r="AK2319"/>
      <c r="AL2319"/>
      <c r="AM2319"/>
      <c r="AN2319"/>
      <c r="AO2319"/>
      <c r="AP2319"/>
      <c r="AQ2319"/>
      <c r="AR2319"/>
      <c r="AS2319"/>
      <c r="AT2319"/>
      <c r="AU2319"/>
      <c r="AV2319"/>
    </row>
    <row r="2320" spans="6:48" x14ac:dyDescent="0.25"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  <c r="AF2320"/>
      <c r="AG2320"/>
      <c r="AH2320"/>
      <c r="AI2320"/>
      <c r="AJ2320"/>
      <c r="AK2320"/>
      <c r="AL2320"/>
      <c r="AM2320"/>
      <c r="AN2320"/>
      <c r="AO2320"/>
      <c r="AP2320"/>
      <c r="AQ2320"/>
      <c r="AR2320"/>
      <c r="AS2320"/>
      <c r="AT2320"/>
      <c r="AU2320"/>
      <c r="AV2320"/>
    </row>
    <row r="2321" spans="6:48" x14ac:dyDescent="0.25"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  <c r="AF2321"/>
      <c r="AG2321"/>
      <c r="AH2321"/>
      <c r="AI2321"/>
      <c r="AJ2321"/>
      <c r="AK2321"/>
      <c r="AL2321"/>
      <c r="AM2321"/>
      <c r="AN2321"/>
      <c r="AO2321"/>
      <c r="AP2321"/>
      <c r="AQ2321"/>
      <c r="AR2321"/>
      <c r="AS2321"/>
      <c r="AT2321"/>
      <c r="AU2321"/>
      <c r="AV2321"/>
    </row>
    <row r="2322" spans="6:48" x14ac:dyDescent="0.25"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  <c r="AF2322"/>
      <c r="AG2322"/>
      <c r="AH2322"/>
      <c r="AI2322"/>
      <c r="AJ2322"/>
      <c r="AK2322"/>
      <c r="AL2322"/>
      <c r="AM2322"/>
      <c r="AN2322"/>
      <c r="AO2322"/>
      <c r="AP2322"/>
      <c r="AQ2322"/>
      <c r="AR2322"/>
      <c r="AS2322"/>
      <c r="AT2322"/>
      <c r="AU2322"/>
      <c r="AV2322"/>
    </row>
    <row r="2323" spans="6:48" x14ac:dyDescent="0.25"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  <c r="AK2323"/>
      <c r="AL2323"/>
      <c r="AM2323"/>
      <c r="AN2323"/>
      <c r="AO2323"/>
      <c r="AP2323"/>
      <c r="AQ2323"/>
      <c r="AR2323"/>
      <c r="AS2323"/>
      <c r="AT2323"/>
      <c r="AU2323"/>
      <c r="AV2323"/>
    </row>
    <row r="2324" spans="6:48" x14ac:dyDescent="0.25"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  <c r="AF2324"/>
      <c r="AG2324"/>
      <c r="AH2324"/>
      <c r="AI2324"/>
      <c r="AJ2324"/>
      <c r="AK2324"/>
      <c r="AL2324"/>
      <c r="AM2324"/>
      <c r="AN2324"/>
      <c r="AO2324"/>
      <c r="AP2324"/>
      <c r="AQ2324"/>
      <c r="AR2324"/>
      <c r="AS2324"/>
      <c r="AT2324"/>
      <c r="AU2324"/>
      <c r="AV2324"/>
    </row>
    <row r="2325" spans="6:48" x14ac:dyDescent="0.25"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  <c r="Y2325"/>
      <c r="Z2325"/>
      <c r="AA2325"/>
      <c r="AB2325"/>
      <c r="AC2325"/>
      <c r="AD2325"/>
      <c r="AE2325"/>
      <c r="AF2325"/>
      <c r="AG2325"/>
      <c r="AH2325"/>
      <c r="AI2325"/>
      <c r="AJ2325"/>
      <c r="AK2325"/>
      <c r="AL2325"/>
      <c r="AM2325"/>
      <c r="AN2325"/>
      <c r="AO2325"/>
      <c r="AP2325"/>
      <c r="AQ2325"/>
      <c r="AR2325"/>
      <c r="AS2325"/>
      <c r="AT2325"/>
      <c r="AU2325"/>
      <c r="AV2325"/>
    </row>
    <row r="2326" spans="6:48" x14ac:dyDescent="0.25"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  <c r="Z2326"/>
      <c r="AA2326"/>
      <c r="AB2326"/>
      <c r="AC2326"/>
      <c r="AD2326"/>
      <c r="AE2326"/>
      <c r="AF2326"/>
      <c r="AG2326"/>
      <c r="AH2326"/>
      <c r="AI2326"/>
      <c r="AJ2326"/>
      <c r="AK2326"/>
      <c r="AL2326"/>
      <c r="AM2326"/>
      <c r="AN2326"/>
      <c r="AO2326"/>
      <c r="AP2326"/>
      <c r="AQ2326"/>
      <c r="AR2326"/>
      <c r="AS2326"/>
      <c r="AT2326"/>
      <c r="AU2326"/>
      <c r="AV2326"/>
    </row>
    <row r="2327" spans="6:48" x14ac:dyDescent="0.25"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  <c r="Z2327"/>
      <c r="AA2327"/>
      <c r="AB2327"/>
      <c r="AC2327"/>
      <c r="AD2327"/>
      <c r="AE2327"/>
      <c r="AF2327"/>
      <c r="AG2327"/>
      <c r="AH2327"/>
      <c r="AI2327"/>
      <c r="AJ2327"/>
      <c r="AK2327"/>
      <c r="AL2327"/>
      <c r="AM2327"/>
      <c r="AN2327"/>
      <c r="AO2327"/>
      <c r="AP2327"/>
      <c r="AQ2327"/>
      <c r="AR2327"/>
      <c r="AS2327"/>
      <c r="AT2327"/>
      <c r="AU2327"/>
      <c r="AV2327"/>
    </row>
    <row r="2328" spans="6:48" x14ac:dyDescent="0.25"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  <c r="AF2328"/>
      <c r="AG2328"/>
      <c r="AH2328"/>
      <c r="AI2328"/>
      <c r="AJ2328"/>
      <c r="AK2328"/>
      <c r="AL2328"/>
      <c r="AM2328"/>
      <c r="AN2328"/>
      <c r="AO2328"/>
      <c r="AP2328"/>
      <c r="AQ2328"/>
      <c r="AR2328"/>
      <c r="AS2328"/>
      <c r="AT2328"/>
      <c r="AU2328"/>
      <c r="AV2328"/>
    </row>
    <row r="2329" spans="6:48" x14ac:dyDescent="0.25"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  <c r="AF2329"/>
      <c r="AG2329"/>
      <c r="AH2329"/>
      <c r="AI2329"/>
      <c r="AJ2329"/>
      <c r="AK2329"/>
      <c r="AL2329"/>
      <c r="AM2329"/>
      <c r="AN2329"/>
      <c r="AO2329"/>
      <c r="AP2329"/>
      <c r="AQ2329"/>
      <c r="AR2329"/>
      <c r="AS2329"/>
      <c r="AT2329"/>
      <c r="AU2329"/>
      <c r="AV2329"/>
    </row>
    <row r="2330" spans="6:48" x14ac:dyDescent="0.25"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  <c r="AF2330"/>
      <c r="AG2330"/>
      <c r="AH2330"/>
      <c r="AI2330"/>
      <c r="AJ2330"/>
      <c r="AK2330"/>
      <c r="AL2330"/>
      <c r="AM2330"/>
      <c r="AN2330"/>
      <c r="AO2330"/>
      <c r="AP2330"/>
      <c r="AQ2330"/>
      <c r="AR2330"/>
      <c r="AS2330"/>
      <c r="AT2330"/>
      <c r="AU2330"/>
      <c r="AV2330"/>
    </row>
    <row r="2331" spans="6:48" x14ac:dyDescent="0.25"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</row>
    <row r="2332" spans="6:48" x14ac:dyDescent="0.25"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</row>
    <row r="2333" spans="6:48" x14ac:dyDescent="0.25"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  <c r="AF2333"/>
      <c r="AG2333"/>
      <c r="AH2333"/>
      <c r="AI2333"/>
      <c r="AJ2333"/>
      <c r="AK2333"/>
      <c r="AL2333"/>
      <c r="AM2333"/>
      <c r="AN2333"/>
      <c r="AO2333"/>
      <c r="AP2333"/>
      <c r="AQ2333"/>
      <c r="AR2333"/>
      <c r="AS2333"/>
      <c r="AT2333"/>
      <c r="AU2333"/>
      <c r="AV2333"/>
    </row>
    <row r="2334" spans="6:48" x14ac:dyDescent="0.25"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  <c r="AF2334"/>
      <c r="AG2334"/>
      <c r="AH2334"/>
      <c r="AI2334"/>
      <c r="AJ2334"/>
      <c r="AK2334"/>
      <c r="AL2334"/>
      <c r="AM2334"/>
      <c r="AN2334"/>
      <c r="AO2334"/>
      <c r="AP2334"/>
      <c r="AQ2334"/>
      <c r="AR2334"/>
      <c r="AS2334"/>
      <c r="AT2334"/>
      <c r="AU2334"/>
      <c r="AV2334"/>
    </row>
    <row r="2335" spans="6:48" x14ac:dyDescent="0.25"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</row>
    <row r="2336" spans="6:48" x14ac:dyDescent="0.25"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  <c r="AF2336"/>
      <c r="AG2336"/>
      <c r="AH2336"/>
      <c r="AI2336"/>
      <c r="AJ2336"/>
      <c r="AK2336"/>
      <c r="AL2336"/>
      <c r="AM2336"/>
      <c r="AN2336"/>
      <c r="AO2336"/>
      <c r="AP2336"/>
      <c r="AQ2336"/>
      <c r="AR2336"/>
      <c r="AS2336"/>
      <c r="AT2336"/>
      <c r="AU2336"/>
      <c r="AV2336"/>
    </row>
    <row r="2337" spans="6:48" x14ac:dyDescent="0.25"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  <c r="AF2337"/>
      <c r="AG2337"/>
      <c r="AH2337"/>
      <c r="AI2337"/>
      <c r="AJ2337"/>
      <c r="AK2337"/>
      <c r="AL2337"/>
      <c r="AM2337"/>
      <c r="AN2337"/>
      <c r="AO2337"/>
      <c r="AP2337"/>
      <c r="AQ2337"/>
      <c r="AR2337"/>
      <c r="AS2337"/>
      <c r="AT2337"/>
      <c r="AU2337"/>
      <c r="AV2337"/>
    </row>
    <row r="2338" spans="6:48" x14ac:dyDescent="0.25"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  <c r="AK2338"/>
      <c r="AL2338"/>
      <c r="AM2338"/>
      <c r="AN2338"/>
      <c r="AO2338"/>
      <c r="AP2338"/>
      <c r="AQ2338"/>
      <c r="AR2338"/>
      <c r="AS2338"/>
      <c r="AT2338"/>
      <c r="AU2338"/>
      <c r="AV2338"/>
    </row>
    <row r="2339" spans="6:48" x14ac:dyDescent="0.25"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  <c r="AF2339"/>
      <c r="AG2339"/>
      <c r="AH2339"/>
      <c r="AI2339"/>
      <c r="AJ2339"/>
      <c r="AK2339"/>
      <c r="AL2339"/>
      <c r="AM2339"/>
      <c r="AN2339"/>
      <c r="AO2339"/>
      <c r="AP2339"/>
      <c r="AQ2339"/>
      <c r="AR2339"/>
      <c r="AS2339"/>
      <c r="AT2339"/>
      <c r="AU2339"/>
      <c r="AV2339"/>
    </row>
    <row r="2340" spans="6:48" x14ac:dyDescent="0.25"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  <c r="AF2340"/>
      <c r="AG2340"/>
      <c r="AH2340"/>
      <c r="AI2340"/>
      <c r="AJ2340"/>
      <c r="AK2340"/>
      <c r="AL2340"/>
      <c r="AM2340"/>
      <c r="AN2340"/>
      <c r="AO2340"/>
      <c r="AP2340"/>
      <c r="AQ2340"/>
      <c r="AR2340"/>
      <c r="AS2340"/>
      <c r="AT2340"/>
      <c r="AU2340"/>
      <c r="AV2340"/>
    </row>
    <row r="2341" spans="6:48" x14ac:dyDescent="0.25"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  <c r="AF2341"/>
      <c r="AG2341"/>
      <c r="AH2341"/>
      <c r="AI2341"/>
      <c r="AJ2341"/>
      <c r="AK2341"/>
      <c r="AL2341"/>
      <c r="AM2341"/>
      <c r="AN2341"/>
      <c r="AO2341"/>
      <c r="AP2341"/>
      <c r="AQ2341"/>
      <c r="AR2341"/>
      <c r="AS2341"/>
      <c r="AT2341"/>
      <c r="AU2341"/>
      <c r="AV2341"/>
    </row>
    <row r="2342" spans="6:48" x14ac:dyDescent="0.25"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  <c r="AF2342"/>
      <c r="AG2342"/>
      <c r="AH2342"/>
      <c r="AI2342"/>
      <c r="AJ2342"/>
      <c r="AK2342"/>
      <c r="AL2342"/>
      <c r="AM2342"/>
      <c r="AN2342"/>
      <c r="AO2342"/>
      <c r="AP2342"/>
      <c r="AQ2342"/>
      <c r="AR2342"/>
      <c r="AS2342"/>
      <c r="AT2342"/>
      <c r="AU2342"/>
      <c r="AV2342"/>
    </row>
    <row r="2343" spans="6:48" x14ac:dyDescent="0.25"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  <c r="AF2343"/>
      <c r="AG2343"/>
      <c r="AH2343"/>
      <c r="AI2343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</row>
    <row r="2344" spans="6:48" x14ac:dyDescent="0.25"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</row>
    <row r="2345" spans="6:48" x14ac:dyDescent="0.25"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  <c r="X2345"/>
      <c r="Y2345"/>
      <c r="Z2345"/>
      <c r="AA2345"/>
      <c r="AB2345"/>
      <c r="AC2345"/>
      <c r="AD2345"/>
      <c r="AE2345"/>
      <c r="AF2345"/>
      <c r="AG2345"/>
      <c r="AH2345"/>
      <c r="AI2345"/>
      <c r="AJ2345"/>
      <c r="AK2345"/>
      <c r="AL2345"/>
      <c r="AM2345"/>
      <c r="AN2345"/>
      <c r="AO2345"/>
      <c r="AP2345"/>
      <c r="AQ2345"/>
      <c r="AR2345"/>
      <c r="AS2345"/>
      <c r="AT2345"/>
      <c r="AU2345"/>
      <c r="AV2345"/>
    </row>
    <row r="2346" spans="6:48" x14ac:dyDescent="0.25"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  <c r="Z2346"/>
      <c r="AA2346"/>
      <c r="AB2346"/>
      <c r="AC2346"/>
      <c r="AD2346"/>
      <c r="AE2346"/>
      <c r="AF2346"/>
      <c r="AG2346"/>
      <c r="AH2346"/>
      <c r="AI2346"/>
      <c r="AJ2346"/>
      <c r="AK2346"/>
      <c r="AL2346"/>
      <c r="AM2346"/>
      <c r="AN2346"/>
      <c r="AO2346"/>
      <c r="AP2346"/>
      <c r="AQ2346"/>
      <c r="AR2346"/>
      <c r="AS2346"/>
      <c r="AT2346"/>
      <c r="AU2346"/>
      <c r="AV2346"/>
    </row>
    <row r="2347" spans="6:48" x14ac:dyDescent="0.25"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</row>
    <row r="2348" spans="6:48" x14ac:dyDescent="0.25"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</row>
    <row r="2349" spans="6:48" x14ac:dyDescent="0.25"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  <c r="AF2349"/>
      <c r="AG2349"/>
      <c r="AH2349"/>
      <c r="AI2349"/>
      <c r="AJ2349"/>
      <c r="AK2349"/>
      <c r="AL2349"/>
      <c r="AM2349"/>
      <c r="AN2349"/>
      <c r="AO2349"/>
      <c r="AP2349"/>
      <c r="AQ2349"/>
      <c r="AR2349"/>
      <c r="AS2349"/>
      <c r="AT2349"/>
      <c r="AU2349"/>
      <c r="AV2349"/>
    </row>
    <row r="2350" spans="6:48" x14ac:dyDescent="0.25"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  <c r="AF2350"/>
      <c r="AG2350"/>
      <c r="AH2350"/>
      <c r="AI2350"/>
      <c r="AJ2350"/>
      <c r="AK2350"/>
      <c r="AL2350"/>
      <c r="AM2350"/>
      <c r="AN2350"/>
      <c r="AO2350"/>
      <c r="AP2350"/>
      <c r="AQ2350"/>
      <c r="AR2350"/>
      <c r="AS2350"/>
      <c r="AT2350"/>
      <c r="AU2350"/>
      <c r="AV2350"/>
    </row>
    <row r="2351" spans="6:48" x14ac:dyDescent="0.25"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</row>
    <row r="2352" spans="6:48" x14ac:dyDescent="0.25"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  <c r="AF2352"/>
      <c r="AG2352"/>
      <c r="AH2352"/>
      <c r="AI2352"/>
      <c r="AJ2352"/>
      <c r="AK2352"/>
      <c r="AL2352"/>
      <c r="AM2352"/>
      <c r="AN2352"/>
      <c r="AO2352"/>
      <c r="AP2352"/>
      <c r="AQ2352"/>
      <c r="AR2352"/>
      <c r="AS2352"/>
      <c r="AT2352"/>
      <c r="AU2352"/>
      <c r="AV2352"/>
    </row>
    <row r="2353" spans="6:48" x14ac:dyDescent="0.25"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  <c r="X2353"/>
      <c r="Y2353"/>
      <c r="Z2353"/>
      <c r="AA2353"/>
      <c r="AB2353"/>
      <c r="AC2353"/>
      <c r="AD2353"/>
      <c r="AE2353"/>
      <c r="AF2353"/>
      <c r="AG2353"/>
      <c r="AH2353"/>
      <c r="AI2353"/>
      <c r="AJ2353"/>
      <c r="AK2353"/>
      <c r="AL2353"/>
      <c r="AM2353"/>
      <c r="AN2353"/>
      <c r="AO2353"/>
      <c r="AP2353"/>
      <c r="AQ2353"/>
      <c r="AR2353"/>
      <c r="AS2353"/>
      <c r="AT2353"/>
      <c r="AU2353"/>
      <c r="AV2353"/>
    </row>
    <row r="2354" spans="6:48" x14ac:dyDescent="0.25"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  <c r="Y2354"/>
      <c r="Z2354"/>
      <c r="AA2354"/>
      <c r="AB2354"/>
      <c r="AC2354"/>
      <c r="AD2354"/>
      <c r="AE2354"/>
      <c r="AF2354"/>
      <c r="AG2354"/>
      <c r="AH2354"/>
      <c r="AI2354"/>
      <c r="AJ2354"/>
      <c r="AK2354"/>
      <c r="AL2354"/>
      <c r="AM2354"/>
      <c r="AN2354"/>
      <c r="AO2354"/>
      <c r="AP2354"/>
      <c r="AQ2354"/>
      <c r="AR2354"/>
      <c r="AS2354"/>
      <c r="AT2354"/>
      <c r="AU2354"/>
      <c r="AV2354"/>
    </row>
    <row r="2355" spans="6:48" x14ac:dyDescent="0.25"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  <c r="X2355"/>
      <c r="Y2355"/>
      <c r="Z2355"/>
      <c r="AA2355"/>
      <c r="AB2355"/>
      <c r="AC2355"/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</row>
    <row r="2356" spans="6:48" x14ac:dyDescent="0.25"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  <c r="X2356"/>
      <c r="Y2356"/>
      <c r="Z2356"/>
      <c r="AA2356"/>
      <c r="AB2356"/>
      <c r="AC2356"/>
      <c r="AD2356"/>
      <c r="AE2356"/>
      <c r="AF2356"/>
      <c r="AG2356"/>
      <c r="AH2356"/>
      <c r="AI2356"/>
      <c r="AJ2356"/>
      <c r="AK2356"/>
      <c r="AL2356"/>
      <c r="AM2356"/>
      <c r="AN2356"/>
      <c r="AO2356"/>
      <c r="AP2356"/>
      <c r="AQ2356"/>
      <c r="AR2356"/>
      <c r="AS2356"/>
      <c r="AT2356"/>
      <c r="AU2356"/>
      <c r="AV2356"/>
    </row>
    <row r="2357" spans="6:48" x14ac:dyDescent="0.25"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  <c r="AF2357"/>
      <c r="AG2357"/>
      <c r="AH2357"/>
      <c r="AI2357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</row>
    <row r="2358" spans="6:48" x14ac:dyDescent="0.25"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  <c r="AF2358"/>
      <c r="AG2358"/>
      <c r="AH2358"/>
      <c r="AI2358"/>
      <c r="AJ2358"/>
      <c r="AK2358"/>
      <c r="AL2358"/>
      <c r="AM2358"/>
      <c r="AN2358"/>
      <c r="AO2358"/>
      <c r="AP2358"/>
      <c r="AQ2358"/>
      <c r="AR2358"/>
      <c r="AS2358"/>
      <c r="AT2358"/>
      <c r="AU2358"/>
      <c r="AV2358"/>
    </row>
    <row r="2359" spans="6:48" x14ac:dyDescent="0.25"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  <c r="X2359"/>
      <c r="Y2359"/>
      <c r="Z2359"/>
      <c r="AA2359"/>
      <c r="AB2359"/>
      <c r="AC2359"/>
      <c r="AD2359"/>
      <c r="AE2359"/>
      <c r="AF2359"/>
      <c r="AG2359"/>
      <c r="AH2359"/>
      <c r="AI2359"/>
      <c r="AJ2359"/>
      <c r="AK2359"/>
      <c r="AL2359"/>
      <c r="AM2359"/>
      <c r="AN2359"/>
      <c r="AO2359"/>
      <c r="AP2359"/>
      <c r="AQ2359"/>
      <c r="AR2359"/>
      <c r="AS2359"/>
      <c r="AT2359"/>
      <c r="AU2359"/>
      <c r="AV2359"/>
    </row>
    <row r="2360" spans="6:48" x14ac:dyDescent="0.25"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  <c r="X2360"/>
      <c r="Y2360"/>
      <c r="Z2360"/>
      <c r="AA2360"/>
      <c r="AB2360"/>
      <c r="AC2360"/>
      <c r="AD2360"/>
      <c r="AE2360"/>
      <c r="AF2360"/>
      <c r="AG2360"/>
      <c r="AH2360"/>
      <c r="AI236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</row>
    <row r="2361" spans="6:48" x14ac:dyDescent="0.25"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  <c r="X2361"/>
      <c r="Y2361"/>
      <c r="Z2361"/>
      <c r="AA2361"/>
      <c r="AB2361"/>
      <c r="AC2361"/>
      <c r="AD2361"/>
      <c r="AE2361"/>
      <c r="AF2361"/>
      <c r="AG2361"/>
      <c r="AH2361"/>
      <c r="AI2361"/>
      <c r="AJ2361"/>
      <c r="AK2361"/>
      <c r="AL2361"/>
      <c r="AM2361"/>
      <c r="AN2361"/>
      <c r="AO2361"/>
      <c r="AP2361"/>
      <c r="AQ2361"/>
      <c r="AR2361"/>
      <c r="AS2361"/>
      <c r="AT2361"/>
      <c r="AU2361"/>
      <c r="AV2361"/>
    </row>
    <row r="2362" spans="6:48" x14ac:dyDescent="0.25"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/>
      <c r="X2362"/>
      <c r="Y2362"/>
      <c r="Z2362"/>
      <c r="AA2362"/>
      <c r="AB2362"/>
      <c r="AC2362"/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</row>
    <row r="2363" spans="6:48" x14ac:dyDescent="0.25"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  <c r="X2363"/>
      <c r="Y2363"/>
      <c r="Z2363"/>
      <c r="AA2363"/>
      <c r="AB2363"/>
      <c r="AC2363"/>
      <c r="AD2363"/>
      <c r="AE2363"/>
      <c r="AF2363"/>
      <c r="AG2363"/>
      <c r="AH2363"/>
      <c r="AI2363"/>
      <c r="AJ2363"/>
      <c r="AK2363"/>
      <c r="AL2363"/>
      <c r="AM2363"/>
      <c r="AN2363"/>
      <c r="AO2363"/>
      <c r="AP2363"/>
      <c r="AQ2363"/>
      <c r="AR2363"/>
      <c r="AS2363"/>
      <c r="AT2363"/>
      <c r="AU2363"/>
      <c r="AV2363"/>
    </row>
    <row r="2364" spans="6:48" x14ac:dyDescent="0.25"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  <c r="X2364"/>
      <c r="Y2364"/>
      <c r="Z2364"/>
      <c r="AA2364"/>
      <c r="AB2364"/>
      <c r="AC2364"/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</row>
    <row r="2365" spans="6:48" x14ac:dyDescent="0.25"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  <c r="AF2365"/>
      <c r="AG2365"/>
      <c r="AH2365"/>
      <c r="AI2365"/>
      <c r="AJ2365"/>
      <c r="AK2365"/>
      <c r="AL2365"/>
      <c r="AM2365"/>
      <c r="AN2365"/>
      <c r="AO2365"/>
      <c r="AP2365"/>
      <c r="AQ2365"/>
      <c r="AR2365"/>
      <c r="AS2365"/>
      <c r="AT2365"/>
      <c r="AU2365"/>
      <c r="AV2365"/>
    </row>
    <row r="2366" spans="6:48" x14ac:dyDescent="0.25"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  <c r="X2366"/>
      <c r="Y2366"/>
      <c r="Z2366"/>
      <c r="AA2366"/>
      <c r="AB2366"/>
      <c r="AC2366"/>
      <c r="AD2366"/>
      <c r="AE2366"/>
      <c r="AF2366"/>
      <c r="AG2366"/>
      <c r="AH2366"/>
      <c r="AI2366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</row>
    <row r="2367" spans="6:48" x14ac:dyDescent="0.25"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  <c r="X2367"/>
      <c r="Y2367"/>
      <c r="Z2367"/>
      <c r="AA2367"/>
      <c r="AB2367"/>
      <c r="AC2367"/>
      <c r="AD2367"/>
      <c r="AE2367"/>
      <c r="AF2367"/>
      <c r="AG2367"/>
      <c r="AH2367"/>
      <c r="AI2367"/>
      <c r="AJ2367"/>
      <c r="AK2367"/>
      <c r="AL2367"/>
      <c r="AM2367"/>
      <c r="AN2367"/>
      <c r="AO2367"/>
      <c r="AP2367"/>
      <c r="AQ2367"/>
      <c r="AR2367"/>
      <c r="AS2367"/>
      <c r="AT2367"/>
      <c r="AU2367"/>
      <c r="AV2367"/>
    </row>
    <row r="2368" spans="6:48" x14ac:dyDescent="0.25"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/>
      <c r="X2368"/>
      <c r="Y2368"/>
      <c r="Z2368"/>
      <c r="AA2368"/>
      <c r="AB2368"/>
      <c r="AC2368"/>
      <c r="AD2368"/>
      <c r="AE2368"/>
      <c r="AF2368"/>
      <c r="AG2368"/>
      <c r="AH2368"/>
      <c r="AI2368"/>
      <c r="AJ2368"/>
      <c r="AK2368"/>
      <c r="AL2368"/>
      <c r="AM2368"/>
      <c r="AN2368"/>
      <c r="AO2368"/>
      <c r="AP2368"/>
      <c r="AQ2368"/>
      <c r="AR2368"/>
      <c r="AS2368"/>
      <c r="AT2368"/>
      <c r="AU2368"/>
      <c r="AV2368"/>
    </row>
    <row r="2369" spans="6:48" x14ac:dyDescent="0.25"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</row>
    <row r="2370" spans="6:48" x14ac:dyDescent="0.25"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  <c r="X2370"/>
      <c r="Y2370"/>
      <c r="Z2370"/>
      <c r="AA2370"/>
      <c r="AB2370"/>
      <c r="AC2370"/>
      <c r="AD2370"/>
      <c r="AE2370"/>
      <c r="AF2370"/>
      <c r="AG2370"/>
      <c r="AH2370"/>
      <c r="AI2370"/>
      <c r="AJ2370"/>
      <c r="AK2370"/>
      <c r="AL2370"/>
      <c r="AM2370"/>
      <c r="AN2370"/>
      <c r="AO2370"/>
      <c r="AP2370"/>
      <c r="AQ2370"/>
      <c r="AR2370"/>
      <c r="AS2370"/>
      <c r="AT2370"/>
      <c r="AU2370"/>
      <c r="AV2370"/>
    </row>
    <row r="2371" spans="6:48" x14ac:dyDescent="0.25"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  <c r="Y2371"/>
      <c r="Z2371"/>
      <c r="AA2371"/>
      <c r="AB2371"/>
      <c r="AC2371"/>
      <c r="AD2371"/>
      <c r="AE2371"/>
      <c r="AF2371"/>
      <c r="AG2371"/>
      <c r="AH2371"/>
      <c r="AI2371"/>
      <c r="AJ2371"/>
      <c r="AK2371"/>
      <c r="AL2371"/>
      <c r="AM2371"/>
      <c r="AN2371"/>
      <c r="AO2371"/>
      <c r="AP2371"/>
      <c r="AQ2371"/>
      <c r="AR2371"/>
      <c r="AS2371"/>
      <c r="AT2371"/>
      <c r="AU2371"/>
      <c r="AV2371"/>
    </row>
    <row r="2372" spans="6:48" x14ac:dyDescent="0.25"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  <c r="AF2372"/>
      <c r="AG2372"/>
      <c r="AH2372"/>
      <c r="AI2372"/>
      <c r="AJ2372"/>
      <c r="AK2372"/>
      <c r="AL2372"/>
      <c r="AM2372"/>
      <c r="AN2372"/>
      <c r="AO2372"/>
      <c r="AP2372"/>
      <c r="AQ2372"/>
      <c r="AR2372"/>
      <c r="AS2372"/>
      <c r="AT2372"/>
      <c r="AU2372"/>
      <c r="AV2372"/>
    </row>
    <row r="2373" spans="6:48" x14ac:dyDescent="0.25"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  <c r="X2373"/>
      <c r="Y2373"/>
      <c r="Z2373"/>
      <c r="AA2373"/>
      <c r="AB2373"/>
      <c r="AC2373"/>
      <c r="AD2373"/>
      <c r="AE2373"/>
      <c r="AF2373"/>
      <c r="AG2373"/>
      <c r="AH2373"/>
      <c r="AI2373"/>
      <c r="AJ2373"/>
      <c r="AK2373"/>
      <c r="AL2373"/>
      <c r="AM2373"/>
      <c r="AN2373"/>
      <c r="AO2373"/>
      <c r="AP2373"/>
      <c r="AQ2373"/>
      <c r="AR2373"/>
      <c r="AS2373"/>
      <c r="AT2373"/>
      <c r="AU2373"/>
      <c r="AV2373"/>
    </row>
    <row r="2374" spans="6:48" x14ac:dyDescent="0.25"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/>
      <c r="X2374"/>
      <c r="Y2374"/>
      <c r="Z2374"/>
      <c r="AA2374"/>
      <c r="AB2374"/>
      <c r="AC2374"/>
      <c r="AD2374"/>
      <c r="AE2374"/>
      <c r="AF2374"/>
      <c r="AG2374"/>
      <c r="AH2374"/>
      <c r="AI2374"/>
      <c r="AJ2374"/>
      <c r="AK2374"/>
      <c r="AL2374"/>
      <c r="AM2374"/>
      <c r="AN2374"/>
      <c r="AO2374"/>
      <c r="AP2374"/>
      <c r="AQ2374"/>
      <c r="AR2374"/>
      <c r="AS2374"/>
      <c r="AT2374"/>
      <c r="AU2374"/>
      <c r="AV2374"/>
    </row>
    <row r="2375" spans="6:48" x14ac:dyDescent="0.25"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  <c r="X2375"/>
      <c r="Y2375"/>
      <c r="Z2375"/>
      <c r="AA2375"/>
      <c r="AB2375"/>
      <c r="AC2375"/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</row>
    <row r="2376" spans="6:48" x14ac:dyDescent="0.25"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  <c r="X2376"/>
      <c r="Y2376"/>
      <c r="Z2376"/>
      <c r="AA2376"/>
      <c r="AB2376"/>
      <c r="AC2376"/>
      <c r="AD2376"/>
      <c r="AE2376"/>
      <c r="AF2376"/>
      <c r="AG2376"/>
      <c r="AH2376"/>
      <c r="AI2376"/>
      <c r="AJ2376"/>
      <c r="AK2376"/>
      <c r="AL2376"/>
      <c r="AM2376"/>
      <c r="AN2376"/>
      <c r="AO2376"/>
      <c r="AP2376"/>
      <c r="AQ2376"/>
      <c r="AR2376"/>
      <c r="AS2376"/>
      <c r="AT2376"/>
      <c r="AU2376"/>
      <c r="AV2376"/>
    </row>
    <row r="2377" spans="6:48" x14ac:dyDescent="0.25"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  <c r="AF2377"/>
      <c r="AG2377"/>
      <c r="AH2377"/>
      <c r="AI2377"/>
      <c r="AJ2377"/>
      <c r="AK2377"/>
      <c r="AL2377"/>
      <c r="AM2377"/>
      <c r="AN2377"/>
      <c r="AO2377"/>
      <c r="AP2377"/>
      <c r="AQ2377"/>
      <c r="AR2377"/>
      <c r="AS2377"/>
      <c r="AT2377"/>
      <c r="AU2377"/>
      <c r="AV2377"/>
    </row>
    <row r="2378" spans="6:48" x14ac:dyDescent="0.25"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  <c r="X2378"/>
      <c r="Y2378"/>
      <c r="Z2378"/>
      <c r="AA2378"/>
      <c r="AB2378"/>
      <c r="AC2378"/>
      <c r="AD2378"/>
      <c r="AE2378"/>
      <c r="AF2378"/>
      <c r="AG2378"/>
      <c r="AH2378"/>
      <c r="AI2378"/>
      <c r="AJ2378"/>
      <c r="AK2378"/>
      <c r="AL2378"/>
      <c r="AM2378"/>
      <c r="AN2378"/>
      <c r="AO2378"/>
      <c r="AP2378"/>
      <c r="AQ2378"/>
      <c r="AR2378"/>
      <c r="AS2378"/>
      <c r="AT2378"/>
      <c r="AU2378"/>
      <c r="AV2378"/>
    </row>
    <row r="2379" spans="6:48" x14ac:dyDescent="0.25"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  <c r="X2379"/>
      <c r="Y2379"/>
      <c r="Z2379"/>
      <c r="AA2379"/>
      <c r="AB2379"/>
      <c r="AC2379"/>
      <c r="AD2379"/>
      <c r="AE2379"/>
      <c r="AF2379"/>
      <c r="AG2379"/>
      <c r="AH2379"/>
      <c r="AI2379"/>
      <c r="AJ2379"/>
      <c r="AK2379"/>
      <c r="AL2379"/>
      <c r="AM2379"/>
      <c r="AN2379"/>
      <c r="AO2379"/>
      <c r="AP2379"/>
      <c r="AQ2379"/>
      <c r="AR2379"/>
      <c r="AS2379"/>
      <c r="AT2379"/>
      <c r="AU2379"/>
      <c r="AV2379"/>
    </row>
    <row r="2380" spans="6:48" x14ac:dyDescent="0.25"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  <c r="X2380"/>
      <c r="Y2380"/>
      <c r="Z2380"/>
      <c r="AA2380"/>
      <c r="AB2380"/>
      <c r="AC2380"/>
      <c r="AD2380"/>
      <c r="AE2380"/>
      <c r="AF2380"/>
      <c r="AG2380"/>
      <c r="AH2380"/>
      <c r="AI238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</row>
    <row r="2381" spans="6:48" x14ac:dyDescent="0.25"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  <c r="AF2381"/>
      <c r="AG2381"/>
      <c r="AH2381"/>
      <c r="AI2381"/>
      <c r="AJ2381"/>
      <c r="AK2381"/>
      <c r="AL2381"/>
      <c r="AM2381"/>
      <c r="AN2381"/>
      <c r="AO2381"/>
      <c r="AP2381"/>
      <c r="AQ2381"/>
      <c r="AR2381"/>
      <c r="AS2381"/>
      <c r="AT2381"/>
      <c r="AU2381"/>
      <c r="AV2381"/>
    </row>
    <row r="2382" spans="6:48" x14ac:dyDescent="0.25"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  <c r="X2382"/>
      <c r="Y2382"/>
      <c r="Z2382"/>
      <c r="AA2382"/>
      <c r="AB2382"/>
      <c r="AC2382"/>
      <c r="AD2382"/>
      <c r="AE2382"/>
      <c r="AF2382"/>
      <c r="AG2382"/>
      <c r="AH2382"/>
      <c r="AI2382"/>
      <c r="AJ2382"/>
      <c r="AK2382"/>
      <c r="AL2382"/>
      <c r="AM2382"/>
      <c r="AN2382"/>
      <c r="AO2382"/>
      <c r="AP2382"/>
      <c r="AQ2382"/>
      <c r="AR2382"/>
      <c r="AS2382"/>
      <c r="AT2382"/>
      <c r="AU2382"/>
      <c r="AV2382"/>
    </row>
    <row r="2383" spans="6:48" x14ac:dyDescent="0.25"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  <c r="AF2383"/>
      <c r="AG2383"/>
      <c r="AH2383"/>
      <c r="AI2383"/>
      <c r="AJ2383"/>
      <c r="AK2383"/>
      <c r="AL2383"/>
      <c r="AM2383"/>
      <c r="AN2383"/>
      <c r="AO2383"/>
      <c r="AP2383"/>
      <c r="AQ2383"/>
      <c r="AR2383"/>
      <c r="AS2383"/>
      <c r="AT2383"/>
      <c r="AU2383"/>
      <c r="AV2383"/>
    </row>
    <row r="2384" spans="6:48" x14ac:dyDescent="0.25"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  <c r="X2384"/>
      <c r="Y2384"/>
      <c r="Z2384"/>
      <c r="AA2384"/>
      <c r="AB2384"/>
      <c r="AC2384"/>
      <c r="AD2384"/>
      <c r="AE2384"/>
      <c r="AF2384"/>
      <c r="AG2384"/>
      <c r="AH2384"/>
      <c r="AI2384"/>
      <c r="AJ2384"/>
      <c r="AK2384"/>
      <c r="AL2384"/>
      <c r="AM2384"/>
      <c r="AN2384"/>
      <c r="AO2384"/>
      <c r="AP2384"/>
      <c r="AQ2384"/>
      <c r="AR2384"/>
      <c r="AS2384"/>
      <c r="AT2384"/>
      <c r="AU2384"/>
      <c r="AV2384"/>
    </row>
    <row r="2385" spans="6:48" x14ac:dyDescent="0.25"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  <c r="AF2385"/>
      <c r="AG2385"/>
      <c r="AH2385"/>
      <c r="AI2385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</row>
    <row r="2386" spans="6:48" x14ac:dyDescent="0.25"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/>
      <c r="X2386"/>
      <c r="Y2386"/>
      <c r="Z2386"/>
      <c r="AA2386"/>
      <c r="AB2386"/>
      <c r="AC2386"/>
      <c r="AD2386"/>
      <c r="AE2386"/>
      <c r="AF2386"/>
      <c r="AG2386"/>
      <c r="AH2386"/>
      <c r="AI2386"/>
      <c r="AJ2386"/>
      <c r="AK2386"/>
      <c r="AL2386"/>
      <c r="AM2386"/>
      <c r="AN2386"/>
      <c r="AO2386"/>
      <c r="AP2386"/>
      <c r="AQ2386"/>
      <c r="AR2386"/>
      <c r="AS2386"/>
      <c r="AT2386"/>
      <c r="AU2386"/>
      <c r="AV2386"/>
    </row>
    <row r="2387" spans="6:48" x14ac:dyDescent="0.25"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/>
      <c r="X2387"/>
      <c r="Y2387"/>
      <c r="Z2387"/>
      <c r="AA2387"/>
      <c r="AB2387"/>
      <c r="AC2387"/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</row>
    <row r="2388" spans="6:48" x14ac:dyDescent="0.25"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/>
      <c r="X2388"/>
      <c r="Y2388"/>
      <c r="Z2388"/>
      <c r="AA2388"/>
      <c r="AB2388"/>
      <c r="AC2388"/>
      <c r="AD2388"/>
      <c r="AE2388"/>
      <c r="AF2388"/>
      <c r="AG2388"/>
      <c r="AH2388"/>
      <c r="AI2388"/>
      <c r="AJ2388"/>
      <c r="AK2388"/>
      <c r="AL2388"/>
      <c r="AM2388"/>
      <c r="AN2388"/>
      <c r="AO2388"/>
      <c r="AP2388"/>
      <c r="AQ2388"/>
      <c r="AR2388"/>
      <c r="AS2388"/>
      <c r="AT2388"/>
      <c r="AU2388"/>
      <c r="AV2388"/>
    </row>
    <row r="2389" spans="6:48" x14ac:dyDescent="0.25"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</row>
    <row r="2390" spans="6:48" x14ac:dyDescent="0.25"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/>
      <c r="X2390"/>
      <c r="Y2390"/>
      <c r="Z2390"/>
      <c r="AA2390"/>
      <c r="AB2390"/>
      <c r="AC2390"/>
      <c r="AD2390"/>
      <c r="AE2390"/>
      <c r="AF2390"/>
      <c r="AG2390"/>
      <c r="AH2390"/>
      <c r="AI2390"/>
      <c r="AJ2390"/>
      <c r="AK2390"/>
      <c r="AL2390"/>
      <c r="AM2390"/>
      <c r="AN2390"/>
      <c r="AO2390"/>
      <c r="AP2390"/>
      <c r="AQ2390"/>
      <c r="AR2390"/>
      <c r="AS2390"/>
      <c r="AT2390"/>
      <c r="AU2390"/>
      <c r="AV2390"/>
    </row>
    <row r="2391" spans="6:48" x14ac:dyDescent="0.25"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  <c r="X2391"/>
      <c r="Y2391"/>
      <c r="Z2391"/>
      <c r="AA2391"/>
      <c r="AB2391"/>
      <c r="AC2391"/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</row>
    <row r="2392" spans="6:48" x14ac:dyDescent="0.25"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  <c r="X2392"/>
      <c r="Y2392"/>
      <c r="Z2392"/>
      <c r="AA2392"/>
      <c r="AB2392"/>
      <c r="AC2392"/>
      <c r="AD2392"/>
      <c r="AE2392"/>
      <c r="AF2392"/>
      <c r="AG2392"/>
      <c r="AH2392"/>
      <c r="AI2392"/>
      <c r="AJ2392"/>
      <c r="AK2392"/>
      <c r="AL2392"/>
      <c r="AM2392"/>
      <c r="AN2392"/>
      <c r="AO2392"/>
      <c r="AP2392"/>
      <c r="AQ2392"/>
      <c r="AR2392"/>
      <c r="AS2392"/>
      <c r="AT2392"/>
      <c r="AU2392"/>
      <c r="AV2392"/>
    </row>
    <row r="2393" spans="6:48" x14ac:dyDescent="0.25"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  <c r="X2393"/>
      <c r="Y2393"/>
      <c r="Z2393"/>
      <c r="AA2393"/>
      <c r="AB2393"/>
      <c r="AC2393"/>
      <c r="AD2393"/>
      <c r="AE2393"/>
      <c r="AF2393"/>
      <c r="AG2393"/>
      <c r="AH2393"/>
      <c r="AI2393"/>
      <c r="AJ2393"/>
      <c r="AK2393"/>
      <c r="AL2393"/>
      <c r="AM2393"/>
      <c r="AN2393"/>
      <c r="AO2393"/>
      <c r="AP2393"/>
      <c r="AQ2393"/>
      <c r="AR2393"/>
      <c r="AS2393"/>
      <c r="AT2393"/>
      <c r="AU2393"/>
      <c r="AV2393"/>
    </row>
    <row r="2394" spans="6:48" x14ac:dyDescent="0.25"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  <c r="X2394"/>
      <c r="Y2394"/>
      <c r="Z2394"/>
      <c r="AA2394"/>
      <c r="AB2394"/>
      <c r="AC2394"/>
      <c r="AD2394"/>
      <c r="AE2394"/>
      <c r="AF2394"/>
      <c r="AG2394"/>
      <c r="AH2394"/>
      <c r="AI2394"/>
      <c r="AJ2394"/>
      <c r="AK2394"/>
      <c r="AL2394"/>
      <c r="AM2394"/>
      <c r="AN2394"/>
      <c r="AO2394"/>
      <c r="AP2394"/>
      <c r="AQ2394"/>
      <c r="AR2394"/>
      <c r="AS2394"/>
      <c r="AT2394"/>
      <c r="AU2394"/>
      <c r="AV2394"/>
    </row>
    <row r="2395" spans="6:48" x14ac:dyDescent="0.25"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  <c r="X2395"/>
      <c r="Y2395"/>
      <c r="Z2395"/>
      <c r="AA2395"/>
      <c r="AB2395"/>
      <c r="AC2395"/>
      <c r="AD2395"/>
      <c r="AE2395"/>
      <c r="AF2395"/>
      <c r="AG2395"/>
      <c r="AH2395"/>
      <c r="AI2395"/>
      <c r="AJ2395"/>
      <c r="AK2395"/>
      <c r="AL2395"/>
      <c r="AM2395"/>
      <c r="AN2395"/>
      <c r="AO2395"/>
      <c r="AP2395"/>
      <c r="AQ2395"/>
      <c r="AR2395"/>
      <c r="AS2395"/>
      <c r="AT2395"/>
      <c r="AU2395"/>
      <c r="AV2395"/>
    </row>
    <row r="2396" spans="6:48" x14ac:dyDescent="0.25"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/>
      <c r="X2396"/>
      <c r="Y2396"/>
      <c r="Z2396"/>
      <c r="AA2396"/>
      <c r="AB2396"/>
      <c r="AC2396"/>
      <c r="AD2396"/>
      <c r="AE2396"/>
      <c r="AF2396"/>
      <c r="AG2396"/>
      <c r="AH2396"/>
      <c r="AI2396"/>
      <c r="AJ2396"/>
      <c r="AK2396"/>
      <c r="AL2396"/>
      <c r="AM2396"/>
      <c r="AN2396"/>
      <c r="AO2396"/>
      <c r="AP2396"/>
      <c r="AQ2396"/>
      <c r="AR2396"/>
      <c r="AS2396"/>
      <c r="AT2396"/>
      <c r="AU2396"/>
      <c r="AV2396"/>
    </row>
    <row r="2397" spans="6:48" x14ac:dyDescent="0.25"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  <c r="X2397"/>
      <c r="Y2397"/>
      <c r="Z2397"/>
      <c r="AA2397"/>
      <c r="AB2397"/>
      <c r="AC2397"/>
      <c r="AD2397"/>
      <c r="AE2397"/>
      <c r="AF2397"/>
      <c r="AG2397"/>
      <c r="AH2397"/>
      <c r="AI2397"/>
      <c r="AJ2397"/>
      <c r="AK2397"/>
      <c r="AL2397"/>
      <c r="AM2397"/>
      <c r="AN2397"/>
      <c r="AO2397"/>
      <c r="AP2397"/>
      <c r="AQ2397"/>
      <c r="AR2397"/>
      <c r="AS2397"/>
      <c r="AT2397"/>
      <c r="AU2397"/>
      <c r="AV2397"/>
    </row>
    <row r="2398" spans="6:48" x14ac:dyDescent="0.25"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/>
      <c r="X2398"/>
      <c r="Y2398"/>
      <c r="Z2398"/>
      <c r="AA2398"/>
      <c r="AB2398"/>
      <c r="AC2398"/>
      <c r="AD2398"/>
      <c r="AE2398"/>
      <c r="AF2398"/>
      <c r="AG2398"/>
      <c r="AH2398"/>
      <c r="AI2398"/>
      <c r="AJ2398"/>
      <c r="AK2398"/>
      <c r="AL2398"/>
      <c r="AM2398"/>
      <c r="AN2398"/>
      <c r="AO2398"/>
      <c r="AP2398"/>
      <c r="AQ2398"/>
      <c r="AR2398"/>
      <c r="AS2398"/>
      <c r="AT2398"/>
      <c r="AU2398"/>
      <c r="AV2398"/>
    </row>
    <row r="2399" spans="6:48" x14ac:dyDescent="0.25"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  <c r="X2399"/>
      <c r="Y2399"/>
      <c r="Z2399"/>
      <c r="AA2399"/>
      <c r="AB2399"/>
      <c r="AC2399"/>
      <c r="AD2399"/>
      <c r="AE2399"/>
      <c r="AF2399"/>
      <c r="AG2399"/>
      <c r="AH2399"/>
      <c r="AI2399"/>
      <c r="AJ2399"/>
      <c r="AK2399"/>
      <c r="AL2399"/>
      <c r="AM2399"/>
      <c r="AN2399"/>
      <c r="AO2399"/>
      <c r="AP2399"/>
      <c r="AQ2399"/>
      <c r="AR2399"/>
      <c r="AS2399"/>
      <c r="AT2399"/>
      <c r="AU2399"/>
      <c r="AV2399"/>
    </row>
    <row r="2400" spans="6:48" x14ac:dyDescent="0.25"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  <c r="X2400"/>
      <c r="Y2400"/>
      <c r="Z2400"/>
      <c r="AA2400"/>
      <c r="AB2400"/>
      <c r="AC2400"/>
      <c r="AD2400"/>
      <c r="AE2400"/>
      <c r="AF2400"/>
      <c r="AG2400"/>
      <c r="AH2400"/>
      <c r="AI2400"/>
      <c r="AJ2400"/>
      <c r="AK2400"/>
      <c r="AL2400"/>
      <c r="AM2400"/>
      <c r="AN2400"/>
      <c r="AO2400"/>
      <c r="AP2400"/>
      <c r="AQ2400"/>
      <c r="AR2400"/>
      <c r="AS2400"/>
      <c r="AT2400"/>
      <c r="AU2400"/>
      <c r="AV2400"/>
    </row>
    <row r="2401" spans="6:48" x14ac:dyDescent="0.25"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  <c r="X2401"/>
      <c r="Y2401"/>
      <c r="Z2401"/>
      <c r="AA2401"/>
      <c r="AB2401"/>
      <c r="AC2401"/>
      <c r="AD2401"/>
      <c r="AE2401"/>
      <c r="AF2401"/>
      <c r="AG2401"/>
      <c r="AH2401"/>
      <c r="AI2401"/>
      <c r="AJ2401"/>
      <c r="AK2401"/>
      <c r="AL2401"/>
      <c r="AM2401"/>
      <c r="AN2401"/>
      <c r="AO2401"/>
      <c r="AP2401"/>
      <c r="AQ2401"/>
      <c r="AR2401"/>
      <c r="AS2401"/>
      <c r="AT2401"/>
      <c r="AU2401"/>
      <c r="AV2401"/>
    </row>
    <row r="2402" spans="6:48" x14ac:dyDescent="0.25"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  <c r="AF2402"/>
      <c r="AG2402"/>
      <c r="AH2402"/>
      <c r="AI2402"/>
      <c r="AJ2402"/>
      <c r="AK2402"/>
      <c r="AL2402"/>
      <c r="AM2402"/>
      <c r="AN2402"/>
      <c r="AO2402"/>
      <c r="AP2402"/>
      <c r="AQ2402"/>
      <c r="AR2402"/>
      <c r="AS2402"/>
      <c r="AT2402"/>
      <c r="AU2402"/>
      <c r="AV2402"/>
    </row>
    <row r="2403" spans="6:48" x14ac:dyDescent="0.25"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/>
      <c r="X2403"/>
      <c r="Y2403"/>
      <c r="Z2403"/>
      <c r="AA2403"/>
      <c r="AB2403"/>
      <c r="AC2403"/>
      <c r="AD2403"/>
      <c r="AE2403"/>
      <c r="AF2403"/>
      <c r="AG2403"/>
      <c r="AH2403"/>
      <c r="AI2403"/>
      <c r="AJ2403"/>
      <c r="AK2403"/>
      <c r="AL2403"/>
      <c r="AM2403"/>
      <c r="AN2403"/>
      <c r="AO2403"/>
      <c r="AP2403"/>
      <c r="AQ2403"/>
      <c r="AR2403"/>
      <c r="AS2403"/>
      <c r="AT2403"/>
      <c r="AU2403"/>
      <c r="AV2403"/>
    </row>
    <row r="2404" spans="6:48" x14ac:dyDescent="0.25">
      <c r="F2404"/>
      <c r="G2404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  <c r="W2404"/>
      <c r="X2404"/>
      <c r="Y2404"/>
      <c r="Z2404"/>
      <c r="AA2404"/>
      <c r="AB2404"/>
      <c r="AC2404"/>
      <c r="AD2404"/>
      <c r="AE2404"/>
      <c r="AF2404"/>
      <c r="AG2404"/>
      <c r="AH2404"/>
      <c r="AI2404"/>
      <c r="AJ2404"/>
      <c r="AK2404"/>
      <c r="AL2404"/>
      <c r="AM2404"/>
      <c r="AN2404"/>
      <c r="AO2404"/>
      <c r="AP2404"/>
      <c r="AQ2404"/>
      <c r="AR2404"/>
      <c r="AS2404"/>
      <c r="AT2404"/>
      <c r="AU2404"/>
      <c r="AV2404"/>
    </row>
    <row r="2405" spans="6:48" x14ac:dyDescent="0.25">
      <c r="F2405"/>
      <c r="G2405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  <c r="W2405"/>
      <c r="X2405"/>
      <c r="Y2405"/>
      <c r="Z2405"/>
      <c r="AA2405"/>
      <c r="AB2405"/>
      <c r="AC2405"/>
      <c r="AD2405"/>
      <c r="AE2405"/>
      <c r="AF2405"/>
      <c r="AG2405"/>
      <c r="AH2405"/>
      <c r="AI2405"/>
      <c r="AJ2405"/>
      <c r="AK2405"/>
      <c r="AL2405"/>
      <c r="AM2405"/>
      <c r="AN2405"/>
      <c r="AO2405"/>
      <c r="AP2405"/>
      <c r="AQ2405"/>
      <c r="AR2405"/>
      <c r="AS2405"/>
      <c r="AT2405"/>
      <c r="AU2405"/>
      <c r="AV2405"/>
    </row>
    <row r="2406" spans="6:48" x14ac:dyDescent="0.25">
      <c r="F2406"/>
      <c r="G2406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/>
      <c r="X2406"/>
      <c r="Y2406"/>
      <c r="Z2406"/>
      <c r="AA2406"/>
      <c r="AB2406"/>
      <c r="AC2406"/>
      <c r="AD2406"/>
      <c r="AE2406"/>
      <c r="AF2406"/>
      <c r="AG2406"/>
      <c r="AH2406"/>
      <c r="AI2406"/>
      <c r="AJ2406"/>
      <c r="AK2406"/>
      <c r="AL2406"/>
      <c r="AM2406"/>
      <c r="AN2406"/>
      <c r="AO2406"/>
      <c r="AP2406"/>
      <c r="AQ2406"/>
      <c r="AR2406"/>
      <c r="AS2406"/>
      <c r="AT2406"/>
      <c r="AU2406"/>
      <c r="AV2406"/>
    </row>
    <row r="2407" spans="6:48" x14ac:dyDescent="0.25">
      <c r="F2407"/>
      <c r="G2407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/>
      <c r="X2407"/>
      <c r="Y2407"/>
      <c r="Z2407"/>
      <c r="AA2407"/>
      <c r="AB2407"/>
      <c r="AC2407"/>
      <c r="AD2407"/>
      <c r="AE2407"/>
      <c r="AF2407"/>
      <c r="AG2407"/>
      <c r="AH2407"/>
      <c r="AI2407"/>
      <c r="AJ2407"/>
      <c r="AK2407"/>
      <c r="AL2407"/>
      <c r="AM2407"/>
      <c r="AN2407"/>
      <c r="AO2407"/>
      <c r="AP2407"/>
      <c r="AQ2407"/>
      <c r="AR2407"/>
      <c r="AS2407"/>
      <c r="AT2407"/>
      <c r="AU2407"/>
      <c r="AV2407"/>
    </row>
    <row r="2408" spans="6:48" x14ac:dyDescent="0.25"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/>
      <c r="X2408"/>
      <c r="Y2408"/>
      <c r="Z2408"/>
      <c r="AA2408"/>
      <c r="AB2408"/>
      <c r="AC2408"/>
      <c r="AD2408"/>
      <c r="AE2408"/>
      <c r="AF2408"/>
      <c r="AG2408"/>
      <c r="AH2408"/>
      <c r="AI2408"/>
      <c r="AJ2408"/>
      <c r="AK2408"/>
      <c r="AL2408"/>
      <c r="AM2408"/>
      <c r="AN2408"/>
      <c r="AO2408"/>
      <c r="AP2408"/>
      <c r="AQ2408"/>
      <c r="AR2408"/>
      <c r="AS2408"/>
      <c r="AT2408"/>
      <c r="AU2408"/>
      <c r="AV2408"/>
    </row>
    <row r="2409" spans="6:48" x14ac:dyDescent="0.25">
      <c r="F2409"/>
      <c r="G2409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/>
      <c r="X2409"/>
      <c r="Y2409"/>
      <c r="Z2409"/>
      <c r="AA2409"/>
      <c r="AB2409"/>
      <c r="AC2409"/>
      <c r="AD2409"/>
      <c r="AE2409"/>
      <c r="AF2409"/>
      <c r="AG2409"/>
      <c r="AH2409"/>
      <c r="AI2409"/>
      <c r="AJ2409"/>
      <c r="AK2409"/>
      <c r="AL2409"/>
      <c r="AM2409"/>
      <c r="AN2409"/>
      <c r="AO2409"/>
      <c r="AP2409"/>
      <c r="AQ2409"/>
      <c r="AR2409"/>
      <c r="AS2409"/>
      <c r="AT2409"/>
      <c r="AU2409"/>
      <c r="AV2409"/>
    </row>
    <row r="2410" spans="6:48" x14ac:dyDescent="0.25">
      <c r="F2410"/>
      <c r="G2410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/>
      <c r="X2410"/>
      <c r="Y2410"/>
      <c r="Z2410"/>
      <c r="AA2410"/>
      <c r="AB2410"/>
      <c r="AC2410"/>
      <c r="AD2410"/>
      <c r="AE2410"/>
      <c r="AF2410"/>
      <c r="AG2410"/>
      <c r="AH2410"/>
      <c r="AI2410"/>
      <c r="AJ2410"/>
      <c r="AK2410"/>
      <c r="AL2410"/>
      <c r="AM2410"/>
      <c r="AN2410"/>
      <c r="AO2410"/>
      <c r="AP2410"/>
      <c r="AQ2410"/>
      <c r="AR2410"/>
      <c r="AS2410"/>
      <c r="AT2410"/>
      <c r="AU2410"/>
      <c r="AV2410"/>
    </row>
    <row r="2411" spans="6:48" x14ac:dyDescent="0.25">
      <c r="F2411"/>
      <c r="G2411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/>
      <c r="X2411"/>
      <c r="Y2411"/>
      <c r="Z2411"/>
      <c r="AA2411"/>
      <c r="AB2411"/>
      <c r="AC2411"/>
      <c r="AD2411"/>
      <c r="AE2411"/>
      <c r="AF2411"/>
      <c r="AG2411"/>
      <c r="AH2411"/>
      <c r="AI2411"/>
      <c r="AJ2411"/>
      <c r="AK2411"/>
      <c r="AL2411"/>
      <c r="AM2411"/>
      <c r="AN2411"/>
      <c r="AO2411"/>
      <c r="AP2411"/>
      <c r="AQ2411"/>
      <c r="AR2411"/>
      <c r="AS2411"/>
      <c r="AT2411"/>
      <c r="AU2411"/>
      <c r="AV2411"/>
    </row>
    <row r="2412" spans="6:48" x14ac:dyDescent="0.25">
      <c r="F2412"/>
      <c r="G241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  <c r="X2412"/>
      <c r="Y2412"/>
      <c r="Z2412"/>
      <c r="AA2412"/>
      <c r="AB2412"/>
      <c r="AC2412"/>
      <c r="AD2412"/>
      <c r="AE2412"/>
      <c r="AF2412"/>
      <c r="AG2412"/>
      <c r="AH2412"/>
      <c r="AI2412"/>
      <c r="AJ2412"/>
      <c r="AK2412"/>
      <c r="AL2412"/>
      <c r="AM2412"/>
      <c r="AN2412"/>
      <c r="AO2412"/>
      <c r="AP2412"/>
      <c r="AQ2412"/>
      <c r="AR2412"/>
      <c r="AS2412"/>
      <c r="AT2412"/>
      <c r="AU2412"/>
      <c r="AV2412"/>
    </row>
    <row r="2413" spans="6:48" x14ac:dyDescent="0.25">
      <c r="F2413"/>
      <c r="G2413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  <c r="W2413"/>
      <c r="X2413"/>
      <c r="Y2413"/>
      <c r="Z2413"/>
      <c r="AA2413"/>
      <c r="AB2413"/>
      <c r="AC2413"/>
      <c r="AD2413"/>
      <c r="AE2413"/>
      <c r="AF2413"/>
      <c r="AG2413"/>
      <c r="AH2413"/>
      <c r="AI2413"/>
      <c r="AJ2413"/>
      <c r="AK2413"/>
      <c r="AL2413"/>
      <c r="AM2413"/>
      <c r="AN2413"/>
      <c r="AO2413"/>
      <c r="AP2413"/>
      <c r="AQ2413"/>
      <c r="AR2413"/>
      <c r="AS2413"/>
      <c r="AT2413"/>
      <c r="AU2413"/>
      <c r="AV2413"/>
    </row>
    <row r="2414" spans="6:48" x14ac:dyDescent="0.25">
      <c r="F2414"/>
      <c r="G2414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/>
      <c r="X2414"/>
      <c r="Y2414"/>
      <c r="Z2414"/>
      <c r="AA2414"/>
      <c r="AB2414"/>
      <c r="AC2414"/>
      <c r="AD2414"/>
      <c r="AE2414"/>
      <c r="AF2414"/>
      <c r="AG2414"/>
      <c r="AH2414"/>
      <c r="AI2414"/>
      <c r="AJ2414"/>
      <c r="AK2414"/>
      <c r="AL2414"/>
      <c r="AM2414"/>
      <c r="AN2414"/>
      <c r="AO2414"/>
      <c r="AP2414"/>
      <c r="AQ2414"/>
      <c r="AR2414"/>
      <c r="AS2414"/>
      <c r="AT2414"/>
      <c r="AU2414"/>
      <c r="AV2414"/>
    </row>
    <row r="2415" spans="6:48" x14ac:dyDescent="0.25">
      <c r="F2415"/>
      <c r="G2415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  <c r="W2415"/>
      <c r="X2415"/>
      <c r="Y2415"/>
      <c r="Z2415"/>
      <c r="AA2415"/>
      <c r="AB2415"/>
      <c r="AC2415"/>
      <c r="AD2415"/>
      <c r="AE2415"/>
      <c r="AF2415"/>
      <c r="AG2415"/>
      <c r="AH2415"/>
      <c r="AI2415"/>
      <c r="AJ2415"/>
      <c r="AK2415"/>
      <c r="AL2415"/>
      <c r="AM2415"/>
      <c r="AN2415"/>
      <c r="AO2415"/>
      <c r="AP2415"/>
      <c r="AQ2415"/>
      <c r="AR2415"/>
      <c r="AS2415"/>
      <c r="AT2415"/>
      <c r="AU2415"/>
      <c r="AV2415"/>
    </row>
    <row r="2416" spans="6:48" x14ac:dyDescent="0.25">
      <c r="F2416"/>
      <c r="G2416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/>
      <c r="X2416"/>
      <c r="Y2416"/>
      <c r="Z2416"/>
      <c r="AA2416"/>
      <c r="AB2416"/>
      <c r="AC2416"/>
      <c r="AD2416"/>
      <c r="AE2416"/>
      <c r="AF2416"/>
      <c r="AG2416"/>
      <c r="AH2416"/>
      <c r="AI2416"/>
      <c r="AJ2416"/>
      <c r="AK2416"/>
      <c r="AL2416"/>
      <c r="AM2416"/>
      <c r="AN2416"/>
      <c r="AO2416"/>
      <c r="AP2416"/>
      <c r="AQ2416"/>
      <c r="AR2416"/>
      <c r="AS2416"/>
      <c r="AT2416"/>
      <c r="AU2416"/>
      <c r="AV2416"/>
    </row>
    <row r="2417" spans="6:48" x14ac:dyDescent="0.25">
      <c r="F2417"/>
      <c r="G2417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  <c r="X2417"/>
      <c r="Y2417"/>
      <c r="Z2417"/>
      <c r="AA2417"/>
      <c r="AB2417"/>
      <c r="AC2417"/>
      <c r="AD2417"/>
      <c r="AE2417"/>
      <c r="AF2417"/>
      <c r="AG2417"/>
      <c r="AH2417"/>
      <c r="AI2417"/>
      <c r="AJ2417"/>
      <c r="AK2417"/>
      <c r="AL2417"/>
      <c r="AM2417"/>
      <c r="AN2417"/>
      <c r="AO2417"/>
      <c r="AP2417"/>
      <c r="AQ2417"/>
      <c r="AR2417"/>
      <c r="AS2417"/>
      <c r="AT2417"/>
      <c r="AU2417"/>
      <c r="AV2417"/>
    </row>
    <row r="2418" spans="6:48" x14ac:dyDescent="0.25">
      <c r="F2418"/>
      <c r="G2418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/>
      <c r="X2418"/>
      <c r="Y2418"/>
      <c r="Z2418"/>
      <c r="AA2418"/>
      <c r="AB2418"/>
      <c r="AC2418"/>
      <c r="AD2418"/>
      <c r="AE2418"/>
      <c r="AF2418"/>
      <c r="AG2418"/>
      <c r="AH2418"/>
      <c r="AI2418"/>
      <c r="AJ2418"/>
      <c r="AK2418"/>
      <c r="AL2418"/>
      <c r="AM2418"/>
      <c r="AN2418"/>
      <c r="AO2418"/>
      <c r="AP2418"/>
      <c r="AQ2418"/>
      <c r="AR2418"/>
      <c r="AS2418"/>
      <c r="AT2418"/>
      <c r="AU2418"/>
      <c r="AV2418"/>
    </row>
    <row r="2419" spans="6:48" x14ac:dyDescent="0.25">
      <c r="F2419"/>
      <c r="G2419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/>
      <c r="X2419"/>
      <c r="Y2419"/>
      <c r="Z2419"/>
      <c r="AA2419"/>
      <c r="AB2419"/>
      <c r="AC2419"/>
      <c r="AD2419"/>
      <c r="AE2419"/>
      <c r="AF2419"/>
      <c r="AG2419"/>
      <c r="AH2419"/>
      <c r="AI2419"/>
      <c r="AJ2419"/>
      <c r="AK2419"/>
      <c r="AL2419"/>
      <c r="AM2419"/>
      <c r="AN2419"/>
      <c r="AO2419"/>
      <c r="AP2419"/>
      <c r="AQ2419"/>
      <c r="AR2419"/>
      <c r="AS2419"/>
      <c r="AT2419"/>
      <c r="AU2419"/>
      <c r="AV2419"/>
    </row>
    <row r="2420" spans="6:48" x14ac:dyDescent="0.25">
      <c r="F2420"/>
      <c r="G2420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/>
      <c r="X2420"/>
      <c r="Y2420"/>
      <c r="Z2420"/>
      <c r="AA2420"/>
      <c r="AB2420"/>
      <c r="AC2420"/>
      <c r="AD2420"/>
      <c r="AE2420"/>
      <c r="AF2420"/>
      <c r="AG2420"/>
      <c r="AH2420"/>
      <c r="AI2420"/>
      <c r="AJ2420"/>
      <c r="AK2420"/>
      <c r="AL2420"/>
      <c r="AM2420"/>
      <c r="AN2420"/>
      <c r="AO2420"/>
      <c r="AP2420"/>
      <c r="AQ2420"/>
      <c r="AR2420"/>
      <c r="AS2420"/>
      <c r="AT2420"/>
      <c r="AU2420"/>
      <c r="AV2420"/>
    </row>
    <row r="2421" spans="6:48" x14ac:dyDescent="0.25">
      <c r="F2421"/>
      <c r="G2421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  <c r="W2421"/>
      <c r="X2421"/>
      <c r="Y2421"/>
      <c r="Z2421"/>
      <c r="AA2421"/>
      <c r="AB2421"/>
      <c r="AC2421"/>
      <c r="AD2421"/>
      <c r="AE2421"/>
      <c r="AF2421"/>
      <c r="AG2421"/>
      <c r="AH2421"/>
      <c r="AI2421"/>
      <c r="AJ2421"/>
      <c r="AK2421"/>
      <c r="AL2421"/>
      <c r="AM2421"/>
      <c r="AN2421"/>
      <c r="AO2421"/>
      <c r="AP2421"/>
      <c r="AQ2421"/>
      <c r="AR2421"/>
      <c r="AS2421"/>
      <c r="AT2421"/>
      <c r="AU2421"/>
      <c r="AV2421"/>
    </row>
    <row r="2422" spans="6:48" x14ac:dyDescent="0.25">
      <c r="F2422"/>
      <c r="G242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/>
      <c r="X2422"/>
      <c r="Y2422"/>
      <c r="Z2422"/>
      <c r="AA2422"/>
      <c r="AB2422"/>
      <c r="AC2422"/>
      <c r="AD2422"/>
      <c r="AE2422"/>
      <c r="AF2422"/>
      <c r="AG2422"/>
      <c r="AH2422"/>
      <c r="AI2422"/>
      <c r="AJ2422"/>
      <c r="AK2422"/>
      <c r="AL2422"/>
      <c r="AM2422"/>
      <c r="AN2422"/>
      <c r="AO2422"/>
      <c r="AP2422"/>
      <c r="AQ2422"/>
      <c r="AR2422"/>
      <c r="AS2422"/>
      <c r="AT2422"/>
      <c r="AU2422"/>
      <c r="AV2422"/>
    </row>
    <row r="2423" spans="6:48" x14ac:dyDescent="0.25">
      <c r="F2423"/>
      <c r="G2423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  <c r="W2423"/>
      <c r="X2423"/>
      <c r="Y2423"/>
      <c r="Z2423"/>
      <c r="AA2423"/>
      <c r="AB2423"/>
      <c r="AC2423"/>
      <c r="AD2423"/>
      <c r="AE2423"/>
      <c r="AF2423"/>
      <c r="AG2423"/>
      <c r="AH2423"/>
      <c r="AI2423"/>
      <c r="AJ2423"/>
      <c r="AK2423"/>
      <c r="AL2423"/>
      <c r="AM2423"/>
      <c r="AN2423"/>
      <c r="AO2423"/>
      <c r="AP2423"/>
      <c r="AQ2423"/>
      <c r="AR2423"/>
      <c r="AS2423"/>
      <c r="AT2423"/>
      <c r="AU2423"/>
      <c r="AV2423"/>
    </row>
    <row r="2424" spans="6:48" x14ac:dyDescent="0.25">
      <c r="F2424"/>
      <c r="G2424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/>
      <c r="X2424"/>
      <c r="Y2424"/>
      <c r="Z2424"/>
      <c r="AA2424"/>
      <c r="AB2424"/>
      <c r="AC2424"/>
      <c r="AD2424"/>
      <c r="AE2424"/>
      <c r="AF2424"/>
      <c r="AG2424"/>
      <c r="AH2424"/>
      <c r="AI2424"/>
      <c r="AJ2424"/>
      <c r="AK2424"/>
      <c r="AL2424"/>
      <c r="AM2424"/>
      <c r="AN2424"/>
      <c r="AO2424"/>
      <c r="AP2424"/>
      <c r="AQ2424"/>
      <c r="AR2424"/>
      <c r="AS2424"/>
      <c r="AT2424"/>
      <c r="AU2424"/>
      <c r="AV2424"/>
    </row>
    <row r="2425" spans="6:48" x14ac:dyDescent="0.25">
      <c r="F2425"/>
      <c r="G2425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/>
      <c r="X2425"/>
      <c r="Y2425"/>
      <c r="Z2425"/>
      <c r="AA2425"/>
      <c r="AB2425"/>
      <c r="AC2425"/>
      <c r="AD2425"/>
      <c r="AE2425"/>
      <c r="AF2425"/>
      <c r="AG2425"/>
      <c r="AH2425"/>
      <c r="AI2425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</row>
    <row r="2426" spans="6:48" x14ac:dyDescent="0.25">
      <c r="F2426"/>
      <c r="G2426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/>
      <c r="X2426"/>
      <c r="Y2426"/>
      <c r="Z2426"/>
      <c r="AA2426"/>
      <c r="AB2426"/>
      <c r="AC2426"/>
      <c r="AD2426"/>
      <c r="AE2426"/>
      <c r="AF2426"/>
      <c r="AG2426"/>
      <c r="AH2426"/>
      <c r="AI2426"/>
      <c r="AJ2426"/>
      <c r="AK2426"/>
      <c r="AL2426"/>
      <c r="AM2426"/>
      <c r="AN2426"/>
      <c r="AO2426"/>
      <c r="AP2426"/>
      <c r="AQ2426"/>
      <c r="AR2426"/>
      <c r="AS2426"/>
      <c r="AT2426"/>
      <c r="AU2426"/>
      <c r="AV2426"/>
    </row>
    <row r="2427" spans="6:48" x14ac:dyDescent="0.25">
      <c r="F2427"/>
      <c r="G2427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  <c r="X2427"/>
      <c r="Y2427"/>
      <c r="Z2427"/>
      <c r="AA2427"/>
      <c r="AB2427"/>
      <c r="AC2427"/>
      <c r="AD2427"/>
      <c r="AE2427"/>
      <c r="AF2427"/>
      <c r="AG2427"/>
      <c r="AH2427"/>
      <c r="AI2427"/>
      <c r="AJ2427"/>
      <c r="AK2427"/>
      <c r="AL2427"/>
      <c r="AM2427"/>
      <c r="AN2427"/>
      <c r="AO2427"/>
      <c r="AP2427"/>
      <c r="AQ2427"/>
      <c r="AR2427"/>
      <c r="AS2427"/>
      <c r="AT2427"/>
      <c r="AU2427"/>
      <c r="AV2427"/>
    </row>
    <row r="2428" spans="6:48" x14ac:dyDescent="0.25">
      <c r="F2428"/>
      <c r="G2428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  <c r="W2428"/>
      <c r="X2428"/>
      <c r="Y2428"/>
      <c r="Z2428"/>
      <c r="AA2428"/>
      <c r="AB2428"/>
      <c r="AC2428"/>
      <c r="AD2428"/>
      <c r="AE2428"/>
      <c r="AF2428"/>
      <c r="AG2428"/>
      <c r="AH2428"/>
      <c r="AI2428"/>
      <c r="AJ2428"/>
      <c r="AK2428"/>
      <c r="AL2428"/>
      <c r="AM2428"/>
      <c r="AN2428"/>
      <c r="AO2428"/>
      <c r="AP2428"/>
      <c r="AQ2428"/>
      <c r="AR2428"/>
      <c r="AS2428"/>
      <c r="AT2428"/>
      <c r="AU2428"/>
      <c r="AV2428"/>
    </row>
    <row r="2429" spans="6:48" x14ac:dyDescent="0.25">
      <c r="F2429"/>
      <c r="G2429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  <c r="W2429"/>
      <c r="X2429"/>
      <c r="Y2429"/>
      <c r="Z2429"/>
      <c r="AA2429"/>
      <c r="AB2429"/>
      <c r="AC2429"/>
      <c r="AD2429"/>
      <c r="AE2429"/>
      <c r="AF2429"/>
      <c r="AG2429"/>
      <c r="AH2429"/>
      <c r="AI2429"/>
      <c r="AJ2429"/>
      <c r="AK2429"/>
      <c r="AL2429"/>
      <c r="AM2429"/>
      <c r="AN2429"/>
      <c r="AO2429"/>
      <c r="AP2429"/>
      <c r="AQ2429"/>
      <c r="AR2429"/>
      <c r="AS2429"/>
      <c r="AT2429"/>
      <c r="AU2429"/>
      <c r="AV2429"/>
    </row>
    <row r="2430" spans="6:48" x14ac:dyDescent="0.25">
      <c r="F2430"/>
      <c r="G2430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/>
      <c r="X2430"/>
      <c r="Y2430"/>
      <c r="Z2430"/>
      <c r="AA2430"/>
      <c r="AB2430"/>
      <c r="AC2430"/>
      <c r="AD2430"/>
      <c r="AE2430"/>
      <c r="AF2430"/>
      <c r="AG2430"/>
      <c r="AH2430"/>
      <c r="AI2430"/>
      <c r="AJ2430"/>
      <c r="AK2430"/>
      <c r="AL2430"/>
      <c r="AM2430"/>
      <c r="AN2430"/>
      <c r="AO2430"/>
      <c r="AP2430"/>
      <c r="AQ2430"/>
      <c r="AR2430"/>
      <c r="AS2430"/>
      <c r="AT2430"/>
      <c r="AU2430"/>
      <c r="AV2430"/>
    </row>
    <row r="2431" spans="6:48" x14ac:dyDescent="0.25">
      <c r="F2431"/>
      <c r="G2431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  <c r="W2431"/>
      <c r="X2431"/>
      <c r="Y2431"/>
      <c r="Z2431"/>
      <c r="AA2431"/>
      <c r="AB2431"/>
      <c r="AC2431"/>
      <c r="AD2431"/>
      <c r="AE2431"/>
      <c r="AF2431"/>
      <c r="AG2431"/>
      <c r="AH2431"/>
      <c r="AI2431"/>
      <c r="AJ2431"/>
      <c r="AK2431"/>
      <c r="AL2431"/>
      <c r="AM2431"/>
      <c r="AN2431"/>
      <c r="AO2431"/>
      <c r="AP2431"/>
      <c r="AQ2431"/>
      <c r="AR2431"/>
      <c r="AS2431"/>
      <c r="AT2431"/>
      <c r="AU2431"/>
      <c r="AV2431"/>
    </row>
    <row r="2432" spans="6:48" x14ac:dyDescent="0.25">
      <c r="F2432"/>
      <c r="G243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/>
      <c r="X2432"/>
      <c r="Y2432"/>
      <c r="Z2432"/>
      <c r="AA2432"/>
      <c r="AB2432"/>
      <c r="AC2432"/>
      <c r="AD2432"/>
      <c r="AE2432"/>
      <c r="AF2432"/>
      <c r="AG2432"/>
      <c r="AH2432"/>
      <c r="AI2432"/>
      <c r="AJ2432"/>
      <c r="AK2432"/>
      <c r="AL2432"/>
      <c r="AM2432"/>
      <c r="AN2432"/>
      <c r="AO2432"/>
      <c r="AP2432"/>
      <c r="AQ2432"/>
      <c r="AR2432"/>
      <c r="AS2432"/>
      <c r="AT2432"/>
      <c r="AU2432"/>
      <c r="AV2432"/>
    </row>
    <row r="2433" spans="6:48" x14ac:dyDescent="0.25">
      <c r="F2433"/>
      <c r="G2433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/>
      <c r="X2433"/>
      <c r="Y2433"/>
      <c r="Z2433"/>
      <c r="AA2433"/>
      <c r="AB2433"/>
      <c r="AC2433"/>
      <c r="AD2433"/>
      <c r="AE2433"/>
      <c r="AF2433"/>
      <c r="AG2433"/>
      <c r="AH2433"/>
      <c r="AI2433"/>
      <c r="AJ2433"/>
      <c r="AK2433"/>
      <c r="AL2433"/>
      <c r="AM2433"/>
      <c r="AN2433"/>
      <c r="AO2433"/>
      <c r="AP2433"/>
      <c r="AQ2433"/>
      <c r="AR2433"/>
      <c r="AS2433"/>
      <c r="AT2433"/>
      <c r="AU2433"/>
      <c r="AV2433"/>
    </row>
    <row r="2434" spans="6:48" x14ac:dyDescent="0.25">
      <c r="F2434"/>
      <c r="G2434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/>
      <c r="X2434"/>
      <c r="Y2434"/>
      <c r="Z2434"/>
      <c r="AA2434"/>
      <c r="AB2434"/>
      <c r="AC2434"/>
      <c r="AD2434"/>
      <c r="AE2434"/>
      <c r="AF2434"/>
      <c r="AG2434"/>
      <c r="AH2434"/>
      <c r="AI2434"/>
      <c r="AJ2434"/>
      <c r="AK2434"/>
      <c r="AL2434"/>
      <c r="AM2434"/>
      <c r="AN2434"/>
      <c r="AO2434"/>
      <c r="AP2434"/>
      <c r="AQ2434"/>
      <c r="AR2434"/>
      <c r="AS2434"/>
      <c r="AT2434"/>
      <c r="AU2434"/>
      <c r="AV2434"/>
    </row>
    <row r="2435" spans="6:48" x14ac:dyDescent="0.25"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  <c r="AF2435"/>
      <c r="AG2435"/>
      <c r="AH2435"/>
      <c r="AI2435"/>
      <c r="AJ2435"/>
      <c r="AK2435"/>
      <c r="AL2435"/>
      <c r="AM2435"/>
      <c r="AN2435"/>
      <c r="AO2435"/>
      <c r="AP2435"/>
      <c r="AQ2435"/>
      <c r="AR2435"/>
      <c r="AS2435"/>
      <c r="AT2435"/>
      <c r="AU2435"/>
      <c r="AV2435"/>
    </row>
    <row r="2436" spans="6:48" x14ac:dyDescent="0.25"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  <c r="X2436"/>
      <c r="Y2436"/>
      <c r="Z2436"/>
      <c r="AA2436"/>
      <c r="AB2436"/>
      <c r="AC2436"/>
      <c r="AD2436"/>
      <c r="AE2436"/>
      <c r="AF2436"/>
      <c r="AG2436"/>
      <c r="AH2436"/>
      <c r="AI2436"/>
      <c r="AJ2436"/>
      <c r="AK2436"/>
      <c r="AL2436"/>
      <c r="AM2436"/>
      <c r="AN2436"/>
      <c r="AO2436"/>
      <c r="AP2436"/>
      <c r="AQ2436"/>
      <c r="AR2436"/>
      <c r="AS2436"/>
      <c r="AT2436"/>
      <c r="AU2436"/>
      <c r="AV2436"/>
    </row>
    <row r="2437" spans="6:48" x14ac:dyDescent="0.25"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  <c r="AF2437"/>
      <c r="AG2437"/>
      <c r="AH2437"/>
      <c r="AI2437"/>
      <c r="AJ2437"/>
      <c r="AK2437"/>
      <c r="AL2437"/>
      <c r="AM2437"/>
      <c r="AN2437"/>
      <c r="AO2437"/>
      <c r="AP2437"/>
      <c r="AQ2437"/>
      <c r="AR2437"/>
      <c r="AS2437"/>
      <c r="AT2437"/>
      <c r="AU2437"/>
      <c r="AV2437"/>
    </row>
    <row r="2438" spans="6:48" x14ac:dyDescent="0.25"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  <c r="X2438"/>
      <c r="Y2438"/>
      <c r="Z2438"/>
      <c r="AA2438"/>
      <c r="AB2438"/>
      <c r="AC2438"/>
      <c r="AD2438"/>
      <c r="AE2438"/>
      <c r="AF2438"/>
      <c r="AG2438"/>
      <c r="AH2438"/>
      <c r="AI2438"/>
      <c r="AJ2438"/>
      <c r="AK2438"/>
      <c r="AL2438"/>
      <c r="AM2438"/>
      <c r="AN2438"/>
      <c r="AO2438"/>
      <c r="AP2438"/>
      <c r="AQ2438"/>
      <c r="AR2438"/>
      <c r="AS2438"/>
      <c r="AT2438"/>
      <c r="AU2438"/>
      <c r="AV2438"/>
    </row>
    <row r="2439" spans="6:48" x14ac:dyDescent="0.25"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</row>
    <row r="2440" spans="6:48" x14ac:dyDescent="0.25"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  <c r="AF2440"/>
      <c r="AG2440"/>
      <c r="AH2440"/>
      <c r="AI2440"/>
      <c r="AJ2440"/>
      <c r="AK2440"/>
      <c r="AL2440"/>
      <c r="AM2440"/>
      <c r="AN2440"/>
      <c r="AO2440"/>
      <c r="AP2440"/>
      <c r="AQ2440"/>
      <c r="AR2440"/>
      <c r="AS2440"/>
      <c r="AT2440"/>
      <c r="AU2440"/>
      <c r="AV2440"/>
    </row>
    <row r="2441" spans="6:48" x14ac:dyDescent="0.25"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  <c r="AF2441"/>
      <c r="AG2441"/>
      <c r="AH2441"/>
      <c r="AI2441"/>
      <c r="AJ2441"/>
      <c r="AK2441"/>
      <c r="AL2441"/>
      <c r="AM2441"/>
      <c r="AN2441"/>
      <c r="AO2441"/>
      <c r="AP2441"/>
      <c r="AQ2441"/>
      <c r="AR2441"/>
      <c r="AS2441"/>
      <c r="AT2441"/>
      <c r="AU2441"/>
      <c r="AV2441"/>
    </row>
    <row r="2442" spans="6:48" x14ac:dyDescent="0.25"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  <c r="AF2442"/>
      <c r="AG2442"/>
      <c r="AH2442"/>
      <c r="AI2442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</row>
    <row r="2443" spans="6:48" x14ac:dyDescent="0.25">
      <c r="F2443"/>
      <c r="G2443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/>
      <c r="X2443"/>
      <c r="Y2443"/>
      <c r="Z2443"/>
      <c r="AA2443"/>
      <c r="AB2443"/>
      <c r="AC2443"/>
      <c r="AD2443"/>
      <c r="AE2443"/>
      <c r="AF2443"/>
      <c r="AG2443"/>
      <c r="AH2443"/>
      <c r="AI2443"/>
      <c r="AJ2443"/>
      <c r="AK2443"/>
      <c r="AL2443"/>
      <c r="AM2443"/>
      <c r="AN2443"/>
      <c r="AO2443"/>
      <c r="AP2443"/>
      <c r="AQ2443"/>
      <c r="AR2443"/>
      <c r="AS2443"/>
      <c r="AT2443"/>
      <c r="AU2443"/>
      <c r="AV2443"/>
    </row>
    <row r="2444" spans="6:48" x14ac:dyDescent="0.25">
      <c r="F2444"/>
      <c r="G2444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/>
      <c r="X2444"/>
      <c r="Y2444"/>
      <c r="Z2444"/>
      <c r="AA2444"/>
      <c r="AB2444"/>
      <c r="AC2444"/>
      <c r="AD2444"/>
      <c r="AE2444"/>
      <c r="AF2444"/>
      <c r="AG2444"/>
      <c r="AH2444"/>
      <c r="AI2444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</row>
    <row r="2445" spans="6:48" x14ac:dyDescent="0.25">
      <c r="F2445"/>
      <c r="G2445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/>
      <c r="X2445"/>
      <c r="Y2445"/>
      <c r="Z2445"/>
      <c r="AA2445"/>
      <c r="AB2445"/>
      <c r="AC2445"/>
      <c r="AD2445"/>
      <c r="AE2445"/>
      <c r="AF2445"/>
      <c r="AG2445"/>
      <c r="AH2445"/>
      <c r="AI2445"/>
      <c r="AJ2445"/>
      <c r="AK2445"/>
      <c r="AL2445"/>
      <c r="AM2445"/>
      <c r="AN2445"/>
      <c r="AO2445"/>
      <c r="AP2445"/>
      <c r="AQ2445"/>
      <c r="AR2445"/>
      <c r="AS2445"/>
      <c r="AT2445"/>
      <c r="AU2445"/>
      <c r="AV2445"/>
    </row>
    <row r="2446" spans="6:48" x14ac:dyDescent="0.25">
      <c r="F2446"/>
      <c r="G2446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/>
      <c r="X2446"/>
      <c r="Y2446"/>
      <c r="Z2446"/>
      <c r="AA2446"/>
      <c r="AB2446"/>
      <c r="AC2446"/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</row>
    <row r="2447" spans="6:48" x14ac:dyDescent="0.25"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  <c r="W2447"/>
      <c r="X2447"/>
      <c r="Y2447"/>
      <c r="Z2447"/>
      <c r="AA2447"/>
      <c r="AB2447"/>
      <c r="AC2447"/>
      <c r="AD2447"/>
      <c r="AE2447"/>
      <c r="AF2447"/>
      <c r="AG2447"/>
      <c r="AH2447"/>
      <c r="AI2447"/>
      <c r="AJ2447"/>
      <c r="AK2447"/>
      <c r="AL2447"/>
      <c r="AM2447"/>
      <c r="AN2447"/>
      <c r="AO2447"/>
      <c r="AP2447"/>
      <c r="AQ2447"/>
      <c r="AR2447"/>
      <c r="AS2447"/>
      <c r="AT2447"/>
      <c r="AU2447"/>
      <c r="AV2447"/>
    </row>
    <row r="2448" spans="6:48" x14ac:dyDescent="0.25">
      <c r="F2448"/>
      <c r="G2448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  <c r="AF2448"/>
      <c r="AG2448"/>
      <c r="AH2448"/>
      <c r="AI2448"/>
      <c r="AJ2448"/>
      <c r="AK2448"/>
      <c r="AL2448"/>
      <c r="AM2448"/>
      <c r="AN2448"/>
      <c r="AO2448"/>
      <c r="AP2448"/>
      <c r="AQ2448"/>
      <c r="AR2448"/>
      <c r="AS2448"/>
      <c r="AT2448"/>
      <c r="AU2448"/>
      <c r="AV2448"/>
    </row>
    <row r="2449" spans="6:48" x14ac:dyDescent="0.25"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  <c r="X2449"/>
      <c r="Y2449"/>
      <c r="Z2449"/>
      <c r="AA2449"/>
      <c r="AB2449"/>
      <c r="AC2449"/>
      <c r="AD2449"/>
      <c r="AE2449"/>
      <c r="AF2449"/>
      <c r="AG2449"/>
      <c r="AH2449"/>
      <c r="AI2449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</row>
    <row r="2450" spans="6:48" x14ac:dyDescent="0.25"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  <c r="X2450"/>
      <c r="Y2450"/>
      <c r="Z2450"/>
      <c r="AA2450"/>
      <c r="AB2450"/>
      <c r="AC2450"/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</row>
    <row r="2451" spans="6:48" x14ac:dyDescent="0.25">
      <c r="F2451"/>
      <c r="G2451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  <c r="X2451"/>
      <c r="Y2451"/>
      <c r="Z2451"/>
      <c r="AA2451"/>
      <c r="AB2451"/>
      <c r="AC2451"/>
      <c r="AD2451"/>
      <c r="AE2451"/>
      <c r="AF2451"/>
      <c r="AG2451"/>
      <c r="AH2451"/>
      <c r="AI2451"/>
      <c r="AJ2451"/>
      <c r="AK2451"/>
      <c r="AL2451"/>
      <c r="AM2451"/>
      <c r="AN2451"/>
      <c r="AO2451"/>
      <c r="AP2451"/>
      <c r="AQ2451"/>
      <c r="AR2451"/>
      <c r="AS2451"/>
      <c r="AT2451"/>
      <c r="AU2451"/>
      <c r="AV2451"/>
    </row>
    <row r="2452" spans="6:48" x14ac:dyDescent="0.25">
      <c r="F2452"/>
      <c r="G245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  <c r="X2452"/>
      <c r="Y2452"/>
      <c r="Z2452"/>
      <c r="AA2452"/>
      <c r="AB2452"/>
      <c r="AC2452"/>
      <c r="AD2452"/>
      <c r="AE2452"/>
      <c r="AF2452"/>
      <c r="AG2452"/>
      <c r="AH2452"/>
      <c r="AI2452"/>
      <c r="AJ2452"/>
      <c r="AK2452"/>
      <c r="AL2452"/>
      <c r="AM2452"/>
      <c r="AN2452"/>
      <c r="AO2452"/>
      <c r="AP2452"/>
      <c r="AQ2452"/>
      <c r="AR2452"/>
      <c r="AS2452"/>
      <c r="AT2452"/>
      <c r="AU2452"/>
      <c r="AV2452"/>
    </row>
    <row r="2453" spans="6:48" x14ac:dyDescent="0.25">
      <c r="F2453"/>
      <c r="G2453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  <c r="X2453"/>
      <c r="Y2453"/>
      <c r="Z2453"/>
      <c r="AA2453"/>
      <c r="AB2453"/>
      <c r="AC2453"/>
      <c r="AD2453"/>
      <c r="AE2453"/>
      <c r="AF2453"/>
      <c r="AG2453"/>
      <c r="AH2453"/>
      <c r="AI2453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</row>
    <row r="2454" spans="6:48" x14ac:dyDescent="0.25">
      <c r="F2454"/>
      <c r="G2454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/>
      <c r="X2454"/>
      <c r="Y2454"/>
      <c r="Z2454"/>
      <c r="AA2454"/>
      <c r="AB2454"/>
      <c r="AC2454"/>
      <c r="AD2454"/>
      <c r="AE2454"/>
      <c r="AF2454"/>
      <c r="AG2454"/>
      <c r="AH2454"/>
      <c r="AI2454"/>
      <c r="AJ2454"/>
      <c r="AK2454"/>
      <c r="AL2454"/>
      <c r="AM2454"/>
      <c r="AN2454"/>
      <c r="AO2454"/>
      <c r="AP2454"/>
      <c r="AQ2454"/>
      <c r="AR2454"/>
      <c r="AS2454"/>
      <c r="AT2454"/>
      <c r="AU2454"/>
      <c r="AV2454"/>
    </row>
    <row r="2455" spans="6:48" x14ac:dyDescent="0.25">
      <c r="F2455"/>
      <c r="G2455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  <c r="X2455"/>
      <c r="Y2455"/>
      <c r="Z2455"/>
      <c r="AA2455"/>
      <c r="AB2455"/>
      <c r="AC2455"/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</row>
    <row r="2456" spans="6:48" x14ac:dyDescent="0.25">
      <c r="F2456"/>
      <c r="G245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  <c r="X2456"/>
      <c r="Y2456"/>
      <c r="Z2456"/>
      <c r="AA2456"/>
      <c r="AB2456"/>
      <c r="AC2456"/>
      <c r="AD2456"/>
      <c r="AE2456"/>
      <c r="AF2456"/>
      <c r="AG2456"/>
      <c r="AH2456"/>
      <c r="AI2456"/>
      <c r="AJ2456"/>
      <c r="AK2456"/>
      <c r="AL2456"/>
      <c r="AM2456"/>
      <c r="AN2456"/>
      <c r="AO2456"/>
      <c r="AP2456"/>
      <c r="AQ2456"/>
      <c r="AR2456"/>
      <c r="AS2456"/>
      <c r="AT2456"/>
      <c r="AU2456"/>
      <c r="AV2456"/>
    </row>
    <row r="2457" spans="6:48" x14ac:dyDescent="0.25">
      <c r="F2457"/>
      <c r="G2457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  <c r="X2457"/>
      <c r="Y2457"/>
      <c r="Z2457"/>
      <c r="AA2457"/>
      <c r="AB2457"/>
      <c r="AC2457"/>
      <c r="AD2457"/>
      <c r="AE2457"/>
      <c r="AF2457"/>
      <c r="AG2457"/>
      <c r="AH2457"/>
      <c r="AI2457"/>
      <c r="AJ2457"/>
      <c r="AK2457"/>
      <c r="AL2457"/>
      <c r="AM2457"/>
      <c r="AN2457"/>
      <c r="AO2457"/>
      <c r="AP2457"/>
      <c r="AQ2457"/>
      <c r="AR2457"/>
      <c r="AS2457"/>
      <c r="AT2457"/>
      <c r="AU2457"/>
      <c r="AV2457"/>
    </row>
    <row r="2458" spans="6:48" x14ac:dyDescent="0.25">
      <c r="F2458"/>
      <c r="G2458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  <c r="X2458"/>
      <c r="Y2458"/>
      <c r="Z2458"/>
      <c r="AA2458"/>
      <c r="AB2458"/>
      <c r="AC2458"/>
      <c r="AD2458"/>
      <c r="AE2458"/>
      <c r="AF2458"/>
      <c r="AG2458"/>
      <c r="AH2458"/>
      <c r="AI2458"/>
      <c r="AJ2458"/>
      <c r="AK2458"/>
      <c r="AL2458"/>
      <c r="AM2458"/>
      <c r="AN2458"/>
      <c r="AO2458"/>
      <c r="AP2458"/>
      <c r="AQ2458"/>
      <c r="AR2458"/>
      <c r="AS2458"/>
      <c r="AT2458"/>
      <c r="AU2458"/>
      <c r="AV2458"/>
    </row>
    <row r="2459" spans="6:48" x14ac:dyDescent="0.25">
      <c r="F2459"/>
      <c r="G2459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  <c r="X2459"/>
      <c r="Y2459"/>
      <c r="Z2459"/>
      <c r="AA2459"/>
      <c r="AB2459"/>
      <c r="AC2459"/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</row>
    <row r="2460" spans="6:48" x14ac:dyDescent="0.25">
      <c r="F2460"/>
      <c r="G2460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/>
      <c r="X2460"/>
      <c r="Y2460"/>
      <c r="Z2460"/>
      <c r="AA2460"/>
      <c r="AB2460"/>
      <c r="AC2460"/>
      <c r="AD2460"/>
      <c r="AE2460"/>
      <c r="AF2460"/>
      <c r="AG2460"/>
      <c r="AH2460"/>
      <c r="AI2460"/>
      <c r="AJ2460"/>
      <c r="AK2460"/>
      <c r="AL2460"/>
      <c r="AM2460"/>
      <c r="AN2460"/>
      <c r="AO2460"/>
      <c r="AP2460"/>
      <c r="AQ2460"/>
      <c r="AR2460"/>
      <c r="AS2460"/>
      <c r="AT2460"/>
      <c r="AU2460"/>
      <c r="AV2460"/>
    </row>
    <row r="2461" spans="6:48" x14ac:dyDescent="0.25">
      <c r="F2461"/>
      <c r="G2461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/>
      <c r="X2461"/>
      <c r="Y2461"/>
      <c r="Z2461"/>
      <c r="AA2461"/>
      <c r="AB2461"/>
      <c r="AC2461"/>
      <c r="AD2461"/>
      <c r="AE2461"/>
      <c r="AF2461"/>
      <c r="AG2461"/>
      <c r="AH2461"/>
      <c r="AI2461"/>
      <c r="AJ2461"/>
      <c r="AK2461"/>
      <c r="AL2461"/>
      <c r="AM2461"/>
      <c r="AN2461"/>
      <c r="AO2461"/>
      <c r="AP2461"/>
      <c r="AQ2461"/>
      <c r="AR2461"/>
      <c r="AS2461"/>
      <c r="AT2461"/>
      <c r="AU2461"/>
      <c r="AV2461"/>
    </row>
    <row r="2462" spans="6:48" x14ac:dyDescent="0.25">
      <c r="F2462"/>
      <c r="G246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/>
      <c r="X2462"/>
      <c r="Y2462"/>
      <c r="Z2462"/>
      <c r="AA2462"/>
      <c r="AB2462"/>
      <c r="AC2462"/>
      <c r="AD2462"/>
      <c r="AE2462"/>
      <c r="AF2462"/>
      <c r="AG2462"/>
      <c r="AH2462"/>
      <c r="AI2462"/>
      <c r="AJ2462"/>
      <c r="AK2462"/>
      <c r="AL2462"/>
      <c r="AM2462"/>
      <c r="AN2462"/>
      <c r="AO2462"/>
      <c r="AP2462"/>
      <c r="AQ2462"/>
      <c r="AR2462"/>
      <c r="AS2462"/>
      <c r="AT2462"/>
      <c r="AU2462"/>
      <c r="AV2462"/>
    </row>
    <row r="2463" spans="6:48" x14ac:dyDescent="0.25">
      <c r="F2463"/>
      <c r="G2463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/>
      <c r="X2463"/>
      <c r="Y2463"/>
      <c r="Z2463"/>
      <c r="AA2463"/>
      <c r="AB2463"/>
      <c r="AC2463"/>
      <c r="AD2463"/>
      <c r="AE2463"/>
      <c r="AF2463"/>
      <c r="AG2463"/>
      <c r="AH2463"/>
      <c r="AI2463"/>
      <c r="AJ2463"/>
      <c r="AK2463"/>
      <c r="AL2463"/>
      <c r="AM2463"/>
      <c r="AN2463"/>
      <c r="AO2463"/>
      <c r="AP2463"/>
      <c r="AQ2463"/>
      <c r="AR2463"/>
      <c r="AS2463"/>
      <c r="AT2463"/>
      <c r="AU2463"/>
      <c r="AV2463"/>
    </row>
    <row r="2464" spans="6:48" x14ac:dyDescent="0.25">
      <c r="F2464"/>
      <c r="G2464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/>
      <c r="X2464"/>
      <c r="Y2464"/>
      <c r="Z2464"/>
      <c r="AA2464"/>
      <c r="AB2464"/>
      <c r="AC2464"/>
      <c r="AD2464"/>
      <c r="AE2464"/>
      <c r="AF2464"/>
      <c r="AG2464"/>
      <c r="AH2464"/>
      <c r="AI2464"/>
      <c r="AJ2464"/>
      <c r="AK2464"/>
      <c r="AL2464"/>
      <c r="AM2464"/>
      <c r="AN2464"/>
      <c r="AO2464"/>
      <c r="AP2464"/>
      <c r="AQ2464"/>
      <c r="AR2464"/>
      <c r="AS2464"/>
      <c r="AT2464"/>
      <c r="AU2464"/>
      <c r="AV2464"/>
    </row>
    <row r="2465" spans="6:48" x14ac:dyDescent="0.25">
      <c r="F2465"/>
      <c r="G2465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/>
      <c r="X2465"/>
      <c r="Y2465"/>
      <c r="Z2465"/>
      <c r="AA2465"/>
      <c r="AB2465"/>
      <c r="AC2465"/>
      <c r="AD2465"/>
      <c r="AE2465"/>
      <c r="AF2465"/>
      <c r="AG2465"/>
      <c r="AH2465"/>
      <c r="AI2465"/>
      <c r="AJ2465"/>
      <c r="AK2465"/>
      <c r="AL2465"/>
      <c r="AM2465"/>
      <c r="AN2465"/>
      <c r="AO2465"/>
      <c r="AP2465"/>
      <c r="AQ2465"/>
      <c r="AR2465"/>
      <c r="AS2465"/>
      <c r="AT2465"/>
      <c r="AU2465"/>
      <c r="AV2465"/>
    </row>
    <row r="2466" spans="6:48" x14ac:dyDescent="0.25">
      <c r="F2466"/>
      <c r="G2466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/>
      <c r="X2466"/>
      <c r="Y2466"/>
      <c r="Z2466"/>
      <c r="AA2466"/>
      <c r="AB2466"/>
      <c r="AC2466"/>
      <c r="AD2466"/>
      <c r="AE2466"/>
      <c r="AF2466"/>
      <c r="AG2466"/>
      <c r="AH2466"/>
      <c r="AI2466"/>
      <c r="AJ2466"/>
      <c r="AK2466"/>
      <c r="AL2466"/>
      <c r="AM2466"/>
      <c r="AN2466"/>
      <c r="AO2466"/>
      <c r="AP2466"/>
      <c r="AQ2466"/>
      <c r="AR2466"/>
      <c r="AS2466"/>
      <c r="AT2466"/>
      <c r="AU2466"/>
      <c r="AV2466"/>
    </row>
    <row r="2467" spans="6:48" x14ac:dyDescent="0.25">
      <c r="F2467"/>
      <c r="G2467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/>
      <c r="X2467"/>
      <c r="Y2467"/>
      <c r="Z2467"/>
      <c r="AA2467"/>
      <c r="AB2467"/>
      <c r="AC2467"/>
      <c r="AD2467"/>
      <c r="AE2467"/>
      <c r="AF2467"/>
      <c r="AG2467"/>
      <c r="AH2467"/>
      <c r="AI2467"/>
      <c r="AJ2467"/>
      <c r="AK2467"/>
      <c r="AL2467"/>
      <c r="AM2467"/>
      <c r="AN2467"/>
      <c r="AO2467"/>
      <c r="AP2467"/>
      <c r="AQ2467"/>
      <c r="AR2467"/>
      <c r="AS2467"/>
      <c r="AT2467"/>
      <c r="AU2467"/>
      <c r="AV2467"/>
    </row>
    <row r="2468" spans="6:48" x14ac:dyDescent="0.25">
      <c r="F2468"/>
      <c r="G2468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/>
      <c r="X2468"/>
      <c r="Y2468"/>
      <c r="Z2468"/>
      <c r="AA2468"/>
      <c r="AB2468"/>
      <c r="AC2468"/>
      <c r="AD2468"/>
      <c r="AE2468"/>
      <c r="AF2468"/>
      <c r="AG2468"/>
      <c r="AH2468"/>
      <c r="AI2468"/>
      <c r="AJ2468"/>
      <c r="AK2468"/>
      <c r="AL2468"/>
      <c r="AM2468"/>
      <c r="AN2468"/>
      <c r="AO2468"/>
      <c r="AP2468"/>
      <c r="AQ2468"/>
      <c r="AR2468"/>
      <c r="AS2468"/>
      <c r="AT2468"/>
      <c r="AU2468"/>
      <c r="AV2468"/>
    </row>
    <row r="2469" spans="6:48" x14ac:dyDescent="0.25">
      <c r="F2469"/>
      <c r="G2469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/>
      <c r="X2469"/>
      <c r="Y2469"/>
      <c r="Z2469"/>
      <c r="AA2469"/>
      <c r="AB2469"/>
      <c r="AC2469"/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</row>
    <row r="2470" spans="6:48" x14ac:dyDescent="0.25">
      <c r="F2470"/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  <c r="X2470"/>
      <c r="Y2470"/>
      <c r="Z2470"/>
      <c r="AA2470"/>
      <c r="AB2470"/>
      <c r="AC2470"/>
      <c r="AD2470"/>
      <c r="AE2470"/>
      <c r="AF2470"/>
      <c r="AG2470"/>
      <c r="AH2470"/>
      <c r="AI2470"/>
      <c r="AJ2470"/>
      <c r="AK2470"/>
      <c r="AL2470"/>
      <c r="AM2470"/>
      <c r="AN2470"/>
      <c r="AO2470"/>
      <c r="AP2470"/>
      <c r="AQ2470"/>
      <c r="AR2470"/>
      <c r="AS2470"/>
      <c r="AT2470"/>
      <c r="AU2470"/>
      <c r="AV2470"/>
    </row>
    <row r="2471" spans="6:48" x14ac:dyDescent="0.25">
      <c r="F2471"/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  <c r="X2471"/>
      <c r="Y2471"/>
      <c r="Z2471"/>
      <c r="AA2471"/>
      <c r="AB2471"/>
      <c r="AC2471"/>
      <c r="AD2471"/>
      <c r="AE2471"/>
      <c r="AF2471"/>
      <c r="AG2471"/>
      <c r="AH2471"/>
      <c r="AI2471"/>
      <c r="AJ2471"/>
      <c r="AK2471"/>
      <c r="AL2471"/>
      <c r="AM2471"/>
      <c r="AN2471"/>
      <c r="AO2471"/>
      <c r="AP2471"/>
      <c r="AQ2471"/>
      <c r="AR2471"/>
      <c r="AS2471"/>
      <c r="AT2471"/>
      <c r="AU2471"/>
      <c r="AV2471"/>
    </row>
    <row r="2472" spans="6:48" x14ac:dyDescent="0.25">
      <c r="F2472"/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  <c r="X2472"/>
      <c r="Y2472"/>
      <c r="Z2472"/>
      <c r="AA2472"/>
      <c r="AB2472"/>
      <c r="AC2472"/>
      <c r="AD2472"/>
      <c r="AE2472"/>
      <c r="AF2472"/>
      <c r="AG2472"/>
      <c r="AH2472"/>
      <c r="AI2472"/>
      <c r="AJ2472"/>
      <c r="AK2472"/>
      <c r="AL2472"/>
      <c r="AM2472"/>
      <c r="AN2472"/>
      <c r="AO2472"/>
      <c r="AP2472"/>
      <c r="AQ2472"/>
      <c r="AR2472"/>
      <c r="AS2472"/>
      <c r="AT2472"/>
      <c r="AU2472"/>
      <c r="AV2472"/>
    </row>
    <row r="2473" spans="6:48" x14ac:dyDescent="0.25">
      <c r="F2473"/>
      <c r="G2473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/>
      <c r="X2473"/>
      <c r="Y2473"/>
      <c r="Z2473"/>
      <c r="AA2473"/>
      <c r="AB2473"/>
      <c r="AC2473"/>
      <c r="AD2473"/>
      <c r="AE2473"/>
      <c r="AF2473"/>
      <c r="AG2473"/>
      <c r="AH2473"/>
      <c r="AI2473"/>
      <c r="AJ2473"/>
      <c r="AK2473"/>
      <c r="AL2473"/>
      <c r="AM2473"/>
      <c r="AN2473"/>
      <c r="AO2473"/>
      <c r="AP2473"/>
      <c r="AQ2473"/>
      <c r="AR2473"/>
      <c r="AS2473"/>
      <c r="AT2473"/>
      <c r="AU2473"/>
      <c r="AV2473"/>
    </row>
    <row r="2474" spans="6:48" x14ac:dyDescent="0.25">
      <c r="F2474"/>
      <c r="G2474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/>
      <c r="X2474"/>
      <c r="Y2474"/>
      <c r="Z2474"/>
      <c r="AA2474"/>
      <c r="AB2474"/>
      <c r="AC2474"/>
      <c r="AD2474"/>
      <c r="AE2474"/>
      <c r="AF2474"/>
      <c r="AG2474"/>
      <c r="AH2474"/>
      <c r="AI2474"/>
      <c r="AJ2474"/>
      <c r="AK2474"/>
      <c r="AL2474"/>
      <c r="AM2474"/>
      <c r="AN2474"/>
      <c r="AO2474"/>
      <c r="AP2474"/>
      <c r="AQ2474"/>
      <c r="AR2474"/>
      <c r="AS2474"/>
      <c r="AT2474"/>
      <c r="AU2474"/>
      <c r="AV2474"/>
    </row>
    <row r="2475" spans="6:48" x14ac:dyDescent="0.25">
      <c r="F2475"/>
      <c r="G2475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  <c r="W2475"/>
      <c r="X2475"/>
      <c r="Y2475"/>
      <c r="Z2475"/>
      <c r="AA2475"/>
      <c r="AB2475"/>
      <c r="AC2475"/>
      <c r="AD2475"/>
      <c r="AE2475"/>
      <c r="AF2475"/>
      <c r="AG2475"/>
      <c r="AH2475"/>
      <c r="AI2475"/>
      <c r="AJ2475"/>
      <c r="AK2475"/>
      <c r="AL2475"/>
      <c r="AM2475"/>
      <c r="AN2475"/>
      <c r="AO2475"/>
      <c r="AP2475"/>
      <c r="AQ2475"/>
      <c r="AR2475"/>
      <c r="AS2475"/>
      <c r="AT2475"/>
      <c r="AU2475"/>
      <c r="AV2475"/>
    </row>
    <row r="2476" spans="6:48" x14ac:dyDescent="0.25">
      <c r="F2476"/>
      <c r="G2476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/>
      <c r="X2476"/>
      <c r="Y2476"/>
      <c r="Z2476"/>
      <c r="AA2476"/>
      <c r="AB2476"/>
      <c r="AC2476"/>
      <c r="AD2476"/>
      <c r="AE2476"/>
      <c r="AF2476"/>
      <c r="AG2476"/>
      <c r="AH2476"/>
      <c r="AI2476"/>
      <c r="AJ2476"/>
      <c r="AK2476"/>
      <c r="AL2476"/>
      <c r="AM2476"/>
      <c r="AN2476"/>
      <c r="AO2476"/>
      <c r="AP2476"/>
      <c r="AQ2476"/>
      <c r="AR2476"/>
      <c r="AS2476"/>
      <c r="AT2476"/>
      <c r="AU2476"/>
      <c r="AV2476"/>
    </row>
    <row r="2477" spans="6:48" x14ac:dyDescent="0.25">
      <c r="F2477"/>
      <c r="G2477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  <c r="W2477"/>
      <c r="X2477"/>
      <c r="Y2477"/>
      <c r="Z2477"/>
      <c r="AA2477"/>
      <c r="AB2477"/>
      <c r="AC2477"/>
      <c r="AD2477"/>
      <c r="AE2477"/>
      <c r="AF2477"/>
      <c r="AG2477"/>
      <c r="AH2477"/>
      <c r="AI2477"/>
      <c r="AJ2477"/>
      <c r="AK2477"/>
      <c r="AL2477"/>
      <c r="AM2477"/>
      <c r="AN2477"/>
      <c r="AO2477"/>
      <c r="AP2477"/>
      <c r="AQ2477"/>
      <c r="AR2477"/>
      <c r="AS2477"/>
      <c r="AT2477"/>
      <c r="AU2477"/>
      <c r="AV2477"/>
    </row>
    <row r="2478" spans="6:48" x14ac:dyDescent="0.25">
      <c r="F2478"/>
      <c r="G2478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/>
      <c r="X2478"/>
      <c r="Y2478"/>
      <c r="Z2478"/>
      <c r="AA2478"/>
      <c r="AB2478"/>
      <c r="AC2478"/>
      <c r="AD2478"/>
      <c r="AE2478"/>
      <c r="AF2478"/>
      <c r="AG2478"/>
      <c r="AH2478"/>
      <c r="AI2478"/>
      <c r="AJ2478"/>
      <c r="AK2478"/>
      <c r="AL2478"/>
      <c r="AM2478"/>
      <c r="AN2478"/>
      <c r="AO2478"/>
      <c r="AP2478"/>
      <c r="AQ2478"/>
      <c r="AR2478"/>
      <c r="AS2478"/>
      <c r="AT2478"/>
      <c r="AU2478"/>
      <c r="AV2478"/>
    </row>
    <row r="2479" spans="6:48" x14ac:dyDescent="0.25">
      <c r="F2479"/>
      <c r="G2479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  <c r="W2479"/>
      <c r="X2479"/>
      <c r="Y2479"/>
      <c r="Z2479"/>
      <c r="AA2479"/>
      <c r="AB2479"/>
      <c r="AC2479"/>
      <c r="AD2479"/>
      <c r="AE2479"/>
      <c r="AF2479"/>
      <c r="AG2479"/>
      <c r="AH2479"/>
      <c r="AI2479"/>
      <c r="AJ2479"/>
      <c r="AK2479"/>
      <c r="AL2479"/>
      <c r="AM2479"/>
      <c r="AN2479"/>
      <c r="AO2479"/>
      <c r="AP2479"/>
      <c r="AQ2479"/>
      <c r="AR2479"/>
      <c r="AS2479"/>
      <c r="AT2479"/>
      <c r="AU2479"/>
      <c r="AV2479"/>
    </row>
    <row r="2480" spans="6:48" x14ac:dyDescent="0.25">
      <c r="F2480"/>
      <c r="G2480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/>
      <c r="X2480"/>
      <c r="Y2480"/>
      <c r="Z2480"/>
      <c r="AA2480"/>
      <c r="AB2480"/>
      <c r="AC2480"/>
      <c r="AD2480"/>
      <c r="AE2480"/>
      <c r="AF2480"/>
      <c r="AG2480"/>
      <c r="AH2480"/>
      <c r="AI2480"/>
      <c r="AJ2480"/>
      <c r="AK2480"/>
      <c r="AL2480"/>
      <c r="AM2480"/>
      <c r="AN2480"/>
      <c r="AO2480"/>
      <c r="AP2480"/>
      <c r="AQ2480"/>
      <c r="AR2480"/>
      <c r="AS2480"/>
      <c r="AT2480"/>
      <c r="AU2480"/>
      <c r="AV2480"/>
    </row>
    <row r="2481" spans="6:48" x14ac:dyDescent="0.25">
      <c r="F2481"/>
      <c r="G2481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/>
      <c r="X2481"/>
      <c r="Y2481"/>
      <c r="Z2481"/>
      <c r="AA2481"/>
      <c r="AB2481"/>
      <c r="AC2481"/>
      <c r="AD2481"/>
      <c r="AE2481"/>
      <c r="AF2481"/>
      <c r="AG2481"/>
      <c r="AH2481"/>
      <c r="AI2481"/>
      <c r="AJ2481"/>
      <c r="AK2481"/>
      <c r="AL2481"/>
      <c r="AM2481"/>
      <c r="AN2481"/>
      <c r="AO2481"/>
      <c r="AP2481"/>
      <c r="AQ2481"/>
      <c r="AR2481"/>
      <c r="AS2481"/>
      <c r="AT2481"/>
      <c r="AU2481"/>
      <c r="AV2481"/>
    </row>
    <row r="2482" spans="6:48" x14ac:dyDescent="0.25">
      <c r="F2482"/>
      <c r="G248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/>
      <c r="X2482"/>
      <c r="Y2482"/>
      <c r="Z2482"/>
      <c r="AA2482"/>
      <c r="AB2482"/>
      <c r="AC2482"/>
      <c r="AD2482"/>
      <c r="AE2482"/>
      <c r="AF2482"/>
      <c r="AG2482"/>
      <c r="AH2482"/>
      <c r="AI2482"/>
      <c r="AJ2482"/>
      <c r="AK2482"/>
      <c r="AL2482"/>
      <c r="AM2482"/>
      <c r="AN2482"/>
      <c r="AO2482"/>
      <c r="AP2482"/>
      <c r="AQ2482"/>
      <c r="AR2482"/>
      <c r="AS2482"/>
      <c r="AT2482"/>
      <c r="AU2482"/>
      <c r="AV2482"/>
    </row>
    <row r="2483" spans="6:48" x14ac:dyDescent="0.25">
      <c r="F2483"/>
      <c r="G2483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  <c r="X2483"/>
      <c r="Y2483"/>
      <c r="Z2483"/>
      <c r="AA2483"/>
      <c r="AB2483"/>
      <c r="AC2483"/>
      <c r="AD2483"/>
      <c r="AE2483"/>
      <c r="AF2483"/>
      <c r="AG2483"/>
      <c r="AH2483"/>
      <c r="AI2483"/>
      <c r="AJ2483"/>
      <c r="AK2483"/>
      <c r="AL2483"/>
      <c r="AM2483"/>
      <c r="AN2483"/>
      <c r="AO2483"/>
      <c r="AP2483"/>
      <c r="AQ2483"/>
      <c r="AR2483"/>
      <c r="AS2483"/>
      <c r="AT2483"/>
      <c r="AU2483"/>
      <c r="AV2483"/>
    </row>
    <row r="2484" spans="6:48" x14ac:dyDescent="0.25">
      <c r="F2484"/>
      <c r="G2484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  <c r="X2484"/>
      <c r="Y2484"/>
      <c r="Z2484"/>
      <c r="AA2484"/>
      <c r="AB2484"/>
      <c r="AC2484"/>
      <c r="AD2484"/>
      <c r="AE2484"/>
      <c r="AF2484"/>
      <c r="AG2484"/>
      <c r="AH2484"/>
      <c r="AI2484"/>
      <c r="AJ2484"/>
      <c r="AK2484"/>
      <c r="AL2484"/>
      <c r="AM2484"/>
      <c r="AN2484"/>
      <c r="AO2484"/>
      <c r="AP2484"/>
      <c r="AQ2484"/>
      <c r="AR2484"/>
      <c r="AS2484"/>
      <c r="AT2484"/>
      <c r="AU2484"/>
      <c r="AV2484"/>
    </row>
    <row r="2485" spans="6:48" x14ac:dyDescent="0.25">
      <c r="F2485"/>
      <c r="G2485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  <c r="X2485"/>
      <c r="Y2485"/>
      <c r="Z2485"/>
      <c r="AA2485"/>
      <c r="AB2485"/>
      <c r="AC2485"/>
      <c r="AD2485"/>
      <c r="AE2485"/>
      <c r="AF2485"/>
      <c r="AG2485"/>
      <c r="AH2485"/>
      <c r="AI2485"/>
      <c r="AJ2485"/>
      <c r="AK2485"/>
      <c r="AL2485"/>
      <c r="AM2485"/>
      <c r="AN2485"/>
      <c r="AO2485"/>
      <c r="AP2485"/>
      <c r="AQ2485"/>
      <c r="AR2485"/>
      <c r="AS2485"/>
      <c r="AT2485"/>
      <c r="AU2485"/>
      <c r="AV2485"/>
    </row>
    <row r="2486" spans="6:48" x14ac:dyDescent="0.25">
      <c r="F2486"/>
      <c r="G2486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/>
      <c r="X2486"/>
      <c r="Y2486"/>
      <c r="Z2486"/>
      <c r="AA2486"/>
      <c r="AB2486"/>
      <c r="AC2486"/>
      <c r="AD2486"/>
      <c r="AE2486"/>
      <c r="AF2486"/>
      <c r="AG2486"/>
      <c r="AH2486"/>
      <c r="AI2486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</row>
    <row r="2487" spans="6:48" x14ac:dyDescent="0.25">
      <c r="F2487"/>
      <c r="G2487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  <c r="W2487"/>
      <c r="X2487"/>
      <c r="Y2487"/>
      <c r="Z2487"/>
      <c r="AA2487"/>
      <c r="AB2487"/>
      <c r="AC2487"/>
      <c r="AD2487"/>
      <c r="AE2487"/>
      <c r="AF2487"/>
      <c r="AG2487"/>
      <c r="AH2487"/>
      <c r="AI2487"/>
      <c r="AJ2487"/>
      <c r="AK2487"/>
      <c r="AL2487"/>
      <c r="AM2487"/>
      <c r="AN2487"/>
      <c r="AO2487"/>
      <c r="AP2487"/>
      <c r="AQ2487"/>
      <c r="AR2487"/>
      <c r="AS2487"/>
      <c r="AT2487"/>
      <c r="AU2487"/>
      <c r="AV2487"/>
    </row>
    <row r="2488" spans="6:48" x14ac:dyDescent="0.25">
      <c r="F2488"/>
      <c r="G2488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  <c r="AF2488"/>
      <c r="AG2488"/>
      <c r="AH2488"/>
      <c r="AI2488"/>
      <c r="AJ2488"/>
      <c r="AK2488"/>
      <c r="AL2488"/>
      <c r="AM2488"/>
      <c r="AN2488"/>
      <c r="AO2488"/>
      <c r="AP2488"/>
      <c r="AQ2488"/>
      <c r="AR2488"/>
      <c r="AS2488"/>
      <c r="AT2488"/>
      <c r="AU2488"/>
      <c r="AV2488"/>
    </row>
    <row r="2489" spans="6:48" x14ac:dyDescent="0.25">
      <c r="F2489"/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  <c r="AF2489"/>
      <c r="AG2489"/>
      <c r="AH2489"/>
      <c r="AI2489"/>
      <c r="AJ2489"/>
      <c r="AK2489"/>
      <c r="AL2489"/>
      <c r="AM2489"/>
      <c r="AN2489"/>
      <c r="AO2489"/>
      <c r="AP2489"/>
      <c r="AQ2489"/>
      <c r="AR2489"/>
      <c r="AS2489"/>
      <c r="AT2489"/>
      <c r="AU2489"/>
      <c r="AV2489"/>
    </row>
    <row r="2490" spans="6:48" x14ac:dyDescent="0.25">
      <c r="F2490"/>
      <c r="G2490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  <c r="W2490"/>
      <c r="X2490"/>
      <c r="Y2490"/>
      <c r="Z2490"/>
      <c r="AA2490"/>
      <c r="AB2490"/>
      <c r="AC2490"/>
      <c r="AD2490"/>
      <c r="AE2490"/>
      <c r="AF2490"/>
      <c r="AG2490"/>
      <c r="AH2490"/>
      <c r="AI2490"/>
      <c r="AJ2490"/>
      <c r="AK2490"/>
      <c r="AL2490"/>
      <c r="AM2490"/>
      <c r="AN2490"/>
      <c r="AO2490"/>
      <c r="AP2490"/>
      <c r="AQ2490"/>
      <c r="AR2490"/>
      <c r="AS2490"/>
      <c r="AT2490"/>
      <c r="AU2490"/>
      <c r="AV2490"/>
    </row>
    <row r="2491" spans="6:48" x14ac:dyDescent="0.25">
      <c r="F2491"/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/>
      <c r="X2491"/>
      <c r="Y2491"/>
      <c r="Z2491"/>
      <c r="AA2491"/>
      <c r="AB2491"/>
      <c r="AC2491"/>
      <c r="AD2491"/>
      <c r="AE2491"/>
      <c r="AF2491"/>
      <c r="AG2491"/>
      <c r="AH2491"/>
      <c r="AI2491"/>
      <c r="AJ2491"/>
      <c r="AK2491"/>
      <c r="AL2491"/>
      <c r="AM2491"/>
      <c r="AN2491"/>
      <c r="AO2491"/>
      <c r="AP2491"/>
      <c r="AQ2491"/>
      <c r="AR2491"/>
      <c r="AS2491"/>
      <c r="AT2491"/>
      <c r="AU2491"/>
      <c r="AV2491"/>
    </row>
    <row r="2492" spans="6:48" x14ac:dyDescent="0.25">
      <c r="F2492"/>
      <c r="G249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  <c r="X2492"/>
      <c r="Y2492"/>
      <c r="Z2492"/>
      <c r="AA2492"/>
      <c r="AB2492"/>
      <c r="AC2492"/>
      <c r="AD2492"/>
      <c r="AE2492"/>
      <c r="AF2492"/>
      <c r="AG2492"/>
      <c r="AH2492"/>
      <c r="AI2492"/>
      <c r="AJ2492"/>
      <c r="AK2492"/>
      <c r="AL2492"/>
      <c r="AM2492"/>
      <c r="AN2492"/>
      <c r="AO2492"/>
      <c r="AP2492"/>
      <c r="AQ2492"/>
      <c r="AR2492"/>
      <c r="AS2492"/>
      <c r="AT2492"/>
      <c r="AU2492"/>
      <c r="AV2492"/>
    </row>
    <row r="2493" spans="6:48" x14ac:dyDescent="0.25">
      <c r="F2493"/>
      <c r="G2493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/>
      <c r="X2493"/>
      <c r="Y2493"/>
      <c r="Z2493"/>
      <c r="AA2493"/>
      <c r="AB2493"/>
      <c r="AC2493"/>
      <c r="AD2493"/>
      <c r="AE2493"/>
      <c r="AF2493"/>
      <c r="AG2493"/>
      <c r="AH2493"/>
      <c r="AI2493"/>
      <c r="AJ2493"/>
      <c r="AK2493"/>
      <c r="AL2493"/>
      <c r="AM2493"/>
      <c r="AN2493"/>
      <c r="AO2493"/>
      <c r="AP2493"/>
      <c r="AQ2493"/>
      <c r="AR2493"/>
      <c r="AS2493"/>
      <c r="AT2493"/>
      <c r="AU2493"/>
      <c r="AV2493"/>
    </row>
    <row r="2494" spans="6:48" x14ac:dyDescent="0.25">
      <c r="F2494"/>
      <c r="G2494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/>
      <c r="X2494"/>
      <c r="Y2494"/>
      <c r="Z2494"/>
      <c r="AA2494"/>
      <c r="AB2494"/>
      <c r="AC2494"/>
      <c r="AD2494"/>
      <c r="AE2494"/>
      <c r="AF2494"/>
      <c r="AG2494"/>
      <c r="AH2494"/>
      <c r="AI2494"/>
      <c r="AJ2494"/>
      <c r="AK2494"/>
      <c r="AL2494"/>
      <c r="AM2494"/>
      <c r="AN2494"/>
      <c r="AO2494"/>
      <c r="AP2494"/>
      <c r="AQ2494"/>
      <c r="AR2494"/>
      <c r="AS2494"/>
      <c r="AT2494"/>
      <c r="AU2494"/>
      <c r="AV2494"/>
    </row>
    <row r="2495" spans="6:48" x14ac:dyDescent="0.25">
      <c r="F2495"/>
      <c r="G2495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/>
      <c r="X2495"/>
      <c r="Y2495"/>
      <c r="Z2495"/>
      <c r="AA2495"/>
      <c r="AB2495"/>
      <c r="AC2495"/>
      <c r="AD2495"/>
      <c r="AE2495"/>
      <c r="AF2495"/>
      <c r="AG2495"/>
      <c r="AH2495"/>
      <c r="AI2495"/>
      <c r="AJ2495"/>
      <c r="AK2495"/>
      <c r="AL2495"/>
      <c r="AM2495"/>
      <c r="AN2495"/>
      <c r="AO2495"/>
      <c r="AP2495"/>
      <c r="AQ2495"/>
      <c r="AR2495"/>
      <c r="AS2495"/>
      <c r="AT2495"/>
      <c r="AU2495"/>
      <c r="AV2495"/>
    </row>
    <row r="2496" spans="6:48" x14ac:dyDescent="0.25">
      <c r="F2496"/>
      <c r="G2496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  <c r="W2496"/>
      <c r="X2496"/>
      <c r="Y2496"/>
      <c r="Z2496"/>
      <c r="AA2496"/>
      <c r="AB2496"/>
      <c r="AC2496"/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</row>
    <row r="2497" spans="6:48" x14ac:dyDescent="0.25">
      <c r="F2497"/>
      <c r="G2497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  <c r="X2497"/>
      <c r="Y2497"/>
      <c r="Z2497"/>
      <c r="AA2497"/>
      <c r="AB2497"/>
      <c r="AC2497"/>
      <c r="AD2497"/>
      <c r="AE2497"/>
      <c r="AF2497"/>
      <c r="AG2497"/>
      <c r="AH2497"/>
      <c r="AI2497"/>
      <c r="AJ2497"/>
      <c r="AK2497"/>
      <c r="AL2497"/>
      <c r="AM2497"/>
      <c r="AN2497"/>
      <c r="AO2497"/>
      <c r="AP2497"/>
      <c r="AQ2497"/>
      <c r="AR2497"/>
      <c r="AS2497"/>
      <c r="AT2497"/>
      <c r="AU2497"/>
      <c r="AV2497"/>
    </row>
    <row r="2498" spans="6:48" x14ac:dyDescent="0.25">
      <c r="F2498"/>
      <c r="G2498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/>
      <c r="X2498"/>
      <c r="Y2498"/>
      <c r="Z2498"/>
      <c r="AA2498"/>
      <c r="AB2498"/>
      <c r="AC2498"/>
      <c r="AD2498"/>
      <c r="AE2498"/>
      <c r="AF2498"/>
      <c r="AG2498"/>
      <c r="AH2498"/>
      <c r="AI2498"/>
      <c r="AJ2498"/>
      <c r="AK2498"/>
      <c r="AL2498"/>
      <c r="AM2498"/>
      <c r="AN2498"/>
      <c r="AO2498"/>
      <c r="AP2498"/>
      <c r="AQ2498"/>
      <c r="AR2498"/>
      <c r="AS2498"/>
      <c r="AT2498"/>
      <c r="AU2498"/>
      <c r="AV2498"/>
    </row>
    <row r="2499" spans="6:48" x14ac:dyDescent="0.25">
      <c r="F2499"/>
      <c r="G2499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  <c r="X2499"/>
      <c r="Y2499"/>
      <c r="Z2499"/>
      <c r="AA2499"/>
      <c r="AB2499"/>
      <c r="AC2499"/>
      <c r="AD2499"/>
      <c r="AE2499"/>
      <c r="AF2499"/>
      <c r="AG2499"/>
      <c r="AH2499"/>
      <c r="AI2499"/>
      <c r="AJ2499"/>
      <c r="AK2499"/>
      <c r="AL2499"/>
      <c r="AM2499"/>
      <c r="AN2499"/>
      <c r="AO2499"/>
      <c r="AP2499"/>
      <c r="AQ2499"/>
      <c r="AR2499"/>
      <c r="AS2499"/>
      <c r="AT2499"/>
      <c r="AU2499"/>
      <c r="AV2499"/>
    </row>
    <row r="2500" spans="6:48" x14ac:dyDescent="0.25">
      <c r="F2500"/>
      <c r="G2500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/>
      <c r="X2500"/>
      <c r="Y2500"/>
      <c r="Z2500"/>
      <c r="AA2500"/>
      <c r="AB2500"/>
      <c r="AC2500"/>
      <c r="AD2500"/>
      <c r="AE2500"/>
      <c r="AF2500"/>
      <c r="AG2500"/>
      <c r="AH2500"/>
      <c r="AI2500"/>
      <c r="AJ2500"/>
      <c r="AK2500"/>
      <c r="AL2500"/>
      <c r="AM2500"/>
      <c r="AN2500"/>
      <c r="AO2500"/>
      <c r="AP2500"/>
      <c r="AQ2500"/>
      <c r="AR2500"/>
      <c r="AS2500"/>
      <c r="AT2500"/>
      <c r="AU2500"/>
      <c r="AV2500"/>
    </row>
    <row r="2501" spans="6:48" x14ac:dyDescent="0.25">
      <c r="F2501"/>
      <c r="G2501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/>
      <c r="X2501"/>
      <c r="Y2501"/>
      <c r="Z2501"/>
      <c r="AA2501"/>
      <c r="AB2501"/>
      <c r="AC2501"/>
      <c r="AD2501"/>
      <c r="AE2501"/>
      <c r="AF2501"/>
      <c r="AG2501"/>
      <c r="AH2501"/>
      <c r="AI2501"/>
      <c r="AJ2501"/>
      <c r="AK2501"/>
      <c r="AL2501"/>
      <c r="AM2501"/>
      <c r="AN2501"/>
      <c r="AO2501"/>
      <c r="AP2501"/>
      <c r="AQ2501"/>
      <c r="AR2501"/>
      <c r="AS2501"/>
      <c r="AT2501"/>
      <c r="AU2501"/>
      <c r="AV2501"/>
    </row>
    <row r="2502" spans="6:48" x14ac:dyDescent="0.25">
      <c r="F2502"/>
      <c r="G250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/>
      <c r="X2502"/>
      <c r="Y2502"/>
      <c r="Z2502"/>
      <c r="AA2502"/>
      <c r="AB2502"/>
      <c r="AC2502"/>
      <c r="AD2502"/>
      <c r="AE2502"/>
      <c r="AF2502"/>
      <c r="AG2502"/>
      <c r="AH2502"/>
      <c r="AI2502"/>
      <c r="AJ2502"/>
      <c r="AK2502"/>
      <c r="AL2502"/>
      <c r="AM2502"/>
      <c r="AN2502"/>
      <c r="AO2502"/>
      <c r="AP2502"/>
      <c r="AQ2502"/>
      <c r="AR2502"/>
      <c r="AS2502"/>
      <c r="AT2502"/>
      <c r="AU2502"/>
      <c r="AV2502"/>
    </row>
    <row r="2503" spans="6:48" x14ac:dyDescent="0.25">
      <c r="F2503"/>
      <c r="G2503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/>
      <c r="X2503"/>
      <c r="Y2503"/>
      <c r="Z2503"/>
      <c r="AA2503"/>
      <c r="AB2503"/>
      <c r="AC2503"/>
      <c r="AD2503"/>
      <c r="AE2503"/>
      <c r="AF2503"/>
      <c r="AG2503"/>
      <c r="AH2503"/>
      <c r="AI2503"/>
      <c r="AJ2503"/>
      <c r="AK2503"/>
      <c r="AL2503"/>
      <c r="AM2503"/>
      <c r="AN2503"/>
      <c r="AO2503"/>
      <c r="AP2503"/>
      <c r="AQ2503"/>
      <c r="AR2503"/>
      <c r="AS2503"/>
      <c r="AT2503"/>
      <c r="AU2503"/>
      <c r="AV2503"/>
    </row>
    <row r="2504" spans="6:48" x14ac:dyDescent="0.25">
      <c r="F2504"/>
      <c r="G2504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/>
      <c r="X2504"/>
      <c r="Y2504"/>
      <c r="Z2504"/>
      <c r="AA2504"/>
      <c r="AB2504"/>
      <c r="AC2504"/>
      <c r="AD2504"/>
      <c r="AE2504"/>
      <c r="AF2504"/>
      <c r="AG2504"/>
      <c r="AH2504"/>
      <c r="AI2504"/>
      <c r="AJ2504"/>
      <c r="AK2504"/>
      <c r="AL2504"/>
      <c r="AM2504"/>
      <c r="AN2504"/>
      <c r="AO2504"/>
      <c r="AP2504"/>
      <c r="AQ2504"/>
      <c r="AR2504"/>
      <c r="AS2504"/>
      <c r="AT2504"/>
      <c r="AU2504"/>
      <c r="AV2504"/>
    </row>
    <row r="2505" spans="6:48" x14ac:dyDescent="0.25">
      <c r="F2505"/>
      <c r="G2505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/>
      <c r="X2505"/>
      <c r="Y2505"/>
      <c r="Z2505"/>
      <c r="AA2505"/>
      <c r="AB2505"/>
      <c r="AC2505"/>
      <c r="AD2505"/>
      <c r="AE2505"/>
      <c r="AF2505"/>
      <c r="AG2505"/>
      <c r="AH2505"/>
      <c r="AI2505"/>
      <c r="AJ2505"/>
      <c r="AK2505"/>
      <c r="AL2505"/>
      <c r="AM2505"/>
      <c r="AN2505"/>
      <c r="AO2505"/>
      <c r="AP2505"/>
      <c r="AQ2505"/>
      <c r="AR2505"/>
      <c r="AS2505"/>
      <c r="AT2505"/>
      <c r="AU2505"/>
      <c r="AV2505"/>
    </row>
    <row r="2506" spans="6:48" x14ac:dyDescent="0.25">
      <c r="F2506"/>
      <c r="G2506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  <c r="W2506"/>
      <c r="X2506"/>
      <c r="Y2506"/>
      <c r="Z2506"/>
      <c r="AA2506"/>
      <c r="AB2506"/>
      <c r="AC2506"/>
      <c r="AD2506"/>
      <c r="AE2506"/>
      <c r="AF2506"/>
      <c r="AG2506"/>
      <c r="AH2506"/>
      <c r="AI2506"/>
      <c r="AJ2506"/>
      <c r="AK2506"/>
      <c r="AL2506"/>
      <c r="AM2506"/>
      <c r="AN2506"/>
      <c r="AO2506"/>
      <c r="AP2506"/>
      <c r="AQ2506"/>
      <c r="AR2506"/>
      <c r="AS2506"/>
      <c r="AT2506"/>
      <c r="AU2506"/>
      <c r="AV2506"/>
    </row>
    <row r="2507" spans="6:48" x14ac:dyDescent="0.25">
      <c r="F2507"/>
      <c r="G2507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  <c r="X2507"/>
      <c r="Y2507"/>
      <c r="Z2507"/>
      <c r="AA2507"/>
      <c r="AB2507"/>
      <c r="AC2507"/>
      <c r="AD2507"/>
      <c r="AE2507"/>
      <c r="AF2507"/>
      <c r="AG2507"/>
      <c r="AH2507"/>
      <c r="AI2507"/>
      <c r="AJ2507"/>
      <c r="AK2507"/>
      <c r="AL2507"/>
      <c r="AM2507"/>
      <c r="AN2507"/>
      <c r="AO2507"/>
      <c r="AP2507"/>
      <c r="AQ2507"/>
      <c r="AR2507"/>
      <c r="AS2507"/>
      <c r="AT2507"/>
      <c r="AU2507"/>
      <c r="AV2507"/>
    </row>
    <row r="2508" spans="6:48" x14ac:dyDescent="0.25">
      <c r="F2508"/>
      <c r="G2508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/>
      <c r="X2508"/>
      <c r="Y2508"/>
      <c r="Z2508"/>
      <c r="AA2508"/>
      <c r="AB2508"/>
      <c r="AC2508"/>
      <c r="AD2508"/>
      <c r="AE2508"/>
      <c r="AF2508"/>
      <c r="AG2508"/>
      <c r="AH2508"/>
      <c r="AI2508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</row>
    <row r="2509" spans="6:48" x14ac:dyDescent="0.25">
      <c r="F2509"/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/>
      <c r="X2509"/>
      <c r="Y2509"/>
      <c r="Z2509"/>
      <c r="AA2509"/>
      <c r="AB2509"/>
      <c r="AC2509"/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</row>
    <row r="2510" spans="6:48" x14ac:dyDescent="0.25">
      <c r="F2510"/>
      <c r="G2510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/>
      <c r="X2510"/>
      <c r="Y2510"/>
      <c r="Z2510"/>
      <c r="AA2510"/>
      <c r="AB2510"/>
      <c r="AC2510"/>
      <c r="AD2510"/>
      <c r="AE2510"/>
      <c r="AF2510"/>
      <c r="AG2510"/>
      <c r="AH2510"/>
      <c r="AI2510"/>
      <c r="AJ2510"/>
      <c r="AK2510"/>
      <c r="AL2510"/>
      <c r="AM2510"/>
      <c r="AN2510"/>
      <c r="AO2510"/>
      <c r="AP2510"/>
      <c r="AQ2510"/>
      <c r="AR2510"/>
      <c r="AS2510"/>
      <c r="AT2510"/>
      <c r="AU2510"/>
      <c r="AV2510"/>
    </row>
    <row r="2511" spans="6:48" x14ac:dyDescent="0.25">
      <c r="F2511"/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  <c r="X2511"/>
      <c r="Y2511"/>
      <c r="Z2511"/>
      <c r="AA2511"/>
      <c r="AB2511"/>
      <c r="AC2511"/>
      <c r="AD2511"/>
      <c r="AE2511"/>
      <c r="AF2511"/>
      <c r="AG2511"/>
      <c r="AH2511"/>
      <c r="AI2511"/>
      <c r="AJ2511"/>
      <c r="AK2511"/>
      <c r="AL2511"/>
      <c r="AM2511"/>
      <c r="AN2511"/>
      <c r="AO2511"/>
      <c r="AP2511"/>
      <c r="AQ2511"/>
      <c r="AR2511"/>
      <c r="AS2511"/>
      <c r="AT2511"/>
      <c r="AU2511"/>
      <c r="AV2511"/>
    </row>
    <row r="2512" spans="6:48" x14ac:dyDescent="0.25">
      <c r="F2512"/>
      <c r="G251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  <c r="W2512"/>
      <c r="X2512"/>
      <c r="Y2512"/>
      <c r="Z2512"/>
      <c r="AA2512"/>
      <c r="AB2512"/>
      <c r="AC2512"/>
      <c r="AD2512"/>
      <c r="AE2512"/>
      <c r="AF2512"/>
      <c r="AG2512"/>
      <c r="AH2512"/>
      <c r="AI2512"/>
      <c r="AJ2512"/>
      <c r="AK2512"/>
      <c r="AL2512"/>
      <c r="AM2512"/>
      <c r="AN2512"/>
      <c r="AO2512"/>
      <c r="AP2512"/>
      <c r="AQ2512"/>
      <c r="AR2512"/>
      <c r="AS2512"/>
      <c r="AT2512"/>
      <c r="AU2512"/>
      <c r="AV2512"/>
    </row>
    <row r="2513" spans="6:48" x14ac:dyDescent="0.25">
      <c r="F2513"/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  <c r="X2513"/>
      <c r="Y2513"/>
      <c r="Z2513"/>
      <c r="AA2513"/>
      <c r="AB2513"/>
      <c r="AC2513"/>
      <c r="AD2513"/>
      <c r="AE2513"/>
      <c r="AF2513"/>
      <c r="AG2513"/>
      <c r="AH2513"/>
      <c r="AI2513"/>
      <c r="AJ2513"/>
      <c r="AK2513"/>
      <c r="AL2513"/>
      <c r="AM2513"/>
      <c r="AN2513"/>
      <c r="AO2513"/>
      <c r="AP2513"/>
      <c r="AQ2513"/>
      <c r="AR2513"/>
      <c r="AS2513"/>
      <c r="AT2513"/>
      <c r="AU2513"/>
      <c r="AV2513"/>
    </row>
    <row r="2514" spans="6:48" x14ac:dyDescent="0.25">
      <c r="F2514"/>
      <c r="G2514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/>
      <c r="X2514"/>
      <c r="Y2514"/>
      <c r="Z2514"/>
      <c r="AA2514"/>
      <c r="AB2514"/>
      <c r="AC2514"/>
      <c r="AD2514"/>
      <c r="AE2514"/>
      <c r="AF2514"/>
      <c r="AG2514"/>
      <c r="AH2514"/>
      <c r="AI2514"/>
      <c r="AJ2514"/>
      <c r="AK2514"/>
      <c r="AL2514"/>
      <c r="AM2514"/>
      <c r="AN2514"/>
      <c r="AO2514"/>
      <c r="AP2514"/>
      <c r="AQ2514"/>
      <c r="AR2514"/>
      <c r="AS2514"/>
      <c r="AT2514"/>
      <c r="AU2514"/>
      <c r="AV2514"/>
    </row>
    <row r="2515" spans="6:48" x14ac:dyDescent="0.25">
      <c r="F2515"/>
      <c r="G2515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/>
      <c r="X2515"/>
      <c r="Y2515"/>
      <c r="Z2515"/>
      <c r="AA2515"/>
      <c r="AB2515"/>
      <c r="AC2515"/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</row>
    <row r="2516" spans="6:48" x14ac:dyDescent="0.25">
      <c r="F2516"/>
      <c r="G2516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/>
      <c r="X2516"/>
      <c r="Y2516"/>
      <c r="Z2516"/>
      <c r="AA2516"/>
      <c r="AB2516"/>
      <c r="AC2516"/>
      <c r="AD2516"/>
      <c r="AE2516"/>
      <c r="AF2516"/>
      <c r="AG2516"/>
      <c r="AH2516"/>
      <c r="AI2516"/>
      <c r="AJ2516"/>
      <c r="AK2516"/>
      <c r="AL2516"/>
      <c r="AM2516"/>
      <c r="AN2516"/>
      <c r="AO2516"/>
      <c r="AP2516"/>
      <c r="AQ2516"/>
      <c r="AR2516"/>
      <c r="AS2516"/>
      <c r="AT2516"/>
      <c r="AU2516"/>
      <c r="AV2516"/>
    </row>
    <row r="2517" spans="6:48" x14ac:dyDescent="0.25"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/>
      <c r="X2517"/>
      <c r="Y2517"/>
      <c r="Z2517"/>
      <c r="AA2517"/>
      <c r="AB2517"/>
      <c r="AC2517"/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</row>
    <row r="2518" spans="6:48" x14ac:dyDescent="0.25">
      <c r="F2518"/>
      <c r="G2518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  <c r="X2518"/>
      <c r="Y2518"/>
      <c r="Z2518"/>
      <c r="AA2518"/>
      <c r="AB2518"/>
      <c r="AC2518"/>
      <c r="AD2518"/>
      <c r="AE2518"/>
      <c r="AF2518"/>
      <c r="AG2518"/>
      <c r="AH2518"/>
      <c r="AI2518"/>
      <c r="AJ2518"/>
      <c r="AK2518"/>
      <c r="AL2518"/>
      <c r="AM2518"/>
      <c r="AN2518"/>
      <c r="AO2518"/>
      <c r="AP2518"/>
      <c r="AQ2518"/>
      <c r="AR2518"/>
      <c r="AS2518"/>
      <c r="AT2518"/>
      <c r="AU2518"/>
      <c r="AV2518"/>
    </row>
    <row r="2519" spans="6:48" x14ac:dyDescent="0.25">
      <c r="F2519"/>
      <c r="G2519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/>
      <c r="X2519"/>
      <c r="Y2519"/>
      <c r="Z2519"/>
      <c r="AA2519"/>
      <c r="AB2519"/>
      <c r="AC2519"/>
      <c r="AD2519"/>
      <c r="AE2519"/>
      <c r="AF2519"/>
      <c r="AG2519"/>
      <c r="AH2519"/>
      <c r="AI2519"/>
      <c r="AJ2519"/>
      <c r="AK2519"/>
      <c r="AL2519"/>
      <c r="AM2519"/>
      <c r="AN2519"/>
      <c r="AO2519"/>
      <c r="AP2519"/>
      <c r="AQ2519"/>
      <c r="AR2519"/>
      <c r="AS2519"/>
      <c r="AT2519"/>
      <c r="AU2519"/>
      <c r="AV2519"/>
    </row>
    <row r="2520" spans="6:48" x14ac:dyDescent="0.25">
      <c r="F2520"/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  <c r="Y2520"/>
      <c r="Z2520"/>
      <c r="AA2520"/>
      <c r="AB2520"/>
      <c r="AC2520"/>
      <c r="AD2520"/>
      <c r="AE2520"/>
      <c r="AF2520"/>
      <c r="AG2520"/>
      <c r="AH2520"/>
      <c r="AI2520"/>
      <c r="AJ2520"/>
      <c r="AK2520"/>
      <c r="AL2520"/>
      <c r="AM2520"/>
      <c r="AN2520"/>
      <c r="AO2520"/>
      <c r="AP2520"/>
      <c r="AQ2520"/>
      <c r="AR2520"/>
      <c r="AS2520"/>
      <c r="AT2520"/>
      <c r="AU2520"/>
      <c r="AV2520"/>
    </row>
    <row r="2521" spans="6:48" x14ac:dyDescent="0.25">
      <c r="F2521"/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  <c r="X2521"/>
      <c r="Y2521"/>
      <c r="Z2521"/>
      <c r="AA2521"/>
      <c r="AB2521"/>
      <c r="AC2521"/>
      <c r="AD2521"/>
      <c r="AE2521"/>
      <c r="AF2521"/>
      <c r="AG2521"/>
      <c r="AH2521"/>
      <c r="AI2521"/>
      <c r="AJ2521"/>
      <c r="AK2521"/>
      <c r="AL2521"/>
      <c r="AM2521"/>
      <c r="AN2521"/>
      <c r="AO2521"/>
      <c r="AP2521"/>
      <c r="AQ2521"/>
      <c r="AR2521"/>
      <c r="AS2521"/>
      <c r="AT2521"/>
      <c r="AU2521"/>
      <c r="AV2521"/>
    </row>
    <row r="2522" spans="6:48" x14ac:dyDescent="0.25">
      <c r="F2522"/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  <c r="X2522"/>
      <c r="Y2522"/>
      <c r="Z2522"/>
      <c r="AA2522"/>
      <c r="AB2522"/>
      <c r="AC2522"/>
      <c r="AD2522"/>
      <c r="AE2522"/>
      <c r="AF2522"/>
      <c r="AG2522"/>
      <c r="AH2522"/>
      <c r="AI2522"/>
      <c r="AJ2522"/>
      <c r="AK2522"/>
      <c r="AL2522"/>
      <c r="AM2522"/>
      <c r="AN2522"/>
      <c r="AO2522"/>
      <c r="AP2522"/>
      <c r="AQ2522"/>
      <c r="AR2522"/>
      <c r="AS2522"/>
      <c r="AT2522"/>
      <c r="AU2522"/>
      <c r="AV2522"/>
    </row>
    <row r="2523" spans="6:48" x14ac:dyDescent="0.25">
      <c r="F2523"/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  <c r="X2523"/>
      <c r="Y2523"/>
      <c r="Z2523"/>
      <c r="AA2523"/>
      <c r="AB2523"/>
      <c r="AC2523"/>
      <c r="AD2523"/>
      <c r="AE2523"/>
      <c r="AF2523"/>
      <c r="AG2523"/>
      <c r="AH2523"/>
      <c r="AI2523"/>
      <c r="AJ2523"/>
      <c r="AK2523"/>
      <c r="AL2523"/>
      <c r="AM2523"/>
      <c r="AN2523"/>
      <c r="AO2523"/>
      <c r="AP2523"/>
      <c r="AQ2523"/>
      <c r="AR2523"/>
      <c r="AS2523"/>
      <c r="AT2523"/>
      <c r="AU2523"/>
      <c r="AV2523"/>
    </row>
    <row r="2524" spans="6:48" x14ac:dyDescent="0.25">
      <c r="F2524"/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/>
      <c r="X2524"/>
      <c r="Y2524"/>
      <c r="Z2524"/>
      <c r="AA2524"/>
      <c r="AB2524"/>
      <c r="AC2524"/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</row>
    <row r="2525" spans="6:48" x14ac:dyDescent="0.25">
      <c r="F2525"/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  <c r="X2525"/>
      <c r="Y2525"/>
      <c r="Z2525"/>
      <c r="AA2525"/>
      <c r="AB2525"/>
      <c r="AC2525"/>
      <c r="AD2525"/>
      <c r="AE2525"/>
      <c r="AF2525"/>
      <c r="AG2525"/>
      <c r="AH2525"/>
      <c r="AI2525"/>
      <c r="AJ2525"/>
      <c r="AK2525"/>
      <c r="AL2525"/>
      <c r="AM2525"/>
      <c r="AN2525"/>
      <c r="AO2525"/>
      <c r="AP2525"/>
      <c r="AQ2525"/>
      <c r="AR2525"/>
      <c r="AS2525"/>
      <c r="AT2525"/>
      <c r="AU2525"/>
      <c r="AV2525"/>
    </row>
    <row r="2526" spans="6:48" x14ac:dyDescent="0.25">
      <c r="F2526"/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  <c r="X2526"/>
      <c r="Y2526"/>
      <c r="Z2526"/>
      <c r="AA2526"/>
      <c r="AB2526"/>
      <c r="AC2526"/>
      <c r="AD2526"/>
      <c r="AE2526"/>
      <c r="AF2526"/>
      <c r="AG2526"/>
      <c r="AH2526"/>
      <c r="AI2526"/>
      <c r="AJ2526"/>
      <c r="AK2526"/>
      <c r="AL2526"/>
      <c r="AM2526"/>
      <c r="AN2526"/>
      <c r="AO2526"/>
      <c r="AP2526"/>
      <c r="AQ2526"/>
      <c r="AR2526"/>
      <c r="AS2526"/>
      <c r="AT2526"/>
      <c r="AU2526"/>
      <c r="AV2526"/>
    </row>
    <row r="2527" spans="6:48" x14ac:dyDescent="0.25">
      <c r="F2527"/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/>
      <c r="X2527"/>
      <c r="Y2527"/>
      <c r="Z2527"/>
      <c r="AA2527"/>
      <c r="AB2527"/>
      <c r="AC2527"/>
      <c r="AD2527"/>
      <c r="AE2527"/>
      <c r="AF2527"/>
      <c r="AG2527"/>
      <c r="AH2527"/>
      <c r="AI2527"/>
      <c r="AJ2527"/>
      <c r="AK2527"/>
      <c r="AL2527"/>
      <c r="AM2527"/>
      <c r="AN2527"/>
      <c r="AO2527"/>
      <c r="AP2527"/>
      <c r="AQ2527"/>
      <c r="AR2527"/>
      <c r="AS2527"/>
      <c r="AT2527"/>
      <c r="AU2527"/>
      <c r="AV2527"/>
    </row>
    <row r="2528" spans="6:48" x14ac:dyDescent="0.25">
      <c r="F2528"/>
      <c r="G2528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/>
      <c r="X2528"/>
      <c r="Y2528"/>
      <c r="Z2528"/>
      <c r="AA2528"/>
      <c r="AB2528"/>
      <c r="AC2528"/>
      <c r="AD2528"/>
      <c r="AE2528"/>
      <c r="AF2528"/>
      <c r="AG2528"/>
      <c r="AH2528"/>
      <c r="AI2528"/>
      <c r="AJ2528"/>
      <c r="AK2528"/>
      <c r="AL2528"/>
      <c r="AM2528"/>
      <c r="AN2528"/>
      <c r="AO2528"/>
      <c r="AP2528"/>
      <c r="AQ2528"/>
      <c r="AR2528"/>
      <c r="AS2528"/>
      <c r="AT2528"/>
      <c r="AU2528"/>
      <c r="AV2528"/>
    </row>
    <row r="2529" spans="6:48" x14ac:dyDescent="0.25">
      <c r="F2529"/>
      <c r="G2529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/>
      <c r="X2529"/>
      <c r="Y2529"/>
      <c r="Z2529"/>
      <c r="AA2529"/>
      <c r="AB2529"/>
      <c r="AC2529"/>
      <c r="AD2529"/>
      <c r="AE2529"/>
      <c r="AF2529"/>
      <c r="AG2529"/>
      <c r="AH2529"/>
      <c r="AI2529"/>
      <c r="AJ2529"/>
      <c r="AK2529"/>
      <c r="AL2529"/>
      <c r="AM2529"/>
      <c r="AN2529"/>
      <c r="AO2529"/>
      <c r="AP2529"/>
      <c r="AQ2529"/>
      <c r="AR2529"/>
      <c r="AS2529"/>
      <c r="AT2529"/>
      <c r="AU2529"/>
      <c r="AV2529"/>
    </row>
    <row r="2530" spans="6:48" x14ac:dyDescent="0.25">
      <c r="F2530"/>
      <c r="G2530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/>
      <c r="X2530"/>
      <c r="Y2530"/>
      <c r="Z2530"/>
      <c r="AA2530"/>
      <c r="AB2530"/>
      <c r="AC2530"/>
      <c r="AD2530"/>
      <c r="AE2530"/>
      <c r="AF2530"/>
      <c r="AG2530"/>
      <c r="AH2530"/>
      <c r="AI2530"/>
      <c r="AJ2530"/>
      <c r="AK2530"/>
      <c r="AL2530"/>
      <c r="AM2530"/>
      <c r="AN2530"/>
      <c r="AO2530"/>
      <c r="AP2530"/>
      <c r="AQ2530"/>
      <c r="AR2530"/>
      <c r="AS2530"/>
      <c r="AT2530"/>
      <c r="AU2530"/>
      <c r="AV2530"/>
    </row>
    <row r="2531" spans="6:48" x14ac:dyDescent="0.25">
      <c r="F2531"/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  <c r="X2531"/>
      <c r="Y2531"/>
      <c r="Z2531"/>
      <c r="AA2531"/>
      <c r="AB2531"/>
      <c r="AC2531"/>
      <c r="AD2531"/>
      <c r="AE2531"/>
      <c r="AF2531"/>
      <c r="AG2531"/>
      <c r="AH2531"/>
      <c r="AI2531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</row>
    <row r="2532" spans="6:48" x14ac:dyDescent="0.25">
      <c r="F2532"/>
      <c r="G253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/>
      <c r="X2532"/>
      <c r="Y2532"/>
      <c r="Z2532"/>
      <c r="AA2532"/>
      <c r="AB2532"/>
      <c r="AC2532"/>
      <c r="AD2532"/>
      <c r="AE2532"/>
      <c r="AF2532"/>
      <c r="AG2532"/>
      <c r="AH2532"/>
      <c r="AI2532"/>
      <c r="AJ2532"/>
      <c r="AK2532"/>
      <c r="AL2532"/>
      <c r="AM2532"/>
      <c r="AN2532"/>
      <c r="AO2532"/>
      <c r="AP2532"/>
      <c r="AQ2532"/>
      <c r="AR2532"/>
      <c r="AS2532"/>
      <c r="AT2532"/>
      <c r="AU2532"/>
      <c r="AV2532"/>
    </row>
    <row r="2533" spans="6:48" x14ac:dyDescent="0.25">
      <c r="F2533"/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  <c r="X2533"/>
      <c r="Y2533"/>
      <c r="Z2533"/>
      <c r="AA2533"/>
      <c r="AB2533"/>
      <c r="AC2533"/>
      <c r="AD2533"/>
      <c r="AE2533"/>
      <c r="AF2533"/>
      <c r="AG2533"/>
      <c r="AH2533"/>
      <c r="AI2533"/>
      <c r="AJ2533"/>
      <c r="AK2533"/>
      <c r="AL2533"/>
      <c r="AM2533"/>
      <c r="AN2533"/>
      <c r="AO2533"/>
      <c r="AP2533"/>
      <c r="AQ2533"/>
      <c r="AR2533"/>
      <c r="AS2533"/>
      <c r="AT2533"/>
      <c r="AU2533"/>
      <c r="AV2533"/>
    </row>
    <row r="2534" spans="6:48" x14ac:dyDescent="0.25">
      <c r="F2534"/>
      <c r="G2534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/>
      <c r="X2534"/>
      <c r="Y2534"/>
      <c r="Z2534"/>
      <c r="AA2534"/>
      <c r="AB2534"/>
      <c r="AC2534"/>
      <c r="AD2534"/>
      <c r="AE2534"/>
      <c r="AF2534"/>
      <c r="AG2534"/>
      <c r="AH2534"/>
      <c r="AI2534"/>
      <c r="AJ2534"/>
      <c r="AK2534"/>
      <c r="AL2534"/>
      <c r="AM2534"/>
      <c r="AN2534"/>
      <c r="AO2534"/>
      <c r="AP2534"/>
      <c r="AQ2534"/>
      <c r="AR2534"/>
      <c r="AS2534"/>
      <c r="AT2534"/>
      <c r="AU2534"/>
      <c r="AV2534"/>
    </row>
    <row r="2535" spans="6:48" x14ac:dyDescent="0.25">
      <c r="F2535"/>
      <c r="G2535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/>
      <c r="X2535"/>
      <c r="Y2535"/>
      <c r="Z2535"/>
      <c r="AA2535"/>
      <c r="AB2535"/>
      <c r="AC2535"/>
      <c r="AD2535"/>
      <c r="AE2535"/>
      <c r="AF2535"/>
      <c r="AG2535"/>
      <c r="AH2535"/>
      <c r="AI2535"/>
      <c r="AJ2535"/>
      <c r="AK2535"/>
      <c r="AL2535"/>
      <c r="AM2535"/>
      <c r="AN2535"/>
      <c r="AO2535"/>
      <c r="AP2535"/>
      <c r="AQ2535"/>
      <c r="AR2535"/>
      <c r="AS2535"/>
      <c r="AT2535"/>
      <c r="AU2535"/>
      <c r="AV2535"/>
    </row>
    <row r="2536" spans="6:48" x14ac:dyDescent="0.25">
      <c r="F2536"/>
      <c r="G2536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  <c r="W2536"/>
      <c r="X2536"/>
      <c r="Y2536"/>
      <c r="Z2536"/>
      <c r="AA2536"/>
      <c r="AB2536"/>
      <c r="AC2536"/>
      <c r="AD2536"/>
      <c r="AE2536"/>
      <c r="AF2536"/>
      <c r="AG2536"/>
      <c r="AH2536"/>
      <c r="AI2536"/>
      <c r="AJ2536"/>
      <c r="AK2536"/>
      <c r="AL2536"/>
      <c r="AM2536"/>
      <c r="AN2536"/>
      <c r="AO2536"/>
      <c r="AP2536"/>
      <c r="AQ2536"/>
      <c r="AR2536"/>
      <c r="AS2536"/>
      <c r="AT2536"/>
      <c r="AU2536"/>
      <c r="AV2536"/>
    </row>
    <row r="2537" spans="6:48" x14ac:dyDescent="0.25">
      <c r="F2537"/>
      <c r="G2537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  <c r="W2537"/>
      <c r="X2537"/>
      <c r="Y2537"/>
      <c r="Z2537"/>
      <c r="AA2537"/>
      <c r="AB2537"/>
      <c r="AC2537"/>
      <c r="AD2537"/>
      <c r="AE2537"/>
      <c r="AF2537"/>
      <c r="AG2537"/>
      <c r="AH2537"/>
      <c r="AI2537"/>
      <c r="AJ2537"/>
      <c r="AK2537"/>
      <c r="AL2537"/>
      <c r="AM2537"/>
      <c r="AN2537"/>
      <c r="AO2537"/>
      <c r="AP2537"/>
      <c r="AQ2537"/>
      <c r="AR2537"/>
      <c r="AS2537"/>
      <c r="AT2537"/>
      <c r="AU2537"/>
      <c r="AV2537"/>
    </row>
    <row r="2538" spans="6:48" x14ac:dyDescent="0.25">
      <c r="F2538"/>
      <c r="G2538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  <c r="W2538"/>
      <c r="X2538"/>
      <c r="Y2538"/>
      <c r="Z2538"/>
      <c r="AA2538"/>
      <c r="AB2538"/>
      <c r="AC2538"/>
      <c r="AD2538"/>
      <c r="AE2538"/>
      <c r="AF2538"/>
      <c r="AG2538"/>
      <c r="AH2538"/>
      <c r="AI2538"/>
      <c r="AJ2538"/>
      <c r="AK2538"/>
      <c r="AL2538"/>
      <c r="AM2538"/>
      <c r="AN2538"/>
      <c r="AO2538"/>
      <c r="AP2538"/>
      <c r="AQ2538"/>
      <c r="AR2538"/>
      <c r="AS2538"/>
      <c r="AT2538"/>
      <c r="AU2538"/>
      <c r="AV2538"/>
    </row>
    <row r="2539" spans="6:48" x14ac:dyDescent="0.25">
      <c r="F2539"/>
      <c r="G2539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  <c r="W2539"/>
      <c r="X2539"/>
      <c r="Y2539"/>
      <c r="Z2539"/>
      <c r="AA2539"/>
      <c r="AB2539"/>
      <c r="AC2539"/>
      <c r="AD2539"/>
      <c r="AE2539"/>
      <c r="AF2539"/>
      <c r="AG2539"/>
      <c r="AH2539"/>
      <c r="AI2539"/>
      <c r="AJ2539"/>
      <c r="AK2539"/>
      <c r="AL2539"/>
      <c r="AM2539"/>
      <c r="AN2539"/>
      <c r="AO2539"/>
      <c r="AP2539"/>
      <c r="AQ2539"/>
      <c r="AR2539"/>
      <c r="AS2539"/>
      <c r="AT2539"/>
      <c r="AU2539"/>
      <c r="AV2539"/>
    </row>
    <row r="2540" spans="6:48" x14ac:dyDescent="0.25">
      <c r="F2540"/>
      <c r="G2540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/>
      <c r="X2540"/>
      <c r="Y2540"/>
      <c r="Z2540"/>
      <c r="AA2540"/>
      <c r="AB2540"/>
      <c r="AC2540"/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</row>
    <row r="2541" spans="6:48" x14ac:dyDescent="0.25">
      <c r="F2541"/>
      <c r="G2541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  <c r="W2541"/>
      <c r="X2541"/>
      <c r="Y2541"/>
      <c r="Z2541"/>
      <c r="AA2541"/>
      <c r="AB2541"/>
      <c r="AC2541"/>
      <c r="AD2541"/>
      <c r="AE2541"/>
      <c r="AF2541"/>
      <c r="AG2541"/>
      <c r="AH2541"/>
      <c r="AI2541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</row>
    <row r="2542" spans="6:48" x14ac:dyDescent="0.25">
      <c r="F2542"/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  <c r="X2542"/>
      <c r="Y2542"/>
      <c r="Z2542"/>
      <c r="AA2542"/>
      <c r="AB2542"/>
      <c r="AC2542"/>
      <c r="AD2542"/>
      <c r="AE2542"/>
      <c r="AF2542"/>
      <c r="AG2542"/>
      <c r="AH2542"/>
      <c r="AI2542"/>
      <c r="AJ2542"/>
      <c r="AK2542"/>
      <c r="AL2542"/>
      <c r="AM2542"/>
      <c r="AN2542"/>
      <c r="AO2542"/>
      <c r="AP2542"/>
      <c r="AQ2542"/>
      <c r="AR2542"/>
      <c r="AS2542"/>
      <c r="AT2542"/>
      <c r="AU2542"/>
      <c r="AV2542"/>
    </row>
    <row r="2543" spans="6:48" x14ac:dyDescent="0.25">
      <c r="F2543"/>
      <c r="G2543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/>
      <c r="X2543"/>
      <c r="Y2543"/>
      <c r="Z2543"/>
      <c r="AA2543"/>
      <c r="AB2543"/>
      <c r="AC2543"/>
      <c r="AD2543"/>
      <c r="AE2543"/>
      <c r="AF2543"/>
      <c r="AG2543"/>
      <c r="AH2543"/>
      <c r="AI2543"/>
      <c r="AJ2543"/>
      <c r="AK2543"/>
      <c r="AL2543"/>
      <c r="AM2543"/>
      <c r="AN2543"/>
      <c r="AO2543"/>
      <c r="AP2543"/>
      <c r="AQ2543"/>
      <c r="AR2543"/>
      <c r="AS2543"/>
      <c r="AT2543"/>
      <c r="AU2543"/>
      <c r="AV2543"/>
    </row>
    <row r="2544" spans="6:48" x14ac:dyDescent="0.25"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  <c r="X2544"/>
      <c r="Y2544"/>
      <c r="Z2544"/>
      <c r="AA2544"/>
      <c r="AB2544"/>
      <c r="AC2544"/>
      <c r="AD2544"/>
      <c r="AE2544"/>
      <c r="AF2544"/>
      <c r="AG2544"/>
      <c r="AH2544"/>
      <c r="AI2544"/>
      <c r="AJ2544"/>
      <c r="AK2544"/>
      <c r="AL2544"/>
      <c r="AM2544"/>
      <c r="AN2544"/>
      <c r="AO2544"/>
      <c r="AP2544"/>
      <c r="AQ2544"/>
      <c r="AR2544"/>
      <c r="AS2544"/>
      <c r="AT2544"/>
      <c r="AU2544"/>
      <c r="AV2544"/>
    </row>
    <row r="2545" spans="6:48" x14ac:dyDescent="0.25">
      <c r="F2545"/>
      <c r="G2545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/>
      <c r="X2545"/>
      <c r="Y2545"/>
      <c r="Z2545"/>
      <c r="AA2545"/>
      <c r="AB2545"/>
      <c r="AC2545"/>
      <c r="AD2545"/>
      <c r="AE2545"/>
      <c r="AF2545"/>
      <c r="AG2545"/>
      <c r="AH2545"/>
      <c r="AI2545"/>
      <c r="AJ2545"/>
      <c r="AK2545"/>
      <c r="AL2545"/>
      <c r="AM2545"/>
      <c r="AN2545"/>
      <c r="AO2545"/>
      <c r="AP2545"/>
      <c r="AQ2545"/>
      <c r="AR2545"/>
      <c r="AS2545"/>
      <c r="AT2545"/>
      <c r="AU2545"/>
      <c r="AV2545"/>
    </row>
    <row r="2546" spans="6:48" x14ac:dyDescent="0.25"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  <c r="X2546"/>
      <c r="Y2546"/>
      <c r="Z2546"/>
      <c r="AA2546"/>
      <c r="AB2546"/>
      <c r="AC2546"/>
      <c r="AD2546"/>
      <c r="AE2546"/>
      <c r="AF2546"/>
      <c r="AG2546"/>
      <c r="AH2546"/>
      <c r="AI2546"/>
      <c r="AJ2546"/>
      <c r="AK2546"/>
      <c r="AL2546"/>
      <c r="AM2546"/>
      <c r="AN2546"/>
      <c r="AO2546"/>
      <c r="AP2546"/>
      <c r="AQ2546"/>
      <c r="AR2546"/>
      <c r="AS2546"/>
      <c r="AT2546"/>
      <c r="AU2546"/>
      <c r="AV2546"/>
    </row>
    <row r="2547" spans="6:48" x14ac:dyDescent="0.25">
      <c r="F2547"/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  <c r="X2547"/>
      <c r="Y2547"/>
      <c r="Z2547"/>
      <c r="AA2547"/>
      <c r="AB2547"/>
      <c r="AC2547"/>
      <c r="AD2547"/>
      <c r="AE2547"/>
      <c r="AF2547"/>
      <c r="AG2547"/>
      <c r="AH2547"/>
      <c r="AI2547"/>
      <c r="AJ2547"/>
      <c r="AK2547"/>
      <c r="AL2547"/>
      <c r="AM2547"/>
      <c r="AN2547"/>
      <c r="AO2547"/>
      <c r="AP2547"/>
      <c r="AQ2547"/>
      <c r="AR2547"/>
      <c r="AS2547"/>
      <c r="AT2547"/>
      <c r="AU2547"/>
      <c r="AV2547"/>
    </row>
    <row r="2548" spans="6:48" x14ac:dyDescent="0.25">
      <c r="F2548"/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  <c r="Y2548"/>
      <c r="Z2548"/>
      <c r="AA2548"/>
      <c r="AB2548"/>
      <c r="AC2548"/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</row>
    <row r="2549" spans="6:48" x14ac:dyDescent="0.25">
      <c r="F2549"/>
      <c r="G2549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/>
      <c r="X2549"/>
      <c r="Y2549"/>
      <c r="Z2549"/>
      <c r="AA2549"/>
      <c r="AB2549"/>
      <c r="AC2549"/>
      <c r="AD2549"/>
      <c r="AE2549"/>
      <c r="AF2549"/>
      <c r="AG2549"/>
      <c r="AH2549"/>
      <c r="AI2549"/>
      <c r="AJ2549"/>
      <c r="AK2549"/>
      <c r="AL2549"/>
      <c r="AM2549"/>
      <c r="AN2549"/>
      <c r="AO2549"/>
      <c r="AP2549"/>
      <c r="AQ2549"/>
      <c r="AR2549"/>
      <c r="AS2549"/>
      <c r="AT2549"/>
      <c r="AU2549"/>
      <c r="AV2549"/>
    </row>
    <row r="2550" spans="6:48" x14ac:dyDescent="0.25">
      <c r="F2550"/>
      <c r="G2550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/>
      <c r="X2550"/>
      <c r="Y2550"/>
      <c r="Z2550"/>
      <c r="AA2550"/>
      <c r="AB2550"/>
      <c r="AC2550"/>
      <c r="AD2550"/>
      <c r="AE2550"/>
      <c r="AF2550"/>
      <c r="AG2550"/>
      <c r="AH2550"/>
      <c r="AI2550"/>
      <c r="AJ2550"/>
      <c r="AK2550"/>
      <c r="AL2550"/>
      <c r="AM2550"/>
      <c r="AN2550"/>
      <c r="AO2550"/>
      <c r="AP2550"/>
      <c r="AQ2550"/>
      <c r="AR2550"/>
      <c r="AS2550"/>
      <c r="AT2550"/>
      <c r="AU2550"/>
      <c r="AV2550"/>
    </row>
    <row r="2551" spans="6:48" x14ac:dyDescent="0.25">
      <c r="F2551"/>
      <c r="G2551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  <c r="X2551"/>
      <c r="Y2551"/>
      <c r="Z2551"/>
      <c r="AA2551"/>
      <c r="AB2551"/>
      <c r="AC2551"/>
      <c r="AD2551"/>
      <c r="AE2551"/>
      <c r="AF2551"/>
      <c r="AG2551"/>
      <c r="AH2551"/>
      <c r="AI2551"/>
      <c r="AJ2551"/>
      <c r="AK2551"/>
      <c r="AL2551"/>
      <c r="AM2551"/>
      <c r="AN2551"/>
      <c r="AO2551"/>
      <c r="AP2551"/>
      <c r="AQ2551"/>
      <c r="AR2551"/>
      <c r="AS2551"/>
      <c r="AT2551"/>
      <c r="AU2551"/>
      <c r="AV2551"/>
    </row>
    <row r="2552" spans="6:48" x14ac:dyDescent="0.25">
      <c r="F2552"/>
      <c r="G255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/>
      <c r="X2552"/>
      <c r="Y2552"/>
      <c r="Z2552"/>
      <c r="AA2552"/>
      <c r="AB2552"/>
      <c r="AC2552"/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</row>
    <row r="2553" spans="6:48" x14ac:dyDescent="0.25">
      <c r="F2553"/>
      <c r="G2553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/>
      <c r="X2553"/>
      <c r="Y2553"/>
      <c r="Z2553"/>
      <c r="AA2553"/>
      <c r="AB2553"/>
      <c r="AC2553"/>
      <c r="AD2553"/>
      <c r="AE2553"/>
      <c r="AF2553"/>
      <c r="AG2553"/>
      <c r="AH2553"/>
      <c r="AI2553"/>
      <c r="AJ2553"/>
      <c r="AK2553"/>
      <c r="AL2553"/>
      <c r="AM2553"/>
      <c r="AN2553"/>
      <c r="AO2553"/>
      <c r="AP2553"/>
      <c r="AQ2553"/>
      <c r="AR2553"/>
      <c r="AS2553"/>
      <c r="AT2553"/>
      <c r="AU2553"/>
      <c r="AV2553"/>
    </row>
    <row r="2554" spans="6:48" x14ac:dyDescent="0.25">
      <c r="F2554"/>
      <c r="G2554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/>
      <c r="X2554"/>
      <c r="Y2554"/>
      <c r="Z2554"/>
      <c r="AA2554"/>
      <c r="AB2554"/>
      <c r="AC2554"/>
      <c r="AD2554"/>
      <c r="AE2554"/>
      <c r="AF2554"/>
      <c r="AG2554"/>
      <c r="AH2554"/>
      <c r="AI2554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</row>
    <row r="2555" spans="6:48" x14ac:dyDescent="0.25">
      <c r="F2555"/>
      <c r="G2555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  <c r="W2555"/>
      <c r="X2555"/>
      <c r="Y2555"/>
      <c r="Z2555"/>
      <c r="AA2555"/>
      <c r="AB2555"/>
      <c r="AC2555"/>
      <c r="AD2555"/>
      <c r="AE2555"/>
      <c r="AF2555"/>
      <c r="AG2555"/>
      <c r="AH2555"/>
      <c r="AI2555"/>
      <c r="AJ2555"/>
      <c r="AK2555"/>
      <c r="AL2555"/>
      <c r="AM2555"/>
      <c r="AN2555"/>
      <c r="AO2555"/>
      <c r="AP2555"/>
      <c r="AQ2555"/>
      <c r="AR2555"/>
      <c r="AS2555"/>
      <c r="AT2555"/>
      <c r="AU2555"/>
      <c r="AV2555"/>
    </row>
    <row r="2556" spans="6:48" x14ac:dyDescent="0.25">
      <c r="F2556"/>
      <c r="G2556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  <c r="X2556"/>
      <c r="Y2556"/>
      <c r="Z2556"/>
      <c r="AA2556"/>
      <c r="AB2556"/>
      <c r="AC2556"/>
      <c r="AD2556"/>
      <c r="AE2556"/>
      <c r="AF2556"/>
      <c r="AG2556"/>
      <c r="AH2556"/>
      <c r="AI2556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</row>
    <row r="2557" spans="6:48" x14ac:dyDescent="0.25">
      <c r="F2557"/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/>
      <c r="X2557"/>
      <c r="Y2557"/>
      <c r="Z2557"/>
      <c r="AA2557"/>
      <c r="AB2557"/>
      <c r="AC2557"/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</row>
    <row r="2558" spans="6:48" x14ac:dyDescent="0.25">
      <c r="F2558"/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  <c r="X2558"/>
      <c r="Y2558"/>
      <c r="Z2558"/>
      <c r="AA2558"/>
      <c r="AB2558"/>
      <c r="AC2558"/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</row>
    <row r="2559" spans="6:48" x14ac:dyDescent="0.25"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  <c r="X2559"/>
      <c r="Y2559"/>
      <c r="Z2559"/>
      <c r="AA2559"/>
      <c r="AB2559"/>
      <c r="AC2559"/>
      <c r="AD2559"/>
      <c r="AE2559"/>
      <c r="AF2559"/>
      <c r="AG2559"/>
      <c r="AH2559"/>
      <c r="AI2559"/>
      <c r="AJ2559"/>
      <c r="AK2559"/>
      <c r="AL2559"/>
      <c r="AM2559"/>
      <c r="AN2559"/>
      <c r="AO2559"/>
      <c r="AP2559"/>
      <c r="AQ2559"/>
      <c r="AR2559"/>
      <c r="AS2559"/>
      <c r="AT2559"/>
      <c r="AU2559"/>
      <c r="AV2559"/>
    </row>
    <row r="2560" spans="6:48" x14ac:dyDescent="0.25">
      <c r="F2560"/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/>
      <c r="X2560"/>
      <c r="Y2560"/>
      <c r="Z2560"/>
      <c r="AA2560"/>
      <c r="AB2560"/>
      <c r="AC2560"/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</row>
    <row r="2561" spans="6:48" x14ac:dyDescent="0.25">
      <c r="F2561"/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/>
      <c r="X2561"/>
      <c r="Y2561"/>
      <c r="Z2561"/>
      <c r="AA2561"/>
      <c r="AB2561"/>
      <c r="AC2561"/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</row>
    <row r="2562" spans="6:48" x14ac:dyDescent="0.25"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/>
      <c r="X2562"/>
      <c r="Y2562"/>
      <c r="Z2562"/>
      <c r="AA2562"/>
      <c r="AB2562"/>
      <c r="AC2562"/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</row>
    <row r="2563" spans="6:48" x14ac:dyDescent="0.25">
      <c r="F2563"/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  <c r="X2563"/>
      <c r="Y2563"/>
      <c r="Z2563"/>
      <c r="AA2563"/>
      <c r="AB2563"/>
      <c r="AC2563"/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</row>
    <row r="2564" spans="6:48" x14ac:dyDescent="0.25">
      <c r="F2564"/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  <c r="Y2564"/>
      <c r="Z2564"/>
      <c r="AA2564"/>
      <c r="AB2564"/>
      <c r="AC2564"/>
      <c r="AD2564"/>
      <c r="AE2564"/>
      <c r="AF2564"/>
      <c r="AG2564"/>
      <c r="AH2564"/>
      <c r="AI2564"/>
      <c r="AJ2564"/>
      <c r="AK2564"/>
      <c r="AL2564"/>
      <c r="AM2564"/>
      <c r="AN2564"/>
      <c r="AO2564"/>
      <c r="AP2564"/>
      <c r="AQ2564"/>
      <c r="AR2564"/>
      <c r="AS2564"/>
      <c r="AT2564"/>
      <c r="AU2564"/>
      <c r="AV2564"/>
    </row>
    <row r="2565" spans="6:48" x14ac:dyDescent="0.25">
      <c r="F2565"/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  <c r="X2565"/>
      <c r="Y2565"/>
      <c r="Z2565"/>
      <c r="AA2565"/>
      <c r="AB2565"/>
      <c r="AC2565"/>
      <c r="AD2565"/>
      <c r="AE2565"/>
      <c r="AF2565"/>
      <c r="AG2565"/>
      <c r="AH2565"/>
      <c r="AI2565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</row>
    <row r="2566" spans="6:48" x14ac:dyDescent="0.25">
      <c r="F2566"/>
      <c r="G2566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/>
      <c r="X2566"/>
      <c r="Y2566"/>
      <c r="Z2566"/>
      <c r="AA2566"/>
      <c r="AB2566"/>
      <c r="AC2566"/>
      <c r="AD2566"/>
      <c r="AE2566"/>
      <c r="AF2566"/>
      <c r="AG2566"/>
      <c r="AH2566"/>
      <c r="AI2566"/>
      <c r="AJ2566"/>
      <c r="AK2566"/>
      <c r="AL2566"/>
      <c r="AM2566"/>
      <c r="AN2566"/>
      <c r="AO2566"/>
      <c r="AP2566"/>
      <c r="AQ2566"/>
      <c r="AR2566"/>
      <c r="AS2566"/>
      <c r="AT2566"/>
      <c r="AU2566"/>
      <c r="AV2566"/>
    </row>
    <row r="2567" spans="6:48" x14ac:dyDescent="0.25">
      <c r="F2567"/>
      <c r="G2567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/>
      <c r="X2567"/>
      <c r="Y2567"/>
      <c r="Z2567"/>
      <c r="AA2567"/>
      <c r="AB2567"/>
      <c r="AC2567"/>
      <c r="AD2567"/>
      <c r="AE2567"/>
      <c r="AF2567"/>
      <c r="AG2567"/>
      <c r="AH2567"/>
      <c r="AI2567"/>
      <c r="AJ2567"/>
      <c r="AK2567"/>
      <c r="AL2567"/>
      <c r="AM2567"/>
      <c r="AN2567"/>
      <c r="AO2567"/>
      <c r="AP2567"/>
      <c r="AQ2567"/>
      <c r="AR2567"/>
      <c r="AS2567"/>
      <c r="AT2567"/>
      <c r="AU2567"/>
      <c r="AV2567"/>
    </row>
    <row r="2568" spans="6:48" x14ac:dyDescent="0.25">
      <c r="F2568"/>
      <c r="G2568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  <c r="X2568"/>
      <c r="Y2568"/>
      <c r="Z2568"/>
      <c r="AA2568"/>
      <c r="AB2568"/>
      <c r="AC2568"/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</row>
    <row r="2569" spans="6:48" x14ac:dyDescent="0.25">
      <c r="F2569"/>
      <c r="G2569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/>
      <c r="X2569"/>
      <c r="Y2569"/>
      <c r="Z2569"/>
      <c r="AA2569"/>
      <c r="AB2569"/>
      <c r="AC2569"/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</row>
    <row r="2570" spans="6:48" x14ac:dyDescent="0.25">
      <c r="F2570"/>
      <c r="G2570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/>
      <c r="X2570"/>
      <c r="Y2570"/>
      <c r="Z2570"/>
      <c r="AA2570"/>
      <c r="AB2570"/>
      <c r="AC2570"/>
      <c r="AD2570"/>
      <c r="AE2570"/>
      <c r="AF2570"/>
      <c r="AG2570"/>
      <c r="AH2570"/>
      <c r="AI2570"/>
      <c r="AJ2570"/>
      <c r="AK2570"/>
      <c r="AL2570"/>
      <c r="AM2570"/>
      <c r="AN2570"/>
      <c r="AO2570"/>
      <c r="AP2570"/>
      <c r="AQ2570"/>
      <c r="AR2570"/>
      <c r="AS2570"/>
      <c r="AT2570"/>
      <c r="AU2570"/>
      <c r="AV2570"/>
    </row>
    <row r="2571" spans="6:48" x14ac:dyDescent="0.25">
      <c r="F2571"/>
      <c r="G2571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  <c r="X2571"/>
      <c r="Y2571"/>
      <c r="Z2571"/>
      <c r="AA2571"/>
      <c r="AB2571"/>
      <c r="AC2571"/>
      <c r="AD2571"/>
      <c r="AE2571"/>
      <c r="AF2571"/>
      <c r="AG2571"/>
      <c r="AH2571"/>
      <c r="AI2571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</row>
    <row r="2572" spans="6:48" x14ac:dyDescent="0.25">
      <c r="F2572"/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  <c r="X2572"/>
      <c r="Y2572"/>
      <c r="Z2572"/>
      <c r="AA2572"/>
      <c r="AB2572"/>
      <c r="AC2572"/>
      <c r="AD2572"/>
      <c r="AE2572"/>
      <c r="AF2572"/>
      <c r="AG2572"/>
      <c r="AH2572"/>
      <c r="AI2572"/>
      <c r="AJ2572"/>
      <c r="AK2572"/>
      <c r="AL2572"/>
      <c r="AM2572"/>
      <c r="AN2572"/>
      <c r="AO2572"/>
      <c r="AP2572"/>
      <c r="AQ2572"/>
      <c r="AR2572"/>
      <c r="AS2572"/>
      <c r="AT2572"/>
      <c r="AU2572"/>
      <c r="AV2572"/>
    </row>
    <row r="2573" spans="6:48" x14ac:dyDescent="0.25">
      <c r="F2573"/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  <c r="X2573"/>
      <c r="Y2573"/>
      <c r="Z2573"/>
      <c r="AA2573"/>
      <c r="AB2573"/>
      <c r="AC2573"/>
      <c r="AD2573"/>
      <c r="AE2573"/>
      <c r="AF2573"/>
      <c r="AG2573"/>
      <c r="AH2573"/>
      <c r="AI2573"/>
      <c r="AJ2573"/>
      <c r="AK2573"/>
      <c r="AL2573"/>
      <c r="AM2573"/>
      <c r="AN2573"/>
      <c r="AO2573"/>
      <c r="AP2573"/>
      <c r="AQ2573"/>
      <c r="AR2573"/>
      <c r="AS2573"/>
      <c r="AT2573"/>
      <c r="AU2573"/>
      <c r="AV2573"/>
    </row>
    <row r="2574" spans="6:48" x14ac:dyDescent="0.25">
      <c r="F2574"/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  <c r="X2574"/>
      <c r="Y2574"/>
      <c r="Z2574"/>
      <c r="AA2574"/>
      <c r="AB2574"/>
      <c r="AC2574"/>
      <c r="AD2574"/>
      <c r="AE2574"/>
      <c r="AF2574"/>
      <c r="AG2574"/>
      <c r="AH2574"/>
      <c r="AI2574"/>
      <c r="AJ2574"/>
      <c r="AK2574"/>
      <c r="AL2574"/>
      <c r="AM2574"/>
      <c r="AN2574"/>
      <c r="AO2574"/>
      <c r="AP2574"/>
      <c r="AQ2574"/>
      <c r="AR2574"/>
      <c r="AS2574"/>
      <c r="AT2574"/>
      <c r="AU2574"/>
      <c r="AV2574"/>
    </row>
    <row r="2575" spans="6:48" x14ac:dyDescent="0.25">
      <c r="F2575"/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  <c r="X2575"/>
      <c r="Y2575"/>
      <c r="Z2575"/>
      <c r="AA2575"/>
      <c r="AB2575"/>
      <c r="AC2575"/>
      <c r="AD2575"/>
      <c r="AE2575"/>
      <c r="AF2575"/>
      <c r="AG2575"/>
      <c r="AH2575"/>
      <c r="AI2575"/>
      <c r="AJ2575"/>
      <c r="AK2575"/>
      <c r="AL2575"/>
      <c r="AM2575"/>
      <c r="AN2575"/>
      <c r="AO2575"/>
      <c r="AP2575"/>
      <c r="AQ2575"/>
      <c r="AR2575"/>
      <c r="AS2575"/>
      <c r="AT2575"/>
      <c r="AU2575"/>
      <c r="AV2575"/>
    </row>
    <row r="2576" spans="6:48" x14ac:dyDescent="0.25">
      <c r="F2576"/>
      <c r="G2576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/>
      <c r="X2576"/>
      <c r="Y2576"/>
      <c r="Z2576"/>
      <c r="AA2576"/>
      <c r="AB2576"/>
      <c r="AC2576"/>
      <c r="AD2576"/>
      <c r="AE2576"/>
      <c r="AF2576"/>
      <c r="AG2576"/>
      <c r="AH2576"/>
      <c r="AI2576"/>
      <c r="AJ2576"/>
      <c r="AK2576"/>
      <c r="AL2576"/>
      <c r="AM2576"/>
      <c r="AN2576"/>
      <c r="AO2576"/>
      <c r="AP2576"/>
      <c r="AQ2576"/>
      <c r="AR2576"/>
      <c r="AS2576"/>
      <c r="AT2576"/>
      <c r="AU2576"/>
      <c r="AV2576"/>
    </row>
    <row r="2577" spans="6:48" x14ac:dyDescent="0.25"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/>
      <c r="X2577"/>
      <c r="Y2577"/>
      <c r="Z2577"/>
      <c r="AA2577"/>
      <c r="AB2577"/>
      <c r="AC2577"/>
      <c r="AD2577"/>
      <c r="AE2577"/>
      <c r="AF2577"/>
      <c r="AG2577"/>
      <c r="AH2577"/>
      <c r="AI2577"/>
      <c r="AJ2577"/>
      <c r="AK2577"/>
      <c r="AL2577"/>
      <c r="AM2577"/>
      <c r="AN2577"/>
      <c r="AO2577"/>
      <c r="AP2577"/>
      <c r="AQ2577"/>
      <c r="AR2577"/>
      <c r="AS2577"/>
      <c r="AT2577"/>
      <c r="AU2577"/>
      <c r="AV2577"/>
    </row>
    <row r="2578" spans="6:48" x14ac:dyDescent="0.25">
      <c r="F2578"/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  <c r="X2578"/>
      <c r="Y2578"/>
      <c r="Z2578"/>
      <c r="AA2578"/>
      <c r="AB2578"/>
      <c r="AC2578"/>
      <c r="AD2578"/>
      <c r="AE2578"/>
      <c r="AF2578"/>
      <c r="AG2578"/>
      <c r="AH2578"/>
      <c r="AI2578"/>
      <c r="AJ2578"/>
      <c r="AK2578"/>
      <c r="AL2578"/>
      <c r="AM2578"/>
      <c r="AN2578"/>
      <c r="AO2578"/>
      <c r="AP2578"/>
      <c r="AQ2578"/>
      <c r="AR2578"/>
      <c r="AS2578"/>
      <c r="AT2578"/>
      <c r="AU2578"/>
      <c r="AV2578"/>
    </row>
    <row r="2579" spans="6:48" x14ac:dyDescent="0.25">
      <c r="F2579"/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/>
      <c r="X2579"/>
      <c r="Y2579"/>
      <c r="Z2579"/>
      <c r="AA2579"/>
      <c r="AB2579"/>
      <c r="AC2579"/>
      <c r="AD2579"/>
      <c r="AE2579"/>
      <c r="AF2579"/>
      <c r="AG2579"/>
      <c r="AH2579"/>
      <c r="AI2579"/>
      <c r="AJ2579"/>
      <c r="AK2579"/>
      <c r="AL2579"/>
      <c r="AM2579"/>
      <c r="AN2579"/>
      <c r="AO2579"/>
      <c r="AP2579"/>
      <c r="AQ2579"/>
      <c r="AR2579"/>
      <c r="AS2579"/>
      <c r="AT2579"/>
      <c r="AU2579"/>
      <c r="AV2579"/>
    </row>
    <row r="2580" spans="6:48" x14ac:dyDescent="0.25">
      <c r="F2580"/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  <c r="X2580"/>
      <c r="Y2580"/>
      <c r="Z2580"/>
      <c r="AA2580"/>
      <c r="AB2580"/>
      <c r="AC2580"/>
      <c r="AD2580"/>
      <c r="AE2580"/>
      <c r="AF2580"/>
      <c r="AG2580"/>
      <c r="AH2580"/>
      <c r="AI2580"/>
      <c r="AJ2580"/>
      <c r="AK2580"/>
      <c r="AL2580"/>
      <c r="AM2580"/>
      <c r="AN2580"/>
      <c r="AO2580"/>
      <c r="AP2580"/>
      <c r="AQ2580"/>
      <c r="AR2580"/>
      <c r="AS2580"/>
      <c r="AT2580"/>
      <c r="AU2580"/>
      <c r="AV2580"/>
    </row>
    <row r="2581" spans="6:48" x14ac:dyDescent="0.25">
      <c r="F2581"/>
      <c r="G2581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/>
      <c r="X2581"/>
      <c r="Y2581"/>
      <c r="Z2581"/>
      <c r="AA2581"/>
      <c r="AB2581"/>
      <c r="AC2581"/>
      <c r="AD2581"/>
      <c r="AE2581"/>
      <c r="AF2581"/>
      <c r="AG2581"/>
      <c r="AH2581"/>
      <c r="AI2581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</row>
    <row r="2582" spans="6:48" x14ac:dyDescent="0.25">
      <c r="F2582"/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  <c r="X2582"/>
      <c r="Y2582"/>
      <c r="Z2582"/>
      <c r="AA2582"/>
      <c r="AB2582"/>
      <c r="AC2582"/>
      <c r="AD2582"/>
      <c r="AE2582"/>
      <c r="AF2582"/>
      <c r="AG2582"/>
      <c r="AH2582"/>
      <c r="AI2582"/>
      <c r="AJ2582"/>
      <c r="AK2582"/>
      <c r="AL2582"/>
      <c r="AM2582"/>
      <c r="AN2582"/>
      <c r="AO2582"/>
      <c r="AP2582"/>
      <c r="AQ2582"/>
      <c r="AR2582"/>
      <c r="AS2582"/>
      <c r="AT2582"/>
      <c r="AU2582"/>
      <c r="AV2582"/>
    </row>
    <row r="2583" spans="6:48" x14ac:dyDescent="0.25">
      <c r="F2583"/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  <c r="X2583"/>
      <c r="Y2583"/>
      <c r="Z2583"/>
      <c r="AA2583"/>
      <c r="AB2583"/>
      <c r="AC2583"/>
      <c r="AD2583"/>
      <c r="AE2583"/>
      <c r="AF2583"/>
      <c r="AG2583"/>
      <c r="AH2583"/>
      <c r="AI2583"/>
      <c r="AJ2583"/>
      <c r="AK2583"/>
      <c r="AL2583"/>
      <c r="AM2583"/>
      <c r="AN2583"/>
      <c r="AO2583"/>
      <c r="AP2583"/>
      <c r="AQ2583"/>
      <c r="AR2583"/>
      <c r="AS2583"/>
      <c r="AT2583"/>
      <c r="AU2583"/>
      <c r="AV2583"/>
    </row>
    <row r="2584" spans="6:48" x14ac:dyDescent="0.25">
      <c r="F2584"/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/>
      <c r="X2584"/>
      <c r="Y2584"/>
      <c r="Z2584"/>
      <c r="AA2584"/>
      <c r="AB2584"/>
      <c r="AC2584"/>
      <c r="AD2584"/>
      <c r="AE2584"/>
      <c r="AF2584"/>
      <c r="AG2584"/>
      <c r="AH2584"/>
      <c r="AI2584"/>
      <c r="AJ2584"/>
      <c r="AK2584"/>
      <c r="AL2584"/>
      <c r="AM2584"/>
      <c r="AN2584"/>
      <c r="AO2584"/>
      <c r="AP2584"/>
      <c r="AQ2584"/>
      <c r="AR2584"/>
      <c r="AS2584"/>
      <c r="AT2584"/>
      <c r="AU2584"/>
      <c r="AV2584"/>
    </row>
    <row r="2585" spans="6:48" x14ac:dyDescent="0.25">
      <c r="F2585"/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  <c r="X2585"/>
      <c r="Y2585"/>
      <c r="Z2585"/>
      <c r="AA2585"/>
      <c r="AB2585"/>
      <c r="AC2585"/>
      <c r="AD2585"/>
      <c r="AE2585"/>
      <c r="AF2585"/>
      <c r="AG2585"/>
      <c r="AH2585"/>
      <c r="AI2585"/>
      <c r="AJ2585"/>
      <c r="AK2585"/>
      <c r="AL2585"/>
      <c r="AM2585"/>
      <c r="AN2585"/>
      <c r="AO2585"/>
      <c r="AP2585"/>
      <c r="AQ2585"/>
      <c r="AR2585"/>
      <c r="AS2585"/>
      <c r="AT2585"/>
      <c r="AU2585"/>
      <c r="AV2585"/>
    </row>
    <row r="2586" spans="6:48" x14ac:dyDescent="0.25">
      <c r="F2586"/>
      <c r="G2586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/>
      <c r="X2586"/>
      <c r="Y2586"/>
      <c r="Z2586"/>
      <c r="AA2586"/>
      <c r="AB2586"/>
      <c r="AC2586"/>
      <c r="AD2586"/>
      <c r="AE2586"/>
      <c r="AF2586"/>
      <c r="AG2586"/>
      <c r="AH2586"/>
      <c r="AI2586"/>
      <c r="AJ2586"/>
      <c r="AK2586"/>
      <c r="AL2586"/>
      <c r="AM2586"/>
      <c r="AN2586"/>
      <c r="AO2586"/>
      <c r="AP2586"/>
      <c r="AQ2586"/>
      <c r="AR2586"/>
      <c r="AS2586"/>
      <c r="AT2586"/>
      <c r="AU2586"/>
      <c r="AV2586"/>
    </row>
    <row r="2587" spans="6:48" x14ac:dyDescent="0.25">
      <c r="F2587"/>
      <c r="G2587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/>
      <c r="X2587"/>
      <c r="Y2587"/>
      <c r="Z2587"/>
      <c r="AA2587"/>
      <c r="AB2587"/>
      <c r="AC2587"/>
      <c r="AD2587"/>
      <c r="AE2587"/>
      <c r="AF2587"/>
      <c r="AG2587"/>
      <c r="AH2587"/>
      <c r="AI2587"/>
      <c r="AJ2587"/>
      <c r="AK2587"/>
      <c r="AL2587"/>
      <c r="AM2587"/>
      <c r="AN2587"/>
      <c r="AO2587"/>
      <c r="AP2587"/>
      <c r="AQ2587"/>
      <c r="AR2587"/>
      <c r="AS2587"/>
      <c r="AT2587"/>
      <c r="AU2587"/>
      <c r="AV2587"/>
    </row>
    <row r="2588" spans="6:48" x14ac:dyDescent="0.25">
      <c r="F2588"/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  <c r="X2588"/>
      <c r="Y2588"/>
      <c r="Z2588"/>
      <c r="AA2588"/>
      <c r="AB2588"/>
      <c r="AC2588"/>
      <c r="AD2588"/>
      <c r="AE2588"/>
      <c r="AF2588"/>
      <c r="AG2588"/>
      <c r="AH2588"/>
      <c r="AI2588"/>
      <c r="AJ2588"/>
      <c r="AK2588"/>
      <c r="AL2588"/>
      <c r="AM2588"/>
      <c r="AN2588"/>
      <c r="AO2588"/>
      <c r="AP2588"/>
      <c r="AQ2588"/>
      <c r="AR2588"/>
      <c r="AS2588"/>
      <c r="AT2588"/>
      <c r="AU2588"/>
      <c r="AV2588"/>
    </row>
    <row r="2589" spans="6:48" x14ac:dyDescent="0.25">
      <c r="F2589"/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/>
      <c r="X2589"/>
      <c r="Y2589"/>
      <c r="Z2589"/>
      <c r="AA2589"/>
      <c r="AB2589"/>
      <c r="AC2589"/>
      <c r="AD2589"/>
      <c r="AE2589"/>
      <c r="AF2589"/>
      <c r="AG2589"/>
      <c r="AH2589"/>
      <c r="AI2589"/>
      <c r="AJ2589"/>
      <c r="AK2589"/>
      <c r="AL2589"/>
      <c r="AM2589"/>
      <c r="AN2589"/>
      <c r="AO2589"/>
      <c r="AP2589"/>
      <c r="AQ2589"/>
      <c r="AR2589"/>
      <c r="AS2589"/>
      <c r="AT2589"/>
      <c r="AU2589"/>
      <c r="AV2589"/>
    </row>
    <row r="2590" spans="6:48" x14ac:dyDescent="0.25"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  <c r="Y2590"/>
      <c r="Z2590"/>
      <c r="AA2590"/>
      <c r="AB2590"/>
      <c r="AC2590"/>
      <c r="AD2590"/>
      <c r="AE2590"/>
      <c r="AF2590"/>
      <c r="AG2590"/>
      <c r="AH2590"/>
      <c r="AI2590"/>
      <c r="AJ2590"/>
      <c r="AK2590"/>
      <c r="AL2590"/>
      <c r="AM2590"/>
      <c r="AN2590"/>
      <c r="AO2590"/>
      <c r="AP2590"/>
      <c r="AQ2590"/>
      <c r="AR2590"/>
      <c r="AS2590"/>
      <c r="AT2590"/>
      <c r="AU2590"/>
      <c r="AV2590"/>
    </row>
    <row r="2591" spans="6:48" x14ac:dyDescent="0.25">
      <c r="F2591"/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  <c r="X2591"/>
      <c r="Y2591"/>
      <c r="Z2591"/>
      <c r="AA2591"/>
      <c r="AB2591"/>
      <c r="AC2591"/>
      <c r="AD2591"/>
      <c r="AE2591"/>
      <c r="AF2591"/>
      <c r="AG2591"/>
      <c r="AH2591"/>
      <c r="AI2591"/>
      <c r="AJ2591"/>
      <c r="AK2591"/>
      <c r="AL2591"/>
      <c r="AM2591"/>
      <c r="AN2591"/>
      <c r="AO2591"/>
      <c r="AP2591"/>
      <c r="AQ2591"/>
      <c r="AR2591"/>
      <c r="AS2591"/>
      <c r="AT2591"/>
      <c r="AU2591"/>
      <c r="AV2591"/>
    </row>
    <row r="2592" spans="6:48" x14ac:dyDescent="0.25">
      <c r="F2592"/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/>
      <c r="X2592"/>
      <c r="Y2592"/>
      <c r="Z2592"/>
      <c r="AA2592"/>
      <c r="AB2592"/>
      <c r="AC2592"/>
      <c r="AD2592"/>
      <c r="AE2592"/>
      <c r="AF2592"/>
      <c r="AG2592"/>
      <c r="AH2592"/>
      <c r="AI2592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</row>
    <row r="2593" spans="6:48" x14ac:dyDescent="0.25">
      <c r="F2593"/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  <c r="X2593"/>
      <c r="Y2593"/>
      <c r="Z2593"/>
      <c r="AA2593"/>
      <c r="AB2593"/>
      <c r="AC2593"/>
      <c r="AD2593"/>
      <c r="AE2593"/>
      <c r="AF2593"/>
      <c r="AG2593"/>
      <c r="AH2593"/>
      <c r="AI2593"/>
      <c r="AJ2593"/>
      <c r="AK2593"/>
      <c r="AL2593"/>
      <c r="AM2593"/>
      <c r="AN2593"/>
      <c r="AO2593"/>
      <c r="AP2593"/>
      <c r="AQ2593"/>
      <c r="AR2593"/>
      <c r="AS2593"/>
      <c r="AT2593"/>
      <c r="AU2593"/>
      <c r="AV2593"/>
    </row>
    <row r="2594" spans="6:48" x14ac:dyDescent="0.25">
      <c r="F2594"/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/>
      <c r="X2594"/>
      <c r="Y2594"/>
      <c r="Z2594"/>
      <c r="AA2594"/>
      <c r="AB2594"/>
      <c r="AC2594"/>
      <c r="AD2594"/>
      <c r="AE2594"/>
      <c r="AF2594"/>
      <c r="AG2594"/>
      <c r="AH2594"/>
      <c r="AI2594"/>
      <c r="AJ2594"/>
      <c r="AK2594"/>
      <c r="AL2594"/>
      <c r="AM2594"/>
      <c r="AN2594"/>
      <c r="AO2594"/>
      <c r="AP2594"/>
      <c r="AQ2594"/>
      <c r="AR2594"/>
      <c r="AS2594"/>
      <c r="AT2594"/>
      <c r="AU2594"/>
      <c r="AV2594"/>
    </row>
    <row r="2595" spans="6:48" x14ac:dyDescent="0.25">
      <c r="F2595"/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  <c r="X2595"/>
      <c r="Y2595"/>
      <c r="Z2595"/>
      <c r="AA2595"/>
      <c r="AB2595"/>
      <c r="AC2595"/>
      <c r="AD2595"/>
      <c r="AE2595"/>
      <c r="AF2595"/>
      <c r="AG2595"/>
      <c r="AH2595"/>
      <c r="AI2595"/>
      <c r="AJ2595"/>
      <c r="AK2595"/>
      <c r="AL2595"/>
      <c r="AM2595"/>
      <c r="AN2595"/>
      <c r="AO2595"/>
      <c r="AP2595"/>
      <c r="AQ2595"/>
      <c r="AR2595"/>
      <c r="AS2595"/>
      <c r="AT2595"/>
      <c r="AU2595"/>
      <c r="AV2595"/>
    </row>
    <row r="2596" spans="6:48" x14ac:dyDescent="0.25">
      <c r="F2596"/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  <c r="X2596"/>
      <c r="Y2596"/>
      <c r="Z2596"/>
      <c r="AA2596"/>
      <c r="AB2596"/>
      <c r="AC2596"/>
      <c r="AD2596"/>
      <c r="AE2596"/>
      <c r="AF2596"/>
      <c r="AG2596"/>
      <c r="AH2596"/>
      <c r="AI2596"/>
      <c r="AJ2596"/>
      <c r="AK2596"/>
      <c r="AL2596"/>
      <c r="AM2596"/>
      <c r="AN2596"/>
      <c r="AO2596"/>
      <c r="AP2596"/>
      <c r="AQ2596"/>
      <c r="AR2596"/>
      <c r="AS2596"/>
      <c r="AT2596"/>
      <c r="AU2596"/>
      <c r="AV2596"/>
    </row>
    <row r="2597" spans="6:48" x14ac:dyDescent="0.25">
      <c r="F2597"/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  <c r="X2597"/>
      <c r="Y2597"/>
      <c r="Z2597"/>
      <c r="AA2597"/>
      <c r="AB2597"/>
      <c r="AC2597"/>
      <c r="AD2597"/>
      <c r="AE2597"/>
      <c r="AF2597"/>
      <c r="AG2597"/>
      <c r="AH2597"/>
      <c r="AI2597"/>
      <c r="AJ2597"/>
      <c r="AK2597"/>
      <c r="AL2597"/>
      <c r="AM2597"/>
      <c r="AN2597"/>
      <c r="AO2597"/>
      <c r="AP2597"/>
      <c r="AQ2597"/>
      <c r="AR2597"/>
      <c r="AS2597"/>
      <c r="AT2597"/>
      <c r="AU2597"/>
      <c r="AV2597"/>
    </row>
    <row r="2598" spans="6:48" x14ac:dyDescent="0.25">
      <c r="F2598"/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  <c r="X2598"/>
      <c r="Y2598"/>
      <c r="Z2598"/>
      <c r="AA2598"/>
      <c r="AB2598"/>
      <c r="AC2598"/>
      <c r="AD2598"/>
      <c r="AE2598"/>
      <c r="AF2598"/>
      <c r="AG2598"/>
      <c r="AH2598"/>
      <c r="AI2598"/>
      <c r="AJ2598"/>
      <c r="AK2598"/>
      <c r="AL2598"/>
      <c r="AM2598"/>
      <c r="AN2598"/>
      <c r="AO2598"/>
      <c r="AP2598"/>
      <c r="AQ2598"/>
      <c r="AR2598"/>
      <c r="AS2598"/>
      <c r="AT2598"/>
      <c r="AU2598"/>
      <c r="AV2598"/>
    </row>
    <row r="2599" spans="6:48" x14ac:dyDescent="0.25">
      <c r="F2599"/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  <c r="X2599"/>
      <c r="Y2599"/>
      <c r="Z2599"/>
      <c r="AA2599"/>
      <c r="AB2599"/>
      <c r="AC2599"/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</row>
    <row r="2600" spans="6:48" x14ac:dyDescent="0.25">
      <c r="F2600"/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  <c r="X2600"/>
      <c r="Y2600"/>
      <c r="Z2600"/>
      <c r="AA2600"/>
      <c r="AB2600"/>
      <c r="AC2600"/>
      <c r="AD2600"/>
      <c r="AE2600"/>
      <c r="AF2600"/>
      <c r="AG2600"/>
      <c r="AH2600"/>
      <c r="AI2600"/>
      <c r="AJ2600"/>
      <c r="AK2600"/>
      <c r="AL2600"/>
      <c r="AM2600"/>
      <c r="AN2600"/>
      <c r="AO2600"/>
      <c r="AP2600"/>
      <c r="AQ2600"/>
      <c r="AR2600"/>
      <c r="AS2600"/>
      <c r="AT2600"/>
      <c r="AU2600"/>
      <c r="AV2600"/>
    </row>
    <row r="2601" spans="6:48" x14ac:dyDescent="0.25">
      <c r="F2601"/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/>
      <c r="X2601"/>
      <c r="Y2601"/>
      <c r="Z2601"/>
      <c r="AA2601"/>
      <c r="AB2601"/>
      <c r="AC2601"/>
      <c r="AD2601"/>
      <c r="AE2601"/>
      <c r="AF2601"/>
      <c r="AG2601"/>
      <c r="AH2601"/>
      <c r="AI2601"/>
      <c r="AJ2601"/>
      <c r="AK2601"/>
      <c r="AL2601"/>
      <c r="AM2601"/>
      <c r="AN2601"/>
      <c r="AO2601"/>
      <c r="AP2601"/>
      <c r="AQ2601"/>
      <c r="AR2601"/>
      <c r="AS2601"/>
      <c r="AT2601"/>
      <c r="AU2601"/>
      <c r="AV2601"/>
    </row>
    <row r="2602" spans="6:48" x14ac:dyDescent="0.25">
      <c r="F2602"/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  <c r="X2602"/>
      <c r="Y2602"/>
      <c r="Z2602"/>
      <c r="AA2602"/>
      <c r="AB2602"/>
      <c r="AC2602"/>
      <c r="AD2602"/>
      <c r="AE2602"/>
      <c r="AF2602"/>
      <c r="AG2602"/>
      <c r="AH2602"/>
      <c r="AI2602"/>
      <c r="AJ2602"/>
      <c r="AK2602"/>
      <c r="AL2602"/>
      <c r="AM2602"/>
      <c r="AN2602"/>
      <c r="AO2602"/>
      <c r="AP2602"/>
      <c r="AQ2602"/>
      <c r="AR2602"/>
      <c r="AS2602"/>
      <c r="AT2602"/>
      <c r="AU2602"/>
      <c r="AV2602"/>
    </row>
    <row r="2603" spans="6:48" x14ac:dyDescent="0.25">
      <c r="F2603"/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/>
      <c r="X2603"/>
      <c r="Y2603"/>
      <c r="Z2603"/>
      <c r="AA2603"/>
      <c r="AB2603"/>
      <c r="AC2603"/>
      <c r="AD2603"/>
      <c r="AE2603"/>
      <c r="AF2603"/>
      <c r="AG2603"/>
      <c r="AH2603"/>
      <c r="AI2603"/>
      <c r="AJ2603"/>
      <c r="AK2603"/>
      <c r="AL2603"/>
      <c r="AM2603"/>
      <c r="AN2603"/>
      <c r="AO2603"/>
      <c r="AP2603"/>
      <c r="AQ2603"/>
      <c r="AR2603"/>
      <c r="AS2603"/>
      <c r="AT2603"/>
      <c r="AU2603"/>
      <c r="AV2603"/>
    </row>
    <row r="2604" spans="6:48" x14ac:dyDescent="0.25">
      <c r="F2604"/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  <c r="X2604"/>
      <c r="Y2604"/>
      <c r="Z2604"/>
      <c r="AA2604"/>
      <c r="AB2604"/>
      <c r="AC2604"/>
      <c r="AD2604"/>
      <c r="AE2604"/>
      <c r="AF2604"/>
      <c r="AG2604"/>
      <c r="AH2604"/>
      <c r="AI2604"/>
      <c r="AJ2604"/>
      <c r="AK2604"/>
      <c r="AL2604"/>
      <c r="AM2604"/>
      <c r="AN2604"/>
      <c r="AO2604"/>
      <c r="AP2604"/>
      <c r="AQ2604"/>
      <c r="AR2604"/>
      <c r="AS2604"/>
      <c r="AT2604"/>
      <c r="AU2604"/>
      <c r="AV2604"/>
    </row>
    <row r="2605" spans="6:48" x14ac:dyDescent="0.25">
      <c r="F2605"/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/>
      <c r="X2605"/>
      <c r="Y2605"/>
      <c r="Z2605"/>
      <c r="AA2605"/>
      <c r="AB2605"/>
      <c r="AC2605"/>
      <c r="AD2605"/>
      <c r="AE2605"/>
      <c r="AF2605"/>
      <c r="AG2605"/>
      <c r="AH2605"/>
      <c r="AI2605"/>
      <c r="AJ2605"/>
      <c r="AK2605"/>
      <c r="AL2605"/>
      <c r="AM2605"/>
      <c r="AN2605"/>
      <c r="AO2605"/>
      <c r="AP2605"/>
      <c r="AQ2605"/>
      <c r="AR2605"/>
      <c r="AS2605"/>
      <c r="AT2605"/>
      <c r="AU2605"/>
      <c r="AV2605"/>
    </row>
    <row r="2606" spans="6:48" x14ac:dyDescent="0.25">
      <c r="F2606"/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/>
      <c r="X2606"/>
      <c r="Y2606"/>
      <c r="Z2606"/>
      <c r="AA2606"/>
      <c r="AB2606"/>
      <c r="AC2606"/>
      <c r="AD2606"/>
      <c r="AE2606"/>
      <c r="AF2606"/>
      <c r="AG2606"/>
      <c r="AH2606"/>
      <c r="AI2606"/>
      <c r="AJ2606"/>
      <c r="AK2606"/>
      <c r="AL2606"/>
      <c r="AM2606"/>
      <c r="AN2606"/>
      <c r="AO2606"/>
      <c r="AP2606"/>
      <c r="AQ2606"/>
      <c r="AR2606"/>
      <c r="AS2606"/>
      <c r="AT2606"/>
      <c r="AU2606"/>
      <c r="AV2606"/>
    </row>
    <row r="2607" spans="6:48" x14ac:dyDescent="0.25">
      <c r="F2607"/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  <c r="X2607"/>
      <c r="Y2607"/>
      <c r="Z2607"/>
      <c r="AA2607"/>
      <c r="AB2607"/>
      <c r="AC2607"/>
      <c r="AD2607"/>
      <c r="AE2607"/>
      <c r="AF2607"/>
      <c r="AG2607"/>
      <c r="AH2607"/>
      <c r="AI2607"/>
      <c r="AJ2607"/>
      <c r="AK2607"/>
      <c r="AL2607"/>
      <c r="AM2607"/>
      <c r="AN2607"/>
      <c r="AO2607"/>
      <c r="AP2607"/>
      <c r="AQ2607"/>
      <c r="AR2607"/>
      <c r="AS2607"/>
      <c r="AT2607"/>
      <c r="AU2607"/>
      <c r="AV2607"/>
    </row>
    <row r="2608" spans="6:48" x14ac:dyDescent="0.25">
      <c r="F2608"/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  <c r="X2608"/>
      <c r="Y2608"/>
      <c r="Z2608"/>
      <c r="AA2608"/>
      <c r="AB2608"/>
      <c r="AC2608"/>
      <c r="AD2608"/>
      <c r="AE2608"/>
      <c r="AF2608"/>
      <c r="AG2608"/>
      <c r="AH2608"/>
      <c r="AI2608"/>
      <c r="AJ2608"/>
      <c r="AK2608"/>
      <c r="AL2608"/>
      <c r="AM2608"/>
      <c r="AN2608"/>
      <c r="AO2608"/>
      <c r="AP2608"/>
      <c r="AQ2608"/>
      <c r="AR2608"/>
      <c r="AS2608"/>
      <c r="AT2608"/>
      <c r="AU2608"/>
      <c r="AV2608"/>
    </row>
    <row r="2609" spans="6:48" x14ac:dyDescent="0.25">
      <c r="F2609"/>
      <c r="G2609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/>
      <c r="X2609"/>
      <c r="Y2609"/>
      <c r="Z2609"/>
      <c r="AA2609"/>
      <c r="AB2609"/>
      <c r="AC2609"/>
      <c r="AD2609"/>
      <c r="AE2609"/>
      <c r="AF2609"/>
      <c r="AG2609"/>
      <c r="AH2609"/>
      <c r="AI2609"/>
      <c r="AJ2609"/>
      <c r="AK2609"/>
      <c r="AL2609"/>
      <c r="AM2609"/>
      <c r="AN2609"/>
      <c r="AO2609"/>
      <c r="AP2609"/>
      <c r="AQ2609"/>
      <c r="AR2609"/>
      <c r="AS2609"/>
      <c r="AT2609"/>
      <c r="AU2609"/>
      <c r="AV2609"/>
    </row>
    <row r="2610" spans="6:48" x14ac:dyDescent="0.25">
      <c r="F2610"/>
      <c r="G2610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/>
      <c r="X2610"/>
      <c r="Y2610"/>
      <c r="Z2610"/>
      <c r="AA2610"/>
      <c r="AB2610"/>
      <c r="AC2610"/>
      <c r="AD2610"/>
      <c r="AE2610"/>
      <c r="AF2610"/>
      <c r="AG2610"/>
      <c r="AH2610"/>
      <c r="AI2610"/>
      <c r="AJ2610"/>
      <c r="AK2610"/>
      <c r="AL2610"/>
      <c r="AM2610"/>
      <c r="AN2610"/>
      <c r="AO2610"/>
      <c r="AP2610"/>
      <c r="AQ2610"/>
      <c r="AR2610"/>
      <c r="AS2610"/>
      <c r="AT2610"/>
      <c r="AU2610"/>
      <c r="AV2610"/>
    </row>
    <row r="2611" spans="6:48" x14ac:dyDescent="0.25">
      <c r="F2611"/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/>
      <c r="X2611"/>
      <c r="Y2611"/>
      <c r="Z2611"/>
      <c r="AA2611"/>
      <c r="AB2611"/>
      <c r="AC2611"/>
      <c r="AD2611"/>
      <c r="AE2611"/>
      <c r="AF2611"/>
      <c r="AG2611"/>
      <c r="AH2611"/>
      <c r="AI2611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</row>
    <row r="2612" spans="6:48" x14ac:dyDescent="0.25">
      <c r="F2612"/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  <c r="X2612"/>
      <c r="Y2612"/>
      <c r="Z2612"/>
      <c r="AA2612"/>
      <c r="AB2612"/>
      <c r="AC2612"/>
      <c r="AD2612"/>
      <c r="AE2612"/>
      <c r="AF2612"/>
      <c r="AG2612"/>
      <c r="AH2612"/>
      <c r="AI2612"/>
      <c r="AJ2612"/>
      <c r="AK2612"/>
      <c r="AL2612"/>
      <c r="AM2612"/>
      <c r="AN2612"/>
      <c r="AO2612"/>
      <c r="AP2612"/>
      <c r="AQ2612"/>
      <c r="AR2612"/>
      <c r="AS2612"/>
      <c r="AT2612"/>
      <c r="AU2612"/>
      <c r="AV2612"/>
    </row>
    <row r="2613" spans="6:48" x14ac:dyDescent="0.25">
      <c r="F2613"/>
      <c r="G2613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/>
      <c r="X2613"/>
      <c r="Y2613"/>
      <c r="Z2613"/>
      <c r="AA2613"/>
      <c r="AB2613"/>
      <c r="AC2613"/>
      <c r="AD2613"/>
      <c r="AE2613"/>
      <c r="AF2613"/>
      <c r="AG2613"/>
      <c r="AH2613"/>
      <c r="AI2613"/>
      <c r="AJ2613"/>
      <c r="AK2613"/>
      <c r="AL2613"/>
      <c r="AM2613"/>
      <c r="AN2613"/>
      <c r="AO2613"/>
      <c r="AP2613"/>
      <c r="AQ2613"/>
      <c r="AR2613"/>
      <c r="AS2613"/>
      <c r="AT2613"/>
      <c r="AU2613"/>
      <c r="AV2613"/>
    </row>
    <row r="2614" spans="6:48" x14ac:dyDescent="0.25">
      <c r="F2614"/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  <c r="X2614"/>
      <c r="Y2614"/>
      <c r="Z2614"/>
      <c r="AA2614"/>
      <c r="AB2614"/>
      <c r="AC2614"/>
      <c r="AD2614"/>
      <c r="AE2614"/>
      <c r="AF2614"/>
      <c r="AG2614"/>
      <c r="AH2614"/>
      <c r="AI2614"/>
      <c r="AJ2614"/>
      <c r="AK2614"/>
      <c r="AL2614"/>
      <c r="AM2614"/>
      <c r="AN2614"/>
      <c r="AO2614"/>
      <c r="AP2614"/>
      <c r="AQ2614"/>
      <c r="AR2614"/>
      <c r="AS2614"/>
      <c r="AT2614"/>
      <c r="AU2614"/>
      <c r="AV2614"/>
    </row>
    <row r="2615" spans="6:48" x14ac:dyDescent="0.25">
      <c r="F2615"/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  <c r="X2615"/>
      <c r="Y2615"/>
      <c r="Z2615"/>
      <c r="AA2615"/>
      <c r="AB2615"/>
      <c r="AC2615"/>
      <c r="AD2615"/>
      <c r="AE2615"/>
      <c r="AF2615"/>
      <c r="AG2615"/>
      <c r="AH2615"/>
      <c r="AI2615"/>
      <c r="AJ2615"/>
      <c r="AK2615"/>
      <c r="AL2615"/>
      <c r="AM2615"/>
      <c r="AN2615"/>
      <c r="AO2615"/>
      <c r="AP2615"/>
      <c r="AQ2615"/>
      <c r="AR2615"/>
      <c r="AS2615"/>
      <c r="AT2615"/>
      <c r="AU2615"/>
      <c r="AV2615"/>
    </row>
    <row r="2616" spans="6:48" x14ac:dyDescent="0.25">
      <c r="F2616"/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  <c r="X2616"/>
      <c r="Y2616"/>
      <c r="Z2616"/>
      <c r="AA2616"/>
      <c r="AB2616"/>
      <c r="AC2616"/>
      <c r="AD2616"/>
      <c r="AE2616"/>
      <c r="AF2616"/>
      <c r="AG2616"/>
      <c r="AH2616"/>
      <c r="AI2616"/>
      <c r="AJ2616"/>
      <c r="AK2616"/>
      <c r="AL2616"/>
      <c r="AM2616"/>
      <c r="AN2616"/>
      <c r="AO2616"/>
      <c r="AP2616"/>
      <c r="AQ2616"/>
      <c r="AR2616"/>
      <c r="AS2616"/>
      <c r="AT2616"/>
      <c r="AU2616"/>
      <c r="AV2616"/>
    </row>
    <row r="2617" spans="6:48" x14ac:dyDescent="0.25">
      <c r="F2617"/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  <c r="X2617"/>
      <c r="Y2617"/>
      <c r="Z2617"/>
      <c r="AA2617"/>
      <c r="AB2617"/>
      <c r="AC2617"/>
      <c r="AD2617"/>
      <c r="AE2617"/>
      <c r="AF2617"/>
      <c r="AG2617"/>
      <c r="AH2617"/>
      <c r="AI2617"/>
      <c r="AJ2617"/>
      <c r="AK2617"/>
      <c r="AL2617"/>
      <c r="AM2617"/>
      <c r="AN2617"/>
      <c r="AO2617"/>
      <c r="AP2617"/>
      <c r="AQ2617"/>
      <c r="AR2617"/>
      <c r="AS2617"/>
      <c r="AT2617"/>
      <c r="AU2617"/>
      <c r="AV2617"/>
    </row>
    <row r="2618" spans="6:48" x14ac:dyDescent="0.25">
      <c r="F2618"/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  <c r="X2618"/>
      <c r="Y2618"/>
      <c r="Z2618"/>
      <c r="AA2618"/>
      <c r="AB2618"/>
      <c r="AC2618"/>
      <c r="AD2618"/>
      <c r="AE2618"/>
      <c r="AF2618"/>
      <c r="AG2618"/>
      <c r="AH2618"/>
      <c r="AI2618"/>
      <c r="AJ2618"/>
      <c r="AK2618"/>
      <c r="AL2618"/>
      <c r="AM2618"/>
      <c r="AN2618"/>
      <c r="AO2618"/>
      <c r="AP2618"/>
      <c r="AQ2618"/>
      <c r="AR2618"/>
      <c r="AS2618"/>
      <c r="AT2618"/>
      <c r="AU2618"/>
      <c r="AV2618"/>
    </row>
    <row r="2619" spans="6:48" x14ac:dyDescent="0.25">
      <c r="F2619"/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  <c r="X2619"/>
      <c r="Y2619"/>
      <c r="Z2619"/>
      <c r="AA2619"/>
      <c r="AB2619"/>
      <c r="AC2619"/>
      <c r="AD2619"/>
      <c r="AE2619"/>
      <c r="AF2619"/>
      <c r="AG2619"/>
      <c r="AH2619"/>
      <c r="AI2619"/>
      <c r="AJ2619"/>
      <c r="AK2619"/>
      <c r="AL2619"/>
      <c r="AM2619"/>
      <c r="AN2619"/>
      <c r="AO2619"/>
      <c r="AP2619"/>
      <c r="AQ2619"/>
      <c r="AR2619"/>
      <c r="AS2619"/>
      <c r="AT2619"/>
      <c r="AU2619"/>
      <c r="AV2619"/>
    </row>
    <row r="2620" spans="6:48" x14ac:dyDescent="0.25">
      <c r="F2620"/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  <c r="X2620"/>
      <c r="Y2620"/>
      <c r="Z2620"/>
      <c r="AA2620"/>
      <c r="AB2620"/>
      <c r="AC2620"/>
      <c r="AD2620"/>
      <c r="AE2620"/>
      <c r="AF2620"/>
      <c r="AG2620"/>
      <c r="AH2620"/>
      <c r="AI2620"/>
      <c r="AJ2620"/>
      <c r="AK2620"/>
      <c r="AL2620"/>
      <c r="AM2620"/>
      <c r="AN2620"/>
      <c r="AO2620"/>
      <c r="AP2620"/>
      <c r="AQ2620"/>
      <c r="AR2620"/>
      <c r="AS2620"/>
      <c r="AT2620"/>
      <c r="AU2620"/>
      <c r="AV2620"/>
    </row>
    <row r="2621" spans="6:48" x14ac:dyDescent="0.25">
      <c r="F2621"/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/>
      <c r="X2621"/>
      <c r="Y2621"/>
      <c r="Z2621"/>
      <c r="AA2621"/>
      <c r="AB2621"/>
      <c r="AC2621"/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</row>
    <row r="2622" spans="6:48" x14ac:dyDescent="0.25">
      <c r="F2622"/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  <c r="X2622"/>
      <c r="Y2622"/>
      <c r="Z2622"/>
      <c r="AA2622"/>
      <c r="AB2622"/>
      <c r="AC2622"/>
      <c r="AD2622"/>
      <c r="AE2622"/>
      <c r="AF2622"/>
      <c r="AG2622"/>
      <c r="AH2622"/>
      <c r="AI2622"/>
      <c r="AJ2622"/>
      <c r="AK2622"/>
      <c r="AL2622"/>
      <c r="AM2622"/>
      <c r="AN2622"/>
      <c r="AO2622"/>
      <c r="AP2622"/>
      <c r="AQ2622"/>
      <c r="AR2622"/>
      <c r="AS2622"/>
      <c r="AT2622"/>
      <c r="AU2622"/>
      <c r="AV2622"/>
    </row>
    <row r="2623" spans="6:48" x14ac:dyDescent="0.25">
      <c r="F2623"/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  <c r="X2623"/>
      <c r="Y2623"/>
      <c r="Z2623"/>
      <c r="AA2623"/>
      <c r="AB2623"/>
      <c r="AC2623"/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</row>
    <row r="2624" spans="6:48" x14ac:dyDescent="0.25">
      <c r="F2624"/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  <c r="X2624"/>
      <c r="Y2624"/>
      <c r="Z2624"/>
      <c r="AA2624"/>
      <c r="AB2624"/>
      <c r="AC2624"/>
      <c r="AD2624"/>
      <c r="AE2624"/>
      <c r="AF2624"/>
      <c r="AG2624"/>
      <c r="AH2624"/>
      <c r="AI2624"/>
      <c r="AJ2624"/>
      <c r="AK2624"/>
      <c r="AL2624"/>
      <c r="AM2624"/>
      <c r="AN2624"/>
      <c r="AO2624"/>
      <c r="AP2624"/>
      <c r="AQ2624"/>
      <c r="AR2624"/>
      <c r="AS2624"/>
      <c r="AT2624"/>
      <c r="AU2624"/>
      <c r="AV2624"/>
    </row>
    <row r="2625" spans="6:48" x14ac:dyDescent="0.25">
      <c r="F2625"/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  <c r="X2625"/>
      <c r="Y2625"/>
      <c r="Z2625"/>
      <c r="AA2625"/>
      <c r="AB2625"/>
      <c r="AC2625"/>
      <c r="AD2625"/>
      <c r="AE2625"/>
      <c r="AF2625"/>
      <c r="AG2625"/>
      <c r="AH2625"/>
      <c r="AI2625"/>
      <c r="AJ2625"/>
      <c r="AK2625"/>
      <c r="AL2625"/>
      <c r="AM2625"/>
      <c r="AN2625"/>
      <c r="AO2625"/>
      <c r="AP2625"/>
      <c r="AQ2625"/>
      <c r="AR2625"/>
      <c r="AS2625"/>
      <c r="AT2625"/>
      <c r="AU2625"/>
      <c r="AV2625"/>
    </row>
    <row r="2626" spans="6:48" x14ac:dyDescent="0.25">
      <c r="F2626"/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/>
      <c r="X2626"/>
      <c r="Y2626"/>
      <c r="Z2626"/>
      <c r="AA2626"/>
      <c r="AB2626"/>
      <c r="AC2626"/>
      <c r="AD2626"/>
      <c r="AE2626"/>
      <c r="AF2626"/>
      <c r="AG2626"/>
      <c r="AH2626"/>
      <c r="AI2626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</row>
    <row r="2627" spans="6:48" x14ac:dyDescent="0.25">
      <c r="F2627"/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  <c r="X2627"/>
      <c r="Y2627"/>
      <c r="Z2627"/>
      <c r="AA2627"/>
      <c r="AB2627"/>
      <c r="AC2627"/>
      <c r="AD2627"/>
      <c r="AE2627"/>
      <c r="AF2627"/>
      <c r="AG2627"/>
      <c r="AH2627"/>
      <c r="AI2627"/>
      <c r="AJ2627"/>
      <c r="AK2627"/>
      <c r="AL2627"/>
      <c r="AM2627"/>
      <c r="AN2627"/>
      <c r="AO2627"/>
      <c r="AP2627"/>
      <c r="AQ2627"/>
      <c r="AR2627"/>
      <c r="AS2627"/>
      <c r="AT2627"/>
      <c r="AU2627"/>
      <c r="AV2627"/>
    </row>
    <row r="2628" spans="6:48" x14ac:dyDescent="0.25">
      <c r="F2628"/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  <c r="X2628"/>
      <c r="Y2628"/>
      <c r="Z2628"/>
      <c r="AA2628"/>
      <c r="AB2628"/>
      <c r="AC2628"/>
      <c r="AD2628"/>
      <c r="AE2628"/>
      <c r="AF2628"/>
      <c r="AG2628"/>
      <c r="AH2628"/>
      <c r="AI2628"/>
      <c r="AJ2628"/>
      <c r="AK2628"/>
      <c r="AL2628"/>
      <c r="AM2628"/>
      <c r="AN2628"/>
      <c r="AO2628"/>
      <c r="AP2628"/>
      <c r="AQ2628"/>
      <c r="AR2628"/>
      <c r="AS2628"/>
      <c r="AT2628"/>
      <c r="AU2628"/>
      <c r="AV2628"/>
    </row>
    <row r="2629" spans="6:48" x14ac:dyDescent="0.25">
      <c r="F2629"/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  <c r="X2629"/>
      <c r="Y2629"/>
      <c r="Z2629"/>
      <c r="AA2629"/>
      <c r="AB2629"/>
      <c r="AC2629"/>
      <c r="AD2629"/>
      <c r="AE2629"/>
      <c r="AF2629"/>
      <c r="AG2629"/>
      <c r="AH2629"/>
      <c r="AI2629"/>
      <c r="AJ2629"/>
      <c r="AK2629"/>
      <c r="AL2629"/>
      <c r="AM2629"/>
      <c r="AN2629"/>
      <c r="AO2629"/>
      <c r="AP2629"/>
      <c r="AQ2629"/>
      <c r="AR2629"/>
      <c r="AS2629"/>
      <c r="AT2629"/>
      <c r="AU2629"/>
      <c r="AV2629"/>
    </row>
    <row r="2630" spans="6:48" x14ac:dyDescent="0.25">
      <c r="F2630"/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  <c r="X2630"/>
      <c r="Y2630"/>
      <c r="Z2630"/>
      <c r="AA2630"/>
      <c r="AB2630"/>
      <c r="AC2630"/>
      <c r="AD2630"/>
      <c r="AE2630"/>
      <c r="AF2630"/>
      <c r="AG2630"/>
      <c r="AH2630"/>
      <c r="AI2630"/>
      <c r="AJ2630"/>
      <c r="AK2630"/>
      <c r="AL2630"/>
      <c r="AM2630"/>
      <c r="AN2630"/>
      <c r="AO2630"/>
      <c r="AP2630"/>
      <c r="AQ2630"/>
      <c r="AR2630"/>
      <c r="AS2630"/>
      <c r="AT2630"/>
      <c r="AU2630"/>
      <c r="AV2630"/>
    </row>
    <row r="2631" spans="6:48" x14ac:dyDescent="0.25">
      <c r="F2631"/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  <c r="X2631"/>
      <c r="Y2631"/>
      <c r="Z2631"/>
      <c r="AA2631"/>
      <c r="AB2631"/>
      <c r="AC2631"/>
      <c r="AD2631"/>
      <c r="AE2631"/>
      <c r="AF2631"/>
      <c r="AG2631"/>
      <c r="AH2631"/>
      <c r="AI2631"/>
      <c r="AJ2631"/>
      <c r="AK2631"/>
      <c r="AL2631"/>
      <c r="AM2631"/>
      <c r="AN2631"/>
      <c r="AO2631"/>
      <c r="AP2631"/>
      <c r="AQ2631"/>
      <c r="AR2631"/>
      <c r="AS2631"/>
      <c r="AT2631"/>
      <c r="AU2631"/>
      <c r="AV2631"/>
    </row>
    <row r="2632" spans="6:48" x14ac:dyDescent="0.25">
      <c r="F2632"/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/>
      <c r="X2632"/>
      <c r="Y2632"/>
      <c r="Z2632"/>
      <c r="AA2632"/>
      <c r="AB2632"/>
      <c r="AC2632"/>
      <c r="AD2632"/>
      <c r="AE2632"/>
      <c r="AF2632"/>
      <c r="AG2632"/>
      <c r="AH2632"/>
      <c r="AI2632"/>
      <c r="AJ2632"/>
      <c r="AK2632"/>
      <c r="AL2632"/>
      <c r="AM2632"/>
      <c r="AN2632"/>
      <c r="AO2632"/>
      <c r="AP2632"/>
      <c r="AQ2632"/>
      <c r="AR2632"/>
      <c r="AS2632"/>
      <c r="AT2632"/>
      <c r="AU2632"/>
      <c r="AV2632"/>
    </row>
    <row r="2633" spans="6:48" x14ac:dyDescent="0.25">
      <c r="F2633"/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  <c r="X2633"/>
      <c r="Y2633"/>
      <c r="Z2633"/>
      <c r="AA2633"/>
      <c r="AB2633"/>
      <c r="AC2633"/>
      <c r="AD2633"/>
      <c r="AE2633"/>
      <c r="AF2633"/>
      <c r="AG2633"/>
      <c r="AH2633"/>
      <c r="AI2633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</row>
    <row r="2634" spans="6:48" x14ac:dyDescent="0.25">
      <c r="F2634"/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  <c r="X2634"/>
      <c r="Y2634"/>
      <c r="Z2634"/>
      <c r="AA2634"/>
      <c r="AB2634"/>
      <c r="AC2634"/>
      <c r="AD2634"/>
      <c r="AE2634"/>
      <c r="AF2634"/>
      <c r="AG2634"/>
      <c r="AH2634"/>
      <c r="AI2634"/>
      <c r="AJ2634"/>
      <c r="AK2634"/>
      <c r="AL2634"/>
      <c r="AM2634"/>
      <c r="AN2634"/>
      <c r="AO2634"/>
      <c r="AP2634"/>
      <c r="AQ2634"/>
      <c r="AR2634"/>
      <c r="AS2634"/>
      <c r="AT2634"/>
      <c r="AU2634"/>
      <c r="AV2634"/>
    </row>
    <row r="2635" spans="6:48" x14ac:dyDescent="0.25">
      <c r="F2635"/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  <c r="X2635"/>
      <c r="Y2635"/>
      <c r="Z2635"/>
      <c r="AA2635"/>
      <c r="AB2635"/>
      <c r="AC2635"/>
      <c r="AD2635"/>
      <c r="AE2635"/>
      <c r="AF2635"/>
      <c r="AG2635"/>
      <c r="AH2635"/>
      <c r="AI2635"/>
      <c r="AJ2635"/>
      <c r="AK2635"/>
      <c r="AL2635"/>
      <c r="AM2635"/>
      <c r="AN2635"/>
      <c r="AO2635"/>
      <c r="AP2635"/>
      <c r="AQ2635"/>
      <c r="AR2635"/>
      <c r="AS2635"/>
      <c r="AT2635"/>
      <c r="AU2635"/>
      <c r="AV2635"/>
    </row>
    <row r="2636" spans="6:48" x14ac:dyDescent="0.25">
      <c r="F2636"/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/>
      <c r="X2636"/>
      <c r="Y2636"/>
      <c r="Z2636"/>
      <c r="AA2636"/>
      <c r="AB2636"/>
      <c r="AC2636"/>
      <c r="AD2636"/>
      <c r="AE2636"/>
      <c r="AF2636"/>
      <c r="AG2636"/>
      <c r="AH2636"/>
      <c r="AI2636"/>
      <c r="AJ2636"/>
      <c r="AK2636"/>
      <c r="AL2636"/>
      <c r="AM2636"/>
      <c r="AN2636"/>
      <c r="AO2636"/>
      <c r="AP2636"/>
      <c r="AQ2636"/>
      <c r="AR2636"/>
      <c r="AS2636"/>
      <c r="AT2636"/>
      <c r="AU2636"/>
      <c r="AV2636"/>
    </row>
    <row r="2637" spans="6:48" x14ac:dyDescent="0.25">
      <c r="F2637"/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  <c r="X2637"/>
      <c r="Y2637"/>
      <c r="Z2637"/>
      <c r="AA2637"/>
      <c r="AB2637"/>
      <c r="AC2637"/>
      <c r="AD2637"/>
      <c r="AE2637"/>
      <c r="AF2637"/>
      <c r="AG2637"/>
      <c r="AH2637"/>
      <c r="AI2637"/>
      <c r="AJ2637"/>
      <c r="AK2637"/>
      <c r="AL2637"/>
      <c r="AM2637"/>
      <c r="AN2637"/>
      <c r="AO2637"/>
      <c r="AP2637"/>
      <c r="AQ2637"/>
      <c r="AR2637"/>
      <c r="AS2637"/>
      <c r="AT2637"/>
      <c r="AU2637"/>
      <c r="AV2637"/>
    </row>
    <row r="2638" spans="6:48" x14ac:dyDescent="0.25"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/>
      <c r="X2638"/>
      <c r="Y2638"/>
      <c r="Z2638"/>
      <c r="AA2638"/>
      <c r="AB2638"/>
      <c r="AC2638"/>
      <c r="AD2638"/>
      <c r="AE2638"/>
      <c r="AF2638"/>
      <c r="AG2638"/>
      <c r="AH2638"/>
      <c r="AI2638"/>
      <c r="AJ2638"/>
      <c r="AK2638"/>
      <c r="AL2638"/>
      <c r="AM2638"/>
      <c r="AN2638"/>
      <c r="AO2638"/>
      <c r="AP2638"/>
      <c r="AQ2638"/>
      <c r="AR2638"/>
      <c r="AS2638"/>
      <c r="AT2638"/>
      <c r="AU2638"/>
      <c r="AV2638"/>
    </row>
    <row r="2639" spans="6:48" x14ac:dyDescent="0.25">
      <c r="F2639"/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  <c r="X2639"/>
      <c r="Y2639"/>
      <c r="Z2639"/>
      <c r="AA2639"/>
      <c r="AB2639"/>
      <c r="AC2639"/>
      <c r="AD2639"/>
      <c r="AE2639"/>
      <c r="AF2639"/>
      <c r="AG2639"/>
      <c r="AH2639"/>
      <c r="AI2639"/>
      <c r="AJ2639"/>
      <c r="AK2639"/>
      <c r="AL2639"/>
      <c r="AM2639"/>
      <c r="AN2639"/>
      <c r="AO2639"/>
      <c r="AP2639"/>
      <c r="AQ2639"/>
      <c r="AR2639"/>
      <c r="AS2639"/>
      <c r="AT2639"/>
      <c r="AU2639"/>
      <c r="AV2639"/>
    </row>
    <row r="2640" spans="6:48" x14ac:dyDescent="0.25">
      <c r="F2640"/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  <c r="X2640"/>
      <c r="Y2640"/>
      <c r="Z2640"/>
      <c r="AA2640"/>
      <c r="AB2640"/>
      <c r="AC2640"/>
      <c r="AD2640"/>
      <c r="AE2640"/>
      <c r="AF2640"/>
      <c r="AG2640"/>
      <c r="AH2640"/>
      <c r="AI2640"/>
      <c r="AJ2640"/>
      <c r="AK2640"/>
      <c r="AL2640"/>
      <c r="AM2640"/>
      <c r="AN2640"/>
      <c r="AO2640"/>
      <c r="AP2640"/>
      <c r="AQ2640"/>
      <c r="AR2640"/>
      <c r="AS2640"/>
      <c r="AT2640"/>
      <c r="AU2640"/>
      <c r="AV2640"/>
    </row>
    <row r="2641" spans="6:48" x14ac:dyDescent="0.25"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  <c r="X2641"/>
      <c r="Y2641"/>
      <c r="Z2641"/>
      <c r="AA2641"/>
      <c r="AB2641"/>
      <c r="AC2641"/>
      <c r="AD2641"/>
      <c r="AE2641"/>
      <c r="AF2641"/>
      <c r="AG2641"/>
      <c r="AH2641"/>
      <c r="AI2641"/>
      <c r="AJ2641"/>
      <c r="AK2641"/>
      <c r="AL2641"/>
      <c r="AM2641"/>
      <c r="AN2641"/>
      <c r="AO2641"/>
      <c r="AP2641"/>
      <c r="AQ2641"/>
      <c r="AR2641"/>
      <c r="AS2641"/>
      <c r="AT2641"/>
      <c r="AU2641"/>
      <c r="AV2641"/>
    </row>
    <row r="2642" spans="6:48" x14ac:dyDescent="0.25">
      <c r="F2642"/>
      <c r="G264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  <c r="W2642"/>
      <c r="X2642"/>
      <c r="Y2642"/>
      <c r="Z2642"/>
      <c r="AA2642"/>
      <c r="AB2642"/>
      <c r="AC2642"/>
      <c r="AD2642"/>
      <c r="AE2642"/>
      <c r="AF2642"/>
      <c r="AG2642"/>
      <c r="AH2642"/>
      <c r="AI2642"/>
      <c r="AJ2642"/>
      <c r="AK2642"/>
      <c r="AL2642"/>
      <c r="AM2642"/>
      <c r="AN2642"/>
      <c r="AO2642"/>
      <c r="AP2642"/>
      <c r="AQ2642"/>
      <c r="AR2642"/>
      <c r="AS2642"/>
      <c r="AT2642"/>
      <c r="AU2642"/>
      <c r="AV2642"/>
    </row>
    <row r="2643" spans="6:48" x14ac:dyDescent="0.25"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  <c r="X2643"/>
      <c r="Y2643"/>
      <c r="Z2643"/>
      <c r="AA2643"/>
      <c r="AB2643"/>
      <c r="AC2643"/>
      <c r="AD2643"/>
      <c r="AE2643"/>
      <c r="AF2643"/>
      <c r="AG2643"/>
      <c r="AH2643"/>
      <c r="AI2643"/>
      <c r="AJ2643"/>
      <c r="AK2643"/>
      <c r="AL2643"/>
      <c r="AM2643"/>
      <c r="AN2643"/>
      <c r="AO2643"/>
      <c r="AP2643"/>
      <c r="AQ2643"/>
      <c r="AR2643"/>
      <c r="AS2643"/>
      <c r="AT2643"/>
      <c r="AU2643"/>
      <c r="AV2643"/>
    </row>
    <row r="2644" spans="6:48" x14ac:dyDescent="0.25">
      <c r="F2644"/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  <c r="X2644"/>
      <c r="Y2644"/>
      <c r="Z2644"/>
      <c r="AA2644"/>
      <c r="AB2644"/>
      <c r="AC2644"/>
      <c r="AD2644"/>
      <c r="AE2644"/>
      <c r="AF2644"/>
      <c r="AG2644"/>
      <c r="AH2644"/>
      <c r="AI2644"/>
      <c r="AJ2644"/>
      <c r="AK2644"/>
      <c r="AL2644"/>
      <c r="AM2644"/>
      <c r="AN2644"/>
      <c r="AO2644"/>
      <c r="AP2644"/>
      <c r="AQ2644"/>
      <c r="AR2644"/>
      <c r="AS2644"/>
      <c r="AT2644"/>
      <c r="AU2644"/>
      <c r="AV2644"/>
    </row>
    <row r="2645" spans="6:48" x14ac:dyDescent="0.25">
      <c r="F2645"/>
      <c r="G2645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/>
      <c r="X2645"/>
      <c r="Y2645"/>
      <c r="Z2645"/>
      <c r="AA2645"/>
      <c r="AB2645"/>
      <c r="AC2645"/>
      <c r="AD2645"/>
      <c r="AE2645"/>
      <c r="AF2645"/>
      <c r="AG2645"/>
      <c r="AH2645"/>
      <c r="AI2645"/>
      <c r="AJ2645"/>
      <c r="AK2645"/>
      <c r="AL2645"/>
      <c r="AM2645"/>
      <c r="AN2645"/>
      <c r="AO2645"/>
      <c r="AP2645"/>
      <c r="AQ2645"/>
      <c r="AR2645"/>
      <c r="AS2645"/>
      <c r="AT2645"/>
      <c r="AU2645"/>
      <c r="AV2645"/>
    </row>
    <row r="2646" spans="6:48" x14ac:dyDescent="0.25">
      <c r="F2646"/>
      <c r="G2646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  <c r="W2646"/>
      <c r="X2646"/>
      <c r="Y2646"/>
      <c r="Z2646"/>
      <c r="AA2646"/>
      <c r="AB2646"/>
      <c r="AC2646"/>
      <c r="AD2646"/>
      <c r="AE2646"/>
      <c r="AF2646"/>
      <c r="AG2646"/>
      <c r="AH2646"/>
      <c r="AI2646"/>
      <c r="AJ2646"/>
      <c r="AK2646"/>
      <c r="AL2646"/>
      <c r="AM2646"/>
      <c r="AN2646"/>
      <c r="AO2646"/>
      <c r="AP2646"/>
      <c r="AQ2646"/>
      <c r="AR2646"/>
      <c r="AS2646"/>
      <c r="AT2646"/>
      <c r="AU2646"/>
      <c r="AV2646"/>
    </row>
    <row r="2647" spans="6:48" x14ac:dyDescent="0.25">
      <c r="F2647"/>
      <c r="G2647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/>
      <c r="X2647"/>
      <c r="Y2647"/>
      <c r="Z2647"/>
      <c r="AA2647"/>
      <c r="AB2647"/>
      <c r="AC2647"/>
      <c r="AD2647"/>
      <c r="AE2647"/>
      <c r="AF2647"/>
      <c r="AG2647"/>
      <c r="AH2647"/>
      <c r="AI2647"/>
      <c r="AJ2647"/>
      <c r="AK2647"/>
      <c r="AL2647"/>
      <c r="AM2647"/>
      <c r="AN2647"/>
      <c r="AO2647"/>
      <c r="AP2647"/>
      <c r="AQ2647"/>
      <c r="AR2647"/>
      <c r="AS2647"/>
      <c r="AT2647"/>
      <c r="AU2647"/>
      <c r="AV2647"/>
    </row>
    <row r="2648" spans="6:48" x14ac:dyDescent="0.25">
      <c r="F2648"/>
      <c r="G2648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  <c r="W2648"/>
      <c r="X2648"/>
      <c r="Y2648"/>
      <c r="Z2648"/>
      <c r="AA2648"/>
      <c r="AB2648"/>
      <c r="AC2648"/>
      <c r="AD2648"/>
      <c r="AE2648"/>
      <c r="AF2648"/>
      <c r="AG2648"/>
      <c r="AH2648"/>
      <c r="AI2648"/>
      <c r="AJ2648"/>
      <c r="AK2648"/>
      <c r="AL2648"/>
      <c r="AM2648"/>
      <c r="AN2648"/>
      <c r="AO2648"/>
      <c r="AP2648"/>
      <c r="AQ2648"/>
      <c r="AR2648"/>
      <c r="AS2648"/>
      <c r="AT2648"/>
      <c r="AU2648"/>
      <c r="AV2648"/>
    </row>
    <row r="2649" spans="6:48" x14ac:dyDescent="0.25">
      <c r="F2649"/>
      <c r="G2649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/>
      <c r="X2649"/>
      <c r="Y2649"/>
      <c r="Z2649"/>
      <c r="AA2649"/>
      <c r="AB2649"/>
      <c r="AC2649"/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</row>
    <row r="2650" spans="6:48" x14ac:dyDescent="0.25">
      <c r="F2650"/>
      <c r="G2650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/>
      <c r="X2650"/>
      <c r="Y2650"/>
      <c r="Z2650"/>
      <c r="AA2650"/>
      <c r="AB2650"/>
      <c r="AC2650"/>
      <c r="AD2650"/>
      <c r="AE2650"/>
      <c r="AF2650"/>
      <c r="AG2650"/>
      <c r="AH2650"/>
      <c r="AI2650"/>
      <c r="AJ2650"/>
      <c r="AK2650"/>
      <c r="AL2650"/>
      <c r="AM2650"/>
      <c r="AN2650"/>
      <c r="AO2650"/>
      <c r="AP2650"/>
      <c r="AQ2650"/>
      <c r="AR2650"/>
      <c r="AS2650"/>
      <c r="AT2650"/>
      <c r="AU2650"/>
      <c r="AV2650"/>
    </row>
    <row r="2651" spans="6:48" x14ac:dyDescent="0.25">
      <c r="F2651"/>
      <c r="G2651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/>
      <c r="X2651"/>
      <c r="Y2651"/>
      <c r="Z2651"/>
      <c r="AA2651"/>
      <c r="AB2651"/>
      <c r="AC2651"/>
      <c r="AD2651"/>
      <c r="AE2651"/>
      <c r="AF2651"/>
      <c r="AG2651"/>
      <c r="AH2651"/>
      <c r="AI2651"/>
      <c r="AJ2651"/>
      <c r="AK2651"/>
      <c r="AL2651"/>
      <c r="AM2651"/>
      <c r="AN2651"/>
      <c r="AO2651"/>
      <c r="AP2651"/>
      <c r="AQ2651"/>
      <c r="AR2651"/>
      <c r="AS2651"/>
      <c r="AT2651"/>
      <c r="AU2651"/>
      <c r="AV2651"/>
    </row>
    <row r="2652" spans="6:48" x14ac:dyDescent="0.25">
      <c r="F2652"/>
      <c r="G265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/>
      <c r="X2652"/>
      <c r="Y2652"/>
      <c r="Z2652"/>
      <c r="AA2652"/>
      <c r="AB2652"/>
      <c r="AC2652"/>
      <c r="AD2652"/>
      <c r="AE2652"/>
      <c r="AF2652"/>
      <c r="AG2652"/>
      <c r="AH2652"/>
      <c r="AI2652"/>
      <c r="AJ2652"/>
      <c r="AK2652"/>
      <c r="AL2652"/>
      <c r="AM2652"/>
      <c r="AN2652"/>
      <c r="AO2652"/>
      <c r="AP2652"/>
      <c r="AQ2652"/>
      <c r="AR2652"/>
      <c r="AS2652"/>
      <c r="AT2652"/>
      <c r="AU2652"/>
      <c r="AV2652"/>
    </row>
    <row r="2653" spans="6:48" x14ac:dyDescent="0.25">
      <c r="F2653"/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  <c r="X2653"/>
      <c r="Y2653"/>
      <c r="Z2653"/>
      <c r="AA2653"/>
      <c r="AB2653"/>
      <c r="AC2653"/>
      <c r="AD2653"/>
      <c r="AE2653"/>
      <c r="AF2653"/>
      <c r="AG2653"/>
      <c r="AH2653"/>
      <c r="AI2653"/>
      <c r="AJ2653"/>
      <c r="AK2653"/>
      <c r="AL2653"/>
      <c r="AM2653"/>
      <c r="AN2653"/>
      <c r="AO2653"/>
      <c r="AP2653"/>
      <c r="AQ2653"/>
      <c r="AR2653"/>
      <c r="AS2653"/>
      <c r="AT2653"/>
      <c r="AU2653"/>
      <c r="AV2653"/>
    </row>
    <row r="2654" spans="6:48" x14ac:dyDescent="0.25">
      <c r="F2654"/>
      <c r="G2654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/>
      <c r="X2654"/>
      <c r="Y2654"/>
      <c r="Z2654"/>
      <c r="AA2654"/>
      <c r="AB2654"/>
      <c r="AC2654"/>
      <c r="AD2654"/>
      <c r="AE2654"/>
      <c r="AF2654"/>
      <c r="AG2654"/>
      <c r="AH2654"/>
      <c r="AI2654"/>
      <c r="AJ2654"/>
      <c r="AK2654"/>
      <c r="AL2654"/>
      <c r="AM2654"/>
      <c r="AN2654"/>
      <c r="AO2654"/>
      <c r="AP2654"/>
      <c r="AQ2654"/>
      <c r="AR2654"/>
      <c r="AS2654"/>
      <c r="AT2654"/>
      <c r="AU2654"/>
      <c r="AV2654"/>
    </row>
    <row r="2655" spans="6:48" x14ac:dyDescent="0.25">
      <c r="F2655"/>
      <c r="G2655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/>
      <c r="X2655"/>
      <c r="Y2655"/>
      <c r="Z2655"/>
      <c r="AA2655"/>
      <c r="AB2655"/>
      <c r="AC2655"/>
      <c r="AD2655"/>
      <c r="AE2655"/>
      <c r="AF2655"/>
      <c r="AG2655"/>
      <c r="AH2655"/>
      <c r="AI2655"/>
      <c r="AJ2655"/>
      <c r="AK2655"/>
      <c r="AL2655"/>
      <c r="AM2655"/>
      <c r="AN2655"/>
      <c r="AO2655"/>
      <c r="AP2655"/>
      <c r="AQ2655"/>
      <c r="AR2655"/>
      <c r="AS2655"/>
      <c r="AT2655"/>
      <c r="AU2655"/>
      <c r="AV2655"/>
    </row>
    <row r="2656" spans="6:48" x14ac:dyDescent="0.25">
      <c r="F2656"/>
      <c r="G2656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/>
      <c r="X2656"/>
      <c r="Y2656"/>
      <c r="Z2656"/>
      <c r="AA2656"/>
      <c r="AB2656"/>
      <c r="AC2656"/>
      <c r="AD2656"/>
      <c r="AE2656"/>
      <c r="AF2656"/>
      <c r="AG2656"/>
      <c r="AH2656"/>
      <c r="AI2656"/>
      <c r="AJ2656"/>
      <c r="AK2656"/>
      <c r="AL2656"/>
      <c r="AM2656"/>
      <c r="AN2656"/>
      <c r="AO2656"/>
      <c r="AP2656"/>
      <c r="AQ2656"/>
      <c r="AR2656"/>
      <c r="AS2656"/>
      <c r="AT2656"/>
      <c r="AU2656"/>
      <c r="AV2656"/>
    </row>
    <row r="2657" spans="6:48" x14ac:dyDescent="0.25">
      <c r="F2657"/>
      <c r="G2657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/>
      <c r="X2657"/>
      <c r="Y2657"/>
      <c r="Z2657"/>
      <c r="AA2657"/>
      <c r="AB2657"/>
      <c r="AC2657"/>
      <c r="AD2657"/>
      <c r="AE2657"/>
      <c r="AF2657"/>
      <c r="AG2657"/>
      <c r="AH2657"/>
      <c r="AI2657"/>
      <c r="AJ2657"/>
      <c r="AK2657"/>
      <c r="AL2657"/>
      <c r="AM2657"/>
      <c r="AN2657"/>
      <c r="AO2657"/>
      <c r="AP2657"/>
      <c r="AQ2657"/>
      <c r="AR2657"/>
      <c r="AS2657"/>
      <c r="AT2657"/>
      <c r="AU2657"/>
      <c r="AV2657"/>
    </row>
    <row r="2658" spans="6:48" x14ac:dyDescent="0.25">
      <c r="F2658"/>
      <c r="G2658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  <c r="X2658"/>
      <c r="Y2658"/>
      <c r="Z2658"/>
      <c r="AA2658"/>
      <c r="AB2658"/>
      <c r="AC2658"/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</row>
    <row r="2659" spans="6:48" x14ac:dyDescent="0.25">
      <c r="F2659"/>
      <c r="G2659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/>
      <c r="X2659"/>
      <c r="Y2659"/>
      <c r="Z2659"/>
      <c r="AA2659"/>
      <c r="AB2659"/>
      <c r="AC2659"/>
      <c r="AD2659"/>
      <c r="AE2659"/>
      <c r="AF2659"/>
      <c r="AG2659"/>
      <c r="AH2659"/>
      <c r="AI2659"/>
      <c r="AJ2659"/>
      <c r="AK2659"/>
      <c r="AL2659"/>
      <c r="AM2659"/>
      <c r="AN2659"/>
      <c r="AO2659"/>
      <c r="AP2659"/>
      <c r="AQ2659"/>
      <c r="AR2659"/>
      <c r="AS2659"/>
      <c r="AT2659"/>
      <c r="AU2659"/>
      <c r="AV2659"/>
    </row>
    <row r="2660" spans="6:48" x14ac:dyDescent="0.25">
      <c r="F2660"/>
      <c r="G2660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  <c r="W2660"/>
      <c r="X2660"/>
      <c r="Y2660"/>
      <c r="Z2660"/>
      <c r="AA2660"/>
      <c r="AB2660"/>
      <c r="AC2660"/>
      <c r="AD2660"/>
      <c r="AE2660"/>
      <c r="AF2660"/>
      <c r="AG2660"/>
      <c r="AH2660"/>
      <c r="AI266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</row>
    <row r="2661" spans="6:48" x14ac:dyDescent="0.25">
      <c r="F2661"/>
      <c r="G2661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/>
      <c r="X2661"/>
      <c r="Y2661"/>
      <c r="Z2661"/>
      <c r="AA2661"/>
      <c r="AB2661"/>
      <c r="AC2661"/>
      <c r="AD2661"/>
      <c r="AE2661"/>
      <c r="AF2661"/>
      <c r="AG2661"/>
      <c r="AH2661"/>
      <c r="AI2661"/>
      <c r="AJ2661"/>
      <c r="AK2661"/>
      <c r="AL2661"/>
      <c r="AM2661"/>
      <c r="AN2661"/>
      <c r="AO2661"/>
      <c r="AP2661"/>
      <c r="AQ2661"/>
      <c r="AR2661"/>
      <c r="AS2661"/>
      <c r="AT2661"/>
      <c r="AU2661"/>
      <c r="AV2661"/>
    </row>
    <row r="2662" spans="6:48" x14ac:dyDescent="0.25">
      <c r="F2662"/>
      <c r="G266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  <c r="W2662"/>
      <c r="X2662"/>
      <c r="Y2662"/>
      <c r="Z2662"/>
      <c r="AA2662"/>
      <c r="AB2662"/>
      <c r="AC2662"/>
      <c r="AD2662"/>
      <c r="AE2662"/>
      <c r="AF2662"/>
      <c r="AG2662"/>
      <c r="AH2662"/>
      <c r="AI2662"/>
      <c r="AJ2662"/>
      <c r="AK2662"/>
      <c r="AL2662"/>
      <c r="AM2662"/>
      <c r="AN2662"/>
      <c r="AO2662"/>
      <c r="AP2662"/>
      <c r="AQ2662"/>
      <c r="AR2662"/>
      <c r="AS2662"/>
      <c r="AT2662"/>
      <c r="AU2662"/>
      <c r="AV2662"/>
    </row>
    <row r="2663" spans="6:48" x14ac:dyDescent="0.25">
      <c r="F2663"/>
      <c r="G2663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  <c r="W2663"/>
      <c r="X2663"/>
      <c r="Y2663"/>
      <c r="Z2663"/>
      <c r="AA2663"/>
      <c r="AB2663"/>
      <c r="AC2663"/>
      <c r="AD2663"/>
      <c r="AE2663"/>
      <c r="AF2663"/>
      <c r="AG2663"/>
      <c r="AH2663"/>
      <c r="AI2663"/>
      <c r="AJ2663"/>
      <c r="AK2663"/>
      <c r="AL2663"/>
      <c r="AM2663"/>
      <c r="AN2663"/>
      <c r="AO2663"/>
      <c r="AP2663"/>
      <c r="AQ2663"/>
      <c r="AR2663"/>
      <c r="AS2663"/>
      <c r="AT2663"/>
      <c r="AU2663"/>
      <c r="AV2663"/>
    </row>
    <row r="2664" spans="6:48" x14ac:dyDescent="0.25"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  <c r="X2664"/>
      <c r="Y2664"/>
      <c r="Z2664"/>
      <c r="AA2664"/>
      <c r="AB2664"/>
      <c r="AC2664"/>
      <c r="AD2664"/>
      <c r="AE2664"/>
      <c r="AF2664"/>
      <c r="AG2664"/>
      <c r="AH2664"/>
      <c r="AI2664"/>
      <c r="AJ2664"/>
      <c r="AK2664"/>
      <c r="AL2664"/>
      <c r="AM2664"/>
      <c r="AN2664"/>
      <c r="AO2664"/>
      <c r="AP2664"/>
      <c r="AQ2664"/>
      <c r="AR2664"/>
      <c r="AS2664"/>
      <c r="AT2664"/>
      <c r="AU2664"/>
      <c r="AV2664"/>
    </row>
    <row r="2665" spans="6:48" x14ac:dyDescent="0.25">
      <c r="F2665"/>
      <c r="G2665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/>
      <c r="X2665"/>
      <c r="Y2665"/>
      <c r="Z2665"/>
      <c r="AA2665"/>
      <c r="AB2665"/>
      <c r="AC2665"/>
      <c r="AD2665"/>
      <c r="AE2665"/>
      <c r="AF2665"/>
      <c r="AG2665"/>
      <c r="AH2665"/>
      <c r="AI2665"/>
      <c r="AJ2665"/>
      <c r="AK2665"/>
      <c r="AL2665"/>
      <c r="AM2665"/>
      <c r="AN2665"/>
      <c r="AO2665"/>
      <c r="AP2665"/>
      <c r="AQ2665"/>
      <c r="AR2665"/>
      <c r="AS2665"/>
      <c r="AT2665"/>
      <c r="AU2665"/>
      <c r="AV2665"/>
    </row>
    <row r="2666" spans="6:48" x14ac:dyDescent="0.25">
      <c r="F2666"/>
      <c r="G2666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/>
      <c r="X2666"/>
      <c r="Y2666"/>
      <c r="Z2666"/>
      <c r="AA2666"/>
      <c r="AB2666"/>
      <c r="AC2666"/>
      <c r="AD2666"/>
      <c r="AE2666"/>
      <c r="AF2666"/>
      <c r="AG2666"/>
      <c r="AH2666"/>
      <c r="AI2666"/>
      <c r="AJ2666"/>
      <c r="AK2666"/>
      <c r="AL2666"/>
      <c r="AM2666"/>
      <c r="AN2666"/>
      <c r="AO2666"/>
      <c r="AP2666"/>
      <c r="AQ2666"/>
      <c r="AR2666"/>
      <c r="AS2666"/>
      <c r="AT2666"/>
      <c r="AU2666"/>
      <c r="AV2666"/>
    </row>
    <row r="2667" spans="6:48" x14ac:dyDescent="0.25">
      <c r="F2667"/>
      <c r="G2667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  <c r="W2667"/>
      <c r="X2667"/>
      <c r="Y2667"/>
      <c r="Z2667"/>
      <c r="AA2667"/>
      <c r="AB2667"/>
      <c r="AC2667"/>
      <c r="AD2667"/>
      <c r="AE2667"/>
      <c r="AF2667"/>
      <c r="AG2667"/>
      <c r="AH2667"/>
      <c r="AI2667"/>
      <c r="AJ2667"/>
      <c r="AK2667"/>
      <c r="AL2667"/>
      <c r="AM2667"/>
      <c r="AN2667"/>
      <c r="AO2667"/>
      <c r="AP2667"/>
      <c r="AQ2667"/>
      <c r="AR2667"/>
      <c r="AS2667"/>
      <c r="AT2667"/>
      <c r="AU2667"/>
      <c r="AV2667"/>
    </row>
    <row r="2668" spans="6:48" x14ac:dyDescent="0.25">
      <c r="F2668"/>
      <c r="G2668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/>
      <c r="X2668"/>
      <c r="Y2668"/>
      <c r="Z2668"/>
      <c r="AA2668"/>
      <c r="AB2668"/>
      <c r="AC2668"/>
      <c r="AD2668"/>
      <c r="AE2668"/>
      <c r="AF2668"/>
      <c r="AG2668"/>
      <c r="AH2668"/>
      <c r="AI2668"/>
      <c r="AJ2668"/>
      <c r="AK2668"/>
      <c r="AL2668"/>
      <c r="AM2668"/>
      <c r="AN2668"/>
      <c r="AO2668"/>
      <c r="AP2668"/>
      <c r="AQ2668"/>
      <c r="AR2668"/>
      <c r="AS2668"/>
      <c r="AT2668"/>
      <c r="AU2668"/>
      <c r="AV2668"/>
    </row>
    <row r="2669" spans="6:48" x14ac:dyDescent="0.25">
      <c r="F2669"/>
      <c r="G2669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/>
      <c r="X2669"/>
      <c r="Y2669"/>
      <c r="Z2669"/>
      <c r="AA2669"/>
      <c r="AB2669"/>
      <c r="AC2669"/>
      <c r="AD2669"/>
      <c r="AE2669"/>
      <c r="AF2669"/>
      <c r="AG2669"/>
      <c r="AH2669"/>
      <c r="AI2669"/>
      <c r="AJ2669"/>
      <c r="AK2669"/>
      <c r="AL2669"/>
      <c r="AM2669"/>
      <c r="AN2669"/>
      <c r="AO2669"/>
      <c r="AP2669"/>
      <c r="AQ2669"/>
      <c r="AR2669"/>
      <c r="AS2669"/>
      <c r="AT2669"/>
      <c r="AU2669"/>
      <c r="AV2669"/>
    </row>
    <row r="2670" spans="6:48" x14ac:dyDescent="0.25">
      <c r="F2670"/>
      <c r="G2670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  <c r="W2670"/>
      <c r="X2670"/>
      <c r="Y2670"/>
      <c r="Z2670"/>
      <c r="AA2670"/>
      <c r="AB2670"/>
      <c r="AC2670"/>
      <c r="AD2670"/>
      <c r="AE2670"/>
      <c r="AF2670"/>
      <c r="AG2670"/>
      <c r="AH2670"/>
      <c r="AI2670"/>
      <c r="AJ2670"/>
      <c r="AK2670"/>
      <c r="AL2670"/>
      <c r="AM2670"/>
      <c r="AN2670"/>
      <c r="AO2670"/>
      <c r="AP2670"/>
      <c r="AQ2670"/>
      <c r="AR2670"/>
      <c r="AS2670"/>
      <c r="AT2670"/>
      <c r="AU2670"/>
      <c r="AV2670"/>
    </row>
    <row r="2671" spans="6:48" x14ac:dyDescent="0.25">
      <c r="F2671"/>
      <c r="G2671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  <c r="X2671"/>
      <c r="Y2671"/>
      <c r="Z2671"/>
      <c r="AA2671"/>
      <c r="AB2671"/>
      <c r="AC2671"/>
      <c r="AD2671"/>
      <c r="AE2671"/>
      <c r="AF2671"/>
      <c r="AG2671"/>
      <c r="AH2671"/>
      <c r="AI2671"/>
      <c r="AJ2671"/>
      <c r="AK2671"/>
      <c r="AL2671"/>
      <c r="AM2671"/>
      <c r="AN2671"/>
      <c r="AO2671"/>
      <c r="AP2671"/>
      <c r="AQ2671"/>
      <c r="AR2671"/>
      <c r="AS2671"/>
      <c r="AT2671"/>
      <c r="AU2671"/>
      <c r="AV2671"/>
    </row>
    <row r="2672" spans="6:48" x14ac:dyDescent="0.25">
      <c r="F2672"/>
      <c r="G267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/>
      <c r="X2672"/>
      <c r="Y2672"/>
      <c r="Z2672"/>
      <c r="AA2672"/>
      <c r="AB2672"/>
      <c r="AC2672"/>
      <c r="AD2672"/>
      <c r="AE2672"/>
      <c r="AF2672"/>
      <c r="AG2672"/>
      <c r="AH2672"/>
      <c r="AI2672"/>
      <c r="AJ2672"/>
      <c r="AK2672"/>
      <c r="AL2672"/>
      <c r="AM2672"/>
      <c r="AN2672"/>
      <c r="AO2672"/>
      <c r="AP2672"/>
      <c r="AQ2672"/>
      <c r="AR2672"/>
      <c r="AS2672"/>
      <c r="AT2672"/>
      <c r="AU2672"/>
      <c r="AV2672"/>
    </row>
    <row r="2673" spans="6:48" x14ac:dyDescent="0.25">
      <c r="F2673"/>
      <c r="G2673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/>
      <c r="X2673"/>
      <c r="Y2673"/>
      <c r="Z2673"/>
      <c r="AA2673"/>
      <c r="AB2673"/>
      <c r="AC2673"/>
      <c r="AD2673"/>
      <c r="AE2673"/>
      <c r="AF2673"/>
      <c r="AG2673"/>
      <c r="AH2673"/>
      <c r="AI2673"/>
      <c r="AJ2673"/>
      <c r="AK2673"/>
      <c r="AL2673"/>
      <c r="AM2673"/>
      <c r="AN2673"/>
      <c r="AO2673"/>
      <c r="AP2673"/>
      <c r="AQ2673"/>
      <c r="AR2673"/>
      <c r="AS2673"/>
      <c r="AT2673"/>
      <c r="AU2673"/>
      <c r="AV2673"/>
    </row>
    <row r="2674" spans="6:48" x14ac:dyDescent="0.25">
      <c r="F2674"/>
      <c r="G2674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  <c r="W2674"/>
      <c r="X2674"/>
      <c r="Y2674"/>
      <c r="Z2674"/>
      <c r="AA2674"/>
      <c r="AB2674"/>
      <c r="AC2674"/>
      <c r="AD2674"/>
      <c r="AE2674"/>
      <c r="AF2674"/>
      <c r="AG2674"/>
      <c r="AH2674"/>
      <c r="AI2674"/>
      <c r="AJ2674"/>
      <c r="AK2674"/>
      <c r="AL2674"/>
      <c r="AM2674"/>
      <c r="AN2674"/>
      <c r="AO2674"/>
      <c r="AP2674"/>
      <c r="AQ2674"/>
      <c r="AR2674"/>
      <c r="AS2674"/>
      <c r="AT2674"/>
      <c r="AU2674"/>
      <c r="AV2674"/>
    </row>
    <row r="2675" spans="6:48" x14ac:dyDescent="0.25">
      <c r="F2675"/>
      <c r="G2675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/>
      <c r="X2675"/>
      <c r="Y2675"/>
      <c r="Z2675"/>
      <c r="AA2675"/>
      <c r="AB2675"/>
      <c r="AC2675"/>
      <c r="AD2675"/>
      <c r="AE2675"/>
      <c r="AF2675"/>
      <c r="AG2675"/>
      <c r="AH2675"/>
      <c r="AI2675"/>
      <c r="AJ2675"/>
      <c r="AK2675"/>
      <c r="AL2675"/>
      <c r="AM2675"/>
      <c r="AN2675"/>
      <c r="AO2675"/>
      <c r="AP2675"/>
      <c r="AQ2675"/>
      <c r="AR2675"/>
      <c r="AS2675"/>
      <c r="AT2675"/>
      <c r="AU2675"/>
      <c r="AV2675"/>
    </row>
    <row r="2676" spans="6:48" x14ac:dyDescent="0.25">
      <c r="F2676"/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/>
      <c r="X2676"/>
      <c r="Y2676"/>
      <c r="Z2676"/>
      <c r="AA2676"/>
      <c r="AB2676"/>
      <c r="AC2676"/>
      <c r="AD2676"/>
      <c r="AE2676"/>
      <c r="AF2676"/>
      <c r="AG2676"/>
      <c r="AH2676"/>
      <c r="AI2676"/>
      <c r="AJ2676"/>
      <c r="AK2676"/>
      <c r="AL2676"/>
      <c r="AM2676"/>
      <c r="AN2676"/>
      <c r="AO2676"/>
      <c r="AP2676"/>
      <c r="AQ2676"/>
      <c r="AR2676"/>
      <c r="AS2676"/>
      <c r="AT2676"/>
      <c r="AU2676"/>
      <c r="AV2676"/>
    </row>
    <row r="2677" spans="6:48" x14ac:dyDescent="0.25">
      <c r="F2677"/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  <c r="Y2677"/>
      <c r="Z2677"/>
      <c r="AA2677"/>
      <c r="AB2677"/>
      <c r="AC2677"/>
      <c r="AD2677"/>
      <c r="AE2677"/>
      <c r="AF2677"/>
      <c r="AG2677"/>
      <c r="AH2677"/>
      <c r="AI2677"/>
      <c r="AJ2677"/>
      <c r="AK2677"/>
      <c r="AL2677"/>
      <c r="AM2677"/>
      <c r="AN2677"/>
      <c r="AO2677"/>
      <c r="AP2677"/>
      <c r="AQ2677"/>
      <c r="AR2677"/>
      <c r="AS2677"/>
      <c r="AT2677"/>
      <c r="AU2677"/>
      <c r="AV2677"/>
    </row>
    <row r="2678" spans="6:48" x14ac:dyDescent="0.25">
      <c r="F2678"/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  <c r="X2678"/>
      <c r="Y2678"/>
      <c r="Z2678"/>
      <c r="AA2678"/>
      <c r="AB2678"/>
      <c r="AC2678"/>
      <c r="AD2678"/>
      <c r="AE2678"/>
      <c r="AF2678"/>
      <c r="AG2678"/>
      <c r="AH2678"/>
      <c r="AI2678"/>
      <c r="AJ2678"/>
      <c r="AK2678"/>
      <c r="AL2678"/>
      <c r="AM2678"/>
      <c r="AN2678"/>
      <c r="AO2678"/>
      <c r="AP2678"/>
      <c r="AQ2678"/>
      <c r="AR2678"/>
      <c r="AS2678"/>
      <c r="AT2678"/>
      <c r="AU2678"/>
      <c r="AV2678"/>
    </row>
    <row r="2679" spans="6:48" x14ac:dyDescent="0.25">
      <c r="F2679"/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  <c r="X2679"/>
      <c r="Y2679"/>
      <c r="Z2679"/>
      <c r="AA2679"/>
      <c r="AB2679"/>
      <c r="AC2679"/>
      <c r="AD2679"/>
      <c r="AE2679"/>
      <c r="AF2679"/>
      <c r="AG2679"/>
      <c r="AH2679"/>
      <c r="AI2679"/>
      <c r="AJ2679"/>
      <c r="AK2679"/>
      <c r="AL2679"/>
      <c r="AM2679"/>
      <c r="AN2679"/>
      <c r="AO2679"/>
      <c r="AP2679"/>
      <c r="AQ2679"/>
      <c r="AR2679"/>
      <c r="AS2679"/>
      <c r="AT2679"/>
      <c r="AU2679"/>
      <c r="AV2679"/>
    </row>
    <row r="2680" spans="6:48" x14ac:dyDescent="0.25">
      <c r="F2680"/>
      <c r="G2680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/>
      <c r="X2680"/>
      <c r="Y2680"/>
      <c r="Z2680"/>
      <c r="AA2680"/>
      <c r="AB2680"/>
      <c r="AC2680"/>
      <c r="AD2680"/>
      <c r="AE2680"/>
      <c r="AF2680"/>
      <c r="AG2680"/>
      <c r="AH2680"/>
      <c r="AI2680"/>
      <c r="AJ2680"/>
      <c r="AK2680"/>
      <c r="AL2680"/>
      <c r="AM2680"/>
      <c r="AN2680"/>
      <c r="AO2680"/>
      <c r="AP2680"/>
      <c r="AQ2680"/>
      <c r="AR2680"/>
      <c r="AS2680"/>
      <c r="AT2680"/>
      <c r="AU2680"/>
      <c r="AV2680"/>
    </row>
    <row r="2681" spans="6:48" x14ac:dyDescent="0.25"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  <c r="Y2681"/>
      <c r="Z2681"/>
      <c r="AA2681"/>
      <c r="AB2681"/>
      <c r="AC2681"/>
      <c r="AD2681"/>
      <c r="AE2681"/>
      <c r="AF2681"/>
      <c r="AG2681"/>
      <c r="AH2681"/>
      <c r="AI2681"/>
      <c r="AJ2681"/>
      <c r="AK2681"/>
      <c r="AL2681"/>
      <c r="AM2681"/>
      <c r="AN2681"/>
      <c r="AO2681"/>
      <c r="AP2681"/>
      <c r="AQ2681"/>
      <c r="AR2681"/>
      <c r="AS2681"/>
      <c r="AT2681"/>
      <c r="AU2681"/>
      <c r="AV2681"/>
    </row>
    <row r="2682" spans="6:48" x14ac:dyDescent="0.25"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  <c r="Z2682"/>
      <c r="AA2682"/>
      <c r="AB2682"/>
      <c r="AC2682"/>
      <c r="AD2682"/>
      <c r="AE2682"/>
      <c r="AF2682"/>
      <c r="AG2682"/>
      <c r="AH2682"/>
      <c r="AI2682"/>
      <c r="AJ2682"/>
      <c r="AK2682"/>
      <c r="AL2682"/>
      <c r="AM2682"/>
      <c r="AN2682"/>
      <c r="AO2682"/>
      <c r="AP2682"/>
      <c r="AQ2682"/>
      <c r="AR2682"/>
      <c r="AS2682"/>
      <c r="AT2682"/>
      <c r="AU2682"/>
      <c r="AV2682"/>
    </row>
    <row r="2683" spans="6:48" x14ac:dyDescent="0.25"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  <c r="X2683"/>
      <c r="Y2683"/>
      <c r="Z2683"/>
      <c r="AA2683"/>
      <c r="AB2683"/>
      <c r="AC2683"/>
      <c r="AD2683"/>
      <c r="AE2683"/>
      <c r="AF2683"/>
      <c r="AG2683"/>
      <c r="AH2683"/>
      <c r="AI2683"/>
      <c r="AJ2683"/>
      <c r="AK2683"/>
      <c r="AL2683"/>
      <c r="AM2683"/>
      <c r="AN2683"/>
      <c r="AO2683"/>
      <c r="AP2683"/>
      <c r="AQ2683"/>
      <c r="AR2683"/>
      <c r="AS2683"/>
      <c r="AT2683"/>
      <c r="AU2683"/>
      <c r="AV2683"/>
    </row>
    <row r="2684" spans="6:48" x14ac:dyDescent="0.25">
      <c r="F2684"/>
      <c r="G2684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/>
      <c r="X2684"/>
      <c r="Y2684"/>
      <c r="Z2684"/>
      <c r="AA2684"/>
      <c r="AB2684"/>
      <c r="AC2684"/>
      <c r="AD2684"/>
      <c r="AE2684"/>
      <c r="AF2684"/>
      <c r="AG2684"/>
      <c r="AH2684"/>
      <c r="AI2684"/>
      <c r="AJ2684"/>
      <c r="AK2684"/>
      <c r="AL2684"/>
      <c r="AM2684"/>
      <c r="AN2684"/>
      <c r="AO2684"/>
      <c r="AP2684"/>
      <c r="AQ2684"/>
      <c r="AR2684"/>
      <c r="AS2684"/>
      <c r="AT2684"/>
      <c r="AU2684"/>
      <c r="AV2684"/>
    </row>
    <row r="2685" spans="6:48" x14ac:dyDescent="0.25">
      <c r="F2685"/>
      <c r="G2685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  <c r="W2685"/>
      <c r="X2685"/>
      <c r="Y2685"/>
      <c r="Z2685"/>
      <c r="AA2685"/>
      <c r="AB2685"/>
      <c r="AC2685"/>
      <c r="AD2685"/>
      <c r="AE2685"/>
      <c r="AF2685"/>
      <c r="AG2685"/>
      <c r="AH2685"/>
      <c r="AI2685"/>
      <c r="AJ2685"/>
      <c r="AK2685"/>
      <c r="AL2685"/>
      <c r="AM2685"/>
      <c r="AN2685"/>
      <c r="AO2685"/>
      <c r="AP2685"/>
      <c r="AQ2685"/>
      <c r="AR2685"/>
      <c r="AS2685"/>
      <c r="AT2685"/>
      <c r="AU2685"/>
      <c r="AV2685"/>
    </row>
    <row r="2686" spans="6:48" x14ac:dyDescent="0.25">
      <c r="F2686"/>
      <c r="G2686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/>
      <c r="X2686"/>
      <c r="Y2686"/>
      <c r="Z2686"/>
      <c r="AA2686"/>
      <c r="AB2686"/>
      <c r="AC2686"/>
      <c r="AD2686"/>
      <c r="AE2686"/>
      <c r="AF2686"/>
      <c r="AG2686"/>
      <c r="AH2686"/>
      <c r="AI2686"/>
      <c r="AJ2686"/>
      <c r="AK2686"/>
      <c r="AL2686"/>
      <c r="AM2686"/>
      <c r="AN2686"/>
      <c r="AO2686"/>
      <c r="AP2686"/>
      <c r="AQ2686"/>
      <c r="AR2686"/>
      <c r="AS2686"/>
      <c r="AT2686"/>
      <c r="AU2686"/>
      <c r="AV2686"/>
    </row>
    <row r="2687" spans="6:48" x14ac:dyDescent="0.25">
      <c r="F2687"/>
      <c r="G2687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  <c r="X2687"/>
      <c r="Y2687"/>
      <c r="Z2687"/>
      <c r="AA2687"/>
      <c r="AB2687"/>
      <c r="AC2687"/>
      <c r="AD2687"/>
      <c r="AE2687"/>
      <c r="AF2687"/>
      <c r="AG2687"/>
      <c r="AH2687"/>
      <c r="AI2687"/>
      <c r="AJ2687"/>
      <c r="AK2687"/>
      <c r="AL2687"/>
      <c r="AM2687"/>
      <c r="AN2687"/>
      <c r="AO2687"/>
      <c r="AP2687"/>
      <c r="AQ2687"/>
      <c r="AR2687"/>
      <c r="AS2687"/>
      <c r="AT2687"/>
      <c r="AU2687"/>
      <c r="AV2687"/>
    </row>
    <row r="2688" spans="6:48" x14ac:dyDescent="0.25"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  <c r="X2688"/>
      <c r="Y2688"/>
      <c r="Z2688"/>
      <c r="AA2688"/>
      <c r="AB2688"/>
      <c r="AC2688"/>
      <c r="AD2688"/>
      <c r="AE2688"/>
      <c r="AF2688"/>
      <c r="AG2688"/>
      <c r="AH2688"/>
      <c r="AI2688"/>
      <c r="AJ2688"/>
      <c r="AK2688"/>
      <c r="AL2688"/>
      <c r="AM2688"/>
      <c r="AN2688"/>
      <c r="AO2688"/>
      <c r="AP2688"/>
      <c r="AQ2688"/>
      <c r="AR2688"/>
      <c r="AS2688"/>
      <c r="AT2688"/>
      <c r="AU2688"/>
      <c r="AV2688"/>
    </row>
    <row r="2689" spans="6:48" x14ac:dyDescent="0.25">
      <c r="F2689"/>
      <c r="G2689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/>
      <c r="X2689"/>
      <c r="Y2689"/>
      <c r="Z2689"/>
      <c r="AA2689"/>
      <c r="AB2689"/>
      <c r="AC2689"/>
      <c r="AD2689"/>
      <c r="AE2689"/>
      <c r="AF2689"/>
      <c r="AG2689"/>
      <c r="AH2689"/>
      <c r="AI2689"/>
      <c r="AJ2689"/>
      <c r="AK2689"/>
      <c r="AL2689"/>
      <c r="AM2689"/>
      <c r="AN2689"/>
      <c r="AO2689"/>
      <c r="AP2689"/>
      <c r="AQ2689"/>
      <c r="AR2689"/>
      <c r="AS2689"/>
      <c r="AT2689"/>
      <c r="AU2689"/>
      <c r="AV2689"/>
    </row>
    <row r="2690" spans="6:48" x14ac:dyDescent="0.25">
      <c r="F2690"/>
      <c r="G2690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  <c r="X2690"/>
      <c r="Y2690"/>
      <c r="Z2690"/>
      <c r="AA2690"/>
      <c r="AB2690"/>
      <c r="AC2690"/>
      <c r="AD2690"/>
      <c r="AE2690"/>
      <c r="AF2690"/>
      <c r="AG2690"/>
      <c r="AH2690"/>
      <c r="AI2690"/>
      <c r="AJ2690"/>
      <c r="AK2690"/>
      <c r="AL2690"/>
      <c r="AM2690"/>
      <c r="AN2690"/>
      <c r="AO2690"/>
      <c r="AP2690"/>
      <c r="AQ2690"/>
      <c r="AR2690"/>
      <c r="AS2690"/>
      <c r="AT2690"/>
      <c r="AU2690"/>
      <c r="AV2690"/>
    </row>
    <row r="2691" spans="6:48" x14ac:dyDescent="0.25">
      <c r="F2691"/>
      <c r="G2691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/>
      <c r="X2691"/>
      <c r="Y2691"/>
      <c r="Z2691"/>
      <c r="AA2691"/>
      <c r="AB2691"/>
      <c r="AC2691"/>
      <c r="AD2691"/>
      <c r="AE2691"/>
      <c r="AF2691"/>
      <c r="AG2691"/>
      <c r="AH2691"/>
      <c r="AI2691"/>
      <c r="AJ2691"/>
      <c r="AK2691"/>
      <c r="AL2691"/>
      <c r="AM2691"/>
      <c r="AN2691"/>
      <c r="AO2691"/>
      <c r="AP2691"/>
      <c r="AQ2691"/>
      <c r="AR2691"/>
      <c r="AS2691"/>
      <c r="AT2691"/>
      <c r="AU2691"/>
      <c r="AV2691"/>
    </row>
    <row r="2692" spans="6:48" x14ac:dyDescent="0.25">
      <c r="F2692"/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  <c r="X2692"/>
      <c r="Y2692"/>
      <c r="Z2692"/>
      <c r="AA2692"/>
      <c r="AB2692"/>
      <c r="AC2692"/>
      <c r="AD2692"/>
      <c r="AE2692"/>
      <c r="AF2692"/>
      <c r="AG2692"/>
      <c r="AH2692"/>
      <c r="AI2692"/>
      <c r="AJ2692"/>
      <c r="AK2692"/>
      <c r="AL2692"/>
      <c r="AM2692"/>
      <c r="AN2692"/>
      <c r="AO2692"/>
      <c r="AP2692"/>
      <c r="AQ2692"/>
      <c r="AR2692"/>
      <c r="AS2692"/>
      <c r="AT2692"/>
      <c r="AU2692"/>
      <c r="AV2692"/>
    </row>
    <row r="2693" spans="6:48" x14ac:dyDescent="0.25">
      <c r="F2693"/>
      <c r="G2693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/>
      <c r="X2693"/>
      <c r="Y2693"/>
      <c r="Z2693"/>
      <c r="AA2693"/>
      <c r="AB2693"/>
      <c r="AC2693"/>
      <c r="AD2693"/>
      <c r="AE2693"/>
      <c r="AF2693"/>
      <c r="AG2693"/>
      <c r="AH2693"/>
      <c r="AI2693"/>
      <c r="AJ2693"/>
      <c r="AK2693"/>
      <c r="AL2693"/>
      <c r="AM2693"/>
      <c r="AN2693"/>
      <c r="AO2693"/>
      <c r="AP2693"/>
      <c r="AQ2693"/>
      <c r="AR2693"/>
      <c r="AS2693"/>
      <c r="AT2693"/>
      <c r="AU2693"/>
      <c r="AV2693"/>
    </row>
    <row r="2694" spans="6:48" x14ac:dyDescent="0.25">
      <c r="F2694"/>
      <c r="G2694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/>
      <c r="X2694"/>
      <c r="Y2694"/>
      <c r="Z2694"/>
      <c r="AA2694"/>
      <c r="AB2694"/>
      <c r="AC2694"/>
      <c r="AD2694"/>
      <c r="AE2694"/>
      <c r="AF2694"/>
      <c r="AG2694"/>
      <c r="AH2694"/>
      <c r="AI2694"/>
      <c r="AJ2694"/>
      <c r="AK2694"/>
      <c r="AL2694"/>
      <c r="AM2694"/>
      <c r="AN2694"/>
      <c r="AO2694"/>
      <c r="AP2694"/>
      <c r="AQ2694"/>
      <c r="AR2694"/>
      <c r="AS2694"/>
      <c r="AT2694"/>
      <c r="AU2694"/>
      <c r="AV2694"/>
    </row>
    <row r="2695" spans="6:48" x14ac:dyDescent="0.25">
      <c r="F2695"/>
      <c r="G2695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/>
      <c r="X2695"/>
      <c r="Y2695"/>
      <c r="Z2695"/>
      <c r="AA2695"/>
      <c r="AB2695"/>
      <c r="AC2695"/>
      <c r="AD2695"/>
      <c r="AE2695"/>
      <c r="AF2695"/>
      <c r="AG2695"/>
      <c r="AH2695"/>
      <c r="AI2695"/>
      <c r="AJ2695"/>
      <c r="AK2695"/>
      <c r="AL2695"/>
      <c r="AM2695"/>
      <c r="AN2695"/>
      <c r="AO2695"/>
      <c r="AP2695"/>
      <c r="AQ2695"/>
      <c r="AR2695"/>
      <c r="AS2695"/>
      <c r="AT2695"/>
      <c r="AU2695"/>
      <c r="AV2695"/>
    </row>
    <row r="2696" spans="6:48" x14ac:dyDescent="0.25">
      <c r="F2696"/>
      <c r="G2696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  <c r="X2696"/>
      <c r="Y2696"/>
      <c r="Z2696"/>
      <c r="AA2696"/>
      <c r="AB2696"/>
      <c r="AC2696"/>
      <c r="AD2696"/>
      <c r="AE2696"/>
      <c r="AF2696"/>
      <c r="AG2696"/>
      <c r="AH2696"/>
      <c r="AI2696"/>
      <c r="AJ2696"/>
      <c r="AK2696"/>
      <c r="AL2696"/>
      <c r="AM2696"/>
      <c r="AN2696"/>
      <c r="AO2696"/>
      <c r="AP2696"/>
      <c r="AQ2696"/>
      <c r="AR2696"/>
      <c r="AS2696"/>
      <c r="AT2696"/>
      <c r="AU2696"/>
      <c r="AV2696"/>
    </row>
    <row r="2697" spans="6:48" x14ac:dyDescent="0.25">
      <c r="F2697"/>
      <c r="G2697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/>
      <c r="X2697"/>
      <c r="Y2697"/>
      <c r="Z2697"/>
      <c r="AA2697"/>
      <c r="AB2697"/>
      <c r="AC2697"/>
      <c r="AD2697"/>
      <c r="AE2697"/>
      <c r="AF2697"/>
      <c r="AG2697"/>
      <c r="AH2697"/>
      <c r="AI2697"/>
      <c r="AJ2697"/>
      <c r="AK2697"/>
      <c r="AL2697"/>
      <c r="AM2697"/>
      <c r="AN2697"/>
      <c r="AO2697"/>
      <c r="AP2697"/>
      <c r="AQ2697"/>
      <c r="AR2697"/>
      <c r="AS2697"/>
      <c r="AT2697"/>
      <c r="AU2697"/>
      <c r="AV2697"/>
    </row>
    <row r="2698" spans="6:48" x14ac:dyDescent="0.25">
      <c r="F2698"/>
      <c r="G2698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/>
      <c r="X2698"/>
      <c r="Y2698"/>
      <c r="Z2698"/>
      <c r="AA2698"/>
      <c r="AB2698"/>
      <c r="AC2698"/>
      <c r="AD2698"/>
      <c r="AE2698"/>
      <c r="AF2698"/>
      <c r="AG2698"/>
      <c r="AH2698"/>
      <c r="AI2698"/>
      <c r="AJ2698"/>
      <c r="AK2698"/>
      <c r="AL2698"/>
      <c r="AM2698"/>
      <c r="AN2698"/>
      <c r="AO2698"/>
      <c r="AP2698"/>
      <c r="AQ2698"/>
      <c r="AR2698"/>
      <c r="AS2698"/>
      <c r="AT2698"/>
      <c r="AU2698"/>
      <c r="AV2698"/>
    </row>
    <row r="2699" spans="6:48" x14ac:dyDescent="0.25">
      <c r="F2699"/>
      <c r="G2699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/>
      <c r="X2699"/>
      <c r="Y2699"/>
      <c r="Z2699"/>
      <c r="AA2699"/>
      <c r="AB2699"/>
      <c r="AC2699"/>
      <c r="AD2699"/>
      <c r="AE2699"/>
      <c r="AF2699"/>
      <c r="AG2699"/>
      <c r="AH2699"/>
      <c r="AI2699"/>
      <c r="AJ2699"/>
      <c r="AK2699"/>
      <c r="AL2699"/>
      <c r="AM2699"/>
      <c r="AN2699"/>
      <c r="AO2699"/>
      <c r="AP2699"/>
      <c r="AQ2699"/>
      <c r="AR2699"/>
      <c r="AS2699"/>
      <c r="AT2699"/>
      <c r="AU2699"/>
      <c r="AV2699"/>
    </row>
    <row r="2700" spans="6:48" x14ac:dyDescent="0.25">
      <c r="F2700"/>
      <c r="G2700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/>
      <c r="X2700"/>
      <c r="Y2700"/>
      <c r="Z2700"/>
      <c r="AA2700"/>
      <c r="AB2700"/>
      <c r="AC2700"/>
      <c r="AD2700"/>
      <c r="AE2700"/>
      <c r="AF2700"/>
      <c r="AG2700"/>
      <c r="AH2700"/>
      <c r="AI2700"/>
      <c r="AJ2700"/>
      <c r="AK2700"/>
      <c r="AL2700"/>
      <c r="AM2700"/>
      <c r="AN2700"/>
      <c r="AO2700"/>
      <c r="AP2700"/>
      <c r="AQ2700"/>
      <c r="AR2700"/>
      <c r="AS2700"/>
      <c r="AT2700"/>
      <c r="AU2700"/>
      <c r="AV2700"/>
    </row>
    <row r="2701" spans="6:48" x14ac:dyDescent="0.25">
      <c r="F2701"/>
      <c r="G2701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/>
      <c r="X2701"/>
      <c r="Y2701"/>
      <c r="Z2701"/>
      <c r="AA2701"/>
      <c r="AB2701"/>
      <c r="AC2701"/>
      <c r="AD2701"/>
      <c r="AE2701"/>
      <c r="AF2701"/>
      <c r="AG2701"/>
      <c r="AH2701"/>
      <c r="AI2701"/>
      <c r="AJ2701"/>
      <c r="AK2701"/>
      <c r="AL2701"/>
      <c r="AM2701"/>
      <c r="AN2701"/>
      <c r="AO2701"/>
      <c r="AP2701"/>
      <c r="AQ2701"/>
      <c r="AR2701"/>
      <c r="AS2701"/>
      <c r="AT2701"/>
      <c r="AU2701"/>
      <c r="AV2701"/>
    </row>
    <row r="2702" spans="6:48" x14ac:dyDescent="0.25">
      <c r="F2702"/>
      <c r="G270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/>
      <c r="X2702"/>
      <c r="Y2702"/>
      <c r="Z2702"/>
      <c r="AA2702"/>
      <c r="AB2702"/>
      <c r="AC2702"/>
      <c r="AD2702"/>
      <c r="AE2702"/>
      <c r="AF2702"/>
      <c r="AG2702"/>
      <c r="AH2702"/>
      <c r="AI2702"/>
      <c r="AJ2702"/>
      <c r="AK2702"/>
      <c r="AL2702"/>
      <c r="AM2702"/>
      <c r="AN2702"/>
      <c r="AO2702"/>
      <c r="AP2702"/>
      <c r="AQ2702"/>
      <c r="AR2702"/>
      <c r="AS2702"/>
      <c r="AT2702"/>
      <c r="AU2702"/>
      <c r="AV2702"/>
    </row>
    <row r="2703" spans="6:48" x14ac:dyDescent="0.25">
      <c r="F2703"/>
      <c r="G2703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/>
      <c r="X2703"/>
      <c r="Y2703"/>
      <c r="Z2703"/>
      <c r="AA2703"/>
      <c r="AB2703"/>
      <c r="AC2703"/>
      <c r="AD2703"/>
      <c r="AE2703"/>
      <c r="AF2703"/>
      <c r="AG2703"/>
      <c r="AH2703"/>
      <c r="AI2703"/>
      <c r="AJ2703"/>
      <c r="AK2703"/>
      <c r="AL2703"/>
      <c r="AM2703"/>
      <c r="AN2703"/>
      <c r="AO2703"/>
      <c r="AP2703"/>
      <c r="AQ2703"/>
      <c r="AR2703"/>
      <c r="AS2703"/>
      <c r="AT2703"/>
      <c r="AU2703"/>
      <c r="AV2703"/>
    </row>
    <row r="2704" spans="6:48" x14ac:dyDescent="0.25">
      <c r="F2704"/>
      <c r="G2704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/>
      <c r="X2704"/>
      <c r="Y2704"/>
      <c r="Z2704"/>
      <c r="AA2704"/>
      <c r="AB2704"/>
      <c r="AC2704"/>
      <c r="AD2704"/>
      <c r="AE2704"/>
      <c r="AF2704"/>
      <c r="AG2704"/>
      <c r="AH2704"/>
      <c r="AI2704"/>
      <c r="AJ2704"/>
      <c r="AK2704"/>
      <c r="AL2704"/>
      <c r="AM2704"/>
      <c r="AN2704"/>
      <c r="AO2704"/>
      <c r="AP2704"/>
      <c r="AQ2704"/>
      <c r="AR2704"/>
      <c r="AS2704"/>
      <c r="AT2704"/>
      <c r="AU2704"/>
      <c r="AV2704"/>
    </row>
    <row r="2705" spans="6:48" x14ac:dyDescent="0.25">
      <c r="F2705"/>
      <c r="G2705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  <c r="W2705"/>
      <c r="X2705"/>
      <c r="Y2705"/>
      <c r="Z2705"/>
      <c r="AA2705"/>
      <c r="AB2705"/>
      <c r="AC2705"/>
      <c r="AD2705"/>
      <c r="AE2705"/>
      <c r="AF2705"/>
      <c r="AG2705"/>
      <c r="AH2705"/>
      <c r="AI2705"/>
      <c r="AJ2705"/>
      <c r="AK2705"/>
      <c r="AL2705"/>
      <c r="AM2705"/>
      <c r="AN2705"/>
      <c r="AO2705"/>
      <c r="AP2705"/>
      <c r="AQ2705"/>
      <c r="AR2705"/>
      <c r="AS2705"/>
      <c r="AT2705"/>
      <c r="AU2705"/>
      <c r="AV2705"/>
    </row>
    <row r="2706" spans="6:48" x14ac:dyDescent="0.25">
      <c r="F2706"/>
      <c r="G2706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  <c r="W2706"/>
      <c r="X2706"/>
      <c r="Y2706"/>
      <c r="Z2706"/>
      <c r="AA2706"/>
      <c r="AB2706"/>
      <c r="AC2706"/>
      <c r="AD2706"/>
      <c r="AE2706"/>
      <c r="AF2706"/>
      <c r="AG2706"/>
      <c r="AH2706"/>
      <c r="AI2706"/>
      <c r="AJ2706"/>
      <c r="AK2706"/>
      <c r="AL2706"/>
      <c r="AM2706"/>
      <c r="AN2706"/>
      <c r="AO2706"/>
      <c r="AP2706"/>
      <c r="AQ2706"/>
      <c r="AR2706"/>
      <c r="AS2706"/>
      <c r="AT2706"/>
      <c r="AU2706"/>
      <c r="AV2706"/>
    </row>
    <row r="2707" spans="6:48" x14ac:dyDescent="0.25">
      <c r="F2707"/>
      <c r="G2707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  <c r="X2707"/>
      <c r="Y2707"/>
      <c r="Z2707"/>
      <c r="AA2707"/>
      <c r="AB2707"/>
      <c r="AC2707"/>
      <c r="AD2707"/>
      <c r="AE2707"/>
      <c r="AF2707"/>
      <c r="AG2707"/>
      <c r="AH2707"/>
      <c r="AI2707"/>
      <c r="AJ2707"/>
      <c r="AK2707"/>
      <c r="AL2707"/>
      <c r="AM2707"/>
      <c r="AN2707"/>
      <c r="AO2707"/>
      <c r="AP2707"/>
      <c r="AQ2707"/>
      <c r="AR2707"/>
      <c r="AS2707"/>
      <c r="AT2707"/>
      <c r="AU2707"/>
      <c r="AV2707"/>
    </row>
    <row r="2708" spans="6:48" x14ac:dyDescent="0.25">
      <c r="F2708"/>
      <c r="G2708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/>
      <c r="X2708"/>
      <c r="Y2708"/>
      <c r="Z2708"/>
      <c r="AA2708"/>
      <c r="AB2708"/>
      <c r="AC2708"/>
      <c r="AD2708"/>
      <c r="AE2708"/>
      <c r="AF2708"/>
      <c r="AG2708"/>
      <c r="AH2708"/>
      <c r="AI2708"/>
      <c r="AJ2708"/>
      <c r="AK2708"/>
      <c r="AL2708"/>
      <c r="AM2708"/>
      <c r="AN2708"/>
      <c r="AO2708"/>
      <c r="AP2708"/>
      <c r="AQ2708"/>
      <c r="AR2708"/>
      <c r="AS2708"/>
      <c r="AT2708"/>
      <c r="AU2708"/>
      <c r="AV2708"/>
    </row>
    <row r="2709" spans="6:48" x14ac:dyDescent="0.25">
      <c r="F2709"/>
      <c r="G2709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/>
      <c r="X2709"/>
      <c r="Y2709"/>
      <c r="Z2709"/>
      <c r="AA2709"/>
      <c r="AB2709"/>
      <c r="AC2709"/>
      <c r="AD2709"/>
      <c r="AE2709"/>
      <c r="AF2709"/>
      <c r="AG2709"/>
      <c r="AH2709"/>
      <c r="AI2709"/>
      <c r="AJ2709"/>
      <c r="AK2709"/>
      <c r="AL2709"/>
      <c r="AM2709"/>
      <c r="AN2709"/>
      <c r="AO2709"/>
      <c r="AP2709"/>
      <c r="AQ2709"/>
      <c r="AR2709"/>
      <c r="AS2709"/>
      <c r="AT2709"/>
      <c r="AU2709"/>
      <c r="AV2709"/>
    </row>
    <row r="2710" spans="6:48" x14ac:dyDescent="0.25">
      <c r="F2710"/>
      <c r="G2710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/>
      <c r="X2710"/>
      <c r="Y2710"/>
      <c r="Z2710"/>
      <c r="AA2710"/>
      <c r="AB2710"/>
      <c r="AC2710"/>
      <c r="AD2710"/>
      <c r="AE2710"/>
      <c r="AF2710"/>
      <c r="AG2710"/>
      <c r="AH2710"/>
      <c r="AI2710"/>
      <c r="AJ2710"/>
      <c r="AK2710"/>
      <c r="AL2710"/>
      <c r="AM2710"/>
      <c r="AN2710"/>
      <c r="AO2710"/>
      <c r="AP2710"/>
      <c r="AQ2710"/>
      <c r="AR2710"/>
      <c r="AS2710"/>
      <c r="AT2710"/>
      <c r="AU2710"/>
      <c r="AV2710"/>
    </row>
    <row r="2711" spans="6:48" x14ac:dyDescent="0.25">
      <c r="F2711"/>
      <c r="G2711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  <c r="W2711"/>
      <c r="X2711"/>
      <c r="Y2711"/>
      <c r="Z2711"/>
      <c r="AA2711"/>
      <c r="AB2711"/>
      <c r="AC2711"/>
      <c r="AD2711"/>
      <c r="AE2711"/>
      <c r="AF2711"/>
      <c r="AG2711"/>
      <c r="AH2711"/>
      <c r="AI2711"/>
      <c r="AJ2711"/>
      <c r="AK2711"/>
      <c r="AL2711"/>
      <c r="AM2711"/>
      <c r="AN2711"/>
      <c r="AO2711"/>
      <c r="AP2711"/>
      <c r="AQ2711"/>
      <c r="AR2711"/>
      <c r="AS2711"/>
      <c r="AT2711"/>
      <c r="AU2711"/>
      <c r="AV2711"/>
    </row>
    <row r="2712" spans="6:48" x14ac:dyDescent="0.25">
      <c r="F2712"/>
      <c r="G271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  <c r="X2712"/>
      <c r="Y2712"/>
      <c r="Z2712"/>
      <c r="AA2712"/>
      <c r="AB2712"/>
      <c r="AC2712"/>
      <c r="AD2712"/>
      <c r="AE2712"/>
      <c r="AF2712"/>
      <c r="AG2712"/>
      <c r="AH2712"/>
      <c r="AI2712"/>
      <c r="AJ2712"/>
      <c r="AK2712"/>
      <c r="AL2712"/>
      <c r="AM2712"/>
      <c r="AN2712"/>
      <c r="AO2712"/>
      <c r="AP2712"/>
      <c r="AQ2712"/>
      <c r="AR2712"/>
      <c r="AS2712"/>
      <c r="AT2712"/>
      <c r="AU2712"/>
      <c r="AV2712"/>
    </row>
    <row r="2713" spans="6:48" x14ac:dyDescent="0.25">
      <c r="F2713"/>
      <c r="G2713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  <c r="W2713"/>
      <c r="X2713"/>
      <c r="Y2713"/>
      <c r="Z2713"/>
      <c r="AA2713"/>
      <c r="AB2713"/>
      <c r="AC2713"/>
      <c r="AD2713"/>
      <c r="AE2713"/>
      <c r="AF2713"/>
      <c r="AG2713"/>
      <c r="AH2713"/>
      <c r="AI2713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</row>
    <row r="2714" spans="6:48" x14ac:dyDescent="0.25">
      <c r="F2714"/>
      <c r="G2714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  <c r="W2714"/>
      <c r="X2714"/>
      <c r="Y2714"/>
      <c r="Z2714"/>
      <c r="AA2714"/>
      <c r="AB2714"/>
      <c r="AC2714"/>
      <c r="AD2714"/>
      <c r="AE2714"/>
      <c r="AF2714"/>
      <c r="AG2714"/>
      <c r="AH2714"/>
      <c r="AI2714"/>
      <c r="AJ2714"/>
      <c r="AK2714"/>
      <c r="AL2714"/>
      <c r="AM2714"/>
      <c r="AN2714"/>
      <c r="AO2714"/>
      <c r="AP2714"/>
      <c r="AQ2714"/>
      <c r="AR2714"/>
      <c r="AS2714"/>
      <c r="AT2714"/>
      <c r="AU2714"/>
      <c r="AV2714"/>
    </row>
    <row r="2715" spans="6:48" x14ac:dyDescent="0.25">
      <c r="F2715"/>
      <c r="G2715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/>
      <c r="X2715"/>
      <c r="Y2715"/>
      <c r="Z2715"/>
      <c r="AA2715"/>
      <c r="AB2715"/>
      <c r="AC2715"/>
      <c r="AD2715"/>
      <c r="AE2715"/>
      <c r="AF2715"/>
      <c r="AG2715"/>
      <c r="AH2715"/>
      <c r="AI2715"/>
      <c r="AJ2715"/>
      <c r="AK2715"/>
      <c r="AL2715"/>
      <c r="AM2715"/>
      <c r="AN2715"/>
      <c r="AO2715"/>
      <c r="AP2715"/>
      <c r="AQ2715"/>
      <c r="AR2715"/>
      <c r="AS2715"/>
      <c r="AT2715"/>
      <c r="AU2715"/>
      <c r="AV2715"/>
    </row>
    <row r="2716" spans="6:48" x14ac:dyDescent="0.25">
      <c r="F2716"/>
      <c r="G2716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/>
      <c r="X2716"/>
      <c r="Y2716"/>
      <c r="Z2716"/>
      <c r="AA2716"/>
      <c r="AB2716"/>
      <c r="AC2716"/>
      <c r="AD2716"/>
      <c r="AE2716"/>
      <c r="AF2716"/>
      <c r="AG2716"/>
      <c r="AH2716"/>
      <c r="AI2716"/>
      <c r="AJ2716"/>
      <c r="AK2716"/>
      <c r="AL2716"/>
      <c r="AM2716"/>
      <c r="AN2716"/>
      <c r="AO2716"/>
      <c r="AP2716"/>
      <c r="AQ2716"/>
      <c r="AR2716"/>
      <c r="AS2716"/>
      <c r="AT2716"/>
      <c r="AU2716"/>
      <c r="AV2716"/>
    </row>
    <row r="2717" spans="6:48" x14ac:dyDescent="0.25">
      <c r="F2717"/>
      <c r="G2717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/>
      <c r="X2717"/>
      <c r="Y2717"/>
      <c r="Z2717"/>
      <c r="AA2717"/>
      <c r="AB2717"/>
      <c r="AC2717"/>
      <c r="AD2717"/>
      <c r="AE2717"/>
      <c r="AF2717"/>
      <c r="AG2717"/>
      <c r="AH2717"/>
      <c r="AI2717"/>
      <c r="AJ2717"/>
      <c r="AK2717"/>
      <c r="AL2717"/>
      <c r="AM2717"/>
      <c r="AN2717"/>
      <c r="AO2717"/>
      <c r="AP2717"/>
      <c r="AQ2717"/>
      <c r="AR2717"/>
      <c r="AS2717"/>
      <c r="AT2717"/>
      <c r="AU2717"/>
      <c r="AV2717"/>
    </row>
    <row r="2718" spans="6:48" x14ac:dyDescent="0.25">
      <c r="F2718"/>
      <c r="G2718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  <c r="W2718"/>
      <c r="X2718"/>
      <c r="Y2718"/>
      <c r="Z2718"/>
      <c r="AA2718"/>
      <c r="AB2718"/>
      <c r="AC2718"/>
      <c r="AD2718"/>
      <c r="AE2718"/>
      <c r="AF2718"/>
      <c r="AG2718"/>
      <c r="AH2718"/>
      <c r="AI2718"/>
      <c r="AJ2718"/>
      <c r="AK2718"/>
      <c r="AL2718"/>
      <c r="AM2718"/>
      <c r="AN2718"/>
      <c r="AO2718"/>
      <c r="AP2718"/>
      <c r="AQ2718"/>
      <c r="AR2718"/>
      <c r="AS2718"/>
      <c r="AT2718"/>
      <c r="AU2718"/>
      <c r="AV2718"/>
    </row>
    <row r="2719" spans="6:48" x14ac:dyDescent="0.25">
      <c r="F2719"/>
      <c r="G2719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/>
      <c r="X2719"/>
      <c r="Y2719"/>
      <c r="Z2719"/>
      <c r="AA2719"/>
      <c r="AB2719"/>
      <c r="AC2719"/>
      <c r="AD2719"/>
      <c r="AE2719"/>
      <c r="AF2719"/>
      <c r="AG2719"/>
      <c r="AH2719"/>
      <c r="AI2719"/>
      <c r="AJ2719"/>
      <c r="AK2719"/>
      <c r="AL2719"/>
      <c r="AM2719"/>
      <c r="AN2719"/>
      <c r="AO2719"/>
      <c r="AP2719"/>
      <c r="AQ2719"/>
      <c r="AR2719"/>
      <c r="AS2719"/>
      <c r="AT2719"/>
      <c r="AU2719"/>
      <c r="AV2719"/>
    </row>
    <row r="2720" spans="6:48" x14ac:dyDescent="0.25">
      <c r="F2720"/>
      <c r="G2720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/>
      <c r="X2720"/>
      <c r="Y2720"/>
      <c r="Z2720"/>
      <c r="AA2720"/>
      <c r="AB2720"/>
      <c r="AC2720"/>
      <c r="AD2720"/>
      <c r="AE2720"/>
      <c r="AF2720"/>
      <c r="AG2720"/>
      <c r="AH2720"/>
      <c r="AI2720"/>
      <c r="AJ2720"/>
      <c r="AK2720"/>
      <c r="AL2720"/>
      <c r="AM2720"/>
      <c r="AN2720"/>
      <c r="AO2720"/>
      <c r="AP2720"/>
      <c r="AQ2720"/>
      <c r="AR2720"/>
      <c r="AS2720"/>
      <c r="AT2720"/>
      <c r="AU2720"/>
      <c r="AV2720"/>
    </row>
    <row r="2721" spans="6:48" x14ac:dyDescent="0.25">
      <c r="F2721"/>
      <c r="G2721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/>
      <c r="X2721"/>
      <c r="Y2721"/>
      <c r="Z2721"/>
      <c r="AA2721"/>
      <c r="AB2721"/>
      <c r="AC2721"/>
      <c r="AD2721"/>
      <c r="AE2721"/>
      <c r="AF2721"/>
      <c r="AG2721"/>
      <c r="AH2721"/>
      <c r="AI2721"/>
      <c r="AJ2721"/>
      <c r="AK2721"/>
      <c r="AL2721"/>
      <c r="AM2721"/>
      <c r="AN2721"/>
      <c r="AO2721"/>
      <c r="AP2721"/>
      <c r="AQ2721"/>
      <c r="AR2721"/>
      <c r="AS2721"/>
      <c r="AT2721"/>
      <c r="AU2721"/>
      <c r="AV2721"/>
    </row>
    <row r="2722" spans="6:48" x14ac:dyDescent="0.25">
      <c r="F2722"/>
      <c r="G272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/>
      <c r="X2722"/>
      <c r="Y2722"/>
      <c r="Z2722"/>
      <c r="AA2722"/>
      <c r="AB2722"/>
      <c r="AC2722"/>
      <c r="AD2722"/>
      <c r="AE2722"/>
      <c r="AF2722"/>
      <c r="AG2722"/>
      <c r="AH2722"/>
      <c r="AI2722"/>
      <c r="AJ2722"/>
      <c r="AK2722"/>
      <c r="AL2722"/>
      <c r="AM2722"/>
      <c r="AN2722"/>
      <c r="AO2722"/>
      <c r="AP2722"/>
      <c r="AQ2722"/>
      <c r="AR2722"/>
      <c r="AS2722"/>
      <c r="AT2722"/>
      <c r="AU2722"/>
      <c r="AV2722"/>
    </row>
    <row r="2723" spans="6:48" x14ac:dyDescent="0.25">
      <c r="F2723"/>
      <c r="G2723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/>
      <c r="X2723"/>
      <c r="Y2723"/>
      <c r="Z2723"/>
      <c r="AA2723"/>
      <c r="AB2723"/>
      <c r="AC2723"/>
      <c r="AD2723"/>
      <c r="AE2723"/>
      <c r="AF2723"/>
      <c r="AG2723"/>
      <c r="AH2723"/>
      <c r="AI2723"/>
      <c r="AJ2723"/>
      <c r="AK2723"/>
      <c r="AL2723"/>
      <c r="AM2723"/>
      <c r="AN2723"/>
      <c r="AO2723"/>
      <c r="AP2723"/>
      <c r="AQ2723"/>
      <c r="AR2723"/>
      <c r="AS2723"/>
      <c r="AT2723"/>
      <c r="AU2723"/>
      <c r="AV2723"/>
    </row>
    <row r="2724" spans="6:48" x14ac:dyDescent="0.25">
      <c r="F2724"/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/>
      <c r="X2724"/>
      <c r="Y2724"/>
      <c r="Z2724"/>
      <c r="AA2724"/>
      <c r="AB2724"/>
      <c r="AC2724"/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</row>
    <row r="2725" spans="6:48" x14ac:dyDescent="0.25">
      <c r="F2725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  <c r="Y2725"/>
      <c r="Z2725"/>
      <c r="AA2725"/>
      <c r="AB2725"/>
      <c r="AC2725"/>
      <c r="AD2725"/>
      <c r="AE2725"/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</row>
    <row r="2726" spans="6:48" x14ac:dyDescent="0.25"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  <c r="X2726"/>
      <c r="Y2726"/>
      <c r="Z2726"/>
      <c r="AA2726"/>
      <c r="AB2726"/>
      <c r="AC2726"/>
      <c r="AD2726"/>
      <c r="AE2726"/>
      <c r="AF2726"/>
      <c r="AG2726"/>
      <c r="AH2726"/>
      <c r="AI2726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</row>
    <row r="2727" spans="6:48" x14ac:dyDescent="0.25"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/>
      <c r="X2727"/>
      <c r="Y2727"/>
      <c r="Z2727"/>
      <c r="AA2727"/>
      <c r="AB2727"/>
      <c r="AC2727"/>
      <c r="AD2727"/>
      <c r="AE2727"/>
      <c r="AF2727"/>
      <c r="AG2727"/>
      <c r="AH2727"/>
      <c r="AI2727"/>
      <c r="AJ2727"/>
      <c r="AK2727"/>
      <c r="AL2727"/>
      <c r="AM2727"/>
      <c r="AN2727"/>
      <c r="AO2727"/>
      <c r="AP2727"/>
      <c r="AQ2727"/>
      <c r="AR2727"/>
      <c r="AS2727"/>
      <c r="AT2727"/>
      <c r="AU2727"/>
      <c r="AV2727"/>
    </row>
    <row r="2728" spans="6:48" x14ac:dyDescent="0.25"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/>
      <c r="X2728"/>
      <c r="Y2728"/>
      <c r="Z2728"/>
      <c r="AA2728"/>
      <c r="AB2728"/>
      <c r="AC2728"/>
      <c r="AD2728"/>
      <c r="AE2728"/>
      <c r="AF2728"/>
      <c r="AG2728"/>
      <c r="AH2728"/>
      <c r="AI2728"/>
      <c r="AJ2728"/>
      <c r="AK2728"/>
      <c r="AL2728"/>
      <c r="AM2728"/>
      <c r="AN2728"/>
      <c r="AO2728"/>
      <c r="AP2728"/>
      <c r="AQ2728"/>
      <c r="AR2728"/>
      <c r="AS2728"/>
      <c r="AT2728"/>
      <c r="AU2728"/>
      <c r="AV2728"/>
    </row>
    <row r="2729" spans="6:48" x14ac:dyDescent="0.25"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/>
      <c r="X2729"/>
      <c r="Y2729"/>
      <c r="Z2729"/>
      <c r="AA2729"/>
      <c r="AB2729"/>
      <c r="AC2729"/>
      <c r="AD2729"/>
      <c r="AE2729"/>
      <c r="AF2729"/>
      <c r="AG2729"/>
      <c r="AH2729"/>
      <c r="AI2729"/>
      <c r="AJ2729"/>
      <c r="AK2729"/>
      <c r="AL2729"/>
      <c r="AM2729"/>
      <c r="AN2729"/>
      <c r="AO2729"/>
      <c r="AP2729"/>
      <c r="AQ2729"/>
      <c r="AR2729"/>
      <c r="AS2729"/>
      <c r="AT2729"/>
      <c r="AU2729"/>
      <c r="AV2729"/>
    </row>
    <row r="2730" spans="6:48" x14ac:dyDescent="0.25">
      <c r="F2730"/>
      <c r="G2730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  <c r="X2730"/>
      <c r="Y2730"/>
      <c r="Z2730"/>
      <c r="AA2730"/>
      <c r="AB2730"/>
      <c r="AC2730"/>
      <c r="AD2730"/>
      <c r="AE2730"/>
      <c r="AF2730"/>
      <c r="AG2730"/>
      <c r="AH2730"/>
      <c r="AI2730"/>
      <c r="AJ2730"/>
      <c r="AK2730"/>
      <c r="AL2730"/>
      <c r="AM2730"/>
      <c r="AN2730"/>
      <c r="AO2730"/>
      <c r="AP2730"/>
      <c r="AQ2730"/>
      <c r="AR2730"/>
      <c r="AS2730"/>
      <c r="AT2730"/>
      <c r="AU2730"/>
      <c r="AV2730"/>
    </row>
    <row r="2731" spans="6:48" x14ac:dyDescent="0.25">
      <c r="F2731"/>
      <c r="G2731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/>
      <c r="X2731"/>
      <c r="Y2731"/>
      <c r="Z2731"/>
      <c r="AA2731"/>
      <c r="AB2731"/>
      <c r="AC2731"/>
      <c r="AD2731"/>
      <c r="AE2731"/>
      <c r="AF2731"/>
      <c r="AG2731"/>
      <c r="AH2731"/>
      <c r="AI2731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</row>
    <row r="2732" spans="6:48" x14ac:dyDescent="0.25">
      <c r="F2732"/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  <c r="X2732"/>
      <c r="Y2732"/>
      <c r="Z2732"/>
      <c r="AA2732"/>
      <c r="AB2732"/>
      <c r="AC2732"/>
      <c r="AD2732"/>
      <c r="AE2732"/>
      <c r="AF2732"/>
      <c r="AG2732"/>
      <c r="AH2732"/>
      <c r="AI2732"/>
      <c r="AJ2732"/>
      <c r="AK2732"/>
      <c r="AL2732"/>
      <c r="AM2732"/>
      <c r="AN2732"/>
      <c r="AO2732"/>
      <c r="AP2732"/>
      <c r="AQ2732"/>
      <c r="AR2732"/>
      <c r="AS2732"/>
      <c r="AT2732"/>
      <c r="AU2732"/>
      <c r="AV2732"/>
    </row>
    <row r="2733" spans="6:48" x14ac:dyDescent="0.25">
      <c r="F2733"/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  <c r="X2733"/>
      <c r="Y2733"/>
      <c r="Z2733"/>
      <c r="AA2733"/>
      <c r="AB2733"/>
      <c r="AC2733"/>
      <c r="AD2733"/>
      <c r="AE2733"/>
      <c r="AF2733"/>
      <c r="AG2733"/>
      <c r="AH2733"/>
      <c r="AI2733"/>
      <c r="AJ2733"/>
      <c r="AK2733"/>
      <c r="AL2733"/>
      <c r="AM2733"/>
      <c r="AN2733"/>
      <c r="AO2733"/>
      <c r="AP2733"/>
      <c r="AQ2733"/>
      <c r="AR2733"/>
      <c r="AS2733"/>
      <c r="AT2733"/>
      <c r="AU2733"/>
      <c r="AV2733"/>
    </row>
    <row r="2734" spans="6:48" x14ac:dyDescent="0.25">
      <c r="F2734"/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  <c r="X2734"/>
      <c r="Y2734"/>
      <c r="Z2734"/>
      <c r="AA2734"/>
      <c r="AB2734"/>
      <c r="AC2734"/>
      <c r="AD2734"/>
      <c r="AE2734"/>
      <c r="AF2734"/>
      <c r="AG2734"/>
      <c r="AH2734"/>
      <c r="AI2734"/>
      <c r="AJ2734"/>
      <c r="AK2734"/>
      <c r="AL2734"/>
      <c r="AM2734"/>
      <c r="AN2734"/>
      <c r="AO2734"/>
      <c r="AP2734"/>
      <c r="AQ2734"/>
      <c r="AR2734"/>
      <c r="AS2734"/>
      <c r="AT2734"/>
      <c r="AU2734"/>
      <c r="AV2734"/>
    </row>
    <row r="2735" spans="6:48" x14ac:dyDescent="0.25">
      <c r="F2735"/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  <c r="Y2735"/>
      <c r="Z2735"/>
      <c r="AA2735"/>
      <c r="AB2735"/>
      <c r="AC2735"/>
      <c r="AD2735"/>
      <c r="AE2735"/>
      <c r="AF2735"/>
      <c r="AG2735"/>
      <c r="AH2735"/>
      <c r="AI2735"/>
      <c r="AJ2735"/>
      <c r="AK2735"/>
      <c r="AL2735"/>
      <c r="AM2735"/>
      <c r="AN2735"/>
      <c r="AO2735"/>
      <c r="AP2735"/>
      <c r="AQ2735"/>
      <c r="AR2735"/>
      <c r="AS2735"/>
      <c r="AT2735"/>
      <c r="AU2735"/>
      <c r="AV2735"/>
    </row>
    <row r="2736" spans="6:48" x14ac:dyDescent="0.25">
      <c r="F2736"/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  <c r="X2736"/>
      <c r="Y2736"/>
      <c r="Z2736"/>
      <c r="AA2736"/>
      <c r="AB2736"/>
      <c r="AC2736"/>
      <c r="AD2736"/>
      <c r="AE2736"/>
      <c r="AF2736"/>
      <c r="AG2736"/>
      <c r="AH2736"/>
      <c r="AI2736"/>
      <c r="AJ2736"/>
      <c r="AK2736"/>
      <c r="AL2736"/>
      <c r="AM2736"/>
      <c r="AN2736"/>
      <c r="AO2736"/>
      <c r="AP2736"/>
      <c r="AQ2736"/>
      <c r="AR2736"/>
      <c r="AS2736"/>
      <c r="AT2736"/>
      <c r="AU2736"/>
      <c r="AV2736"/>
    </row>
    <row r="2737" spans="6:48" x14ac:dyDescent="0.25">
      <c r="F2737"/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  <c r="X2737"/>
      <c r="Y2737"/>
      <c r="Z2737"/>
      <c r="AA2737"/>
      <c r="AB2737"/>
      <c r="AC2737"/>
      <c r="AD2737"/>
      <c r="AE2737"/>
      <c r="AF2737"/>
      <c r="AG2737"/>
      <c r="AH2737"/>
      <c r="AI2737"/>
      <c r="AJ2737"/>
      <c r="AK2737"/>
      <c r="AL2737"/>
      <c r="AM2737"/>
      <c r="AN2737"/>
      <c r="AO2737"/>
      <c r="AP2737"/>
      <c r="AQ2737"/>
      <c r="AR2737"/>
      <c r="AS2737"/>
      <c r="AT2737"/>
      <c r="AU2737"/>
      <c r="AV2737"/>
    </row>
    <row r="2738" spans="6:48" x14ac:dyDescent="0.25">
      <c r="F2738"/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  <c r="Y2738"/>
      <c r="Z2738"/>
      <c r="AA2738"/>
      <c r="AB2738"/>
      <c r="AC2738"/>
      <c r="AD2738"/>
      <c r="AE2738"/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/>
      <c r="AS2738"/>
      <c r="AT2738"/>
      <c r="AU2738"/>
      <c r="AV2738"/>
    </row>
    <row r="2739" spans="6:48" x14ac:dyDescent="0.25">
      <c r="F2739"/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  <c r="X2739"/>
      <c r="Y2739"/>
      <c r="Z2739"/>
      <c r="AA2739"/>
      <c r="AB2739"/>
      <c r="AC2739"/>
      <c r="AD2739"/>
      <c r="AE2739"/>
      <c r="AF2739"/>
      <c r="AG2739"/>
      <c r="AH2739"/>
      <c r="AI2739"/>
      <c r="AJ2739"/>
      <c r="AK2739"/>
      <c r="AL2739"/>
      <c r="AM2739"/>
      <c r="AN2739"/>
      <c r="AO2739"/>
      <c r="AP2739"/>
      <c r="AQ2739"/>
      <c r="AR2739"/>
      <c r="AS2739"/>
      <c r="AT2739"/>
      <c r="AU2739"/>
      <c r="AV2739"/>
    </row>
    <row r="2740" spans="6:48" x14ac:dyDescent="0.25">
      <c r="F2740"/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  <c r="X2740"/>
      <c r="Y2740"/>
      <c r="Z2740"/>
      <c r="AA2740"/>
      <c r="AB2740"/>
      <c r="AC2740"/>
      <c r="AD2740"/>
      <c r="AE2740"/>
      <c r="AF2740"/>
      <c r="AG2740"/>
      <c r="AH2740"/>
      <c r="AI274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</row>
    <row r="2741" spans="6:48" x14ac:dyDescent="0.25">
      <c r="F2741"/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/>
      <c r="X2741"/>
      <c r="Y2741"/>
      <c r="Z2741"/>
      <c r="AA2741"/>
      <c r="AB2741"/>
      <c r="AC2741"/>
      <c r="AD2741"/>
      <c r="AE2741"/>
      <c r="AF2741"/>
      <c r="AG2741"/>
      <c r="AH2741"/>
      <c r="AI2741"/>
      <c r="AJ2741"/>
      <c r="AK2741"/>
      <c r="AL2741"/>
      <c r="AM2741"/>
      <c r="AN2741"/>
      <c r="AO2741"/>
      <c r="AP2741"/>
      <c r="AQ2741"/>
      <c r="AR2741"/>
      <c r="AS2741"/>
      <c r="AT2741"/>
      <c r="AU2741"/>
      <c r="AV2741"/>
    </row>
    <row r="2742" spans="6:48" x14ac:dyDescent="0.25">
      <c r="F2742"/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  <c r="X2742"/>
      <c r="Y2742"/>
      <c r="Z2742"/>
      <c r="AA2742"/>
      <c r="AB2742"/>
      <c r="AC2742"/>
      <c r="AD2742"/>
      <c r="AE2742"/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</row>
    <row r="2743" spans="6:48" x14ac:dyDescent="0.25">
      <c r="F2743"/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  <c r="Y2743"/>
      <c r="Z2743"/>
      <c r="AA2743"/>
      <c r="AB2743"/>
      <c r="AC2743"/>
      <c r="AD2743"/>
      <c r="AE2743"/>
      <c r="AF2743"/>
      <c r="AG2743"/>
      <c r="AH2743"/>
      <c r="AI2743"/>
      <c r="AJ2743"/>
      <c r="AK2743"/>
      <c r="AL2743"/>
      <c r="AM2743"/>
      <c r="AN2743"/>
      <c r="AO2743"/>
      <c r="AP2743"/>
      <c r="AQ2743"/>
      <c r="AR2743"/>
      <c r="AS2743"/>
      <c r="AT2743"/>
      <c r="AU2743"/>
      <c r="AV2743"/>
    </row>
    <row r="2744" spans="6:48" x14ac:dyDescent="0.25">
      <c r="F2744"/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/>
      <c r="X2744"/>
      <c r="Y2744"/>
      <c r="Z2744"/>
      <c r="AA2744"/>
      <c r="AB2744"/>
      <c r="AC2744"/>
      <c r="AD2744"/>
      <c r="AE2744"/>
      <c r="AF2744"/>
      <c r="AG2744"/>
      <c r="AH2744"/>
      <c r="AI2744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</row>
    <row r="2745" spans="6:48" x14ac:dyDescent="0.25">
      <c r="F2745"/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/>
      <c r="X2745"/>
      <c r="Y2745"/>
      <c r="Z2745"/>
      <c r="AA2745"/>
      <c r="AB2745"/>
      <c r="AC2745"/>
      <c r="AD2745"/>
      <c r="AE2745"/>
      <c r="AF2745"/>
      <c r="AG2745"/>
      <c r="AH2745"/>
      <c r="AI2745"/>
      <c r="AJ2745"/>
      <c r="AK2745"/>
      <c r="AL2745"/>
      <c r="AM2745"/>
      <c r="AN2745"/>
      <c r="AO2745"/>
      <c r="AP2745"/>
      <c r="AQ2745"/>
      <c r="AR2745"/>
      <c r="AS2745"/>
      <c r="AT2745"/>
      <c r="AU2745"/>
      <c r="AV2745"/>
    </row>
    <row r="2746" spans="6:48" x14ac:dyDescent="0.25">
      <c r="F2746"/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  <c r="X2746"/>
      <c r="Y2746"/>
      <c r="Z2746"/>
      <c r="AA2746"/>
      <c r="AB2746"/>
      <c r="AC2746"/>
      <c r="AD2746"/>
      <c r="AE2746"/>
      <c r="AF2746"/>
      <c r="AG2746"/>
      <c r="AH2746"/>
      <c r="AI2746"/>
      <c r="AJ2746"/>
      <c r="AK2746"/>
      <c r="AL2746"/>
      <c r="AM2746"/>
      <c r="AN2746"/>
      <c r="AO2746"/>
      <c r="AP2746"/>
      <c r="AQ2746"/>
      <c r="AR2746"/>
      <c r="AS2746"/>
      <c r="AT2746"/>
      <c r="AU2746"/>
      <c r="AV2746"/>
    </row>
    <row r="2747" spans="6:48" x14ac:dyDescent="0.25">
      <c r="F2747"/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/>
      <c r="X2747"/>
      <c r="Y2747"/>
      <c r="Z2747"/>
      <c r="AA2747"/>
      <c r="AB2747"/>
      <c r="AC2747"/>
      <c r="AD2747"/>
      <c r="AE2747"/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</row>
    <row r="2748" spans="6:48" x14ac:dyDescent="0.25">
      <c r="F2748"/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  <c r="X2748"/>
      <c r="Y2748"/>
      <c r="Z2748"/>
      <c r="AA2748"/>
      <c r="AB2748"/>
      <c r="AC2748"/>
      <c r="AD2748"/>
      <c r="AE2748"/>
      <c r="AF2748"/>
      <c r="AG2748"/>
      <c r="AH2748"/>
      <c r="AI2748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</row>
    <row r="2749" spans="6:48" x14ac:dyDescent="0.25">
      <c r="F2749"/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/>
      <c r="X2749"/>
      <c r="Y2749"/>
      <c r="Z2749"/>
      <c r="AA2749"/>
      <c r="AB2749"/>
      <c r="AC2749"/>
      <c r="AD2749"/>
      <c r="AE2749"/>
      <c r="AF2749"/>
      <c r="AG2749"/>
      <c r="AH2749"/>
      <c r="AI2749"/>
      <c r="AJ2749"/>
      <c r="AK2749"/>
      <c r="AL2749"/>
      <c r="AM2749"/>
      <c r="AN2749"/>
      <c r="AO2749"/>
      <c r="AP2749"/>
      <c r="AQ2749"/>
      <c r="AR2749"/>
      <c r="AS2749"/>
      <c r="AT2749"/>
      <c r="AU2749"/>
      <c r="AV2749"/>
    </row>
    <row r="2750" spans="6:48" x14ac:dyDescent="0.25">
      <c r="F2750"/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/>
      <c r="X2750"/>
      <c r="Y2750"/>
      <c r="Z2750"/>
      <c r="AA2750"/>
      <c r="AB2750"/>
      <c r="AC2750"/>
      <c r="AD2750"/>
      <c r="AE2750"/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</row>
    <row r="2751" spans="6:48" x14ac:dyDescent="0.25">
      <c r="F2751"/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  <c r="X2751"/>
      <c r="Y2751"/>
      <c r="Z2751"/>
      <c r="AA2751"/>
      <c r="AB2751"/>
      <c r="AC2751"/>
      <c r="AD2751"/>
      <c r="AE2751"/>
      <c r="AF2751"/>
      <c r="AG2751"/>
      <c r="AH2751"/>
      <c r="AI2751"/>
      <c r="AJ2751"/>
      <c r="AK2751"/>
      <c r="AL2751"/>
      <c r="AM2751"/>
      <c r="AN2751"/>
      <c r="AO2751"/>
      <c r="AP2751"/>
      <c r="AQ2751"/>
      <c r="AR2751"/>
      <c r="AS2751"/>
      <c r="AT2751"/>
      <c r="AU2751"/>
      <c r="AV2751"/>
    </row>
    <row r="2752" spans="6:48" x14ac:dyDescent="0.25">
      <c r="F2752"/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  <c r="X2752"/>
      <c r="Y2752"/>
      <c r="Z2752"/>
      <c r="AA2752"/>
      <c r="AB2752"/>
      <c r="AC2752"/>
      <c r="AD2752"/>
      <c r="AE2752"/>
      <c r="AF2752"/>
      <c r="AG2752"/>
      <c r="AH2752"/>
      <c r="AI2752"/>
      <c r="AJ2752"/>
      <c r="AK2752"/>
      <c r="AL2752"/>
      <c r="AM2752"/>
      <c r="AN2752"/>
      <c r="AO2752"/>
      <c r="AP2752"/>
      <c r="AQ2752"/>
      <c r="AR2752"/>
      <c r="AS2752"/>
      <c r="AT2752"/>
      <c r="AU2752"/>
      <c r="AV2752"/>
    </row>
    <row r="2753" spans="6:48" x14ac:dyDescent="0.25">
      <c r="F2753"/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  <c r="X2753"/>
      <c r="Y2753"/>
      <c r="Z2753"/>
      <c r="AA2753"/>
      <c r="AB2753"/>
      <c r="AC2753"/>
      <c r="AD2753"/>
      <c r="AE2753"/>
      <c r="AF2753"/>
      <c r="AG2753"/>
      <c r="AH2753"/>
      <c r="AI2753"/>
      <c r="AJ2753"/>
      <c r="AK2753"/>
      <c r="AL2753"/>
      <c r="AM2753"/>
      <c r="AN2753"/>
      <c r="AO2753"/>
      <c r="AP2753"/>
      <c r="AQ2753"/>
      <c r="AR2753"/>
      <c r="AS2753"/>
      <c r="AT2753"/>
      <c r="AU2753"/>
      <c r="AV2753"/>
    </row>
    <row r="2754" spans="6:48" x14ac:dyDescent="0.25">
      <c r="F2754"/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  <c r="X2754"/>
      <c r="Y2754"/>
      <c r="Z2754"/>
      <c r="AA2754"/>
      <c r="AB2754"/>
      <c r="AC2754"/>
      <c r="AD2754"/>
      <c r="AE2754"/>
      <c r="AF2754"/>
      <c r="AG2754"/>
      <c r="AH2754"/>
      <c r="AI2754"/>
      <c r="AJ2754"/>
      <c r="AK2754"/>
      <c r="AL2754"/>
      <c r="AM2754"/>
      <c r="AN2754"/>
      <c r="AO2754"/>
      <c r="AP2754"/>
      <c r="AQ2754"/>
      <c r="AR2754"/>
      <c r="AS2754"/>
      <c r="AT2754"/>
      <c r="AU2754"/>
      <c r="AV2754"/>
    </row>
    <row r="2755" spans="6:48" x14ac:dyDescent="0.25">
      <c r="F2755"/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/>
      <c r="X2755"/>
      <c r="Y2755"/>
      <c r="Z2755"/>
      <c r="AA2755"/>
      <c r="AB2755"/>
      <c r="AC2755"/>
      <c r="AD2755"/>
      <c r="AE2755"/>
      <c r="AF2755"/>
      <c r="AG2755"/>
      <c r="AH2755"/>
      <c r="AI2755"/>
      <c r="AJ2755"/>
      <c r="AK2755"/>
      <c r="AL2755"/>
      <c r="AM2755"/>
      <c r="AN2755"/>
      <c r="AO2755"/>
      <c r="AP2755"/>
      <c r="AQ2755"/>
      <c r="AR2755"/>
      <c r="AS2755"/>
      <c r="AT2755"/>
      <c r="AU2755"/>
      <c r="AV2755"/>
    </row>
    <row r="2756" spans="6:48" x14ac:dyDescent="0.25">
      <c r="F2756"/>
      <c r="G2756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/>
      <c r="X2756"/>
      <c r="Y2756"/>
      <c r="Z2756"/>
      <c r="AA2756"/>
      <c r="AB2756"/>
      <c r="AC2756"/>
      <c r="AD2756"/>
      <c r="AE2756"/>
      <c r="AF2756"/>
      <c r="AG2756"/>
      <c r="AH2756"/>
      <c r="AI2756"/>
      <c r="AJ2756"/>
      <c r="AK2756"/>
      <c r="AL2756"/>
      <c r="AM2756"/>
      <c r="AN2756"/>
      <c r="AO2756"/>
      <c r="AP2756"/>
      <c r="AQ2756"/>
      <c r="AR2756"/>
      <c r="AS2756"/>
      <c r="AT2756"/>
      <c r="AU2756"/>
      <c r="AV2756"/>
    </row>
    <row r="2757" spans="6:48" x14ac:dyDescent="0.25">
      <c r="F2757"/>
      <c r="G2757"/>
      <c r="H2757"/>
      <c r="I2757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  <c r="W2757"/>
      <c r="X2757"/>
      <c r="Y2757"/>
      <c r="Z2757"/>
      <c r="AA2757"/>
      <c r="AB2757"/>
      <c r="AC2757"/>
      <c r="AD2757"/>
      <c r="AE2757"/>
      <c r="AF2757"/>
      <c r="AG2757"/>
      <c r="AH2757"/>
      <c r="AI2757"/>
      <c r="AJ2757"/>
      <c r="AK2757"/>
      <c r="AL2757"/>
      <c r="AM2757"/>
      <c r="AN2757"/>
      <c r="AO2757"/>
      <c r="AP2757"/>
      <c r="AQ2757"/>
      <c r="AR2757"/>
      <c r="AS2757"/>
      <c r="AT2757"/>
      <c r="AU2757"/>
      <c r="AV2757"/>
    </row>
    <row r="2758" spans="6:48" x14ac:dyDescent="0.25">
      <c r="F2758"/>
      <c r="G2758"/>
      <c r="H2758"/>
      <c r="I2758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  <c r="W2758"/>
      <c r="X2758"/>
      <c r="Y2758"/>
      <c r="Z2758"/>
      <c r="AA2758"/>
      <c r="AB2758"/>
      <c r="AC2758"/>
      <c r="AD2758"/>
      <c r="AE2758"/>
      <c r="AF2758"/>
      <c r="AG2758"/>
      <c r="AH2758"/>
      <c r="AI2758"/>
      <c r="AJ2758"/>
      <c r="AK2758"/>
      <c r="AL2758"/>
      <c r="AM2758"/>
      <c r="AN2758"/>
      <c r="AO2758"/>
      <c r="AP2758"/>
      <c r="AQ2758"/>
      <c r="AR2758"/>
      <c r="AS2758"/>
      <c r="AT2758"/>
      <c r="AU2758"/>
      <c r="AV2758"/>
    </row>
    <row r="2759" spans="6:48" x14ac:dyDescent="0.25">
      <c r="F2759"/>
      <c r="G2759"/>
      <c r="H2759"/>
      <c r="I2759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  <c r="W2759"/>
      <c r="X2759"/>
      <c r="Y2759"/>
      <c r="Z2759"/>
      <c r="AA2759"/>
      <c r="AB2759"/>
      <c r="AC2759"/>
      <c r="AD2759"/>
      <c r="AE2759"/>
      <c r="AF2759"/>
      <c r="AG2759"/>
      <c r="AH2759"/>
      <c r="AI2759"/>
      <c r="AJ2759"/>
      <c r="AK2759"/>
      <c r="AL2759"/>
      <c r="AM2759"/>
      <c r="AN2759"/>
      <c r="AO2759"/>
      <c r="AP2759"/>
      <c r="AQ2759"/>
      <c r="AR2759"/>
      <c r="AS2759"/>
      <c r="AT2759"/>
      <c r="AU2759"/>
      <c r="AV2759"/>
    </row>
    <row r="2760" spans="6:48" x14ac:dyDescent="0.25">
      <c r="F2760"/>
      <c r="G2760"/>
      <c r="H2760"/>
      <c r="I276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  <c r="W2760"/>
      <c r="X2760"/>
      <c r="Y2760"/>
      <c r="Z2760"/>
      <c r="AA2760"/>
      <c r="AB2760"/>
      <c r="AC2760"/>
      <c r="AD2760"/>
      <c r="AE2760"/>
      <c r="AF2760"/>
      <c r="AG2760"/>
      <c r="AH2760"/>
      <c r="AI2760"/>
      <c r="AJ2760"/>
      <c r="AK2760"/>
      <c r="AL2760"/>
      <c r="AM2760"/>
      <c r="AN2760"/>
      <c r="AO2760"/>
      <c r="AP2760"/>
      <c r="AQ2760"/>
      <c r="AR2760"/>
      <c r="AS2760"/>
      <c r="AT2760"/>
      <c r="AU2760"/>
      <c r="AV2760"/>
    </row>
    <row r="2761" spans="6:48" x14ac:dyDescent="0.25">
      <c r="F2761"/>
      <c r="G2761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  <c r="X2761"/>
      <c r="Y2761"/>
      <c r="Z2761"/>
      <c r="AA2761"/>
      <c r="AB2761"/>
      <c r="AC2761"/>
      <c r="AD2761"/>
      <c r="AE2761"/>
      <c r="AF2761"/>
      <c r="AG2761"/>
      <c r="AH2761"/>
      <c r="AI2761"/>
      <c r="AJ2761"/>
      <c r="AK2761"/>
      <c r="AL2761"/>
      <c r="AM2761"/>
      <c r="AN2761"/>
      <c r="AO2761"/>
      <c r="AP2761"/>
      <c r="AQ2761"/>
      <c r="AR2761"/>
      <c r="AS2761"/>
      <c r="AT2761"/>
      <c r="AU2761"/>
      <c r="AV2761"/>
    </row>
    <row r="2762" spans="6:48" x14ac:dyDescent="0.25">
      <c r="F2762"/>
      <c r="G2762"/>
      <c r="H2762"/>
      <c r="I2762"/>
      <c r="J2762"/>
      <c r="K2762"/>
      <c r="L2762"/>
      <c r="M2762"/>
      <c r="N2762"/>
      <c r="O2762"/>
      <c r="P2762"/>
      <c r="Q2762"/>
      <c r="R2762"/>
      <c r="S2762"/>
      <c r="T2762"/>
      <c r="U2762"/>
      <c r="V2762"/>
      <c r="W2762"/>
      <c r="X2762"/>
      <c r="Y2762"/>
      <c r="Z2762"/>
      <c r="AA2762"/>
      <c r="AB2762"/>
      <c r="AC2762"/>
      <c r="AD2762"/>
      <c r="AE2762"/>
      <c r="AF2762"/>
      <c r="AG2762"/>
      <c r="AH2762"/>
      <c r="AI2762"/>
      <c r="AJ2762"/>
      <c r="AK2762"/>
      <c r="AL2762"/>
      <c r="AM2762"/>
      <c r="AN2762"/>
      <c r="AO2762"/>
      <c r="AP2762"/>
      <c r="AQ2762"/>
      <c r="AR2762"/>
      <c r="AS2762"/>
      <c r="AT2762"/>
      <c r="AU2762"/>
      <c r="AV2762"/>
    </row>
    <row r="2763" spans="6:48" x14ac:dyDescent="0.25">
      <c r="F2763"/>
      <c r="G2763"/>
      <c r="H2763"/>
      <c r="I2763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  <c r="W2763"/>
      <c r="X2763"/>
      <c r="Y2763"/>
      <c r="Z2763"/>
      <c r="AA2763"/>
      <c r="AB2763"/>
      <c r="AC2763"/>
      <c r="AD2763"/>
      <c r="AE2763"/>
      <c r="AF2763"/>
      <c r="AG2763"/>
      <c r="AH2763"/>
      <c r="AI2763"/>
      <c r="AJ2763"/>
      <c r="AK2763"/>
      <c r="AL2763"/>
      <c r="AM2763"/>
      <c r="AN2763"/>
      <c r="AO2763"/>
      <c r="AP2763"/>
      <c r="AQ2763"/>
      <c r="AR2763"/>
      <c r="AS2763"/>
      <c r="AT2763"/>
      <c r="AU2763"/>
      <c r="AV2763"/>
    </row>
    <row r="2764" spans="6:48" x14ac:dyDescent="0.25">
      <c r="F2764"/>
      <c r="G2764"/>
      <c r="H2764"/>
      <c r="I2764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  <c r="W2764"/>
      <c r="X2764"/>
      <c r="Y2764"/>
      <c r="Z2764"/>
      <c r="AA2764"/>
      <c r="AB2764"/>
      <c r="AC2764"/>
      <c r="AD2764"/>
      <c r="AE2764"/>
      <c r="AF2764"/>
      <c r="AG2764"/>
      <c r="AH2764"/>
      <c r="AI2764"/>
      <c r="AJ2764"/>
      <c r="AK2764"/>
      <c r="AL2764"/>
      <c r="AM2764"/>
      <c r="AN2764"/>
      <c r="AO2764"/>
      <c r="AP2764"/>
      <c r="AQ2764"/>
      <c r="AR2764"/>
      <c r="AS2764"/>
      <c r="AT2764"/>
      <c r="AU2764"/>
      <c r="AV2764"/>
    </row>
    <row r="2765" spans="6:48" x14ac:dyDescent="0.25">
      <c r="F2765"/>
      <c r="G2765"/>
      <c r="H2765"/>
      <c r="I2765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  <c r="W2765"/>
      <c r="X2765"/>
      <c r="Y2765"/>
      <c r="Z2765"/>
      <c r="AA2765"/>
      <c r="AB2765"/>
      <c r="AC2765"/>
      <c r="AD2765"/>
      <c r="AE2765"/>
      <c r="AF2765"/>
      <c r="AG2765"/>
      <c r="AH2765"/>
      <c r="AI2765"/>
      <c r="AJ2765"/>
      <c r="AK2765"/>
      <c r="AL2765"/>
      <c r="AM2765"/>
      <c r="AN2765"/>
      <c r="AO2765"/>
      <c r="AP2765"/>
      <c r="AQ2765"/>
      <c r="AR2765"/>
      <c r="AS2765"/>
      <c r="AT2765"/>
      <c r="AU2765"/>
      <c r="AV2765"/>
    </row>
    <row r="2766" spans="6:48" x14ac:dyDescent="0.25">
      <c r="F2766"/>
      <c r="G2766"/>
      <c r="H2766"/>
      <c r="I2766"/>
      <c r="J2766"/>
      <c r="K2766"/>
      <c r="L2766"/>
      <c r="M2766"/>
      <c r="N2766"/>
      <c r="O2766"/>
      <c r="P2766"/>
      <c r="Q2766"/>
      <c r="R2766"/>
      <c r="S2766"/>
      <c r="T2766"/>
      <c r="U2766"/>
      <c r="V2766"/>
      <c r="W2766"/>
      <c r="X2766"/>
      <c r="Y2766"/>
      <c r="Z2766"/>
      <c r="AA2766"/>
      <c r="AB2766"/>
      <c r="AC2766"/>
      <c r="AD2766"/>
      <c r="AE2766"/>
      <c r="AF2766"/>
      <c r="AG2766"/>
      <c r="AH2766"/>
      <c r="AI2766"/>
      <c r="AJ2766"/>
      <c r="AK2766"/>
      <c r="AL2766"/>
      <c r="AM2766"/>
      <c r="AN2766"/>
      <c r="AO2766"/>
      <c r="AP2766"/>
      <c r="AQ2766"/>
      <c r="AR2766"/>
      <c r="AS2766"/>
      <c r="AT2766"/>
      <c r="AU2766"/>
      <c r="AV2766"/>
    </row>
    <row r="2767" spans="6:48" x14ac:dyDescent="0.25">
      <c r="F2767"/>
      <c r="G2767"/>
      <c r="H2767"/>
      <c r="I2767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  <c r="W2767"/>
      <c r="X2767"/>
      <c r="Y2767"/>
      <c r="Z2767"/>
      <c r="AA2767"/>
      <c r="AB2767"/>
      <c r="AC2767"/>
      <c r="AD2767"/>
      <c r="AE2767"/>
      <c r="AF2767"/>
      <c r="AG2767"/>
      <c r="AH2767"/>
      <c r="AI2767"/>
      <c r="AJ2767"/>
      <c r="AK2767"/>
      <c r="AL2767"/>
      <c r="AM2767"/>
      <c r="AN2767"/>
      <c r="AO2767"/>
      <c r="AP2767"/>
      <c r="AQ2767"/>
      <c r="AR2767"/>
      <c r="AS2767"/>
      <c r="AT2767"/>
      <c r="AU2767"/>
      <c r="AV2767"/>
    </row>
    <row r="2768" spans="6:48" x14ac:dyDescent="0.25">
      <c r="F2768"/>
      <c r="G2768"/>
      <c r="H2768"/>
      <c r="I2768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  <c r="W2768"/>
      <c r="X2768"/>
      <c r="Y2768"/>
      <c r="Z2768"/>
      <c r="AA2768"/>
      <c r="AB2768"/>
      <c r="AC2768"/>
      <c r="AD2768"/>
      <c r="AE2768"/>
      <c r="AF2768"/>
      <c r="AG2768"/>
      <c r="AH2768"/>
      <c r="AI2768"/>
      <c r="AJ2768"/>
      <c r="AK2768"/>
      <c r="AL2768"/>
      <c r="AM2768"/>
      <c r="AN2768"/>
      <c r="AO2768"/>
      <c r="AP2768"/>
      <c r="AQ2768"/>
      <c r="AR2768"/>
      <c r="AS2768"/>
      <c r="AT2768"/>
      <c r="AU2768"/>
      <c r="AV2768"/>
    </row>
    <row r="2769" spans="6:48" x14ac:dyDescent="0.25">
      <c r="F2769"/>
      <c r="G2769"/>
      <c r="H2769"/>
      <c r="I2769"/>
      <c r="J2769"/>
      <c r="K2769"/>
      <c r="L2769"/>
      <c r="M2769"/>
      <c r="N2769"/>
      <c r="O2769"/>
      <c r="P2769"/>
      <c r="Q2769"/>
      <c r="R2769"/>
      <c r="S2769"/>
      <c r="T2769"/>
      <c r="U2769"/>
      <c r="V2769"/>
      <c r="W2769"/>
      <c r="X2769"/>
      <c r="Y2769"/>
      <c r="Z2769"/>
      <c r="AA2769"/>
      <c r="AB2769"/>
      <c r="AC2769"/>
      <c r="AD2769"/>
      <c r="AE2769"/>
      <c r="AF2769"/>
      <c r="AG2769"/>
      <c r="AH2769"/>
      <c r="AI2769"/>
      <c r="AJ2769"/>
      <c r="AK2769"/>
      <c r="AL2769"/>
      <c r="AM2769"/>
      <c r="AN2769"/>
      <c r="AO2769"/>
      <c r="AP2769"/>
      <c r="AQ2769"/>
      <c r="AR2769"/>
      <c r="AS2769"/>
      <c r="AT2769"/>
      <c r="AU2769"/>
      <c r="AV2769"/>
    </row>
    <row r="2770" spans="6:48" x14ac:dyDescent="0.25">
      <c r="F2770"/>
      <c r="G2770"/>
      <c r="H2770"/>
      <c r="I277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  <c r="W2770"/>
      <c r="X2770"/>
      <c r="Y2770"/>
      <c r="Z2770"/>
      <c r="AA2770"/>
      <c r="AB2770"/>
      <c r="AC2770"/>
      <c r="AD2770"/>
      <c r="AE2770"/>
      <c r="AF2770"/>
      <c r="AG2770"/>
      <c r="AH2770"/>
      <c r="AI2770"/>
      <c r="AJ2770"/>
      <c r="AK2770"/>
      <c r="AL2770"/>
      <c r="AM2770"/>
      <c r="AN2770"/>
      <c r="AO2770"/>
      <c r="AP2770"/>
      <c r="AQ2770"/>
      <c r="AR2770"/>
      <c r="AS2770"/>
      <c r="AT2770"/>
      <c r="AU2770"/>
      <c r="AV2770"/>
    </row>
    <row r="2771" spans="6:48" x14ac:dyDescent="0.25">
      <c r="F2771"/>
      <c r="G2771"/>
      <c r="H2771"/>
      <c r="I2771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  <c r="W2771"/>
      <c r="X2771"/>
      <c r="Y2771"/>
      <c r="Z2771"/>
      <c r="AA2771"/>
      <c r="AB2771"/>
      <c r="AC2771"/>
      <c r="AD2771"/>
      <c r="AE2771"/>
      <c r="AF2771"/>
      <c r="AG2771"/>
      <c r="AH2771"/>
      <c r="AI2771"/>
      <c r="AJ2771"/>
      <c r="AK2771"/>
      <c r="AL2771"/>
      <c r="AM2771"/>
      <c r="AN2771"/>
      <c r="AO2771"/>
      <c r="AP2771"/>
      <c r="AQ2771"/>
      <c r="AR2771"/>
      <c r="AS2771"/>
      <c r="AT2771"/>
      <c r="AU2771"/>
      <c r="AV2771"/>
    </row>
    <row r="2772" spans="6:48" x14ac:dyDescent="0.25">
      <c r="F2772"/>
      <c r="G2772"/>
      <c r="H2772"/>
      <c r="I2772"/>
      <c r="J2772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  <c r="AD2772"/>
      <c r="AE2772"/>
      <c r="AF2772"/>
      <c r="AG2772"/>
      <c r="AH2772"/>
      <c r="AI2772"/>
      <c r="AJ2772"/>
      <c r="AK2772"/>
      <c r="AL2772"/>
      <c r="AM2772"/>
      <c r="AN2772"/>
      <c r="AO2772"/>
      <c r="AP2772"/>
      <c r="AQ2772"/>
      <c r="AR2772"/>
      <c r="AS2772"/>
      <c r="AT2772"/>
      <c r="AU2772"/>
      <c r="AV2772"/>
    </row>
    <row r="2773" spans="6:48" x14ac:dyDescent="0.25">
      <c r="F2773"/>
      <c r="G2773"/>
      <c r="H2773"/>
      <c r="I2773"/>
      <c r="J2773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  <c r="AD2773"/>
      <c r="AE2773"/>
      <c r="AF2773"/>
      <c r="AG2773"/>
      <c r="AH2773"/>
      <c r="AI2773"/>
      <c r="AJ2773"/>
      <c r="AK2773"/>
      <c r="AL2773"/>
      <c r="AM2773"/>
      <c r="AN2773"/>
      <c r="AO2773"/>
      <c r="AP2773"/>
      <c r="AQ2773"/>
      <c r="AR2773"/>
      <c r="AS2773"/>
      <c r="AT2773"/>
      <c r="AU2773"/>
      <c r="AV2773"/>
    </row>
    <row r="2774" spans="6:48" x14ac:dyDescent="0.25">
      <c r="F2774"/>
      <c r="G2774"/>
      <c r="H2774"/>
      <c r="I2774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  <c r="AD2774"/>
      <c r="AE2774"/>
      <c r="AF2774"/>
      <c r="AG2774"/>
      <c r="AH2774"/>
      <c r="AI2774"/>
      <c r="AJ2774"/>
      <c r="AK2774"/>
      <c r="AL2774"/>
      <c r="AM2774"/>
      <c r="AN2774"/>
      <c r="AO2774"/>
      <c r="AP2774"/>
      <c r="AQ2774"/>
      <c r="AR2774"/>
      <c r="AS2774"/>
      <c r="AT2774"/>
      <c r="AU2774"/>
      <c r="AV2774"/>
    </row>
    <row r="2775" spans="6:48" x14ac:dyDescent="0.25">
      <c r="F2775"/>
      <c r="G2775"/>
      <c r="H2775"/>
      <c r="I2775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  <c r="AD2775"/>
      <c r="AE2775"/>
      <c r="AF2775"/>
      <c r="AG2775"/>
      <c r="AH2775"/>
      <c r="AI2775"/>
      <c r="AJ2775"/>
      <c r="AK2775"/>
      <c r="AL2775"/>
      <c r="AM2775"/>
      <c r="AN2775"/>
      <c r="AO2775"/>
      <c r="AP2775"/>
      <c r="AQ2775"/>
      <c r="AR2775"/>
      <c r="AS2775"/>
      <c r="AT2775"/>
      <c r="AU2775"/>
      <c r="AV2775"/>
    </row>
    <row r="2776" spans="6:48" x14ac:dyDescent="0.25">
      <c r="F2776"/>
      <c r="G2776"/>
      <c r="H2776"/>
      <c r="I2776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  <c r="AD2776"/>
      <c r="AE2776"/>
      <c r="AF2776"/>
      <c r="AG2776"/>
      <c r="AH2776"/>
      <c r="AI2776"/>
      <c r="AJ2776"/>
      <c r="AK2776"/>
      <c r="AL2776"/>
      <c r="AM2776"/>
      <c r="AN2776"/>
      <c r="AO2776"/>
      <c r="AP2776"/>
      <c r="AQ2776"/>
      <c r="AR2776"/>
      <c r="AS2776"/>
      <c r="AT2776"/>
      <c r="AU2776"/>
      <c r="AV2776"/>
    </row>
    <row r="2777" spans="6:48" x14ac:dyDescent="0.25">
      <c r="F2777"/>
      <c r="G2777"/>
      <c r="H2777"/>
      <c r="I2777"/>
      <c r="J277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  <c r="AD2777"/>
      <c r="AE2777"/>
      <c r="AF2777"/>
      <c r="AG2777"/>
      <c r="AH2777"/>
      <c r="AI2777"/>
      <c r="AJ2777"/>
      <c r="AK2777"/>
      <c r="AL2777"/>
      <c r="AM2777"/>
      <c r="AN2777"/>
      <c r="AO2777"/>
      <c r="AP2777"/>
      <c r="AQ2777"/>
      <c r="AR2777"/>
      <c r="AS2777"/>
      <c r="AT2777"/>
      <c r="AU2777"/>
      <c r="AV2777"/>
    </row>
    <row r="2778" spans="6:48" x14ac:dyDescent="0.25">
      <c r="F2778"/>
      <c r="G2778"/>
      <c r="H2778"/>
      <c r="I2778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  <c r="AD2778"/>
      <c r="AE2778"/>
      <c r="AF2778"/>
      <c r="AG2778"/>
      <c r="AH2778"/>
      <c r="AI2778"/>
      <c r="AJ2778"/>
      <c r="AK2778"/>
      <c r="AL2778"/>
      <c r="AM2778"/>
      <c r="AN2778"/>
      <c r="AO2778"/>
      <c r="AP2778"/>
      <c r="AQ2778"/>
      <c r="AR2778"/>
      <c r="AS2778"/>
      <c r="AT2778"/>
      <c r="AU2778"/>
      <c r="AV2778"/>
    </row>
    <row r="2779" spans="6:48" x14ac:dyDescent="0.25">
      <c r="F2779"/>
      <c r="G2779"/>
      <c r="H2779"/>
      <c r="I2779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  <c r="AD2779"/>
      <c r="AE2779"/>
      <c r="AF2779"/>
      <c r="AG2779"/>
      <c r="AH2779"/>
      <c r="AI2779"/>
      <c r="AJ2779"/>
      <c r="AK2779"/>
      <c r="AL2779"/>
      <c r="AM2779"/>
      <c r="AN2779"/>
      <c r="AO2779"/>
      <c r="AP2779"/>
      <c r="AQ2779"/>
      <c r="AR2779"/>
      <c r="AS2779"/>
      <c r="AT2779"/>
      <c r="AU2779"/>
      <c r="AV2779"/>
    </row>
    <row r="2780" spans="6:48" x14ac:dyDescent="0.25">
      <c r="F2780"/>
      <c r="G2780"/>
      <c r="H2780"/>
      <c r="I278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  <c r="AD2780"/>
      <c r="AE2780"/>
      <c r="AF2780"/>
      <c r="AG2780"/>
      <c r="AH2780"/>
      <c r="AI2780"/>
      <c r="AJ2780"/>
      <c r="AK2780"/>
      <c r="AL2780"/>
      <c r="AM2780"/>
      <c r="AN2780"/>
      <c r="AO2780"/>
      <c r="AP2780"/>
      <c r="AQ2780"/>
      <c r="AR2780"/>
      <c r="AS2780"/>
      <c r="AT2780"/>
      <c r="AU2780"/>
      <c r="AV2780"/>
    </row>
    <row r="2781" spans="6:48" x14ac:dyDescent="0.25">
      <c r="F2781"/>
      <c r="G2781"/>
      <c r="H2781"/>
      <c r="I2781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  <c r="AD2781"/>
      <c r="AE2781"/>
      <c r="AF2781"/>
      <c r="AG2781"/>
      <c r="AH2781"/>
      <c r="AI2781"/>
      <c r="AJ2781"/>
      <c r="AK2781"/>
      <c r="AL2781"/>
      <c r="AM2781"/>
      <c r="AN2781"/>
      <c r="AO2781"/>
      <c r="AP2781"/>
      <c r="AQ2781"/>
      <c r="AR2781"/>
      <c r="AS2781"/>
      <c r="AT2781"/>
      <c r="AU2781"/>
      <c r="AV2781"/>
    </row>
    <row r="2782" spans="6:48" x14ac:dyDescent="0.25">
      <c r="F2782"/>
      <c r="G2782"/>
      <c r="H2782"/>
      <c r="I2782"/>
      <c r="J2782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  <c r="AD2782"/>
      <c r="AE2782"/>
      <c r="AF2782"/>
      <c r="AG2782"/>
      <c r="AH2782"/>
      <c r="AI2782"/>
      <c r="AJ2782"/>
      <c r="AK2782"/>
      <c r="AL2782"/>
      <c r="AM2782"/>
      <c r="AN2782"/>
      <c r="AO2782"/>
      <c r="AP2782"/>
      <c r="AQ2782"/>
      <c r="AR2782"/>
      <c r="AS2782"/>
      <c r="AT2782"/>
      <c r="AU2782"/>
      <c r="AV2782"/>
    </row>
    <row r="2783" spans="6:48" x14ac:dyDescent="0.25">
      <c r="F2783"/>
      <c r="G2783"/>
      <c r="H2783"/>
      <c r="I2783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  <c r="AD2783"/>
      <c r="AE2783"/>
      <c r="AF2783"/>
      <c r="AG2783"/>
      <c r="AH2783"/>
      <c r="AI2783"/>
      <c r="AJ2783"/>
      <c r="AK2783"/>
      <c r="AL2783"/>
      <c r="AM2783"/>
      <c r="AN2783"/>
      <c r="AO2783"/>
      <c r="AP2783"/>
      <c r="AQ2783"/>
      <c r="AR2783"/>
      <c r="AS2783"/>
      <c r="AT2783"/>
      <c r="AU2783"/>
      <c r="AV2783"/>
    </row>
    <row r="2784" spans="6:48" x14ac:dyDescent="0.25">
      <c r="F2784"/>
      <c r="G2784"/>
      <c r="H2784"/>
      <c r="I2784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  <c r="AD2784"/>
      <c r="AE2784"/>
      <c r="AF2784"/>
      <c r="AG2784"/>
      <c r="AH2784"/>
      <c r="AI2784"/>
      <c r="AJ2784"/>
      <c r="AK2784"/>
      <c r="AL2784"/>
      <c r="AM2784"/>
      <c r="AN2784"/>
      <c r="AO2784"/>
      <c r="AP2784"/>
      <c r="AQ2784"/>
      <c r="AR2784"/>
      <c r="AS2784"/>
      <c r="AT2784"/>
      <c r="AU2784"/>
      <c r="AV2784"/>
    </row>
    <row r="2785" spans="6:48" x14ac:dyDescent="0.25">
      <c r="F2785"/>
      <c r="G2785"/>
      <c r="H2785"/>
      <c r="I2785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  <c r="AD2785"/>
      <c r="AE2785"/>
      <c r="AF2785"/>
      <c r="AG2785"/>
      <c r="AH2785"/>
      <c r="AI2785"/>
      <c r="AJ2785"/>
      <c r="AK2785"/>
      <c r="AL2785"/>
      <c r="AM2785"/>
      <c r="AN2785"/>
      <c r="AO2785"/>
      <c r="AP2785"/>
      <c r="AQ2785"/>
      <c r="AR2785"/>
      <c r="AS2785"/>
      <c r="AT2785"/>
      <c r="AU2785"/>
      <c r="AV2785"/>
    </row>
    <row r="2786" spans="6:48" x14ac:dyDescent="0.25">
      <c r="F2786"/>
      <c r="G2786"/>
      <c r="H2786"/>
      <c r="I2786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  <c r="AD2786"/>
      <c r="AE2786"/>
      <c r="AF2786"/>
      <c r="AG2786"/>
      <c r="AH2786"/>
      <c r="AI2786"/>
      <c r="AJ2786"/>
      <c r="AK2786"/>
      <c r="AL2786"/>
      <c r="AM2786"/>
      <c r="AN2786"/>
      <c r="AO2786"/>
      <c r="AP2786"/>
      <c r="AQ2786"/>
      <c r="AR2786"/>
      <c r="AS2786"/>
      <c r="AT2786"/>
      <c r="AU2786"/>
      <c r="AV2786"/>
    </row>
    <row r="2787" spans="6:48" x14ac:dyDescent="0.25">
      <c r="F2787"/>
      <c r="G2787"/>
      <c r="H2787"/>
      <c r="I2787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  <c r="AD2787"/>
      <c r="AE2787"/>
      <c r="AF2787"/>
      <c r="AG2787"/>
      <c r="AH2787"/>
      <c r="AI2787"/>
      <c r="AJ2787"/>
      <c r="AK2787"/>
      <c r="AL2787"/>
      <c r="AM2787"/>
      <c r="AN2787"/>
      <c r="AO2787"/>
      <c r="AP2787"/>
      <c r="AQ2787"/>
      <c r="AR2787"/>
      <c r="AS2787"/>
      <c r="AT2787"/>
      <c r="AU2787"/>
      <c r="AV2787"/>
    </row>
    <row r="2788" spans="6:48" x14ac:dyDescent="0.25">
      <c r="F2788"/>
      <c r="G2788"/>
      <c r="H2788"/>
      <c r="I2788"/>
      <c r="J2788"/>
      <c r="K2788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  <c r="AD2788"/>
      <c r="AE2788"/>
      <c r="AF2788"/>
      <c r="AG2788"/>
      <c r="AH2788"/>
      <c r="AI2788"/>
      <c r="AJ2788"/>
      <c r="AK2788"/>
      <c r="AL2788"/>
      <c r="AM2788"/>
      <c r="AN2788"/>
      <c r="AO2788"/>
      <c r="AP2788"/>
      <c r="AQ2788"/>
      <c r="AR2788"/>
      <c r="AS2788"/>
      <c r="AT2788"/>
      <c r="AU2788"/>
      <c r="AV2788"/>
    </row>
    <row r="2789" spans="6:48" x14ac:dyDescent="0.25">
      <c r="F2789"/>
      <c r="G2789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  <c r="AD2789"/>
      <c r="AE2789"/>
      <c r="AF2789"/>
      <c r="AG2789"/>
      <c r="AH2789"/>
      <c r="AI2789"/>
      <c r="AJ2789"/>
      <c r="AK2789"/>
      <c r="AL2789"/>
      <c r="AM2789"/>
      <c r="AN2789"/>
      <c r="AO2789"/>
      <c r="AP2789"/>
      <c r="AQ2789"/>
      <c r="AR2789"/>
      <c r="AS2789"/>
      <c r="AT2789"/>
      <c r="AU2789"/>
      <c r="AV2789"/>
    </row>
    <row r="2790" spans="6:48" x14ac:dyDescent="0.25">
      <c r="F2790"/>
      <c r="G2790"/>
      <c r="H2790"/>
      <c r="I279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  <c r="AD2790"/>
      <c r="AE2790"/>
      <c r="AF2790"/>
      <c r="AG2790"/>
      <c r="AH2790"/>
      <c r="AI2790"/>
      <c r="AJ2790"/>
      <c r="AK2790"/>
      <c r="AL2790"/>
      <c r="AM2790"/>
      <c r="AN2790"/>
      <c r="AO2790"/>
      <c r="AP2790"/>
      <c r="AQ2790"/>
      <c r="AR2790"/>
      <c r="AS2790"/>
      <c r="AT2790"/>
      <c r="AU2790"/>
      <c r="AV2790"/>
    </row>
    <row r="2791" spans="6:48" x14ac:dyDescent="0.25">
      <c r="F2791"/>
      <c r="G2791"/>
      <c r="H2791"/>
      <c r="I2791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  <c r="AD2791"/>
      <c r="AE2791"/>
      <c r="AF2791"/>
      <c r="AG2791"/>
      <c r="AH2791"/>
      <c r="AI2791"/>
      <c r="AJ2791"/>
      <c r="AK2791"/>
      <c r="AL2791"/>
      <c r="AM2791"/>
      <c r="AN2791"/>
      <c r="AO2791"/>
      <c r="AP2791"/>
      <c r="AQ2791"/>
      <c r="AR2791"/>
      <c r="AS2791"/>
      <c r="AT2791"/>
      <c r="AU2791"/>
      <c r="AV2791"/>
    </row>
    <row r="2792" spans="6:48" x14ac:dyDescent="0.25">
      <c r="F2792"/>
      <c r="G2792"/>
      <c r="H2792"/>
      <c r="I2792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  <c r="AD2792"/>
      <c r="AE2792"/>
      <c r="AF2792"/>
      <c r="AG2792"/>
      <c r="AH2792"/>
      <c r="AI2792"/>
      <c r="AJ2792"/>
      <c r="AK2792"/>
      <c r="AL2792"/>
      <c r="AM2792"/>
      <c r="AN2792"/>
      <c r="AO2792"/>
      <c r="AP2792"/>
      <c r="AQ2792"/>
      <c r="AR2792"/>
      <c r="AS2792"/>
      <c r="AT2792"/>
      <c r="AU2792"/>
      <c r="AV2792"/>
    </row>
    <row r="2793" spans="6:48" x14ac:dyDescent="0.25">
      <c r="F2793"/>
      <c r="G2793"/>
      <c r="H2793"/>
      <c r="I2793"/>
      <c r="J2793"/>
      <c r="K2793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  <c r="AD2793"/>
      <c r="AE2793"/>
      <c r="AF2793"/>
      <c r="AG2793"/>
      <c r="AH2793"/>
      <c r="AI2793"/>
      <c r="AJ2793"/>
      <c r="AK2793"/>
      <c r="AL2793"/>
      <c r="AM2793"/>
      <c r="AN2793"/>
      <c r="AO2793"/>
      <c r="AP2793"/>
      <c r="AQ2793"/>
      <c r="AR2793"/>
      <c r="AS2793"/>
      <c r="AT2793"/>
      <c r="AU2793"/>
      <c r="AV2793"/>
    </row>
    <row r="2794" spans="6:48" x14ac:dyDescent="0.25">
      <c r="F2794"/>
      <c r="G2794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  <c r="AD2794"/>
      <c r="AE2794"/>
      <c r="AF2794"/>
      <c r="AG2794"/>
      <c r="AH2794"/>
      <c r="AI2794"/>
      <c r="AJ2794"/>
      <c r="AK2794"/>
      <c r="AL2794"/>
      <c r="AM2794"/>
      <c r="AN2794"/>
      <c r="AO2794"/>
      <c r="AP2794"/>
      <c r="AQ2794"/>
      <c r="AR2794"/>
      <c r="AS2794"/>
      <c r="AT2794"/>
      <c r="AU2794"/>
      <c r="AV2794"/>
    </row>
    <row r="2795" spans="6:48" x14ac:dyDescent="0.25">
      <c r="F2795"/>
      <c r="G2795"/>
      <c r="H2795"/>
      <c r="I2795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  <c r="AD2795"/>
      <c r="AE2795"/>
      <c r="AF2795"/>
      <c r="AG2795"/>
      <c r="AH2795"/>
      <c r="AI2795"/>
      <c r="AJ2795"/>
      <c r="AK2795"/>
      <c r="AL2795"/>
      <c r="AM2795"/>
      <c r="AN2795"/>
      <c r="AO2795"/>
      <c r="AP2795"/>
      <c r="AQ2795"/>
      <c r="AR2795"/>
      <c r="AS2795"/>
      <c r="AT2795"/>
      <c r="AU2795"/>
      <c r="AV2795"/>
    </row>
    <row r="2796" spans="6:48" x14ac:dyDescent="0.25">
      <c r="F2796"/>
      <c r="G2796"/>
      <c r="H2796"/>
      <c r="I2796"/>
      <c r="J2796"/>
      <c r="K2796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  <c r="AD2796"/>
      <c r="AE2796"/>
      <c r="AF2796"/>
      <c r="AG2796"/>
      <c r="AH2796"/>
      <c r="AI2796"/>
      <c r="AJ2796"/>
      <c r="AK2796"/>
      <c r="AL2796"/>
      <c r="AM2796"/>
      <c r="AN2796"/>
      <c r="AO2796"/>
      <c r="AP2796"/>
      <c r="AQ2796"/>
      <c r="AR2796"/>
      <c r="AS2796"/>
      <c r="AT2796"/>
      <c r="AU2796"/>
      <c r="AV2796"/>
    </row>
    <row r="2797" spans="6:48" x14ac:dyDescent="0.25">
      <c r="F2797"/>
      <c r="G2797"/>
      <c r="H2797"/>
      <c r="I2797"/>
      <c r="J2797"/>
      <c r="K2797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  <c r="AD2797"/>
      <c r="AE2797"/>
      <c r="AF2797"/>
      <c r="AG2797"/>
      <c r="AH2797"/>
      <c r="AI2797"/>
      <c r="AJ2797"/>
      <c r="AK2797"/>
      <c r="AL2797"/>
      <c r="AM2797"/>
      <c r="AN2797"/>
      <c r="AO2797"/>
      <c r="AP2797"/>
      <c r="AQ2797"/>
      <c r="AR2797"/>
      <c r="AS2797"/>
      <c r="AT2797"/>
      <c r="AU2797"/>
      <c r="AV2797"/>
    </row>
    <row r="2798" spans="6:48" x14ac:dyDescent="0.25">
      <c r="F2798"/>
      <c r="G2798"/>
      <c r="H2798"/>
      <c r="I2798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  <c r="AD2798"/>
      <c r="AE2798"/>
      <c r="AF2798"/>
      <c r="AG2798"/>
      <c r="AH2798"/>
      <c r="AI2798"/>
      <c r="AJ2798"/>
      <c r="AK2798"/>
      <c r="AL2798"/>
      <c r="AM2798"/>
      <c r="AN2798"/>
      <c r="AO2798"/>
      <c r="AP2798"/>
      <c r="AQ2798"/>
      <c r="AR2798"/>
      <c r="AS2798"/>
      <c r="AT2798"/>
      <c r="AU2798"/>
      <c r="AV2798"/>
    </row>
    <row r="2799" spans="6:48" x14ac:dyDescent="0.25">
      <c r="F2799"/>
      <c r="G2799"/>
      <c r="H2799"/>
      <c r="I2799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  <c r="AD2799"/>
      <c r="AE2799"/>
      <c r="AF2799"/>
      <c r="AG2799"/>
      <c r="AH2799"/>
      <c r="AI2799"/>
      <c r="AJ2799"/>
      <c r="AK2799"/>
      <c r="AL2799"/>
      <c r="AM2799"/>
      <c r="AN2799"/>
      <c r="AO2799"/>
      <c r="AP2799"/>
      <c r="AQ2799"/>
      <c r="AR2799"/>
      <c r="AS2799"/>
      <c r="AT2799"/>
      <c r="AU2799"/>
      <c r="AV2799"/>
    </row>
    <row r="2800" spans="6:48" x14ac:dyDescent="0.25">
      <c r="F2800"/>
      <c r="G2800"/>
      <c r="H2800"/>
      <c r="I280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  <c r="AD2800"/>
      <c r="AE2800"/>
      <c r="AF2800"/>
      <c r="AG2800"/>
      <c r="AH2800"/>
      <c r="AI2800"/>
      <c r="AJ2800"/>
      <c r="AK2800"/>
      <c r="AL2800"/>
      <c r="AM2800"/>
      <c r="AN2800"/>
      <c r="AO2800"/>
      <c r="AP2800"/>
      <c r="AQ2800"/>
      <c r="AR2800"/>
      <c r="AS2800"/>
      <c r="AT2800"/>
      <c r="AU2800"/>
      <c r="AV2800"/>
    </row>
    <row r="2801" spans="6:48" x14ac:dyDescent="0.25">
      <c r="F2801"/>
      <c r="G2801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  <c r="AD2801"/>
      <c r="AE2801"/>
      <c r="AF2801"/>
      <c r="AG2801"/>
      <c r="AH2801"/>
      <c r="AI2801"/>
      <c r="AJ2801"/>
      <c r="AK2801"/>
      <c r="AL2801"/>
      <c r="AM2801"/>
      <c r="AN2801"/>
      <c r="AO2801"/>
      <c r="AP2801"/>
      <c r="AQ2801"/>
      <c r="AR2801"/>
      <c r="AS2801"/>
      <c r="AT2801"/>
      <c r="AU2801"/>
      <c r="AV2801"/>
    </row>
    <row r="2802" spans="6:48" x14ac:dyDescent="0.25">
      <c r="F2802"/>
      <c r="G280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  <c r="AD2802"/>
      <c r="AE2802"/>
      <c r="AF2802"/>
      <c r="AG2802"/>
      <c r="AH2802"/>
      <c r="AI2802"/>
      <c r="AJ2802"/>
      <c r="AK2802"/>
      <c r="AL2802"/>
      <c r="AM2802"/>
      <c r="AN2802"/>
      <c r="AO2802"/>
      <c r="AP2802"/>
      <c r="AQ2802"/>
      <c r="AR2802"/>
      <c r="AS2802"/>
      <c r="AT2802"/>
      <c r="AU2802"/>
      <c r="AV2802"/>
    </row>
    <row r="2803" spans="6:48" x14ac:dyDescent="0.25">
      <c r="F2803"/>
      <c r="G2803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  <c r="AD2803"/>
      <c r="AE2803"/>
      <c r="AF2803"/>
      <c r="AG2803"/>
      <c r="AH2803"/>
      <c r="AI2803"/>
      <c r="AJ2803"/>
      <c r="AK2803"/>
      <c r="AL2803"/>
      <c r="AM2803"/>
      <c r="AN2803"/>
      <c r="AO2803"/>
      <c r="AP2803"/>
      <c r="AQ2803"/>
      <c r="AR2803"/>
      <c r="AS2803"/>
      <c r="AT2803"/>
      <c r="AU2803"/>
      <c r="AV2803"/>
    </row>
    <row r="2804" spans="6:48" x14ac:dyDescent="0.25">
      <c r="F2804"/>
      <c r="G2804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  <c r="AD2804"/>
      <c r="AE2804"/>
      <c r="AF2804"/>
      <c r="AG2804"/>
      <c r="AH2804"/>
      <c r="AI2804"/>
      <c r="AJ2804"/>
      <c r="AK2804"/>
      <c r="AL2804"/>
      <c r="AM2804"/>
      <c r="AN2804"/>
      <c r="AO2804"/>
      <c r="AP2804"/>
      <c r="AQ2804"/>
      <c r="AR2804"/>
      <c r="AS2804"/>
      <c r="AT2804"/>
      <c r="AU2804"/>
      <c r="AV2804"/>
    </row>
    <row r="2805" spans="6:48" x14ac:dyDescent="0.25">
      <c r="F2805"/>
      <c r="G2805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  <c r="AD2805"/>
      <c r="AE2805"/>
      <c r="AF2805"/>
      <c r="AG2805"/>
      <c r="AH2805"/>
      <c r="AI2805"/>
      <c r="AJ2805"/>
      <c r="AK2805"/>
      <c r="AL2805"/>
      <c r="AM2805"/>
      <c r="AN2805"/>
      <c r="AO2805"/>
      <c r="AP2805"/>
      <c r="AQ2805"/>
      <c r="AR2805"/>
      <c r="AS2805"/>
      <c r="AT2805"/>
      <c r="AU2805"/>
      <c r="AV2805"/>
    </row>
    <row r="2806" spans="6:48" x14ac:dyDescent="0.25">
      <c r="F2806"/>
      <c r="G2806"/>
      <c r="H2806"/>
      <c r="I2806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  <c r="AD2806"/>
      <c r="AE2806"/>
      <c r="AF2806"/>
      <c r="AG2806"/>
      <c r="AH2806"/>
      <c r="AI2806"/>
      <c r="AJ2806"/>
      <c r="AK2806"/>
      <c r="AL2806"/>
      <c r="AM2806"/>
      <c r="AN2806"/>
      <c r="AO2806"/>
      <c r="AP2806"/>
      <c r="AQ2806"/>
      <c r="AR2806"/>
      <c r="AS2806"/>
      <c r="AT2806"/>
      <c r="AU2806"/>
      <c r="AV2806"/>
    </row>
    <row r="2807" spans="6:48" x14ac:dyDescent="0.25">
      <c r="F2807"/>
      <c r="G2807"/>
      <c r="H2807"/>
      <c r="I2807"/>
      <c r="J2807"/>
      <c r="K2807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  <c r="AD2807"/>
      <c r="AE2807"/>
      <c r="AF2807"/>
      <c r="AG2807"/>
      <c r="AH2807"/>
      <c r="AI2807"/>
      <c r="AJ2807"/>
      <c r="AK2807"/>
      <c r="AL2807"/>
      <c r="AM2807"/>
      <c r="AN2807"/>
      <c r="AO2807"/>
      <c r="AP2807"/>
      <c r="AQ2807"/>
      <c r="AR2807"/>
      <c r="AS2807"/>
      <c r="AT2807"/>
      <c r="AU2807"/>
      <c r="AV2807"/>
    </row>
    <row r="2808" spans="6:48" x14ac:dyDescent="0.25">
      <c r="F2808"/>
      <c r="G2808"/>
      <c r="H2808"/>
      <c r="I2808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  <c r="AD2808"/>
      <c r="AE2808"/>
      <c r="AF2808"/>
      <c r="AG2808"/>
      <c r="AH2808"/>
      <c r="AI2808"/>
      <c r="AJ2808"/>
      <c r="AK2808"/>
      <c r="AL2808"/>
      <c r="AM2808"/>
      <c r="AN2808"/>
      <c r="AO2808"/>
      <c r="AP2808"/>
      <c r="AQ2808"/>
      <c r="AR2808"/>
      <c r="AS2808"/>
      <c r="AT2808"/>
      <c r="AU2808"/>
      <c r="AV2808"/>
    </row>
    <row r="2809" spans="6:48" x14ac:dyDescent="0.25">
      <c r="F2809"/>
      <c r="G2809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  <c r="AD2809"/>
      <c r="AE2809"/>
      <c r="AF2809"/>
      <c r="AG2809"/>
      <c r="AH2809"/>
      <c r="AI2809"/>
      <c r="AJ2809"/>
      <c r="AK2809"/>
      <c r="AL2809"/>
      <c r="AM2809"/>
      <c r="AN2809"/>
      <c r="AO2809"/>
      <c r="AP2809"/>
      <c r="AQ2809"/>
      <c r="AR2809"/>
      <c r="AS2809"/>
      <c r="AT2809"/>
      <c r="AU2809"/>
      <c r="AV2809"/>
    </row>
    <row r="2810" spans="6:48" x14ac:dyDescent="0.25">
      <c r="F2810"/>
      <c r="G2810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  <c r="AD2810"/>
      <c r="AE2810"/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</row>
    <row r="2811" spans="6:48" x14ac:dyDescent="0.25">
      <c r="F2811"/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  <c r="AD2811"/>
      <c r="AE2811"/>
      <c r="AF2811"/>
      <c r="AG2811"/>
      <c r="AH2811"/>
      <c r="AI2811"/>
      <c r="AJ2811"/>
      <c r="AK2811"/>
      <c r="AL2811"/>
      <c r="AM2811"/>
      <c r="AN2811"/>
      <c r="AO2811"/>
      <c r="AP2811"/>
      <c r="AQ2811"/>
      <c r="AR2811"/>
      <c r="AS2811"/>
      <c r="AT2811"/>
      <c r="AU2811"/>
      <c r="AV2811"/>
    </row>
    <row r="2812" spans="6:48" x14ac:dyDescent="0.25">
      <c r="F2812"/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  <c r="AD2812"/>
      <c r="AE2812"/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</row>
    <row r="2813" spans="6:48" x14ac:dyDescent="0.25">
      <c r="F2813"/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  <c r="AD2813"/>
      <c r="AE2813"/>
      <c r="AF2813"/>
      <c r="AG2813"/>
      <c r="AH2813"/>
      <c r="AI2813"/>
      <c r="AJ2813"/>
      <c r="AK2813"/>
      <c r="AL2813"/>
      <c r="AM2813"/>
      <c r="AN2813"/>
      <c r="AO2813"/>
      <c r="AP2813"/>
      <c r="AQ2813"/>
      <c r="AR2813"/>
      <c r="AS2813"/>
      <c r="AT2813"/>
      <c r="AU2813"/>
      <c r="AV2813"/>
    </row>
    <row r="2814" spans="6:48" x14ac:dyDescent="0.25">
      <c r="F2814"/>
      <c r="G2814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  <c r="AD2814"/>
      <c r="AE2814"/>
      <c r="AF2814"/>
      <c r="AG2814"/>
      <c r="AH2814"/>
      <c r="AI2814"/>
      <c r="AJ2814"/>
      <c r="AK2814"/>
      <c r="AL2814"/>
      <c r="AM2814"/>
      <c r="AN2814"/>
      <c r="AO2814"/>
      <c r="AP2814"/>
      <c r="AQ2814"/>
      <c r="AR2814"/>
      <c r="AS2814"/>
      <c r="AT2814"/>
      <c r="AU2814"/>
      <c r="AV2814"/>
    </row>
    <row r="2815" spans="6:48" x14ac:dyDescent="0.25">
      <c r="F2815"/>
      <c r="G2815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  <c r="AD2815"/>
      <c r="AE2815"/>
      <c r="AF2815"/>
      <c r="AG2815"/>
      <c r="AH2815"/>
      <c r="AI2815"/>
      <c r="AJ2815"/>
      <c r="AK2815"/>
      <c r="AL2815"/>
      <c r="AM2815"/>
      <c r="AN2815"/>
      <c r="AO2815"/>
      <c r="AP2815"/>
      <c r="AQ2815"/>
      <c r="AR2815"/>
      <c r="AS2815"/>
      <c r="AT2815"/>
      <c r="AU2815"/>
      <c r="AV2815"/>
    </row>
    <row r="2816" spans="6:48" x14ac:dyDescent="0.25">
      <c r="F2816"/>
      <c r="G2816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  <c r="AD2816"/>
      <c r="AE2816"/>
      <c r="AF2816"/>
      <c r="AG2816"/>
      <c r="AH2816"/>
      <c r="AI2816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</row>
    <row r="2817" spans="6:48" x14ac:dyDescent="0.25">
      <c r="F2817"/>
      <c r="G2817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  <c r="AD2817"/>
      <c r="AE2817"/>
      <c r="AF2817"/>
      <c r="AG2817"/>
      <c r="AH2817"/>
      <c r="AI2817"/>
      <c r="AJ2817"/>
      <c r="AK2817"/>
      <c r="AL2817"/>
      <c r="AM2817"/>
      <c r="AN2817"/>
      <c r="AO2817"/>
      <c r="AP2817"/>
      <c r="AQ2817"/>
      <c r="AR2817"/>
      <c r="AS2817"/>
      <c r="AT2817"/>
      <c r="AU2817"/>
      <c r="AV2817"/>
    </row>
    <row r="2818" spans="6:48" x14ac:dyDescent="0.25">
      <c r="F2818"/>
      <c r="G2818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  <c r="AD2818"/>
      <c r="AE2818"/>
      <c r="AF2818"/>
      <c r="AG2818"/>
      <c r="AH2818"/>
      <c r="AI2818"/>
      <c r="AJ2818"/>
      <c r="AK2818"/>
      <c r="AL2818"/>
      <c r="AM2818"/>
      <c r="AN2818"/>
      <c r="AO2818"/>
      <c r="AP2818"/>
      <c r="AQ2818"/>
      <c r="AR2818"/>
      <c r="AS2818"/>
      <c r="AT2818"/>
      <c r="AU2818"/>
      <c r="AV2818"/>
    </row>
    <row r="2819" spans="6:48" x14ac:dyDescent="0.25">
      <c r="F2819"/>
      <c r="G2819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  <c r="AD2819"/>
      <c r="AE2819"/>
      <c r="AF2819"/>
      <c r="AG2819"/>
      <c r="AH2819"/>
      <c r="AI2819"/>
      <c r="AJ2819"/>
      <c r="AK2819"/>
      <c r="AL2819"/>
      <c r="AM2819"/>
      <c r="AN2819"/>
      <c r="AO2819"/>
      <c r="AP2819"/>
      <c r="AQ2819"/>
      <c r="AR2819"/>
      <c r="AS2819"/>
      <c r="AT2819"/>
      <c r="AU2819"/>
      <c r="AV2819"/>
    </row>
    <row r="2820" spans="6:48" x14ac:dyDescent="0.25">
      <c r="F2820"/>
      <c r="G2820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  <c r="AD2820"/>
      <c r="AE2820"/>
      <c r="AF2820"/>
      <c r="AG2820"/>
      <c r="AH2820"/>
      <c r="AI2820"/>
      <c r="AJ2820"/>
      <c r="AK2820"/>
      <c r="AL2820"/>
      <c r="AM2820"/>
      <c r="AN2820"/>
      <c r="AO2820"/>
      <c r="AP2820"/>
      <c r="AQ2820"/>
      <c r="AR2820"/>
      <c r="AS2820"/>
      <c r="AT2820"/>
      <c r="AU2820"/>
      <c r="AV2820"/>
    </row>
    <row r="2821" spans="6:48" x14ac:dyDescent="0.25">
      <c r="F2821"/>
      <c r="G2821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  <c r="AD2821"/>
      <c r="AE2821"/>
      <c r="AF2821"/>
      <c r="AG2821"/>
      <c r="AH2821"/>
      <c r="AI2821"/>
      <c r="AJ2821"/>
      <c r="AK2821"/>
      <c r="AL2821"/>
      <c r="AM2821"/>
      <c r="AN2821"/>
      <c r="AO2821"/>
      <c r="AP2821"/>
      <c r="AQ2821"/>
      <c r="AR2821"/>
      <c r="AS2821"/>
      <c r="AT2821"/>
      <c r="AU2821"/>
      <c r="AV2821"/>
    </row>
    <row r="2822" spans="6:48" x14ac:dyDescent="0.25">
      <c r="F2822"/>
      <c r="G282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  <c r="AD2822"/>
      <c r="AE2822"/>
      <c r="AF2822"/>
      <c r="AG2822"/>
      <c r="AH2822"/>
      <c r="AI2822"/>
      <c r="AJ2822"/>
      <c r="AK2822"/>
      <c r="AL2822"/>
      <c r="AM2822"/>
      <c r="AN2822"/>
      <c r="AO2822"/>
      <c r="AP2822"/>
      <c r="AQ2822"/>
      <c r="AR2822"/>
      <c r="AS2822"/>
      <c r="AT2822"/>
      <c r="AU2822"/>
      <c r="AV2822"/>
    </row>
    <row r="2823" spans="6:48" x14ac:dyDescent="0.25">
      <c r="F2823"/>
      <c r="G2823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  <c r="AD2823"/>
      <c r="AE2823"/>
      <c r="AF2823"/>
      <c r="AG2823"/>
      <c r="AH2823"/>
      <c r="AI2823"/>
      <c r="AJ2823"/>
      <c r="AK2823"/>
      <c r="AL2823"/>
      <c r="AM2823"/>
      <c r="AN2823"/>
      <c r="AO2823"/>
      <c r="AP2823"/>
      <c r="AQ2823"/>
      <c r="AR2823"/>
      <c r="AS2823"/>
      <c r="AT2823"/>
      <c r="AU2823"/>
      <c r="AV2823"/>
    </row>
    <row r="2824" spans="6:48" x14ac:dyDescent="0.25">
      <c r="F2824"/>
      <c r="G2824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  <c r="AD2824"/>
      <c r="AE2824"/>
      <c r="AF2824"/>
      <c r="AG2824"/>
      <c r="AH2824"/>
      <c r="AI2824"/>
      <c r="AJ2824"/>
      <c r="AK2824"/>
      <c r="AL2824"/>
      <c r="AM2824"/>
      <c r="AN2824"/>
      <c r="AO2824"/>
      <c r="AP2824"/>
      <c r="AQ2824"/>
      <c r="AR2824"/>
      <c r="AS2824"/>
      <c r="AT2824"/>
      <c r="AU2824"/>
      <c r="AV2824"/>
    </row>
    <row r="2825" spans="6:48" x14ac:dyDescent="0.25">
      <c r="F2825"/>
      <c r="G2825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  <c r="AD2825"/>
      <c r="AE2825"/>
      <c r="AF2825"/>
      <c r="AG2825"/>
      <c r="AH2825"/>
      <c r="AI2825"/>
      <c r="AJ2825"/>
      <c r="AK2825"/>
      <c r="AL2825"/>
      <c r="AM2825"/>
      <c r="AN2825"/>
      <c r="AO2825"/>
      <c r="AP2825"/>
      <c r="AQ2825"/>
      <c r="AR2825"/>
      <c r="AS2825"/>
      <c r="AT2825"/>
      <c r="AU2825"/>
      <c r="AV2825"/>
    </row>
    <row r="2826" spans="6:48" x14ac:dyDescent="0.25">
      <c r="F2826"/>
      <c r="G2826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  <c r="AD2826"/>
      <c r="AE2826"/>
      <c r="AF2826"/>
      <c r="AG2826"/>
      <c r="AH2826"/>
      <c r="AI2826"/>
      <c r="AJ2826"/>
      <c r="AK2826"/>
      <c r="AL2826"/>
      <c r="AM2826"/>
      <c r="AN2826"/>
      <c r="AO2826"/>
      <c r="AP2826"/>
      <c r="AQ2826"/>
      <c r="AR2826"/>
      <c r="AS2826"/>
      <c r="AT2826"/>
      <c r="AU2826"/>
      <c r="AV2826"/>
    </row>
    <row r="2827" spans="6:48" x14ac:dyDescent="0.25">
      <c r="F2827"/>
      <c r="G2827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  <c r="AD2827"/>
      <c r="AE2827"/>
      <c r="AF2827"/>
      <c r="AG2827"/>
      <c r="AH2827"/>
      <c r="AI2827"/>
      <c r="AJ2827"/>
      <c r="AK2827"/>
      <c r="AL2827"/>
      <c r="AM2827"/>
      <c r="AN2827"/>
      <c r="AO2827"/>
      <c r="AP2827"/>
      <c r="AQ2827"/>
      <c r="AR2827"/>
      <c r="AS2827"/>
      <c r="AT2827"/>
      <c r="AU2827"/>
      <c r="AV2827"/>
    </row>
    <row r="2828" spans="6:48" x14ac:dyDescent="0.25">
      <c r="F2828"/>
      <c r="G2828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  <c r="AD2828"/>
      <c r="AE2828"/>
      <c r="AF2828"/>
      <c r="AG2828"/>
      <c r="AH2828"/>
      <c r="AI2828"/>
      <c r="AJ2828"/>
      <c r="AK2828"/>
      <c r="AL2828"/>
      <c r="AM2828"/>
      <c r="AN2828"/>
      <c r="AO2828"/>
      <c r="AP2828"/>
      <c r="AQ2828"/>
      <c r="AR2828"/>
      <c r="AS2828"/>
      <c r="AT2828"/>
      <c r="AU2828"/>
      <c r="AV2828"/>
    </row>
    <row r="2829" spans="6:48" x14ac:dyDescent="0.25">
      <c r="F2829"/>
      <c r="G2829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  <c r="AD2829"/>
      <c r="AE2829"/>
      <c r="AF2829"/>
      <c r="AG2829"/>
      <c r="AH2829"/>
      <c r="AI2829"/>
      <c r="AJ2829"/>
      <c r="AK2829"/>
      <c r="AL2829"/>
      <c r="AM2829"/>
      <c r="AN2829"/>
      <c r="AO2829"/>
      <c r="AP2829"/>
      <c r="AQ2829"/>
      <c r="AR2829"/>
      <c r="AS2829"/>
      <c r="AT2829"/>
      <c r="AU2829"/>
      <c r="AV2829"/>
    </row>
    <row r="2830" spans="6:48" x14ac:dyDescent="0.25">
      <c r="F2830"/>
      <c r="G2830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  <c r="AD2830"/>
      <c r="AE2830"/>
      <c r="AF2830"/>
      <c r="AG2830"/>
      <c r="AH2830"/>
      <c r="AI2830"/>
      <c r="AJ2830"/>
      <c r="AK2830"/>
      <c r="AL2830"/>
      <c r="AM2830"/>
      <c r="AN2830"/>
      <c r="AO2830"/>
      <c r="AP2830"/>
      <c r="AQ2830"/>
      <c r="AR2830"/>
      <c r="AS2830"/>
      <c r="AT2830"/>
      <c r="AU2830"/>
      <c r="AV2830"/>
    </row>
    <row r="2831" spans="6:48" x14ac:dyDescent="0.25">
      <c r="F2831"/>
      <c r="G2831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  <c r="AD2831"/>
      <c r="AE2831"/>
      <c r="AF2831"/>
      <c r="AG2831"/>
      <c r="AH2831"/>
      <c r="AI2831"/>
      <c r="AJ2831"/>
      <c r="AK2831"/>
      <c r="AL2831"/>
      <c r="AM2831"/>
      <c r="AN2831"/>
      <c r="AO2831"/>
      <c r="AP2831"/>
      <c r="AQ2831"/>
      <c r="AR2831"/>
      <c r="AS2831"/>
      <c r="AT2831"/>
      <c r="AU2831"/>
      <c r="AV2831"/>
    </row>
    <row r="2832" spans="6:48" x14ac:dyDescent="0.25">
      <c r="F2832"/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  <c r="AD2832"/>
      <c r="AE2832"/>
      <c r="AF2832"/>
      <c r="AG2832"/>
      <c r="AH2832"/>
      <c r="AI2832"/>
      <c r="AJ2832"/>
      <c r="AK2832"/>
      <c r="AL2832"/>
      <c r="AM2832"/>
      <c r="AN2832"/>
      <c r="AO2832"/>
      <c r="AP2832"/>
      <c r="AQ2832"/>
      <c r="AR2832"/>
      <c r="AS2832"/>
      <c r="AT2832"/>
      <c r="AU2832"/>
      <c r="AV2832"/>
    </row>
    <row r="2833" spans="6:48" x14ac:dyDescent="0.25">
      <c r="F2833"/>
      <c r="G2833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  <c r="AD2833"/>
      <c r="AE2833"/>
      <c r="AF2833"/>
      <c r="AG2833"/>
      <c r="AH2833"/>
      <c r="AI2833"/>
      <c r="AJ2833"/>
      <c r="AK2833"/>
      <c r="AL2833"/>
      <c r="AM2833"/>
      <c r="AN2833"/>
      <c r="AO2833"/>
      <c r="AP2833"/>
      <c r="AQ2833"/>
      <c r="AR2833"/>
      <c r="AS2833"/>
      <c r="AT2833"/>
      <c r="AU2833"/>
      <c r="AV2833"/>
    </row>
    <row r="2834" spans="6:48" x14ac:dyDescent="0.25">
      <c r="F2834"/>
      <c r="G2834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  <c r="AD2834"/>
      <c r="AE2834"/>
      <c r="AF2834"/>
      <c r="AG2834"/>
      <c r="AH2834"/>
      <c r="AI2834"/>
      <c r="AJ2834"/>
      <c r="AK2834"/>
      <c r="AL2834"/>
      <c r="AM2834"/>
      <c r="AN2834"/>
      <c r="AO2834"/>
      <c r="AP2834"/>
      <c r="AQ2834"/>
      <c r="AR2834"/>
      <c r="AS2834"/>
      <c r="AT2834"/>
      <c r="AU2834"/>
      <c r="AV2834"/>
    </row>
    <row r="2835" spans="6:48" x14ac:dyDescent="0.25">
      <c r="F2835"/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  <c r="AD2835"/>
      <c r="AE2835"/>
      <c r="AF2835"/>
      <c r="AG2835"/>
      <c r="AH2835"/>
      <c r="AI2835"/>
      <c r="AJ2835"/>
      <c r="AK2835"/>
      <c r="AL2835"/>
      <c r="AM2835"/>
      <c r="AN2835"/>
      <c r="AO2835"/>
      <c r="AP2835"/>
      <c r="AQ2835"/>
      <c r="AR2835"/>
      <c r="AS2835"/>
      <c r="AT2835"/>
      <c r="AU2835"/>
      <c r="AV2835"/>
    </row>
    <row r="2836" spans="6:48" x14ac:dyDescent="0.25">
      <c r="F2836"/>
      <c r="G2836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  <c r="AD2836"/>
      <c r="AE2836"/>
      <c r="AF2836"/>
      <c r="AG2836"/>
      <c r="AH2836"/>
      <c r="AI2836"/>
      <c r="AJ2836"/>
      <c r="AK2836"/>
      <c r="AL2836"/>
      <c r="AM2836"/>
      <c r="AN2836"/>
      <c r="AO2836"/>
      <c r="AP2836"/>
      <c r="AQ2836"/>
      <c r="AR2836"/>
      <c r="AS2836"/>
      <c r="AT2836"/>
      <c r="AU2836"/>
      <c r="AV2836"/>
    </row>
    <row r="2837" spans="6:48" x14ac:dyDescent="0.25">
      <c r="F2837"/>
      <c r="G2837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  <c r="AD2837"/>
      <c r="AE2837"/>
      <c r="AF2837"/>
      <c r="AG2837"/>
      <c r="AH2837"/>
      <c r="AI2837"/>
      <c r="AJ2837"/>
      <c r="AK2837"/>
      <c r="AL2837"/>
      <c r="AM2837"/>
      <c r="AN2837"/>
      <c r="AO2837"/>
      <c r="AP2837"/>
      <c r="AQ2837"/>
      <c r="AR2837"/>
      <c r="AS2837"/>
      <c r="AT2837"/>
      <c r="AU2837"/>
      <c r="AV2837"/>
    </row>
    <row r="2838" spans="6:48" x14ac:dyDescent="0.25">
      <c r="F2838"/>
      <c r="G2838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  <c r="AD2838"/>
      <c r="AE2838"/>
      <c r="AF2838"/>
      <c r="AG2838"/>
      <c r="AH2838"/>
      <c r="AI2838"/>
      <c r="AJ2838"/>
      <c r="AK2838"/>
      <c r="AL2838"/>
      <c r="AM2838"/>
      <c r="AN2838"/>
      <c r="AO2838"/>
      <c r="AP2838"/>
      <c r="AQ2838"/>
      <c r="AR2838"/>
      <c r="AS2838"/>
      <c r="AT2838"/>
      <c r="AU2838"/>
      <c r="AV2838"/>
    </row>
    <row r="2839" spans="6:48" x14ac:dyDescent="0.25">
      <c r="F2839"/>
      <c r="G2839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  <c r="AD2839"/>
      <c r="AE2839"/>
      <c r="AF2839"/>
      <c r="AG2839"/>
      <c r="AH2839"/>
      <c r="AI2839"/>
      <c r="AJ2839"/>
      <c r="AK2839"/>
      <c r="AL2839"/>
      <c r="AM2839"/>
      <c r="AN2839"/>
      <c r="AO2839"/>
      <c r="AP2839"/>
      <c r="AQ2839"/>
      <c r="AR2839"/>
      <c r="AS2839"/>
      <c r="AT2839"/>
      <c r="AU2839"/>
      <c r="AV2839"/>
    </row>
    <row r="2840" spans="6:48" x14ac:dyDescent="0.25">
      <c r="F2840"/>
      <c r="G2840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  <c r="AD2840"/>
      <c r="AE2840"/>
      <c r="AF2840"/>
      <c r="AG2840"/>
      <c r="AH2840"/>
      <c r="AI2840"/>
      <c r="AJ2840"/>
      <c r="AK2840"/>
      <c r="AL2840"/>
      <c r="AM2840"/>
      <c r="AN2840"/>
      <c r="AO2840"/>
      <c r="AP2840"/>
      <c r="AQ2840"/>
      <c r="AR2840"/>
      <c r="AS2840"/>
      <c r="AT2840"/>
      <c r="AU2840"/>
      <c r="AV2840"/>
    </row>
    <row r="2841" spans="6:48" x14ac:dyDescent="0.25">
      <c r="F2841"/>
      <c r="G2841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  <c r="AD2841"/>
      <c r="AE2841"/>
      <c r="AF2841"/>
      <c r="AG2841"/>
      <c r="AH2841"/>
      <c r="AI2841"/>
      <c r="AJ2841"/>
      <c r="AK2841"/>
      <c r="AL2841"/>
      <c r="AM2841"/>
      <c r="AN2841"/>
      <c r="AO2841"/>
      <c r="AP2841"/>
      <c r="AQ2841"/>
      <c r="AR2841"/>
      <c r="AS2841"/>
      <c r="AT2841"/>
      <c r="AU2841"/>
      <c r="AV2841"/>
    </row>
    <row r="2842" spans="6:48" x14ac:dyDescent="0.25">
      <c r="F2842"/>
      <c r="G284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  <c r="AD2842"/>
      <c r="AE2842"/>
      <c r="AF2842"/>
      <c r="AG2842"/>
      <c r="AH2842"/>
      <c r="AI2842"/>
      <c r="AJ2842"/>
      <c r="AK2842"/>
      <c r="AL2842"/>
      <c r="AM2842"/>
      <c r="AN2842"/>
      <c r="AO2842"/>
      <c r="AP2842"/>
      <c r="AQ2842"/>
      <c r="AR2842"/>
      <c r="AS2842"/>
      <c r="AT2842"/>
      <c r="AU2842"/>
      <c r="AV2842"/>
    </row>
    <row r="2843" spans="6:48" x14ac:dyDescent="0.25">
      <c r="F2843"/>
      <c r="G2843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  <c r="AD2843"/>
      <c r="AE2843"/>
      <c r="AF2843"/>
      <c r="AG2843"/>
      <c r="AH2843"/>
      <c r="AI2843"/>
      <c r="AJ2843"/>
      <c r="AK2843"/>
      <c r="AL2843"/>
      <c r="AM2843"/>
      <c r="AN2843"/>
      <c r="AO2843"/>
      <c r="AP2843"/>
      <c r="AQ2843"/>
      <c r="AR2843"/>
      <c r="AS2843"/>
      <c r="AT2843"/>
      <c r="AU2843"/>
      <c r="AV2843"/>
    </row>
    <row r="2844" spans="6:48" x14ac:dyDescent="0.25">
      <c r="F2844"/>
      <c r="G2844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  <c r="AD2844"/>
      <c r="AE2844"/>
      <c r="AF2844"/>
      <c r="AG2844"/>
      <c r="AH2844"/>
      <c r="AI2844"/>
      <c r="AJ2844"/>
      <c r="AK2844"/>
      <c r="AL2844"/>
      <c r="AM2844"/>
      <c r="AN2844"/>
      <c r="AO2844"/>
      <c r="AP2844"/>
      <c r="AQ2844"/>
      <c r="AR2844"/>
      <c r="AS2844"/>
      <c r="AT2844"/>
      <c r="AU2844"/>
      <c r="AV2844"/>
    </row>
    <row r="2845" spans="6:48" x14ac:dyDescent="0.25">
      <c r="F2845"/>
      <c r="G2845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  <c r="AD2845"/>
      <c r="AE2845"/>
      <c r="AF2845"/>
      <c r="AG2845"/>
      <c r="AH2845"/>
      <c r="AI2845"/>
      <c r="AJ2845"/>
      <c r="AK2845"/>
      <c r="AL2845"/>
      <c r="AM2845"/>
      <c r="AN2845"/>
      <c r="AO2845"/>
      <c r="AP2845"/>
      <c r="AQ2845"/>
      <c r="AR2845"/>
      <c r="AS2845"/>
      <c r="AT2845"/>
      <c r="AU2845"/>
      <c r="AV2845"/>
    </row>
    <row r="2846" spans="6:48" x14ac:dyDescent="0.25">
      <c r="F2846"/>
      <c r="G2846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  <c r="AD2846"/>
      <c r="AE2846"/>
      <c r="AF2846"/>
      <c r="AG2846"/>
      <c r="AH2846"/>
      <c r="AI2846"/>
      <c r="AJ2846"/>
      <c r="AK2846"/>
      <c r="AL2846"/>
      <c r="AM2846"/>
      <c r="AN2846"/>
      <c r="AO2846"/>
      <c r="AP2846"/>
      <c r="AQ2846"/>
      <c r="AR2846"/>
      <c r="AS2846"/>
      <c r="AT2846"/>
      <c r="AU2846"/>
      <c r="AV2846"/>
    </row>
    <row r="2847" spans="6:48" x14ac:dyDescent="0.25">
      <c r="F2847"/>
      <c r="G2847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  <c r="AD2847"/>
      <c r="AE2847"/>
      <c r="AF2847"/>
      <c r="AG2847"/>
      <c r="AH2847"/>
      <c r="AI2847"/>
      <c r="AJ2847"/>
      <c r="AK2847"/>
      <c r="AL2847"/>
      <c r="AM2847"/>
      <c r="AN2847"/>
      <c r="AO2847"/>
      <c r="AP2847"/>
      <c r="AQ2847"/>
      <c r="AR2847"/>
      <c r="AS2847"/>
      <c r="AT2847"/>
      <c r="AU2847"/>
      <c r="AV2847"/>
    </row>
    <row r="2848" spans="6:48" x14ac:dyDescent="0.25">
      <c r="F2848"/>
      <c r="G2848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  <c r="AD2848"/>
      <c r="AE2848"/>
      <c r="AF2848"/>
      <c r="AG2848"/>
      <c r="AH2848"/>
      <c r="AI2848"/>
      <c r="AJ2848"/>
      <c r="AK2848"/>
      <c r="AL2848"/>
      <c r="AM2848"/>
      <c r="AN2848"/>
      <c r="AO2848"/>
      <c r="AP2848"/>
      <c r="AQ2848"/>
      <c r="AR2848"/>
      <c r="AS2848"/>
      <c r="AT2848"/>
      <c r="AU2848"/>
      <c r="AV2848"/>
    </row>
    <row r="2849" spans="6:48" x14ac:dyDescent="0.25">
      <c r="F2849"/>
      <c r="G2849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  <c r="AD2849"/>
      <c r="AE2849"/>
      <c r="AF2849"/>
      <c r="AG2849"/>
      <c r="AH2849"/>
      <c r="AI2849"/>
      <c r="AJ2849"/>
      <c r="AK2849"/>
      <c r="AL2849"/>
      <c r="AM2849"/>
      <c r="AN2849"/>
      <c r="AO2849"/>
      <c r="AP2849"/>
      <c r="AQ2849"/>
      <c r="AR2849"/>
      <c r="AS2849"/>
      <c r="AT2849"/>
      <c r="AU2849"/>
      <c r="AV2849"/>
    </row>
    <row r="2850" spans="6:48" x14ac:dyDescent="0.25">
      <c r="F2850"/>
      <c r="G2850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  <c r="AD2850"/>
      <c r="AE2850"/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</row>
    <row r="2851" spans="6:48" x14ac:dyDescent="0.25">
      <c r="F2851"/>
      <c r="G2851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  <c r="AD2851"/>
      <c r="AE2851"/>
      <c r="AF2851"/>
      <c r="AG2851"/>
      <c r="AH2851"/>
      <c r="AI2851"/>
      <c r="AJ2851"/>
      <c r="AK2851"/>
      <c r="AL2851"/>
      <c r="AM2851"/>
      <c r="AN2851"/>
      <c r="AO2851"/>
      <c r="AP2851"/>
      <c r="AQ2851"/>
      <c r="AR2851"/>
      <c r="AS2851"/>
      <c r="AT2851"/>
      <c r="AU2851"/>
      <c r="AV2851"/>
    </row>
    <row r="2852" spans="6:48" x14ac:dyDescent="0.25">
      <c r="F2852"/>
      <c r="G285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  <c r="AD2852"/>
      <c r="AE2852"/>
      <c r="AF2852"/>
      <c r="AG2852"/>
      <c r="AH2852"/>
      <c r="AI2852"/>
      <c r="AJ2852"/>
      <c r="AK2852"/>
      <c r="AL2852"/>
      <c r="AM2852"/>
      <c r="AN2852"/>
      <c r="AO2852"/>
      <c r="AP2852"/>
      <c r="AQ2852"/>
      <c r="AR2852"/>
      <c r="AS2852"/>
      <c r="AT2852"/>
      <c r="AU2852"/>
      <c r="AV2852"/>
    </row>
    <row r="2853" spans="6:48" x14ac:dyDescent="0.25">
      <c r="F2853"/>
      <c r="G2853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  <c r="AD2853"/>
      <c r="AE2853"/>
      <c r="AF2853"/>
      <c r="AG2853"/>
      <c r="AH2853"/>
      <c r="AI2853"/>
      <c r="AJ2853"/>
      <c r="AK2853"/>
      <c r="AL2853"/>
      <c r="AM2853"/>
      <c r="AN2853"/>
      <c r="AO2853"/>
      <c r="AP2853"/>
      <c r="AQ2853"/>
      <c r="AR2853"/>
      <c r="AS2853"/>
      <c r="AT2853"/>
      <c r="AU2853"/>
      <c r="AV2853"/>
    </row>
    <row r="2854" spans="6:48" x14ac:dyDescent="0.25">
      <c r="F2854"/>
      <c r="G2854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  <c r="AD2854"/>
      <c r="AE2854"/>
      <c r="AF2854"/>
      <c r="AG2854"/>
      <c r="AH2854"/>
      <c r="AI2854"/>
      <c r="AJ2854"/>
      <c r="AK2854"/>
      <c r="AL2854"/>
      <c r="AM2854"/>
      <c r="AN2854"/>
      <c r="AO2854"/>
      <c r="AP2854"/>
      <c r="AQ2854"/>
      <c r="AR2854"/>
      <c r="AS2854"/>
      <c r="AT2854"/>
      <c r="AU2854"/>
      <c r="AV2854"/>
    </row>
    <row r="2855" spans="6:48" x14ac:dyDescent="0.25">
      <c r="F2855"/>
      <c r="G2855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  <c r="AD2855"/>
      <c r="AE2855"/>
      <c r="AF2855"/>
      <c r="AG2855"/>
      <c r="AH2855"/>
      <c r="AI2855"/>
      <c r="AJ2855"/>
      <c r="AK2855"/>
      <c r="AL2855"/>
      <c r="AM2855"/>
      <c r="AN2855"/>
      <c r="AO2855"/>
      <c r="AP2855"/>
      <c r="AQ2855"/>
      <c r="AR2855"/>
      <c r="AS2855"/>
      <c r="AT2855"/>
      <c r="AU2855"/>
      <c r="AV2855"/>
    </row>
    <row r="2856" spans="6:48" x14ac:dyDescent="0.25">
      <c r="F2856"/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  <c r="AD2856"/>
      <c r="AE2856"/>
      <c r="AF2856"/>
      <c r="AG2856"/>
      <c r="AH2856"/>
      <c r="AI2856"/>
      <c r="AJ2856"/>
      <c r="AK2856"/>
      <c r="AL2856"/>
      <c r="AM2856"/>
      <c r="AN2856"/>
      <c r="AO2856"/>
      <c r="AP2856"/>
      <c r="AQ2856"/>
      <c r="AR2856"/>
      <c r="AS2856"/>
      <c r="AT2856"/>
      <c r="AU2856"/>
      <c r="AV2856"/>
    </row>
    <row r="2857" spans="6:48" x14ac:dyDescent="0.25">
      <c r="F2857"/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  <c r="AD2857"/>
      <c r="AE2857"/>
      <c r="AF2857"/>
      <c r="AG2857"/>
      <c r="AH2857"/>
      <c r="AI2857"/>
      <c r="AJ2857"/>
      <c r="AK2857"/>
      <c r="AL2857"/>
      <c r="AM2857"/>
      <c r="AN2857"/>
      <c r="AO2857"/>
      <c r="AP2857"/>
      <c r="AQ2857"/>
      <c r="AR2857"/>
      <c r="AS2857"/>
      <c r="AT2857"/>
      <c r="AU2857"/>
      <c r="AV2857"/>
    </row>
    <row r="2858" spans="6:48" x14ac:dyDescent="0.25">
      <c r="F2858"/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  <c r="AD2858"/>
      <c r="AE2858"/>
      <c r="AF2858"/>
      <c r="AG2858"/>
      <c r="AH2858"/>
      <c r="AI2858"/>
      <c r="AJ2858"/>
      <c r="AK2858"/>
      <c r="AL2858"/>
      <c r="AM2858"/>
      <c r="AN2858"/>
      <c r="AO2858"/>
      <c r="AP2858"/>
      <c r="AQ2858"/>
      <c r="AR2858"/>
      <c r="AS2858"/>
      <c r="AT2858"/>
      <c r="AU2858"/>
      <c r="AV2858"/>
    </row>
    <row r="2859" spans="6:48" x14ac:dyDescent="0.25">
      <c r="F2859"/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  <c r="AD2859"/>
      <c r="AE2859"/>
      <c r="AF2859"/>
      <c r="AG2859"/>
      <c r="AH2859"/>
      <c r="AI2859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</row>
    <row r="2860" spans="6:48" x14ac:dyDescent="0.25">
      <c r="F2860"/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  <c r="X2860"/>
      <c r="Y2860"/>
      <c r="Z2860"/>
      <c r="AA2860"/>
      <c r="AB2860"/>
      <c r="AC2860"/>
      <c r="AD2860"/>
      <c r="AE2860"/>
      <c r="AF2860"/>
      <c r="AG2860"/>
      <c r="AH2860"/>
      <c r="AI2860"/>
      <c r="AJ2860"/>
      <c r="AK2860"/>
      <c r="AL2860"/>
      <c r="AM2860"/>
      <c r="AN2860"/>
      <c r="AO2860"/>
      <c r="AP2860"/>
      <c r="AQ2860"/>
      <c r="AR2860"/>
      <c r="AS2860"/>
      <c r="AT2860"/>
      <c r="AU2860"/>
      <c r="AV2860"/>
    </row>
    <row r="2861" spans="6:48" x14ac:dyDescent="0.25">
      <c r="F2861"/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  <c r="X2861"/>
      <c r="Y2861"/>
      <c r="Z2861"/>
      <c r="AA2861"/>
      <c r="AB2861"/>
      <c r="AC2861"/>
      <c r="AD2861"/>
      <c r="AE2861"/>
      <c r="AF2861"/>
      <c r="AG2861"/>
      <c r="AH2861"/>
      <c r="AI2861"/>
      <c r="AJ2861"/>
      <c r="AK2861"/>
      <c r="AL2861"/>
      <c r="AM2861"/>
      <c r="AN2861"/>
      <c r="AO2861"/>
      <c r="AP2861"/>
      <c r="AQ2861"/>
      <c r="AR2861"/>
      <c r="AS2861"/>
      <c r="AT2861"/>
      <c r="AU2861"/>
      <c r="AV2861"/>
    </row>
    <row r="2862" spans="6:48" x14ac:dyDescent="0.25">
      <c r="F2862"/>
      <c r="G286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  <c r="X2862"/>
      <c r="Y2862"/>
      <c r="Z2862"/>
      <c r="AA2862"/>
      <c r="AB2862"/>
      <c r="AC2862"/>
      <c r="AD2862"/>
      <c r="AE2862"/>
      <c r="AF2862"/>
      <c r="AG2862"/>
      <c r="AH2862"/>
      <c r="AI2862"/>
      <c r="AJ2862"/>
      <c r="AK2862"/>
      <c r="AL2862"/>
      <c r="AM2862"/>
      <c r="AN2862"/>
      <c r="AO2862"/>
      <c r="AP2862"/>
      <c r="AQ2862"/>
      <c r="AR2862"/>
      <c r="AS2862"/>
      <c r="AT2862"/>
      <c r="AU2862"/>
      <c r="AV2862"/>
    </row>
    <row r="2863" spans="6:48" x14ac:dyDescent="0.25">
      <c r="F2863"/>
      <c r="G2863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  <c r="X2863"/>
      <c r="Y2863"/>
      <c r="Z2863"/>
      <c r="AA2863"/>
      <c r="AB2863"/>
      <c r="AC2863"/>
      <c r="AD2863"/>
      <c r="AE2863"/>
      <c r="AF2863"/>
      <c r="AG2863"/>
      <c r="AH2863"/>
      <c r="AI2863"/>
      <c r="AJ2863"/>
      <c r="AK2863"/>
      <c r="AL2863"/>
      <c r="AM2863"/>
      <c r="AN2863"/>
      <c r="AO2863"/>
      <c r="AP2863"/>
      <c r="AQ2863"/>
      <c r="AR2863"/>
      <c r="AS2863"/>
      <c r="AT2863"/>
      <c r="AU2863"/>
      <c r="AV2863"/>
    </row>
    <row r="2864" spans="6:48" x14ac:dyDescent="0.25">
      <c r="F2864"/>
      <c r="G2864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  <c r="X2864"/>
      <c r="Y2864"/>
      <c r="Z2864"/>
      <c r="AA2864"/>
      <c r="AB2864"/>
      <c r="AC2864"/>
      <c r="AD2864"/>
      <c r="AE2864"/>
      <c r="AF2864"/>
      <c r="AG2864"/>
      <c r="AH2864"/>
      <c r="AI2864"/>
      <c r="AJ2864"/>
      <c r="AK2864"/>
      <c r="AL2864"/>
      <c r="AM2864"/>
      <c r="AN2864"/>
      <c r="AO2864"/>
      <c r="AP2864"/>
      <c r="AQ2864"/>
      <c r="AR2864"/>
      <c r="AS2864"/>
      <c r="AT2864"/>
      <c r="AU2864"/>
      <c r="AV2864"/>
    </row>
    <row r="2865" spans="6:48" x14ac:dyDescent="0.25"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  <c r="X2865"/>
      <c r="Y2865"/>
      <c r="Z2865"/>
      <c r="AA2865"/>
      <c r="AB2865"/>
      <c r="AC2865"/>
      <c r="AD2865"/>
      <c r="AE2865"/>
      <c r="AF2865"/>
      <c r="AG2865"/>
      <c r="AH2865"/>
      <c r="AI2865"/>
      <c r="AJ2865"/>
      <c r="AK2865"/>
      <c r="AL2865"/>
      <c r="AM2865"/>
      <c r="AN2865"/>
      <c r="AO2865"/>
      <c r="AP2865"/>
      <c r="AQ2865"/>
      <c r="AR2865"/>
      <c r="AS2865"/>
      <c r="AT2865"/>
      <c r="AU2865"/>
      <c r="AV2865"/>
    </row>
    <row r="2866" spans="6:48" x14ac:dyDescent="0.25"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  <c r="Y2866"/>
      <c r="Z2866"/>
      <c r="AA2866"/>
      <c r="AB2866"/>
      <c r="AC2866"/>
      <c r="AD2866"/>
      <c r="AE2866"/>
      <c r="AF2866"/>
      <c r="AG2866"/>
      <c r="AH2866"/>
      <c r="AI2866"/>
      <c r="AJ2866"/>
      <c r="AK2866"/>
      <c r="AL2866"/>
      <c r="AM2866"/>
      <c r="AN2866"/>
      <c r="AO2866"/>
      <c r="AP2866"/>
      <c r="AQ2866"/>
      <c r="AR2866"/>
      <c r="AS2866"/>
      <c r="AT2866"/>
      <c r="AU2866"/>
      <c r="AV2866"/>
    </row>
    <row r="2867" spans="6:48" x14ac:dyDescent="0.25"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  <c r="Y2867"/>
      <c r="Z2867"/>
      <c r="AA2867"/>
      <c r="AB2867"/>
      <c r="AC2867"/>
      <c r="AD2867"/>
      <c r="AE2867"/>
      <c r="AF2867"/>
      <c r="AG2867"/>
      <c r="AH2867"/>
      <c r="AI2867"/>
      <c r="AJ2867"/>
      <c r="AK2867"/>
      <c r="AL2867"/>
      <c r="AM2867"/>
      <c r="AN2867"/>
      <c r="AO2867"/>
      <c r="AP2867"/>
      <c r="AQ2867"/>
      <c r="AR2867"/>
      <c r="AS2867"/>
      <c r="AT2867"/>
      <c r="AU2867"/>
      <c r="AV2867"/>
    </row>
    <row r="2868" spans="6:48" x14ac:dyDescent="0.25"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  <c r="X2868"/>
      <c r="Y2868"/>
      <c r="Z2868"/>
      <c r="AA2868"/>
      <c r="AB2868"/>
      <c r="AC2868"/>
      <c r="AD2868"/>
      <c r="AE2868"/>
      <c r="AF2868"/>
      <c r="AG2868"/>
      <c r="AH2868"/>
      <c r="AI2868"/>
      <c r="AJ2868"/>
      <c r="AK2868"/>
      <c r="AL2868"/>
      <c r="AM2868"/>
      <c r="AN2868"/>
      <c r="AO2868"/>
      <c r="AP2868"/>
      <c r="AQ2868"/>
      <c r="AR2868"/>
      <c r="AS2868"/>
      <c r="AT2868"/>
      <c r="AU2868"/>
      <c r="AV2868"/>
    </row>
    <row r="2869" spans="6:48" x14ac:dyDescent="0.25"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  <c r="Y2869"/>
      <c r="Z2869"/>
      <c r="AA2869"/>
      <c r="AB2869"/>
      <c r="AC2869"/>
      <c r="AD2869"/>
      <c r="AE2869"/>
      <c r="AF2869"/>
      <c r="AG2869"/>
      <c r="AH2869"/>
      <c r="AI2869"/>
      <c r="AJ2869"/>
      <c r="AK2869"/>
      <c r="AL2869"/>
      <c r="AM2869"/>
      <c r="AN2869"/>
      <c r="AO2869"/>
      <c r="AP2869"/>
      <c r="AQ2869"/>
      <c r="AR2869"/>
      <c r="AS2869"/>
      <c r="AT2869"/>
      <c r="AU2869"/>
      <c r="AV2869"/>
    </row>
    <row r="2870" spans="6:48" x14ac:dyDescent="0.25"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  <c r="X2870"/>
      <c r="Y2870"/>
      <c r="Z2870"/>
      <c r="AA2870"/>
      <c r="AB2870"/>
      <c r="AC2870"/>
      <c r="AD2870"/>
      <c r="AE2870"/>
      <c r="AF2870"/>
      <c r="AG2870"/>
      <c r="AH2870"/>
      <c r="AI2870"/>
      <c r="AJ2870"/>
      <c r="AK2870"/>
      <c r="AL2870"/>
      <c r="AM2870"/>
      <c r="AN2870"/>
      <c r="AO2870"/>
      <c r="AP2870"/>
      <c r="AQ2870"/>
      <c r="AR2870"/>
      <c r="AS2870"/>
      <c r="AT2870"/>
      <c r="AU2870"/>
      <c r="AV2870"/>
    </row>
    <row r="2871" spans="6:48" x14ac:dyDescent="0.25"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  <c r="X2871"/>
      <c r="Y2871"/>
      <c r="Z2871"/>
      <c r="AA2871"/>
      <c r="AB2871"/>
      <c r="AC2871"/>
      <c r="AD2871"/>
      <c r="AE2871"/>
      <c r="AF2871"/>
      <c r="AG2871"/>
      <c r="AH2871"/>
      <c r="AI2871"/>
      <c r="AJ2871"/>
      <c r="AK2871"/>
      <c r="AL2871"/>
      <c r="AM2871"/>
      <c r="AN2871"/>
      <c r="AO2871"/>
      <c r="AP2871"/>
      <c r="AQ2871"/>
      <c r="AR2871"/>
      <c r="AS2871"/>
      <c r="AT2871"/>
      <c r="AU2871"/>
      <c r="AV2871"/>
    </row>
    <row r="2872" spans="6:48" x14ac:dyDescent="0.25"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  <c r="W2872"/>
      <c r="X2872"/>
      <c r="Y2872"/>
      <c r="Z2872"/>
      <c r="AA2872"/>
      <c r="AB2872"/>
      <c r="AC2872"/>
      <c r="AD2872"/>
      <c r="AE2872"/>
      <c r="AF2872"/>
      <c r="AG2872"/>
      <c r="AH2872"/>
      <c r="AI2872"/>
      <c r="AJ2872"/>
      <c r="AK2872"/>
      <c r="AL2872"/>
      <c r="AM2872"/>
      <c r="AN2872"/>
      <c r="AO2872"/>
      <c r="AP2872"/>
      <c r="AQ2872"/>
      <c r="AR2872"/>
      <c r="AS2872"/>
      <c r="AT2872"/>
      <c r="AU2872"/>
      <c r="AV2872"/>
    </row>
    <row r="2873" spans="6:48" x14ac:dyDescent="0.25"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  <c r="W2873"/>
      <c r="X2873"/>
      <c r="Y2873"/>
      <c r="Z2873"/>
      <c r="AA2873"/>
      <c r="AB2873"/>
      <c r="AC2873"/>
      <c r="AD2873"/>
      <c r="AE2873"/>
      <c r="AF2873"/>
      <c r="AG2873"/>
      <c r="AH2873"/>
      <c r="AI2873"/>
      <c r="AJ2873"/>
      <c r="AK2873"/>
      <c r="AL2873"/>
      <c r="AM2873"/>
      <c r="AN2873"/>
      <c r="AO2873"/>
      <c r="AP2873"/>
      <c r="AQ2873"/>
      <c r="AR2873"/>
      <c r="AS2873"/>
      <c r="AT2873"/>
      <c r="AU2873"/>
      <c r="AV2873"/>
    </row>
    <row r="2874" spans="6:48" x14ac:dyDescent="0.25"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  <c r="W2874"/>
      <c r="X2874"/>
      <c r="Y2874"/>
      <c r="Z2874"/>
      <c r="AA2874"/>
      <c r="AB2874"/>
      <c r="AC2874"/>
      <c r="AD2874"/>
      <c r="AE2874"/>
      <c r="AF2874"/>
      <c r="AG2874"/>
      <c r="AH2874"/>
      <c r="AI2874"/>
      <c r="AJ2874"/>
      <c r="AK2874"/>
      <c r="AL2874"/>
      <c r="AM2874"/>
      <c r="AN2874"/>
      <c r="AO2874"/>
      <c r="AP2874"/>
      <c r="AQ2874"/>
      <c r="AR2874"/>
      <c r="AS2874"/>
      <c r="AT2874"/>
      <c r="AU2874"/>
      <c r="AV2874"/>
    </row>
    <row r="2875" spans="6:48" x14ac:dyDescent="0.25"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  <c r="X2875"/>
      <c r="Y2875"/>
      <c r="Z2875"/>
      <c r="AA2875"/>
      <c r="AB2875"/>
      <c r="AC2875"/>
      <c r="AD2875"/>
      <c r="AE2875"/>
      <c r="AF2875"/>
      <c r="AG2875"/>
      <c r="AH2875"/>
      <c r="AI2875"/>
      <c r="AJ2875"/>
      <c r="AK2875"/>
      <c r="AL2875"/>
      <c r="AM2875"/>
      <c r="AN2875"/>
      <c r="AO2875"/>
      <c r="AP2875"/>
      <c r="AQ2875"/>
      <c r="AR2875"/>
      <c r="AS2875"/>
      <c r="AT2875"/>
      <c r="AU2875"/>
      <c r="AV2875"/>
    </row>
    <row r="2876" spans="6:48" x14ac:dyDescent="0.25"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  <c r="X2876"/>
      <c r="Y2876"/>
      <c r="Z2876"/>
      <c r="AA2876"/>
      <c r="AB2876"/>
      <c r="AC2876"/>
      <c r="AD2876"/>
      <c r="AE2876"/>
      <c r="AF2876"/>
      <c r="AG2876"/>
      <c r="AH2876"/>
      <c r="AI2876"/>
      <c r="AJ2876"/>
      <c r="AK2876"/>
      <c r="AL2876"/>
      <c r="AM2876"/>
      <c r="AN2876"/>
      <c r="AO2876"/>
      <c r="AP2876"/>
      <c r="AQ2876"/>
      <c r="AR2876"/>
      <c r="AS2876"/>
      <c r="AT2876"/>
      <c r="AU2876"/>
      <c r="AV2876"/>
    </row>
    <row r="2877" spans="6:48" x14ac:dyDescent="0.25"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  <c r="X2877"/>
      <c r="Y2877"/>
      <c r="Z2877"/>
      <c r="AA2877"/>
      <c r="AB2877"/>
      <c r="AC2877"/>
      <c r="AD2877"/>
      <c r="AE2877"/>
      <c r="AF2877"/>
      <c r="AG2877"/>
      <c r="AH2877"/>
      <c r="AI2877"/>
      <c r="AJ2877"/>
      <c r="AK2877"/>
      <c r="AL2877"/>
      <c r="AM2877"/>
      <c r="AN2877"/>
      <c r="AO2877"/>
      <c r="AP2877"/>
      <c r="AQ2877"/>
      <c r="AR2877"/>
      <c r="AS2877"/>
      <c r="AT2877"/>
      <c r="AU2877"/>
      <c r="AV2877"/>
    </row>
    <row r="2878" spans="6:48" x14ac:dyDescent="0.25"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  <c r="X2878"/>
      <c r="Y2878"/>
      <c r="Z2878"/>
      <c r="AA2878"/>
      <c r="AB2878"/>
      <c r="AC2878"/>
      <c r="AD2878"/>
      <c r="AE2878"/>
      <c r="AF2878"/>
      <c r="AG2878"/>
      <c r="AH2878"/>
      <c r="AI2878"/>
      <c r="AJ2878"/>
      <c r="AK2878"/>
      <c r="AL2878"/>
      <c r="AM2878"/>
      <c r="AN2878"/>
      <c r="AO2878"/>
      <c r="AP2878"/>
      <c r="AQ2878"/>
      <c r="AR2878"/>
      <c r="AS2878"/>
      <c r="AT2878"/>
      <c r="AU2878"/>
      <c r="AV2878"/>
    </row>
    <row r="2879" spans="6:48" x14ac:dyDescent="0.25"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  <c r="Y2879"/>
      <c r="Z2879"/>
      <c r="AA2879"/>
      <c r="AB2879"/>
      <c r="AC2879"/>
      <c r="AD2879"/>
      <c r="AE2879"/>
      <c r="AF2879"/>
      <c r="AG2879"/>
      <c r="AH2879"/>
      <c r="AI2879"/>
      <c r="AJ2879"/>
      <c r="AK2879"/>
      <c r="AL2879"/>
      <c r="AM2879"/>
      <c r="AN2879"/>
      <c r="AO2879"/>
      <c r="AP2879"/>
      <c r="AQ2879"/>
      <c r="AR2879"/>
      <c r="AS2879"/>
      <c r="AT2879"/>
      <c r="AU2879"/>
      <c r="AV2879"/>
    </row>
    <row r="2880" spans="6:48" x14ac:dyDescent="0.25"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  <c r="X2880"/>
      <c r="Y2880"/>
      <c r="Z2880"/>
      <c r="AA2880"/>
      <c r="AB2880"/>
      <c r="AC2880"/>
      <c r="AD2880"/>
      <c r="AE2880"/>
      <c r="AF2880"/>
      <c r="AG2880"/>
      <c r="AH2880"/>
      <c r="AI2880"/>
      <c r="AJ2880"/>
      <c r="AK2880"/>
      <c r="AL2880"/>
      <c r="AM2880"/>
      <c r="AN2880"/>
      <c r="AO2880"/>
      <c r="AP2880"/>
      <c r="AQ2880"/>
      <c r="AR2880"/>
      <c r="AS2880"/>
      <c r="AT2880"/>
      <c r="AU2880"/>
      <c r="AV2880"/>
    </row>
    <row r="2881" spans="6:48" x14ac:dyDescent="0.25"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  <c r="X2881"/>
      <c r="Y2881"/>
      <c r="Z2881"/>
      <c r="AA2881"/>
      <c r="AB2881"/>
      <c r="AC2881"/>
      <c r="AD2881"/>
      <c r="AE2881"/>
      <c r="AF2881"/>
      <c r="AG2881"/>
      <c r="AH2881"/>
      <c r="AI2881"/>
      <c r="AJ2881"/>
      <c r="AK2881"/>
      <c r="AL2881"/>
      <c r="AM2881"/>
      <c r="AN2881"/>
      <c r="AO2881"/>
      <c r="AP2881"/>
      <c r="AQ2881"/>
      <c r="AR2881"/>
      <c r="AS2881"/>
      <c r="AT2881"/>
      <c r="AU2881"/>
      <c r="AV2881"/>
    </row>
    <row r="2882" spans="6:48" x14ac:dyDescent="0.25"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  <c r="X2882"/>
      <c r="Y2882"/>
      <c r="Z2882"/>
      <c r="AA2882"/>
      <c r="AB2882"/>
      <c r="AC2882"/>
      <c r="AD2882"/>
      <c r="AE2882"/>
      <c r="AF2882"/>
      <c r="AG2882"/>
      <c r="AH2882"/>
      <c r="AI2882"/>
      <c r="AJ2882"/>
      <c r="AK2882"/>
      <c r="AL2882"/>
      <c r="AM2882"/>
      <c r="AN2882"/>
      <c r="AO2882"/>
      <c r="AP2882"/>
      <c r="AQ2882"/>
      <c r="AR2882"/>
      <c r="AS2882"/>
      <c r="AT2882"/>
      <c r="AU2882"/>
      <c r="AV2882"/>
    </row>
    <row r="2883" spans="6:48" x14ac:dyDescent="0.25"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  <c r="Y2883"/>
      <c r="Z2883"/>
      <c r="AA2883"/>
      <c r="AB2883"/>
      <c r="AC2883"/>
      <c r="AD2883"/>
      <c r="AE2883"/>
      <c r="AF2883"/>
      <c r="AG2883"/>
      <c r="AH2883"/>
      <c r="AI2883"/>
      <c r="AJ2883"/>
      <c r="AK2883"/>
      <c r="AL2883"/>
      <c r="AM2883"/>
      <c r="AN2883"/>
      <c r="AO2883"/>
      <c r="AP2883"/>
      <c r="AQ2883"/>
      <c r="AR2883"/>
      <c r="AS2883"/>
      <c r="AT2883"/>
      <c r="AU2883"/>
      <c r="AV2883"/>
    </row>
    <row r="2884" spans="6:48" x14ac:dyDescent="0.25"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  <c r="X2884"/>
      <c r="Y2884"/>
      <c r="Z2884"/>
      <c r="AA2884"/>
      <c r="AB2884"/>
      <c r="AC2884"/>
      <c r="AD2884"/>
      <c r="AE2884"/>
      <c r="AF2884"/>
      <c r="AG2884"/>
      <c r="AH2884"/>
      <c r="AI2884"/>
      <c r="AJ2884"/>
      <c r="AK2884"/>
      <c r="AL2884"/>
      <c r="AM2884"/>
      <c r="AN2884"/>
      <c r="AO2884"/>
      <c r="AP2884"/>
      <c r="AQ2884"/>
      <c r="AR2884"/>
      <c r="AS2884"/>
      <c r="AT2884"/>
      <c r="AU2884"/>
      <c r="AV2884"/>
    </row>
    <row r="2885" spans="6:48" x14ac:dyDescent="0.25"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  <c r="AD2885"/>
      <c r="AE2885"/>
      <c r="AF2885"/>
      <c r="AG2885"/>
      <c r="AH2885"/>
      <c r="AI2885"/>
      <c r="AJ2885"/>
      <c r="AK2885"/>
      <c r="AL2885"/>
      <c r="AM2885"/>
      <c r="AN2885"/>
      <c r="AO2885"/>
      <c r="AP2885"/>
      <c r="AQ2885"/>
      <c r="AR2885"/>
      <c r="AS2885"/>
      <c r="AT2885"/>
      <c r="AU2885"/>
      <c r="AV2885"/>
    </row>
    <row r="2886" spans="6:48" x14ac:dyDescent="0.25"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  <c r="AD2886"/>
      <c r="AE2886"/>
      <c r="AF2886"/>
      <c r="AG2886"/>
      <c r="AH2886"/>
      <c r="AI2886"/>
      <c r="AJ2886"/>
      <c r="AK2886"/>
      <c r="AL2886"/>
      <c r="AM2886"/>
      <c r="AN2886"/>
      <c r="AO2886"/>
      <c r="AP2886"/>
      <c r="AQ2886"/>
      <c r="AR2886"/>
      <c r="AS2886"/>
      <c r="AT2886"/>
      <c r="AU2886"/>
      <c r="AV2886"/>
    </row>
    <row r="2887" spans="6:48" x14ac:dyDescent="0.25"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  <c r="AD2887"/>
      <c r="AE2887"/>
      <c r="AF2887"/>
      <c r="AG2887"/>
      <c r="AH2887"/>
      <c r="AI2887"/>
      <c r="AJ2887"/>
      <c r="AK2887"/>
      <c r="AL2887"/>
      <c r="AM2887"/>
      <c r="AN2887"/>
      <c r="AO2887"/>
      <c r="AP2887"/>
      <c r="AQ2887"/>
      <c r="AR2887"/>
      <c r="AS2887"/>
      <c r="AT2887"/>
      <c r="AU2887"/>
      <c r="AV2887"/>
    </row>
    <row r="2888" spans="6:48" x14ac:dyDescent="0.25"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  <c r="AD2888"/>
      <c r="AE2888"/>
      <c r="AF2888"/>
      <c r="AG2888"/>
      <c r="AH2888"/>
      <c r="AI2888"/>
      <c r="AJ2888"/>
      <c r="AK2888"/>
      <c r="AL2888"/>
      <c r="AM2888"/>
      <c r="AN2888"/>
      <c r="AO2888"/>
      <c r="AP2888"/>
      <c r="AQ2888"/>
      <c r="AR2888"/>
      <c r="AS2888"/>
      <c r="AT2888"/>
      <c r="AU2888"/>
      <c r="AV2888"/>
    </row>
    <row r="2889" spans="6:48" x14ac:dyDescent="0.25"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  <c r="AD2889"/>
      <c r="AE2889"/>
      <c r="AF2889"/>
      <c r="AG2889"/>
      <c r="AH2889"/>
      <c r="AI2889"/>
      <c r="AJ2889"/>
      <c r="AK2889"/>
      <c r="AL2889"/>
      <c r="AM2889"/>
      <c r="AN2889"/>
      <c r="AO2889"/>
      <c r="AP2889"/>
      <c r="AQ2889"/>
      <c r="AR2889"/>
      <c r="AS2889"/>
      <c r="AT2889"/>
      <c r="AU2889"/>
      <c r="AV2889"/>
    </row>
    <row r="2890" spans="6:48" x14ac:dyDescent="0.25"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  <c r="AD2890"/>
      <c r="AE2890"/>
      <c r="AF2890"/>
      <c r="AG2890"/>
      <c r="AH2890"/>
      <c r="AI2890"/>
      <c r="AJ2890"/>
      <c r="AK2890"/>
      <c r="AL2890"/>
      <c r="AM2890"/>
      <c r="AN2890"/>
      <c r="AO2890"/>
      <c r="AP2890"/>
      <c r="AQ2890"/>
      <c r="AR2890"/>
      <c r="AS2890"/>
      <c r="AT2890"/>
      <c r="AU2890"/>
      <c r="AV2890"/>
    </row>
    <row r="2891" spans="6:48" x14ac:dyDescent="0.25"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  <c r="AD2891"/>
      <c r="AE2891"/>
      <c r="AF2891"/>
      <c r="AG2891"/>
      <c r="AH2891"/>
      <c r="AI2891"/>
      <c r="AJ2891"/>
      <c r="AK2891"/>
      <c r="AL2891"/>
      <c r="AM2891"/>
      <c r="AN2891"/>
      <c r="AO2891"/>
      <c r="AP2891"/>
      <c r="AQ2891"/>
      <c r="AR2891"/>
      <c r="AS2891"/>
      <c r="AT2891"/>
      <c r="AU2891"/>
      <c r="AV2891"/>
    </row>
    <row r="2892" spans="6:48" x14ac:dyDescent="0.25"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  <c r="AD2892"/>
      <c r="AE2892"/>
      <c r="AF2892"/>
      <c r="AG2892"/>
      <c r="AH2892"/>
      <c r="AI2892"/>
      <c r="AJ2892"/>
      <c r="AK2892"/>
      <c r="AL2892"/>
      <c r="AM2892"/>
      <c r="AN2892"/>
      <c r="AO2892"/>
      <c r="AP2892"/>
      <c r="AQ2892"/>
      <c r="AR2892"/>
      <c r="AS2892"/>
      <c r="AT2892"/>
      <c r="AU2892"/>
      <c r="AV2892"/>
    </row>
    <row r="2893" spans="6:48" x14ac:dyDescent="0.25"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  <c r="AD2893"/>
      <c r="AE2893"/>
      <c r="AF2893"/>
      <c r="AG2893"/>
      <c r="AH2893"/>
      <c r="AI2893"/>
      <c r="AJ2893"/>
      <c r="AK2893"/>
      <c r="AL2893"/>
      <c r="AM2893"/>
      <c r="AN2893"/>
      <c r="AO2893"/>
      <c r="AP2893"/>
      <c r="AQ2893"/>
      <c r="AR2893"/>
      <c r="AS2893"/>
      <c r="AT2893"/>
      <c r="AU2893"/>
      <c r="AV2893"/>
    </row>
    <row r="2894" spans="6:48" x14ac:dyDescent="0.25"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  <c r="AD2894"/>
      <c r="AE2894"/>
      <c r="AF2894"/>
      <c r="AG2894"/>
      <c r="AH2894"/>
      <c r="AI2894"/>
      <c r="AJ2894"/>
      <c r="AK2894"/>
      <c r="AL2894"/>
      <c r="AM2894"/>
      <c r="AN2894"/>
      <c r="AO2894"/>
      <c r="AP2894"/>
      <c r="AQ2894"/>
      <c r="AR2894"/>
      <c r="AS2894"/>
      <c r="AT2894"/>
      <c r="AU2894"/>
      <c r="AV2894"/>
    </row>
    <row r="2895" spans="6:48" x14ac:dyDescent="0.25"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  <c r="AD2895"/>
      <c r="AE2895"/>
      <c r="AF2895"/>
      <c r="AG2895"/>
      <c r="AH2895"/>
      <c r="AI2895"/>
      <c r="AJ2895"/>
      <c r="AK2895"/>
      <c r="AL2895"/>
      <c r="AM2895"/>
      <c r="AN2895"/>
      <c r="AO2895"/>
      <c r="AP2895"/>
      <c r="AQ2895"/>
      <c r="AR2895"/>
      <c r="AS2895"/>
      <c r="AT2895"/>
      <c r="AU2895"/>
      <c r="AV2895"/>
    </row>
    <row r="2896" spans="6:48" x14ac:dyDescent="0.25"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  <c r="AD2896"/>
      <c r="AE2896"/>
      <c r="AF2896"/>
      <c r="AG2896"/>
      <c r="AH2896"/>
      <c r="AI2896"/>
      <c r="AJ2896"/>
      <c r="AK2896"/>
      <c r="AL2896"/>
      <c r="AM2896"/>
      <c r="AN2896"/>
      <c r="AO2896"/>
      <c r="AP2896"/>
      <c r="AQ2896"/>
      <c r="AR2896"/>
      <c r="AS2896"/>
      <c r="AT2896"/>
      <c r="AU2896"/>
      <c r="AV2896"/>
    </row>
    <row r="2897" spans="6:48" x14ac:dyDescent="0.25"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  <c r="AD2897"/>
      <c r="AE2897"/>
      <c r="AF2897"/>
      <c r="AG2897"/>
      <c r="AH2897"/>
      <c r="AI2897"/>
      <c r="AJ2897"/>
      <c r="AK2897"/>
      <c r="AL2897"/>
      <c r="AM2897"/>
      <c r="AN2897"/>
      <c r="AO2897"/>
      <c r="AP2897"/>
      <c r="AQ2897"/>
      <c r="AR2897"/>
      <c r="AS2897"/>
      <c r="AT2897"/>
      <c r="AU2897"/>
      <c r="AV2897"/>
    </row>
    <row r="2898" spans="6:48" x14ac:dyDescent="0.25"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  <c r="AD2898"/>
      <c r="AE2898"/>
      <c r="AF2898"/>
      <c r="AG2898"/>
      <c r="AH2898"/>
      <c r="AI2898"/>
      <c r="AJ2898"/>
      <c r="AK2898"/>
      <c r="AL2898"/>
      <c r="AM2898"/>
      <c r="AN2898"/>
      <c r="AO2898"/>
      <c r="AP2898"/>
      <c r="AQ2898"/>
      <c r="AR2898"/>
      <c r="AS2898"/>
      <c r="AT2898"/>
      <c r="AU2898"/>
      <c r="AV2898"/>
    </row>
    <row r="2899" spans="6:48" x14ac:dyDescent="0.25"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  <c r="AD2899"/>
      <c r="AE2899"/>
      <c r="AF2899"/>
      <c r="AG2899"/>
      <c r="AH2899"/>
      <c r="AI2899"/>
      <c r="AJ2899"/>
      <c r="AK2899"/>
      <c r="AL2899"/>
      <c r="AM2899"/>
      <c r="AN2899"/>
      <c r="AO2899"/>
      <c r="AP2899"/>
      <c r="AQ2899"/>
      <c r="AR2899"/>
      <c r="AS2899"/>
      <c r="AT2899"/>
      <c r="AU2899"/>
      <c r="AV2899"/>
    </row>
    <row r="2900" spans="6:48" x14ac:dyDescent="0.25"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  <c r="AD2900"/>
      <c r="AE2900"/>
      <c r="AF2900"/>
      <c r="AG2900"/>
      <c r="AH2900"/>
      <c r="AI2900"/>
      <c r="AJ2900"/>
      <c r="AK2900"/>
      <c r="AL2900"/>
      <c r="AM2900"/>
      <c r="AN2900"/>
      <c r="AO2900"/>
      <c r="AP2900"/>
      <c r="AQ2900"/>
      <c r="AR2900"/>
      <c r="AS2900"/>
      <c r="AT2900"/>
      <c r="AU2900"/>
      <c r="AV2900"/>
    </row>
    <row r="2901" spans="6:48" x14ac:dyDescent="0.25"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  <c r="AD2901"/>
      <c r="AE2901"/>
      <c r="AF2901"/>
      <c r="AG2901"/>
      <c r="AH2901"/>
      <c r="AI2901"/>
      <c r="AJ2901"/>
      <c r="AK2901"/>
      <c r="AL2901"/>
      <c r="AM2901"/>
      <c r="AN2901"/>
      <c r="AO2901"/>
      <c r="AP2901"/>
      <c r="AQ2901"/>
      <c r="AR2901"/>
      <c r="AS2901"/>
      <c r="AT2901"/>
      <c r="AU2901"/>
      <c r="AV2901"/>
    </row>
    <row r="2902" spans="6:48" x14ac:dyDescent="0.25"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  <c r="X2902"/>
      <c r="Y2902"/>
      <c r="Z2902"/>
      <c r="AA2902"/>
      <c r="AB2902"/>
      <c r="AC2902"/>
      <c r="AD2902"/>
      <c r="AE2902"/>
      <c r="AF2902"/>
      <c r="AG2902"/>
      <c r="AH2902"/>
      <c r="AI2902"/>
      <c r="AJ2902"/>
      <c r="AK2902"/>
      <c r="AL2902"/>
      <c r="AM2902"/>
      <c r="AN2902"/>
      <c r="AO2902"/>
      <c r="AP2902"/>
      <c r="AQ2902"/>
      <c r="AR2902"/>
      <c r="AS2902"/>
      <c r="AT2902"/>
      <c r="AU2902"/>
      <c r="AV2902"/>
    </row>
    <row r="2903" spans="6:48" x14ac:dyDescent="0.25"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  <c r="X2903"/>
      <c r="Y2903"/>
      <c r="Z2903"/>
      <c r="AA2903"/>
      <c r="AB2903"/>
      <c r="AC2903"/>
      <c r="AD2903"/>
      <c r="AE2903"/>
      <c r="AF2903"/>
      <c r="AG2903"/>
      <c r="AH2903"/>
      <c r="AI2903"/>
      <c r="AJ2903"/>
      <c r="AK2903"/>
      <c r="AL2903"/>
      <c r="AM2903"/>
      <c r="AN2903"/>
      <c r="AO2903"/>
      <c r="AP2903"/>
      <c r="AQ2903"/>
      <c r="AR2903"/>
      <c r="AS2903"/>
      <c r="AT2903"/>
      <c r="AU2903"/>
      <c r="AV2903"/>
    </row>
    <row r="2904" spans="6:48" x14ac:dyDescent="0.25"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  <c r="X2904"/>
      <c r="Y2904"/>
      <c r="Z2904"/>
      <c r="AA2904"/>
      <c r="AB2904"/>
      <c r="AC2904"/>
      <c r="AD2904"/>
      <c r="AE2904"/>
      <c r="AF2904"/>
      <c r="AG2904"/>
      <c r="AH2904"/>
      <c r="AI2904"/>
      <c r="AJ2904"/>
      <c r="AK2904"/>
      <c r="AL2904"/>
      <c r="AM2904"/>
      <c r="AN2904"/>
      <c r="AO2904"/>
      <c r="AP2904"/>
      <c r="AQ2904"/>
      <c r="AR2904"/>
      <c r="AS2904"/>
      <c r="AT2904"/>
      <c r="AU2904"/>
      <c r="AV2904"/>
    </row>
    <row r="2905" spans="6:48" x14ac:dyDescent="0.25"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  <c r="Y2905"/>
      <c r="Z2905"/>
      <c r="AA2905"/>
      <c r="AB2905"/>
      <c r="AC2905"/>
      <c r="AD2905"/>
      <c r="AE2905"/>
      <c r="AF2905"/>
      <c r="AG2905"/>
      <c r="AH2905"/>
      <c r="AI2905"/>
      <c r="AJ2905"/>
      <c r="AK2905"/>
      <c r="AL2905"/>
      <c r="AM2905"/>
      <c r="AN2905"/>
      <c r="AO2905"/>
      <c r="AP2905"/>
      <c r="AQ2905"/>
      <c r="AR2905"/>
      <c r="AS2905"/>
      <c r="AT2905"/>
      <c r="AU2905"/>
      <c r="AV2905"/>
    </row>
    <row r="2906" spans="6:48" x14ac:dyDescent="0.25"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  <c r="Y2906"/>
      <c r="Z2906"/>
      <c r="AA2906"/>
      <c r="AB2906"/>
      <c r="AC2906"/>
      <c r="AD2906"/>
      <c r="AE2906"/>
      <c r="AF2906"/>
      <c r="AG2906"/>
      <c r="AH2906"/>
      <c r="AI2906"/>
      <c r="AJ2906"/>
      <c r="AK2906"/>
      <c r="AL2906"/>
      <c r="AM2906"/>
      <c r="AN2906"/>
      <c r="AO2906"/>
      <c r="AP2906"/>
      <c r="AQ2906"/>
      <c r="AR2906"/>
      <c r="AS2906"/>
      <c r="AT2906"/>
      <c r="AU2906"/>
      <c r="AV2906"/>
    </row>
    <row r="2907" spans="6:48" x14ac:dyDescent="0.25"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  <c r="X2907"/>
      <c r="Y2907"/>
      <c r="Z2907"/>
      <c r="AA2907"/>
      <c r="AB2907"/>
      <c r="AC2907"/>
      <c r="AD2907"/>
      <c r="AE2907"/>
      <c r="AF2907"/>
      <c r="AG2907"/>
      <c r="AH2907"/>
      <c r="AI2907"/>
      <c r="AJ2907"/>
      <c r="AK2907"/>
      <c r="AL2907"/>
      <c r="AM2907"/>
      <c r="AN2907"/>
      <c r="AO2907"/>
      <c r="AP2907"/>
      <c r="AQ2907"/>
      <c r="AR2907"/>
      <c r="AS2907"/>
      <c r="AT2907"/>
      <c r="AU2907"/>
      <c r="AV2907"/>
    </row>
    <row r="2908" spans="6:48" x14ac:dyDescent="0.25"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  <c r="X2908"/>
      <c r="Y2908"/>
      <c r="Z2908"/>
      <c r="AA2908"/>
      <c r="AB2908"/>
      <c r="AC2908"/>
      <c r="AD2908"/>
      <c r="AE2908"/>
      <c r="AF2908"/>
      <c r="AG2908"/>
      <c r="AH2908"/>
      <c r="AI2908"/>
      <c r="AJ2908"/>
      <c r="AK2908"/>
      <c r="AL2908"/>
      <c r="AM2908"/>
      <c r="AN2908"/>
      <c r="AO2908"/>
      <c r="AP2908"/>
      <c r="AQ2908"/>
      <c r="AR2908"/>
      <c r="AS2908"/>
      <c r="AT2908"/>
      <c r="AU2908"/>
      <c r="AV2908"/>
    </row>
    <row r="2909" spans="6:48" x14ac:dyDescent="0.25"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  <c r="X2909"/>
      <c r="Y2909"/>
      <c r="Z2909"/>
      <c r="AA2909"/>
      <c r="AB2909"/>
      <c r="AC2909"/>
      <c r="AD2909"/>
      <c r="AE2909"/>
      <c r="AF2909"/>
      <c r="AG2909"/>
      <c r="AH2909"/>
      <c r="AI2909"/>
      <c r="AJ2909"/>
      <c r="AK2909"/>
      <c r="AL2909"/>
      <c r="AM2909"/>
      <c r="AN2909"/>
      <c r="AO2909"/>
      <c r="AP2909"/>
      <c r="AQ2909"/>
      <c r="AR2909"/>
      <c r="AS2909"/>
      <c r="AT2909"/>
      <c r="AU2909"/>
      <c r="AV2909"/>
    </row>
    <row r="2910" spans="6:48" x14ac:dyDescent="0.25"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  <c r="X2910"/>
      <c r="Y2910"/>
      <c r="Z2910"/>
      <c r="AA2910"/>
      <c r="AB2910"/>
      <c r="AC2910"/>
      <c r="AD2910"/>
      <c r="AE2910"/>
      <c r="AF2910"/>
      <c r="AG2910"/>
      <c r="AH2910"/>
      <c r="AI2910"/>
      <c r="AJ2910"/>
      <c r="AK2910"/>
      <c r="AL2910"/>
      <c r="AM2910"/>
      <c r="AN2910"/>
      <c r="AO2910"/>
      <c r="AP2910"/>
      <c r="AQ2910"/>
      <c r="AR2910"/>
      <c r="AS2910"/>
      <c r="AT2910"/>
      <c r="AU2910"/>
      <c r="AV2910"/>
    </row>
    <row r="2911" spans="6:48" x14ac:dyDescent="0.25"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  <c r="W2911"/>
      <c r="X2911"/>
      <c r="Y2911"/>
      <c r="Z2911"/>
      <c r="AA2911"/>
      <c r="AB2911"/>
      <c r="AC2911"/>
      <c r="AD2911"/>
      <c r="AE2911"/>
      <c r="AF2911"/>
      <c r="AG2911"/>
      <c r="AH2911"/>
      <c r="AI2911"/>
      <c r="AJ2911"/>
      <c r="AK2911"/>
      <c r="AL2911"/>
      <c r="AM2911"/>
      <c r="AN2911"/>
      <c r="AO2911"/>
      <c r="AP2911"/>
      <c r="AQ2911"/>
      <c r="AR2911"/>
      <c r="AS2911"/>
      <c r="AT2911"/>
      <c r="AU2911"/>
      <c r="AV2911"/>
    </row>
    <row r="2912" spans="6:48" x14ac:dyDescent="0.25"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  <c r="W2912"/>
      <c r="X2912"/>
      <c r="Y2912"/>
      <c r="Z2912"/>
      <c r="AA2912"/>
      <c r="AB2912"/>
      <c r="AC2912"/>
      <c r="AD2912"/>
      <c r="AE2912"/>
      <c r="AF2912"/>
      <c r="AG2912"/>
      <c r="AH2912"/>
      <c r="AI2912"/>
      <c r="AJ2912"/>
      <c r="AK2912"/>
      <c r="AL2912"/>
      <c r="AM2912"/>
      <c r="AN2912"/>
      <c r="AO2912"/>
      <c r="AP2912"/>
      <c r="AQ2912"/>
      <c r="AR2912"/>
      <c r="AS2912"/>
      <c r="AT2912"/>
      <c r="AU2912"/>
      <c r="AV2912"/>
    </row>
    <row r="2913" spans="6:48" x14ac:dyDescent="0.25"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  <c r="W2913"/>
      <c r="X2913"/>
      <c r="Y2913"/>
      <c r="Z2913"/>
      <c r="AA2913"/>
      <c r="AB2913"/>
      <c r="AC2913"/>
      <c r="AD2913"/>
      <c r="AE2913"/>
      <c r="AF2913"/>
      <c r="AG2913"/>
      <c r="AH2913"/>
      <c r="AI2913"/>
      <c r="AJ2913"/>
      <c r="AK2913"/>
      <c r="AL2913"/>
      <c r="AM2913"/>
      <c r="AN2913"/>
      <c r="AO2913"/>
      <c r="AP2913"/>
      <c r="AQ2913"/>
      <c r="AR2913"/>
      <c r="AS2913"/>
      <c r="AT2913"/>
      <c r="AU2913"/>
      <c r="AV2913"/>
    </row>
    <row r="2914" spans="6:48" x14ac:dyDescent="0.25"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  <c r="W2914"/>
      <c r="X2914"/>
      <c r="Y2914"/>
      <c r="Z2914"/>
      <c r="AA2914"/>
      <c r="AB2914"/>
      <c r="AC2914"/>
      <c r="AD2914"/>
      <c r="AE2914"/>
      <c r="AF2914"/>
      <c r="AG2914"/>
      <c r="AH2914"/>
      <c r="AI2914"/>
      <c r="AJ2914"/>
      <c r="AK2914"/>
      <c r="AL2914"/>
      <c r="AM2914"/>
      <c r="AN2914"/>
      <c r="AO2914"/>
      <c r="AP2914"/>
      <c r="AQ2914"/>
      <c r="AR2914"/>
      <c r="AS2914"/>
      <c r="AT2914"/>
      <c r="AU2914"/>
      <c r="AV2914"/>
    </row>
    <row r="2915" spans="6:48" x14ac:dyDescent="0.25"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  <c r="X2915"/>
      <c r="Y2915"/>
      <c r="Z2915"/>
      <c r="AA2915"/>
      <c r="AB2915"/>
      <c r="AC2915"/>
      <c r="AD2915"/>
      <c r="AE2915"/>
      <c r="AF2915"/>
      <c r="AG2915"/>
      <c r="AH2915"/>
      <c r="AI2915"/>
      <c r="AJ2915"/>
      <c r="AK2915"/>
      <c r="AL2915"/>
      <c r="AM2915"/>
      <c r="AN2915"/>
      <c r="AO2915"/>
      <c r="AP2915"/>
      <c r="AQ2915"/>
      <c r="AR2915"/>
      <c r="AS2915"/>
      <c r="AT2915"/>
      <c r="AU2915"/>
      <c r="AV2915"/>
    </row>
    <row r="2916" spans="6:48" x14ac:dyDescent="0.25"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  <c r="X2916"/>
      <c r="Y2916"/>
      <c r="Z2916"/>
      <c r="AA2916"/>
      <c r="AB2916"/>
      <c r="AC2916"/>
      <c r="AD2916"/>
      <c r="AE2916"/>
      <c r="AF2916"/>
      <c r="AG2916"/>
      <c r="AH2916"/>
      <c r="AI2916"/>
      <c r="AJ2916"/>
      <c r="AK2916"/>
      <c r="AL2916"/>
      <c r="AM2916"/>
      <c r="AN2916"/>
      <c r="AO2916"/>
      <c r="AP2916"/>
      <c r="AQ2916"/>
      <c r="AR2916"/>
      <c r="AS2916"/>
      <c r="AT2916"/>
      <c r="AU2916"/>
      <c r="AV2916"/>
    </row>
    <row r="2917" spans="6:48" x14ac:dyDescent="0.25"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  <c r="X2917"/>
      <c r="Y2917"/>
      <c r="Z2917"/>
      <c r="AA2917"/>
      <c r="AB2917"/>
      <c r="AC2917"/>
      <c r="AD2917"/>
      <c r="AE2917"/>
      <c r="AF2917"/>
      <c r="AG2917"/>
      <c r="AH2917"/>
      <c r="AI2917"/>
      <c r="AJ2917"/>
      <c r="AK2917"/>
      <c r="AL2917"/>
      <c r="AM2917"/>
      <c r="AN2917"/>
      <c r="AO2917"/>
      <c r="AP2917"/>
      <c r="AQ2917"/>
      <c r="AR2917"/>
      <c r="AS2917"/>
      <c r="AT2917"/>
      <c r="AU2917"/>
      <c r="AV2917"/>
    </row>
    <row r="2918" spans="6:48" x14ac:dyDescent="0.25"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  <c r="X2918"/>
      <c r="Y2918"/>
      <c r="Z2918"/>
      <c r="AA2918"/>
      <c r="AB2918"/>
      <c r="AC2918"/>
      <c r="AD2918"/>
      <c r="AE2918"/>
      <c r="AF2918"/>
      <c r="AG2918"/>
      <c r="AH2918"/>
      <c r="AI2918"/>
      <c r="AJ2918"/>
      <c r="AK2918"/>
      <c r="AL2918"/>
      <c r="AM2918"/>
      <c r="AN2918"/>
      <c r="AO2918"/>
      <c r="AP2918"/>
      <c r="AQ2918"/>
      <c r="AR2918"/>
      <c r="AS2918"/>
      <c r="AT2918"/>
      <c r="AU2918"/>
      <c r="AV2918"/>
    </row>
    <row r="2919" spans="6:48" x14ac:dyDescent="0.25"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  <c r="X2919"/>
      <c r="Y2919"/>
      <c r="Z2919"/>
      <c r="AA2919"/>
      <c r="AB2919"/>
      <c r="AC2919"/>
      <c r="AD2919"/>
      <c r="AE2919"/>
      <c r="AF2919"/>
      <c r="AG2919"/>
      <c r="AH2919"/>
      <c r="AI2919"/>
      <c r="AJ2919"/>
      <c r="AK2919"/>
      <c r="AL2919"/>
      <c r="AM2919"/>
      <c r="AN2919"/>
      <c r="AO2919"/>
      <c r="AP2919"/>
      <c r="AQ2919"/>
      <c r="AR2919"/>
      <c r="AS2919"/>
      <c r="AT2919"/>
      <c r="AU2919"/>
      <c r="AV2919"/>
    </row>
    <row r="2920" spans="6:48" x14ac:dyDescent="0.25"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  <c r="W2920"/>
      <c r="X2920"/>
      <c r="Y2920"/>
      <c r="Z2920"/>
      <c r="AA2920"/>
      <c r="AB2920"/>
      <c r="AC2920"/>
      <c r="AD2920"/>
      <c r="AE2920"/>
      <c r="AF2920"/>
      <c r="AG2920"/>
      <c r="AH2920"/>
      <c r="AI2920"/>
      <c r="AJ2920"/>
      <c r="AK2920"/>
      <c r="AL2920"/>
      <c r="AM2920"/>
      <c r="AN2920"/>
      <c r="AO2920"/>
      <c r="AP2920"/>
      <c r="AQ2920"/>
      <c r="AR2920"/>
      <c r="AS2920"/>
      <c r="AT2920"/>
      <c r="AU2920"/>
      <c r="AV2920"/>
    </row>
    <row r="2921" spans="6:48" x14ac:dyDescent="0.25"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  <c r="X2921"/>
      <c r="Y2921"/>
      <c r="Z2921"/>
      <c r="AA2921"/>
      <c r="AB2921"/>
      <c r="AC2921"/>
      <c r="AD2921"/>
      <c r="AE2921"/>
      <c r="AF2921"/>
      <c r="AG2921"/>
      <c r="AH2921"/>
      <c r="AI2921"/>
      <c r="AJ2921"/>
      <c r="AK2921"/>
      <c r="AL2921"/>
      <c r="AM2921"/>
      <c r="AN2921"/>
      <c r="AO2921"/>
      <c r="AP2921"/>
      <c r="AQ2921"/>
      <c r="AR2921"/>
      <c r="AS2921"/>
      <c r="AT2921"/>
      <c r="AU2921"/>
      <c r="AV2921"/>
    </row>
    <row r="2922" spans="6:48" x14ac:dyDescent="0.25"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  <c r="Y2922"/>
      <c r="Z2922"/>
      <c r="AA2922"/>
      <c r="AB2922"/>
      <c r="AC2922"/>
      <c r="AD2922"/>
      <c r="AE2922"/>
      <c r="AF2922"/>
      <c r="AG2922"/>
      <c r="AH2922"/>
      <c r="AI2922"/>
      <c r="AJ2922"/>
      <c r="AK2922"/>
      <c r="AL2922"/>
      <c r="AM2922"/>
      <c r="AN2922"/>
      <c r="AO2922"/>
      <c r="AP2922"/>
      <c r="AQ2922"/>
      <c r="AR2922"/>
      <c r="AS2922"/>
      <c r="AT2922"/>
      <c r="AU2922"/>
      <c r="AV2922"/>
    </row>
    <row r="2923" spans="6:48" x14ac:dyDescent="0.25"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  <c r="X2923"/>
      <c r="Y2923"/>
      <c r="Z2923"/>
      <c r="AA2923"/>
      <c r="AB2923"/>
      <c r="AC2923"/>
      <c r="AD2923"/>
      <c r="AE2923"/>
      <c r="AF2923"/>
      <c r="AG2923"/>
      <c r="AH2923"/>
      <c r="AI2923"/>
      <c r="AJ2923"/>
      <c r="AK2923"/>
      <c r="AL2923"/>
      <c r="AM2923"/>
      <c r="AN2923"/>
      <c r="AO2923"/>
      <c r="AP2923"/>
      <c r="AQ2923"/>
      <c r="AR2923"/>
      <c r="AS2923"/>
      <c r="AT2923"/>
      <c r="AU2923"/>
      <c r="AV2923"/>
    </row>
    <row r="2924" spans="6:48" x14ac:dyDescent="0.25"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  <c r="X2924"/>
      <c r="Y2924"/>
      <c r="Z2924"/>
      <c r="AA2924"/>
      <c r="AB2924"/>
      <c r="AC2924"/>
      <c r="AD2924"/>
      <c r="AE2924"/>
      <c r="AF2924"/>
      <c r="AG2924"/>
      <c r="AH2924"/>
      <c r="AI2924"/>
      <c r="AJ2924"/>
      <c r="AK2924"/>
      <c r="AL2924"/>
      <c r="AM2924"/>
      <c r="AN2924"/>
      <c r="AO2924"/>
      <c r="AP2924"/>
      <c r="AQ2924"/>
      <c r="AR2924"/>
      <c r="AS2924"/>
      <c r="AT2924"/>
      <c r="AU2924"/>
      <c r="AV2924"/>
    </row>
    <row r="2925" spans="6:48" x14ac:dyDescent="0.25"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  <c r="W2925"/>
      <c r="X2925"/>
      <c r="Y2925"/>
      <c r="Z2925"/>
      <c r="AA2925"/>
      <c r="AB2925"/>
      <c r="AC2925"/>
      <c r="AD2925"/>
      <c r="AE2925"/>
      <c r="AF2925"/>
      <c r="AG2925"/>
      <c r="AH2925"/>
      <c r="AI2925"/>
      <c r="AJ2925"/>
      <c r="AK2925"/>
      <c r="AL2925"/>
      <c r="AM2925"/>
      <c r="AN2925"/>
      <c r="AO2925"/>
      <c r="AP2925"/>
      <c r="AQ2925"/>
      <c r="AR2925"/>
      <c r="AS2925"/>
      <c r="AT2925"/>
      <c r="AU2925"/>
      <c r="AV2925"/>
    </row>
    <row r="2926" spans="6:48" x14ac:dyDescent="0.25"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  <c r="X2926"/>
      <c r="Y2926"/>
      <c r="Z2926"/>
      <c r="AA2926"/>
      <c r="AB2926"/>
      <c r="AC2926"/>
      <c r="AD2926"/>
      <c r="AE2926"/>
      <c r="AF2926"/>
      <c r="AG2926"/>
      <c r="AH2926"/>
      <c r="AI2926"/>
      <c r="AJ2926"/>
      <c r="AK2926"/>
      <c r="AL2926"/>
      <c r="AM2926"/>
      <c r="AN2926"/>
      <c r="AO2926"/>
      <c r="AP2926"/>
      <c r="AQ2926"/>
      <c r="AR2926"/>
      <c r="AS2926"/>
      <c r="AT2926"/>
      <c r="AU2926"/>
      <c r="AV2926"/>
    </row>
    <row r="2927" spans="6:48" x14ac:dyDescent="0.25"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  <c r="Z2927"/>
      <c r="AA2927"/>
      <c r="AB2927"/>
      <c r="AC2927"/>
      <c r="AD2927"/>
      <c r="AE2927"/>
      <c r="AF2927"/>
      <c r="AG2927"/>
      <c r="AH2927"/>
      <c r="AI2927"/>
      <c r="AJ2927"/>
      <c r="AK2927"/>
      <c r="AL2927"/>
      <c r="AM2927"/>
      <c r="AN2927"/>
      <c r="AO2927"/>
      <c r="AP2927"/>
      <c r="AQ2927"/>
      <c r="AR2927"/>
      <c r="AS2927"/>
      <c r="AT2927"/>
      <c r="AU2927"/>
      <c r="AV2927"/>
    </row>
    <row r="2928" spans="6:48" x14ac:dyDescent="0.25"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  <c r="Z2928"/>
      <c r="AA2928"/>
      <c r="AB2928"/>
      <c r="AC2928"/>
      <c r="AD2928"/>
      <c r="AE2928"/>
      <c r="AF2928"/>
      <c r="AG2928"/>
      <c r="AH2928"/>
      <c r="AI2928"/>
      <c r="AJ2928"/>
      <c r="AK2928"/>
      <c r="AL2928"/>
      <c r="AM2928"/>
      <c r="AN2928"/>
      <c r="AO2928"/>
      <c r="AP2928"/>
      <c r="AQ2928"/>
      <c r="AR2928"/>
      <c r="AS2928"/>
      <c r="AT2928"/>
      <c r="AU2928"/>
      <c r="AV2928"/>
    </row>
    <row r="2929" spans="6:48" x14ac:dyDescent="0.25"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  <c r="Z2929"/>
      <c r="AA2929"/>
      <c r="AB2929"/>
      <c r="AC2929"/>
      <c r="AD2929"/>
      <c r="AE2929"/>
      <c r="AF2929"/>
      <c r="AG2929"/>
      <c r="AH2929"/>
      <c r="AI2929"/>
      <c r="AJ2929"/>
      <c r="AK2929"/>
      <c r="AL2929"/>
      <c r="AM2929"/>
      <c r="AN2929"/>
      <c r="AO2929"/>
      <c r="AP2929"/>
      <c r="AQ2929"/>
      <c r="AR2929"/>
      <c r="AS2929"/>
      <c r="AT2929"/>
      <c r="AU2929"/>
      <c r="AV2929"/>
    </row>
    <row r="2930" spans="6:48" x14ac:dyDescent="0.25"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  <c r="X2930"/>
      <c r="Y2930"/>
      <c r="Z2930"/>
      <c r="AA2930"/>
      <c r="AB2930"/>
      <c r="AC2930"/>
      <c r="AD2930"/>
      <c r="AE2930"/>
      <c r="AF2930"/>
      <c r="AG2930"/>
      <c r="AH2930"/>
      <c r="AI2930"/>
      <c r="AJ2930"/>
      <c r="AK2930"/>
      <c r="AL2930"/>
      <c r="AM2930"/>
      <c r="AN2930"/>
      <c r="AO2930"/>
      <c r="AP2930"/>
      <c r="AQ2930"/>
      <c r="AR2930"/>
      <c r="AS2930"/>
      <c r="AT2930"/>
      <c r="AU2930"/>
      <c r="AV2930"/>
    </row>
    <row r="2931" spans="6:48" x14ac:dyDescent="0.25"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  <c r="X2931"/>
      <c r="Y2931"/>
      <c r="Z2931"/>
      <c r="AA2931"/>
      <c r="AB2931"/>
      <c r="AC2931"/>
      <c r="AD2931"/>
      <c r="AE2931"/>
      <c r="AF2931"/>
      <c r="AG2931"/>
      <c r="AH2931"/>
      <c r="AI2931"/>
      <c r="AJ2931"/>
      <c r="AK2931"/>
      <c r="AL2931"/>
      <c r="AM2931"/>
      <c r="AN2931"/>
      <c r="AO2931"/>
      <c r="AP2931"/>
      <c r="AQ2931"/>
      <c r="AR2931"/>
      <c r="AS2931"/>
      <c r="AT2931"/>
      <c r="AU2931"/>
      <c r="AV2931"/>
    </row>
    <row r="2932" spans="6:48" x14ac:dyDescent="0.25"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  <c r="X2932"/>
      <c r="Y2932"/>
      <c r="Z2932"/>
      <c r="AA2932"/>
      <c r="AB2932"/>
      <c r="AC2932"/>
      <c r="AD2932"/>
      <c r="AE2932"/>
      <c r="AF2932"/>
      <c r="AG2932"/>
      <c r="AH2932"/>
      <c r="AI2932"/>
      <c r="AJ2932"/>
      <c r="AK2932"/>
      <c r="AL2932"/>
      <c r="AM2932"/>
      <c r="AN2932"/>
      <c r="AO2932"/>
      <c r="AP2932"/>
      <c r="AQ2932"/>
      <c r="AR2932"/>
      <c r="AS2932"/>
      <c r="AT2932"/>
      <c r="AU2932"/>
      <c r="AV2932"/>
    </row>
    <row r="2933" spans="6:48" x14ac:dyDescent="0.25"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  <c r="X2933"/>
      <c r="Y2933"/>
      <c r="Z2933"/>
      <c r="AA2933"/>
      <c r="AB2933"/>
      <c r="AC2933"/>
      <c r="AD2933"/>
      <c r="AE2933"/>
      <c r="AF2933"/>
      <c r="AG2933"/>
      <c r="AH2933"/>
      <c r="AI2933"/>
      <c r="AJ2933"/>
      <c r="AK2933"/>
      <c r="AL2933"/>
      <c r="AM2933"/>
      <c r="AN2933"/>
      <c r="AO2933"/>
      <c r="AP2933"/>
      <c r="AQ2933"/>
      <c r="AR2933"/>
      <c r="AS2933"/>
      <c r="AT2933"/>
      <c r="AU2933"/>
      <c r="AV2933"/>
    </row>
    <row r="2934" spans="6:48" x14ac:dyDescent="0.25"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  <c r="W2934"/>
      <c r="X2934"/>
      <c r="Y2934"/>
      <c r="Z2934"/>
      <c r="AA2934"/>
      <c r="AB2934"/>
      <c r="AC2934"/>
      <c r="AD2934"/>
      <c r="AE2934"/>
      <c r="AF2934"/>
      <c r="AG2934"/>
      <c r="AH2934"/>
      <c r="AI2934"/>
      <c r="AJ2934"/>
      <c r="AK2934"/>
      <c r="AL2934"/>
      <c r="AM2934"/>
      <c r="AN2934"/>
      <c r="AO2934"/>
      <c r="AP2934"/>
      <c r="AQ2934"/>
      <c r="AR2934"/>
      <c r="AS2934"/>
      <c r="AT2934"/>
      <c r="AU2934"/>
      <c r="AV2934"/>
    </row>
    <row r="2935" spans="6:48" x14ac:dyDescent="0.25"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  <c r="W2935"/>
      <c r="X2935"/>
      <c r="Y2935"/>
      <c r="Z2935"/>
      <c r="AA2935"/>
      <c r="AB2935"/>
      <c r="AC2935"/>
      <c r="AD2935"/>
      <c r="AE2935"/>
      <c r="AF2935"/>
      <c r="AG2935"/>
      <c r="AH2935"/>
      <c r="AI2935"/>
      <c r="AJ2935"/>
      <c r="AK2935"/>
      <c r="AL2935"/>
      <c r="AM2935"/>
      <c r="AN2935"/>
      <c r="AO2935"/>
      <c r="AP2935"/>
      <c r="AQ2935"/>
      <c r="AR2935"/>
      <c r="AS2935"/>
      <c r="AT2935"/>
      <c r="AU2935"/>
      <c r="AV2935"/>
    </row>
    <row r="2936" spans="6:48" x14ac:dyDescent="0.25"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  <c r="V2936"/>
      <c r="W2936"/>
      <c r="X2936"/>
      <c r="Y2936"/>
      <c r="Z2936"/>
      <c r="AA2936"/>
      <c r="AB2936"/>
      <c r="AC2936"/>
      <c r="AD2936"/>
      <c r="AE2936"/>
      <c r="AF2936"/>
      <c r="AG2936"/>
      <c r="AH2936"/>
      <c r="AI2936"/>
      <c r="AJ2936"/>
      <c r="AK2936"/>
      <c r="AL2936"/>
      <c r="AM2936"/>
      <c r="AN2936"/>
      <c r="AO2936"/>
      <c r="AP2936"/>
      <c r="AQ2936"/>
      <c r="AR2936"/>
      <c r="AS2936"/>
      <c r="AT2936"/>
      <c r="AU2936"/>
      <c r="AV2936"/>
    </row>
    <row r="2937" spans="6:48" x14ac:dyDescent="0.25"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  <c r="W2937"/>
      <c r="X2937"/>
      <c r="Y2937"/>
      <c r="Z2937"/>
      <c r="AA2937"/>
      <c r="AB2937"/>
      <c r="AC2937"/>
      <c r="AD2937"/>
      <c r="AE2937"/>
      <c r="AF2937"/>
      <c r="AG2937"/>
      <c r="AH2937"/>
      <c r="AI2937"/>
      <c r="AJ2937"/>
      <c r="AK2937"/>
      <c r="AL2937"/>
      <c r="AM2937"/>
      <c r="AN2937"/>
      <c r="AO2937"/>
      <c r="AP2937"/>
      <c r="AQ2937"/>
      <c r="AR2937"/>
      <c r="AS2937"/>
      <c r="AT2937"/>
      <c r="AU2937"/>
      <c r="AV2937"/>
    </row>
    <row r="2938" spans="6:48" x14ac:dyDescent="0.25"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  <c r="W2938"/>
      <c r="X2938"/>
      <c r="Y2938"/>
      <c r="Z2938"/>
      <c r="AA2938"/>
      <c r="AB2938"/>
      <c r="AC2938"/>
      <c r="AD2938"/>
      <c r="AE2938"/>
      <c r="AF2938"/>
      <c r="AG2938"/>
      <c r="AH2938"/>
      <c r="AI2938"/>
      <c r="AJ2938"/>
      <c r="AK2938"/>
      <c r="AL2938"/>
      <c r="AM2938"/>
      <c r="AN2938"/>
      <c r="AO2938"/>
      <c r="AP2938"/>
      <c r="AQ2938"/>
      <c r="AR2938"/>
      <c r="AS2938"/>
      <c r="AT2938"/>
      <c r="AU2938"/>
      <c r="AV2938"/>
    </row>
    <row r="2939" spans="6:48" x14ac:dyDescent="0.25"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  <c r="W2939"/>
      <c r="X2939"/>
      <c r="Y2939"/>
      <c r="Z2939"/>
      <c r="AA2939"/>
      <c r="AB2939"/>
      <c r="AC2939"/>
      <c r="AD2939"/>
      <c r="AE2939"/>
      <c r="AF2939"/>
      <c r="AG2939"/>
      <c r="AH2939"/>
      <c r="AI2939"/>
      <c r="AJ2939"/>
      <c r="AK2939"/>
      <c r="AL2939"/>
      <c r="AM2939"/>
      <c r="AN2939"/>
      <c r="AO2939"/>
      <c r="AP2939"/>
      <c r="AQ2939"/>
      <c r="AR2939"/>
      <c r="AS2939"/>
      <c r="AT2939"/>
      <c r="AU2939"/>
      <c r="AV2939"/>
    </row>
    <row r="2940" spans="6:48" x14ac:dyDescent="0.25"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  <c r="X2940"/>
      <c r="Y2940"/>
      <c r="Z2940"/>
      <c r="AA2940"/>
      <c r="AB2940"/>
      <c r="AC2940"/>
      <c r="AD2940"/>
      <c r="AE2940"/>
      <c r="AF2940"/>
      <c r="AG2940"/>
      <c r="AH2940"/>
      <c r="AI2940"/>
      <c r="AJ2940"/>
      <c r="AK2940"/>
      <c r="AL2940"/>
      <c r="AM2940"/>
      <c r="AN2940"/>
      <c r="AO2940"/>
      <c r="AP2940"/>
      <c r="AQ2940"/>
      <c r="AR2940"/>
      <c r="AS2940"/>
      <c r="AT2940"/>
      <c r="AU2940"/>
      <c r="AV2940"/>
    </row>
    <row r="2941" spans="6:48" x14ac:dyDescent="0.25"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  <c r="W2941"/>
      <c r="X2941"/>
      <c r="Y2941"/>
      <c r="Z2941"/>
      <c r="AA2941"/>
      <c r="AB2941"/>
      <c r="AC2941"/>
      <c r="AD2941"/>
      <c r="AE2941"/>
      <c r="AF2941"/>
      <c r="AG2941"/>
      <c r="AH2941"/>
      <c r="AI2941"/>
      <c r="AJ2941"/>
      <c r="AK2941"/>
      <c r="AL2941"/>
      <c r="AM2941"/>
      <c r="AN2941"/>
      <c r="AO2941"/>
      <c r="AP2941"/>
      <c r="AQ2941"/>
      <c r="AR2941"/>
      <c r="AS2941"/>
      <c r="AT2941"/>
      <c r="AU2941"/>
      <c r="AV2941"/>
    </row>
    <row r="2942" spans="6:48" x14ac:dyDescent="0.25"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  <c r="W2942"/>
      <c r="X2942"/>
      <c r="Y2942"/>
      <c r="Z2942"/>
      <c r="AA2942"/>
      <c r="AB2942"/>
      <c r="AC2942"/>
      <c r="AD2942"/>
      <c r="AE2942"/>
      <c r="AF2942"/>
      <c r="AG2942"/>
      <c r="AH2942"/>
      <c r="AI2942"/>
      <c r="AJ2942"/>
      <c r="AK2942"/>
      <c r="AL2942"/>
      <c r="AM2942"/>
      <c r="AN2942"/>
      <c r="AO2942"/>
      <c r="AP2942"/>
      <c r="AQ2942"/>
      <c r="AR2942"/>
      <c r="AS2942"/>
      <c r="AT2942"/>
      <c r="AU2942"/>
      <c r="AV2942"/>
    </row>
    <row r="2943" spans="6:48" x14ac:dyDescent="0.25"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  <c r="W2943"/>
      <c r="X2943"/>
      <c r="Y2943"/>
      <c r="Z2943"/>
      <c r="AA2943"/>
      <c r="AB2943"/>
      <c r="AC2943"/>
      <c r="AD2943"/>
      <c r="AE2943"/>
      <c r="AF2943"/>
      <c r="AG2943"/>
      <c r="AH2943"/>
      <c r="AI2943"/>
      <c r="AJ2943"/>
      <c r="AK2943"/>
      <c r="AL2943"/>
      <c r="AM2943"/>
      <c r="AN2943"/>
      <c r="AO2943"/>
      <c r="AP2943"/>
      <c r="AQ2943"/>
      <c r="AR2943"/>
      <c r="AS2943"/>
      <c r="AT2943"/>
      <c r="AU2943"/>
      <c r="AV2943"/>
    </row>
    <row r="2944" spans="6:48" x14ac:dyDescent="0.25"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  <c r="V2944"/>
      <c r="W2944"/>
      <c r="X2944"/>
      <c r="Y2944"/>
      <c r="Z2944"/>
      <c r="AA2944"/>
      <c r="AB2944"/>
      <c r="AC2944"/>
      <c r="AD2944"/>
      <c r="AE2944"/>
      <c r="AF2944"/>
      <c r="AG2944"/>
      <c r="AH2944"/>
      <c r="AI2944"/>
      <c r="AJ2944"/>
      <c r="AK2944"/>
      <c r="AL2944"/>
      <c r="AM2944"/>
      <c r="AN2944"/>
      <c r="AO2944"/>
      <c r="AP2944"/>
      <c r="AQ2944"/>
      <c r="AR2944"/>
      <c r="AS2944"/>
      <c r="AT2944"/>
      <c r="AU2944"/>
      <c r="AV2944"/>
    </row>
    <row r="2945" spans="6:48" x14ac:dyDescent="0.25"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  <c r="W2945"/>
      <c r="X2945"/>
      <c r="Y2945"/>
      <c r="Z2945"/>
      <c r="AA2945"/>
      <c r="AB2945"/>
      <c r="AC2945"/>
      <c r="AD2945"/>
      <c r="AE2945"/>
      <c r="AF2945"/>
      <c r="AG2945"/>
      <c r="AH2945"/>
      <c r="AI2945"/>
      <c r="AJ2945"/>
      <c r="AK2945"/>
      <c r="AL2945"/>
      <c r="AM2945"/>
      <c r="AN2945"/>
      <c r="AO2945"/>
      <c r="AP2945"/>
      <c r="AQ2945"/>
      <c r="AR2945"/>
      <c r="AS2945"/>
      <c r="AT2945"/>
      <c r="AU2945"/>
      <c r="AV2945"/>
    </row>
    <row r="2946" spans="6:48" x14ac:dyDescent="0.25"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  <c r="V2946"/>
      <c r="W2946"/>
      <c r="X2946"/>
      <c r="Y2946"/>
      <c r="Z2946"/>
      <c r="AA2946"/>
      <c r="AB2946"/>
      <c r="AC2946"/>
      <c r="AD2946"/>
      <c r="AE2946"/>
      <c r="AF2946"/>
      <c r="AG2946"/>
      <c r="AH2946"/>
      <c r="AI2946"/>
      <c r="AJ2946"/>
      <c r="AK2946"/>
      <c r="AL2946"/>
      <c r="AM2946"/>
      <c r="AN2946"/>
      <c r="AO2946"/>
      <c r="AP2946"/>
      <c r="AQ2946"/>
      <c r="AR2946"/>
      <c r="AS2946"/>
      <c r="AT2946"/>
      <c r="AU2946"/>
      <c r="AV2946"/>
    </row>
    <row r="2947" spans="6:48" x14ac:dyDescent="0.25"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  <c r="W2947"/>
      <c r="X2947"/>
      <c r="Y2947"/>
      <c r="Z2947"/>
      <c r="AA2947"/>
      <c r="AB2947"/>
      <c r="AC2947"/>
      <c r="AD2947"/>
      <c r="AE2947"/>
      <c r="AF2947"/>
      <c r="AG2947"/>
      <c r="AH2947"/>
      <c r="AI2947"/>
      <c r="AJ2947"/>
      <c r="AK2947"/>
      <c r="AL2947"/>
      <c r="AM2947"/>
      <c r="AN2947"/>
      <c r="AO2947"/>
      <c r="AP2947"/>
      <c r="AQ2947"/>
      <c r="AR2947"/>
      <c r="AS2947"/>
      <c r="AT2947"/>
      <c r="AU2947"/>
      <c r="AV2947"/>
    </row>
    <row r="2948" spans="6:48" x14ac:dyDescent="0.25"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  <c r="X2948"/>
      <c r="Y2948"/>
      <c r="Z2948"/>
      <c r="AA2948"/>
      <c r="AB2948"/>
      <c r="AC2948"/>
      <c r="AD2948"/>
      <c r="AE2948"/>
      <c r="AF2948"/>
      <c r="AG2948"/>
      <c r="AH2948"/>
      <c r="AI2948"/>
      <c r="AJ2948"/>
      <c r="AK2948"/>
      <c r="AL2948"/>
      <c r="AM2948"/>
      <c r="AN2948"/>
      <c r="AO2948"/>
      <c r="AP2948"/>
      <c r="AQ2948"/>
      <c r="AR2948"/>
      <c r="AS2948"/>
      <c r="AT2948"/>
      <c r="AU2948"/>
      <c r="AV2948"/>
    </row>
    <row r="2949" spans="6:48" x14ac:dyDescent="0.25"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  <c r="X2949"/>
      <c r="Y2949"/>
      <c r="Z2949"/>
      <c r="AA2949"/>
      <c r="AB2949"/>
      <c r="AC2949"/>
      <c r="AD2949"/>
      <c r="AE2949"/>
      <c r="AF2949"/>
      <c r="AG2949"/>
      <c r="AH2949"/>
      <c r="AI2949"/>
      <c r="AJ2949"/>
      <c r="AK2949"/>
      <c r="AL2949"/>
      <c r="AM2949"/>
      <c r="AN2949"/>
      <c r="AO2949"/>
      <c r="AP2949"/>
      <c r="AQ2949"/>
      <c r="AR2949"/>
      <c r="AS2949"/>
      <c r="AT2949"/>
      <c r="AU2949"/>
      <c r="AV2949"/>
    </row>
    <row r="2950" spans="6:48" x14ac:dyDescent="0.25"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  <c r="W2950"/>
      <c r="X2950"/>
      <c r="Y2950"/>
      <c r="Z2950"/>
      <c r="AA2950"/>
      <c r="AB2950"/>
      <c r="AC2950"/>
      <c r="AD2950"/>
      <c r="AE2950"/>
      <c r="AF2950"/>
      <c r="AG2950"/>
      <c r="AH2950"/>
      <c r="AI2950"/>
      <c r="AJ2950"/>
      <c r="AK2950"/>
      <c r="AL2950"/>
      <c r="AM2950"/>
      <c r="AN2950"/>
      <c r="AO2950"/>
      <c r="AP2950"/>
      <c r="AQ2950"/>
      <c r="AR2950"/>
      <c r="AS2950"/>
      <c r="AT2950"/>
      <c r="AU2950"/>
      <c r="AV2950"/>
    </row>
    <row r="2951" spans="6:48" x14ac:dyDescent="0.25"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  <c r="V2951"/>
      <c r="W2951"/>
      <c r="X2951"/>
      <c r="Y2951"/>
      <c r="Z2951"/>
      <c r="AA2951"/>
      <c r="AB2951"/>
      <c r="AC2951"/>
      <c r="AD2951"/>
      <c r="AE2951"/>
      <c r="AF2951"/>
      <c r="AG2951"/>
      <c r="AH2951"/>
      <c r="AI2951"/>
      <c r="AJ2951"/>
      <c r="AK2951"/>
      <c r="AL2951"/>
      <c r="AM2951"/>
      <c r="AN2951"/>
      <c r="AO2951"/>
      <c r="AP2951"/>
      <c r="AQ2951"/>
      <c r="AR2951"/>
      <c r="AS2951"/>
      <c r="AT2951"/>
      <c r="AU2951"/>
      <c r="AV2951"/>
    </row>
    <row r="2952" spans="6:48" x14ac:dyDescent="0.25"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  <c r="W2952"/>
      <c r="X2952"/>
      <c r="Y2952"/>
      <c r="Z2952"/>
      <c r="AA2952"/>
      <c r="AB2952"/>
      <c r="AC2952"/>
      <c r="AD2952"/>
      <c r="AE2952"/>
      <c r="AF2952"/>
      <c r="AG2952"/>
      <c r="AH2952"/>
      <c r="AI2952"/>
      <c r="AJ2952"/>
      <c r="AK2952"/>
      <c r="AL2952"/>
      <c r="AM2952"/>
      <c r="AN2952"/>
      <c r="AO2952"/>
      <c r="AP2952"/>
      <c r="AQ2952"/>
      <c r="AR2952"/>
      <c r="AS2952"/>
      <c r="AT2952"/>
      <c r="AU2952"/>
      <c r="AV2952"/>
    </row>
    <row r="2953" spans="6:48" x14ac:dyDescent="0.25"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  <c r="W2953"/>
      <c r="X2953"/>
      <c r="Y2953"/>
      <c r="Z2953"/>
      <c r="AA2953"/>
      <c r="AB2953"/>
      <c r="AC2953"/>
      <c r="AD2953"/>
      <c r="AE2953"/>
      <c r="AF2953"/>
      <c r="AG2953"/>
      <c r="AH2953"/>
      <c r="AI2953"/>
      <c r="AJ2953"/>
      <c r="AK2953"/>
      <c r="AL2953"/>
      <c r="AM2953"/>
      <c r="AN2953"/>
      <c r="AO2953"/>
      <c r="AP2953"/>
      <c r="AQ2953"/>
      <c r="AR2953"/>
      <c r="AS2953"/>
      <c r="AT2953"/>
      <c r="AU2953"/>
      <c r="AV2953"/>
    </row>
    <row r="2954" spans="6:48" x14ac:dyDescent="0.25"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  <c r="W2954"/>
      <c r="X2954"/>
      <c r="Y2954"/>
      <c r="Z2954"/>
      <c r="AA2954"/>
      <c r="AB2954"/>
      <c r="AC2954"/>
      <c r="AD2954"/>
      <c r="AE2954"/>
      <c r="AF2954"/>
      <c r="AG2954"/>
      <c r="AH2954"/>
      <c r="AI2954"/>
      <c r="AJ2954"/>
      <c r="AK2954"/>
      <c r="AL2954"/>
      <c r="AM2954"/>
      <c r="AN2954"/>
      <c r="AO2954"/>
      <c r="AP2954"/>
      <c r="AQ2954"/>
      <c r="AR2954"/>
      <c r="AS2954"/>
      <c r="AT2954"/>
      <c r="AU2954"/>
      <c r="AV2954"/>
    </row>
    <row r="2955" spans="6:48" x14ac:dyDescent="0.25"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  <c r="W2955"/>
      <c r="X2955"/>
      <c r="Y2955"/>
      <c r="Z2955"/>
      <c r="AA2955"/>
      <c r="AB2955"/>
      <c r="AC2955"/>
      <c r="AD2955"/>
      <c r="AE2955"/>
      <c r="AF2955"/>
      <c r="AG2955"/>
      <c r="AH2955"/>
      <c r="AI2955"/>
      <c r="AJ2955"/>
      <c r="AK2955"/>
      <c r="AL2955"/>
      <c r="AM2955"/>
      <c r="AN2955"/>
      <c r="AO2955"/>
      <c r="AP2955"/>
      <c r="AQ2955"/>
      <c r="AR2955"/>
      <c r="AS2955"/>
      <c r="AT2955"/>
      <c r="AU2955"/>
      <c r="AV2955"/>
    </row>
    <row r="2956" spans="6:48" x14ac:dyDescent="0.25"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  <c r="W2956"/>
      <c r="X2956"/>
      <c r="Y2956"/>
      <c r="Z2956"/>
      <c r="AA2956"/>
      <c r="AB2956"/>
      <c r="AC2956"/>
      <c r="AD2956"/>
      <c r="AE2956"/>
      <c r="AF2956"/>
      <c r="AG2956"/>
      <c r="AH2956"/>
      <c r="AI2956"/>
      <c r="AJ2956"/>
      <c r="AK2956"/>
      <c r="AL2956"/>
      <c r="AM2956"/>
      <c r="AN2956"/>
      <c r="AO2956"/>
      <c r="AP2956"/>
      <c r="AQ2956"/>
      <c r="AR2956"/>
      <c r="AS2956"/>
      <c r="AT2956"/>
      <c r="AU2956"/>
      <c r="AV2956"/>
    </row>
    <row r="2957" spans="6:48" x14ac:dyDescent="0.25"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  <c r="W2957"/>
      <c r="X2957"/>
      <c r="Y2957"/>
      <c r="Z2957"/>
      <c r="AA2957"/>
      <c r="AB2957"/>
      <c r="AC2957"/>
      <c r="AD2957"/>
      <c r="AE2957"/>
      <c r="AF2957"/>
      <c r="AG2957"/>
      <c r="AH2957"/>
      <c r="AI2957"/>
      <c r="AJ2957"/>
      <c r="AK2957"/>
      <c r="AL2957"/>
      <c r="AM2957"/>
      <c r="AN2957"/>
      <c r="AO2957"/>
      <c r="AP2957"/>
      <c r="AQ2957"/>
      <c r="AR2957"/>
      <c r="AS2957"/>
      <c r="AT2957"/>
      <c r="AU2957"/>
      <c r="AV2957"/>
    </row>
    <row r="2958" spans="6:48" x14ac:dyDescent="0.25"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  <c r="W2958"/>
      <c r="X2958"/>
      <c r="Y2958"/>
      <c r="Z2958"/>
      <c r="AA2958"/>
      <c r="AB2958"/>
      <c r="AC2958"/>
      <c r="AD2958"/>
      <c r="AE2958"/>
      <c r="AF2958"/>
      <c r="AG2958"/>
      <c r="AH2958"/>
      <c r="AI2958"/>
      <c r="AJ2958"/>
      <c r="AK2958"/>
      <c r="AL2958"/>
      <c r="AM2958"/>
      <c r="AN2958"/>
      <c r="AO2958"/>
      <c r="AP2958"/>
      <c r="AQ2958"/>
      <c r="AR2958"/>
      <c r="AS2958"/>
      <c r="AT2958"/>
      <c r="AU2958"/>
      <c r="AV2958"/>
    </row>
    <row r="2959" spans="6:48" x14ac:dyDescent="0.25"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  <c r="X2959"/>
      <c r="Y2959"/>
      <c r="Z2959"/>
      <c r="AA2959"/>
      <c r="AB2959"/>
      <c r="AC2959"/>
      <c r="AD2959"/>
      <c r="AE2959"/>
      <c r="AF2959"/>
      <c r="AG2959"/>
      <c r="AH2959"/>
      <c r="AI2959"/>
      <c r="AJ2959"/>
      <c r="AK2959"/>
      <c r="AL2959"/>
      <c r="AM2959"/>
      <c r="AN2959"/>
      <c r="AO2959"/>
      <c r="AP2959"/>
      <c r="AQ2959"/>
      <c r="AR2959"/>
      <c r="AS2959"/>
      <c r="AT2959"/>
      <c r="AU2959"/>
      <c r="AV2959"/>
    </row>
    <row r="2960" spans="6:48" x14ac:dyDescent="0.25"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  <c r="X2960"/>
      <c r="Y2960"/>
      <c r="Z2960"/>
      <c r="AA2960"/>
      <c r="AB2960"/>
      <c r="AC2960"/>
      <c r="AD2960"/>
      <c r="AE2960"/>
      <c r="AF2960"/>
      <c r="AG2960"/>
      <c r="AH2960"/>
      <c r="AI2960"/>
      <c r="AJ2960"/>
      <c r="AK2960"/>
      <c r="AL2960"/>
      <c r="AM2960"/>
      <c r="AN2960"/>
      <c r="AO2960"/>
      <c r="AP2960"/>
      <c r="AQ2960"/>
      <c r="AR2960"/>
      <c r="AS2960"/>
      <c r="AT2960"/>
      <c r="AU2960"/>
      <c r="AV2960"/>
    </row>
    <row r="2961" spans="6:48" x14ac:dyDescent="0.25"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  <c r="X2961"/>
      <c r="Y2961"/>
      <c r="Z2961"/>
      <c r="AA2961"/>
      <c r="AB2961"/>
      <c r="AC2961"/>
      <c r="AD2961"/>
      <c r="AE2961"/>
      <c r="AF2961"/>
      <c r="AG2961"/>
      <c r="AH2961"/>
      <c r="AI2961"/>
      <c r="AJ2961"/>
      <c r="AK2961"/>
      <c r="AL2961"/>
      <c r="AM2961"/>
      <c r="AN2961"/>
      <c r="AO2961"/>
      <c r="AP2961"/>
      <c r="AQ2961"/>
      <c r="AR2961"/>
      <c r="AS2961"/>
      <c r="AT2961"/>
      <c r="AU2961"/>
      <c r="AV2961"/>
    </row>
    <row r="2962" spans="6:48" x14ac:dyDescent="0.25"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  <c r="X2962"/>
      <c r="Y2962"/>
      <c r="Z2962"/>
      <c r="AA2962"/>
      <c r="AB2962"/>
      <c r="AC2962"/>
      <c r="AD2962"/>
      <c r="AE2962"/>
      <c r="AF2962"/>
      <c r="AG2962"/>
      <c r="AH2962"/>
      <c r="AI2962"/>
      <c r="AJ2962"/>
      <c r="AK2962"/>
      <c r="AL2962"/>
      <c r="AM2962"/>
      <c r="AN2962"/>
      <c r="AO2962"/>
      <c r="AP2962"/>
      <c r="AQ2962"/>
      <c r="AR2962"/>
      <c r="AS2962"/>
      <c r="AT2962"/>
      <c r="AU2962"/>
      <c r="AV2962"/>
    </row>
    <row r="2963" spans="6:48" x14ac:dyDescent="0.25"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  <c r="W2963"/>
      <c r="X2963"/>
      <c r="Y2963"/>
      <c r="Z2963"/>
      <c r="AA2963"/>
      <c r="AB2963"/>
      <c r="AC2963"/>
      <c r="AD2963"/>
      <c r="AE2963"/>
      <c r="AF2963"/>
      <c r="AG2963"/>
      <c r="AH2963"/>
      <c r="AI2963"/>
      <c r="AJ2963"/>
      <c r="AK2963"/>
      <c r="AL2963"/>
      <c r="AM2963"/>
      <c r="AN2963"/>
      <c r="AO2963"/>
      <c r="AP2963"/>
      <c r="AQ2963"/>
      <c r="AR2963"/>
      <c r="AS2963"/>
      <c r="AT2963"/>
      <c r="AU2963"/>
      <c r="AV2963"/>
    </row>
    <row r="2964" spans="6:48" x14ac:dyDescent="0.25"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  <c r="X2964"/>
      <c r="Y2964"/>
      <c r="Z2964"/>
      <c r="AA2964"/>
      <c r="AB2964"/>
      <c r="AC2964"/>
      <c r="AD2964"/>
      <c r="AE2964"/>
      <c r="AF2964"/>
      <c r="AG2964"/>
      <c r="AH2964"/>
      <c r="AI2964"/>
      <c r="AJ2964"/>
      <c r="AK2964"/>
      <c r="AL2964"/>
      <c r="AM2964"/>
      <c r="AN2964"/>
      <c r="AO2964"/>
      <c r="AP2964"/>
      <c r="AQ2964"/>
      <c r="AR2964"/>
      <c r="AS2964"/>
      <c r="AT2964"/>
      <c r="AU2964"/>
      <c r="AV2964"/>
    </row>
    <row r="2965" spans="6:48" x14ac:dyDescent="0.25"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  <c r="W2965"/>
      <c r="X2965"/>
      <c r="Y2965"/>
      <c r="Z2965"/>
      <c r="AA2965"/>
      <c r="AB2965"/>
      <c r="AC2965"/>
      <c r="AD2965"/>
      <c r="AE2965"/>
      <c r="AF2965"/>
      <c r="AG2965"/>
      <c r="AH2965"/>
      <c r="AI2965"/>
      <c r="AJ2965"/>
      <c r="AK2965"/>
      <c r="AL2965"/>
      <c r="AM2965"/>
      <c r="AN2965"/>
      <c r="AO2965"/>
      <c r="AP2965"/>
      <c r="AQ2965"/>
      <c r="AR2965"/>
      <c r="AS2965"/>
      <c r="AT2965"/>
      <c r="AU2965"/>
      <c r="AV2965"/>
    </row>
    <row r="2966" spans="6:48" x14ac:dyDescent="0.25"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  <c r="X2966"/>
      <c r="Y2966"/>
      <c r="Z2966"/>
      <c r="AA2966"/>
      <c r="AB2966"/>
      <c r="AC2966"/>
      <c r="AD2966"/>
      <c r="AE2966"/>
      <c r="AF2966"/>
      <c r="AG2966"/>
      <c r="AH2966"/>
      <c r="AI2966"/>
      <c r="AJ2966"/>
      <c r="AK2966"/>
      <c r="AL2966"/>
      <c r="AM2966"/>
      <c r="AN2966"/>
      <c r="AO2966"/>
      <c r="AP2966"/>
      <c r="AQ2966"/>
      <c r="AR2966"/>
      <c r="AS2966"/>
      <c r="AT2966"/>
      <c r="AU2966"/>
      <c r="AV2966"/>
    </row>
    <row r="2967" spans="6:48" x14ac:dyDescent="0.25"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  <c r="X2967"/>
      <c r="Y2967"/>
      <c r="Z2967"/>
      <c r="AA2967"/>
      <c r="AB2967"/>
      <c r="AC2967"/>
      <c r="AD2967"/>
      <c r="AE2967"/>
      <c r="AF2967"/>
      <c r="AG2967"/>
      <c r="AH2967"/>
      <c r="AI2967"/>
      <c r="AJ2967"/>
      <c r="AK2967"/>
      <c r="AL2967"/>
      <c r="AM2967"/>
      <c r="AN2967"/>
      <c r="AO2967"/>
      <c r="AP2967"/>
      <c r="AQ2967"/>
      <c r="AR2967"/>
      <c r="AS2967"/>
      <c r="AT2967"/>
      <c r="AU2967"/>
      <c r="AV2967"/>
    </row>
    <row r="2968" spans="6:48" x14ac:dyDescent="0.25"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  <c r="X2968"/>
      <c r="Y2968"/>
      <c r="Z2968"/>
      <c r="AA2968"/>
      <c r="AB2968"/>
      <c r="AC2968"/>
      <c r="AD2968"/>
      <c r="AE2968"/>
      <c r="AF2968"/>
      <c r="AG2968"/>
      <c r="AH2968"/>
      <c r="AI2968"/>
      <c r="AJ2968"/>
      <c r="AK2968"/>
      <c r="AL2968"/>
      <c r="AM2968"/>
      <c r="AN2968"/>
      <c r="AO2968"/>
      <c r="AP2968"/>
      <c r="AQ2968"/>
      <c r="AR2968"/>
      <c r="AS2968"/>
      <c r="AT2968"/>
      <c r="AU2968"/>
      <c r="AV2968"/>
    </row>
    <row r="2969" spans="6:48" x14ac:dyDescent="0.25"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  <c r="X2969"/>
      <c r="Y2969"/>
      <c r="Z2969"/>
      <c r="AA2969"/>
      <c r="AB2969"/>
      <c r="AC2969"/>
      <c r="AD2969"/>
      <c r="AE2969"/>
      <c r="AF2969"/>
      <c r="AG2969"/>
      <c r="AH2969"/>
      <c r="AI2969"/>
      <c r="AJ2969"/>
      <c r="AK2969"/>
      <c r="AL2969"/>
      <c r="AM2969"/>
      <c r="AN2969"/>
      <c r="AO2969"/>
      <c r="AP2969"/>
      <c r="AQ2969"/>
      <c r="AR2969"/>
      <c r="AS2969"/>
      <c r="AT2969"/>
      <c r="AU2969"/>
      <c r="AV2969"/>
    </row>
    <row r="2970" spans="6:48" x14ac:dyDescent="0.25"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  <c r="X2970"/>
      <c r="Y2970"/>
      <c r="Z2970"/>
      <c r="AA2970"/>
      <c r="AB2970"/>
      <c r="AC2970"/>
      <c r="AD2970"/>
      <c r="AE2970"/>
      <c r="AF2970"/>
      <c r="AG2970"/>
      <c r="AH2970"/>
      <c r="AI2970"/>
      <c r="AJ2970"/>
      <c r="AK2970"/>
      <c r="AL2970"/>
      <c r="AM2970"/>
      <c r="AN2970"/>
      <c r="AO2970"/>
      <c r="AP2970"/>
      <c r="AQ2970"/>
      <c r="AR2970"/>
      <c r="AS2970"/>
      <c r="AT2970"/>
      <c r="AU2970"/>
      <c r="AV2970"/>
    </row>
    <row r="2971" spans="6:48" x14ac:dyDescent="0.25"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  <c r="W2971"/>
      <c r="X2971"/>
      <c r="Y2971"/>
      <c r="Z2971"/>
      <c r="AA2971"/>
      <c r="AB2971"/>
      <c r="AC2971"/>
      <c r="AD2971"/>
      <c r="AE2971"/>
      <c r="AF2971"/>
      <c r="AG2971"/>
      <c r="AH2971"/>
      <c r="AI2971"/>
      <c r="AJ2971"/>
      <c r="AK2971"/>
      <c r="AL2971"/>
      <c r="AM2971"/>
      <c r="AN2971"/>
      <c r="AO2971"/>
      <c r="AP2971"/>
      <c r="AQ2971"/>
      <c r="AR2971"/>
      <c r="AS2971"/>
      <c r="AT2971"/>
      <c r="AU2971"/>
      <c r="AV2971"/>
    </row>
    <row r="2972" spans="6:48" x14ac:dyDescent="0.25"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  <c r="X2972"/>
      <c r="Y2972"/>
      <c r="Z2972"/>
      <c r="AA2972"/>
      <c r="AB2972"/>
      <c r="AC2972"/>
      <c r="AD2972"/>
      <c r="AE2972"/>
      <c r="AF2972"/>
      <c r="AG2972"/>
      <c r="AH2972"/>
      <c r="AI2972"/>
      <c r="AJ2972"/>
      <c r="AK2972"/>
      <c r="AL2972"/>
      <c r="AM2972"/>
      <c r="AN2972"/>
      <c r="AO2972"/>
      <c r="AP2972"/>
      <c r="AQ2972"/>
      <c r="AR2972"/>
      <c r="AS2972"/>
      <c r="AT2972"/>
      <c r="AU2972"/>
      <c r="AV2972"/>
    </row>
    <row r="2973" spans="6:48" x14ac:dyDescent="0.25"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  <c r="X2973"/>
      <c r="Y2973"/>
      <c r="Z2973"/>
      <c r="AA2973"/>
      <c r="AB2973"/>
      <c r="AC2973"/>
      <c r="AD2973"/>
      <c r="AE2973"/>
      <c r="AF2973"/>
      <c r="AG2973"/>
      <c r="AH2973"/>
      <c r="AI2973"/>
      <c r="AJ2973"/>
      <c r="AK2973"/>
      <c r="AL2973"/>
      <c r="AM2973"/>
      <c r="AN2973"/>
      <c r="AO2973"/>
      <c r="AP2973"/>
      <c r="AQ2973"/>
      <c r="AR2973"/>
      <c r="AS2973"/>
      <c r="AT2973"/>
      <c r="AU2973"/>
      <c r="AV2973"/>
    </row>
    <row r="2974" spans="6:48" x14ac:dyDescent="0.25"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  <c r="W2974"/>
      <c r="X2974"/>
      <c r="Y2974"/>
      <c r="Z2974"/>
      <c r="AA2974"/>
      <c r="AB2974"/>
      <c r="AC2974"/>
      <c r="AD2974"/>
      <c r="AE2974"/>
      <c r="AF2974"/>
      <c r="AG2974"/>
      <c r="AH2974"/>
      <c r="AI2974"/>
      <c r="AJ2974"/>
      <c r="AK2974"/>
      <c r="AL2974"/>
      <c r="AM2974"/>
      <c r="AN2974"/>
      <c r="AO2974"/>
      <c r="AP2974"/>
      <c r="AQ2974"/>
      <c r="AR2974"/>
      <c r="AS2974"/>
      <c r="AT2974"/>
      <c r="AU2974"/>
      <c r="AV2974"/>
    </row>
    <row r="2975" spans="6:48" x14ac:dyDescent="0.25"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  <c r="W2975"/>
      <c r="X2975"/>
      <c r="Y2975"/>
      <c r="Z2975"/>
      <c r="AA2975"/>
      <c r="AB2975"/>
      <c r="AC2975"/>
      <c r="AD2975"/>
      <c r="AE2975"/>
      <c r="AF2975"/>
      <c r="AG2975"/>
      <c r="AH2975"/>
      <c r="AI2975"/>
      <c r="AJ2975"/>
      <c r="AK2975"/>
      <c r="AL2975"/>
      <c r="AM2975"/>
      <c r="AN2975"/>
      <c r="AO2975"/>
      <c r="AP2975"/>
      <c r="AQ2975"/>
      <c r="AR2975"/>
      <c r="AS2975"/>
      <c r="AT2975"/>
      <c r="AU2975"/>
      <c r="AV2975"/>
    </row>
    <row r="2976" spans="6:48" x14ac:dyDescent="0.25">
      <c r="F2976"/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  <c r="W2976"/>
      <c r="X2976"/>
      <c r="Y2976"/>
      <c r="Z2976"/>
      <c r="AA2976"/>
      <c r="AB2976"/>
      <c r="AC2976"/>
      <c r="AD2976"/>
      <c r="AE2976"/>
      <c r="AF2976"/>
      <c r="AG2976"/>
      <c r="AH2976"/>
      <c r="AI2976"/>
      <c r="AJ2976"/>
      <c r="AK2976"/>
      <c r="AL2976"/>
      <c r="AM2976"/>
      <c r="AN2976"/>
      <c r="AO2976"/>
      <c r="AP2976"/>
      <c r="AQ2976"/>
      <c r="AR2976"/>
      <c r="AS2976"/>
      <c r="AT2976"/>
      <c r="AU2976"/>
      <c r="AV2976"/>
    </row>
    <row r="2977" spans="6:48" x14ac:dyDescent="0.25">
      <c r="F2977"/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  <c r="W2977"/>
      <c r="X2977"/>
      <c r="Y2977"/>
      <c r="Z2977"/>
      <c r="AA2977"/>
      <c r="AB2977"/>
      <c r="AC2977"/>
      <c r="AD2977"/>
      <c r="AE2977"/>
      <c r="AF2977"/>
      <c r="AG2977"/>
      <c r="AH2977"/>
      <c r="AI2977"/>
      <c r="AJ2977"/>
      <c r="AK2977"/>
      <c r="AL2977"/>
      <c r="AM2977"/>
      <c r="AN2977"/>
      <c r="AO2977"/>
      <c r="AP2977"/>
      <c r="AQ2977"/>
      <c r="AR2977"/>
      <c r="AS2977"/>
      <c r="AT2977"/>
      <c r="AU2977"/>
      <c r="AV2977"/>
    </row>
    <row r="2978" spans="6:48" x14ac:dyDescent="0.25">
      <c r="F2978"/>
      <c r="G2978"/>
      <c r="H2978"/>
      <c r="I2978"/>
      <c r="J2978"/>
      <c r="K2978"/>
      <c r="L2978"/>
      <c r="M2978"/>
      <c r="N2978"/>
      <c r="O2978"/>
      <c r="P2978"/>
      <c r="Q2978"/>
      <c r="R2978"/>
      <c r="S2978"/>
      <c r="T2978"/>
      <c r="U2978"/>
      <c r="V2978"/>
      <c r="W2978"/>
      <c r="X2978"/>
      <c r="Y2978"/>
      <c r="Z2978"/>
      <c r="AA2978"/>
      <c r="AB2978"/>
      <c r="AC2978"/>
      <c r="AD2978"/>
      <c r="AE2978"/>
      <c r="AF2978"/>
      <c r="AG2978"/>
      <c r="AH2978"/>
      <c r="AI2978"/>
      <c r="AJ2978"/>
      <c r="AK2978"/>
      <c r="AL2978"/>
      <c r="AM2978"/>
      <c r="AN2978"/>
      <c r="AO2978"/>
      <c r="AP2978"/>
      <c r="AQ2978"/>
      <c r="AR2978"/>
      <c r="AS2978"/>
      <c r="AT2978"/>
      <c r="AU2978"/>
      <c r="AV2978"/>
    </row>
    <row r="2979" spans="6:48" x14ac:dyDescent="0.25">
      <c r="F2979"/>
      <c r="G2979"/>
      <c r="H2979"/>
      <c r="I2979"/>
      <c r="J2979"/>
      <c r="K2979"/>
      <c r="L2979"/>
      <c r="M2979"/>
      <c r="N2979"/>
      <c r="O2979"/>
      <c r="P2979"/>
      <c r="Q2979"/>
      <c r="R2979"/>
      <c r="S2979"/>
      <c r="T2979"/>
      <c r="U2979"/>
      <c r="V2979"/>
      <c r="W2979"/>
      <c r="X2979"/>
      <c r="Y2979"/>
      <c r="Z2979"/>
      <c r="AA2979"/>
      <c r="AB2979"/>
      <c r="AC2979"/>
      <c r="AD2979"/>
      <c r="AE2979"/>
      <c r="AF2979"/>
      <c r="AG2979"/>
      <c r="AH2979"/>
      <c r="AI2979"/>
      <c r="AJ2979"/>
      <c r="AK2979"/>
      <c r="AL2979"/>
      <c r="AM2979"/>
      <c r="AN2979"/>
      <c r="AO2979"/>
      <c r="AP2979"/>
      <c r="AQ2979"/>
      <c r="AR2979"/>
      <c r="AS2979"/>
      <c r="AT2979"/>
      <c r="AU2979"/>
      <c r="AV2979"/>
    </row>
    <row r="2980" spans="6:48" x14ac:dyDescent="0.25">
      <c r="F2980"/>
      <c r="G2980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  <c r="U2980"/>
      <c r="V2980"/>
      <c r="W2980"/>
      <c r="X2980"/>
      <c r="Y2980"/>
      <c r="Z2980"/>
      <c r="AA2980"/>
      <c r="AB2980"/>
      <c r="AC2980"/>
      <c r="AD2980"/>
      <c r="AE2980"/>
      <c r="AF2980"/>
      <c r="AG2980"/>
      <c r="AH2980"/>
      <c r="AI2980"/>
      <c r="AJ2980"/>
      <c r="AK2980"/>
      <c r="AL2980"/>
      <c r="AM2980"/>
      <c r="AN2980"/>
      <c r="AO2980"/>
      <c r="AP2980"/>
      <c r="AQ2980"/>
      <c r="AR2980"/>
      <c r="AS2980"/>
      <c r="AT2980"/>
      <c r="AU2980"/>
      <c r="AV2980"/>
    </row>
    <row r="2981" spans="6:48" x14ac:dyDescent="0.25">
      <c r="F2981"/>
      <c r="G2981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  <c r="U2981"/>
      <c r="V2981"/>
      <c r="W2981"/>
      <c r="X2981"/>
      <c r="Y2981"/>
      <c r="Z2981"/>
      <c r="AA2981"/>
      <c r="AB2981"/>
      <c r="AC2981"/>
      <c r="AD2981"/>
      <c r="AE2981"/>
      <c r="AF2981"/>
      <c r="AG2981"/>
      <c r="AH2981"/>
      <c r="AI2981"/>
      <c r="AJ2981"/>
      <c r="AK2981"/>
      <c r="AL2981"/>
      <c r="AM2981"/>
      <c r="AN2981"/>
      <c r="AO2981"/>
      <c r="AP2981"/>
      <c r="AQ2981"/>
      <c r="AR2981"/>
      <c r="AS2981"/>
      <c r="AT2981"/>
      <c r="AU2981"/>
      <c r="AV2981"/>
    </row>
    <row r="2982" spans="6:48" x14ac:dyDescent="0.25">
      <c r="F2982"/>
      <c r="G298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  <c r="U2982"/>
      <c r="V2982"/>
      <c r="W2982"/>
      <c r="X2982"/>
      <c r="Y2982"/>
      <c r="Z2982"/>
      <c r="AA2982"/>
      <c r="AB2982"/>
      <c r="AC2982"/>
      <c r="AD2982"/>
      <c r="AE2982"/>
      <c r="AF2982"/>
      <c r="AG2982"/>
      <c r="AH2982"/>
      <c r="AI2982"/>
      <c r="AJ2982"/>
      <c r="AK2982"/>
      <c r="AL2982"/>
      <c r="AM2982"/>
      <c r="AN2982"/>
      <c r="AO2982"/>
      <c r="AP2982"/>
      <c r="AQ2982"/>
      <c r="AR2982"/>
      <c r="AS2982"/>
      <c r="AT2982"/>
      <c r="AU2982"/>
      <c r="AV2982"/>
    </row>
    <row r="2983" spans="6:48" x14ac:dyDescent="0.25">
      <c r="F2983"/>
      <c r="G2983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  <c r="U2983"/>
      <c r="V2983"/>
      <c r="W2983"/>
      <c r="X2983"/>
      <c r="Y2983"/>
      <c r="Z2983"/>
      <c r="AA2983"/>
      <c r="AB2983"/>
      <c r="AC2983"/>
      <c r="AD2983"/>
      <c r="AE2983"/>
      <c r="AF2983"/>
      <c r="AG2983"/>
      <c r="AH2983"/>
      <c r="AI2983"/>
      <c r="AJ2983"/>
      <c r="AK2983"/>
      <c r="AL2983"/>
      <c r="AM2983"/>
      <c r="AN2983"/>
      <c r="AO2983"/>
      <c r="AP2983"/>
      <c r="AQ2983"/>
      <c r="AR2983"/>
      <c r="AS2983"/>
      <c r="AT2983"/>
      <c r="AU2983"/>
      <c r="AV2983"/>
    </row>
    <row r="2984" spans="6:48" x14ac:dyDescent="0.25">
      <c r="F2984"/>
      <c r="G2984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  <c r="U2984"/>
      <c r="V2984"/>
      <c r="W2984"/>
      <c r="X2984"/>
      <c r="Y2984"/>
      <c r="Z2984"/>
      <c r="AA2984"/>
      <c r="AB2984"/>
      <c r="AC2984"/>
      <c r="AD2984"/>
      <c r="AE2984"/>
      <c r="AF2984"/>
      <c r="AG2984"/>
      <c r="AH2984"/>
      <c r="AI2984"/>
      <c r="AJ2984"/>
      <c r="AK2984"/>
      <c r="AL2984"/>
      <c r="AM2984"/>
      <c r="AN2984"/>
      <c r="AO2984"/>
      <c r="AP2984"/>
      <c r="AQ2984"/>
      <c r="AR2984"/>
      <c r="AS2984"/>
      <c r="AT2984"/>
      <c r="AU2984"/>
      <c r="AV2984"/>
    </row>
    <row r="2985" spans="6:48" x14ac:dyDescent="0.25">
      <c r="F2985"/>
      <c r="G2985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  <c r="U2985"/>
      <c r="V2985"/>
      <c r="W2985"/>
      <c r="X2985"/>
      <c r="Y2985"/>
      <c r="Z2985"/>
      <c r="AA2985"/>
      <c r="AB2985"/>
      <c r="AC2985"/>
      <c r="AD2985"/>
      <c r="AE2985"/>
      <c r="AF2985"/>
      <c r="AG2985"/>
      <c r="AH2985"/>
      <c r="AI2985"/>
      <c r="AJ2985"/>
      <c r="AK2985"/>
      <c r="AL2985"/>
      <c r="AM2985"/>
      <c r="AN2985"/>
      <c r="AO2985"/>
      <c r="AP2985"/>
      <c r="AQ2985"/>
      <c r="AR2985"/>
      <c r="AS2985"/>
      <c r="AT2985"/>
      <c r="AU2985"/>
      <c r="AV2985"/>
    </row>
    <row r="2986" spans="6:48" x14ac:dyDescent="0.25">
      <c r="F2986"/>
      <c r="G2986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  <c r="U2986"/>
      <c r="V2986"/>
      <c r="W2986"/>
      <c r="X2986"/>
      <c r="Y2986"/>
      <c r="Z2986"/>
      <c r="AA2986"/>
      <c r="AB2986"/>
      <c r="AC2986"/>
      <c r="AD2986"/>
      <c r="AE2986"/>
      <c r="AF2986"/>
      <c r="AG2986"/>
      <c r="AH2986"/>
      <c r="AI2986"/>
      <c r="AJ2986"/>
      <c r="AK2986"/>
      <c r="AL2986"/>
      <c r="AM2986"/>
      <c r="AN2986"/>
      <c r="AO2986"/>
      <c r="AP2986"/>
      <c r="AQ2986"/>
      <c r="AR2986"/>
      <c r="AS2986"/>
      <c r="AT2986"/>
      <c r="AU2986"/>
      <c r="AV2986"/>
    </row>
    <row r="2987" spans="6:48" x14ac:dyDescent="0.25">
      <c r="F2987"/>
      <c r="G2987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  <c r="U2987"/>
      <c r="V2987"/>
      <c r="W2987"/>
      <c r="X2987"/>
      <c r="Y2987"/>
      <c r="Z2987"/>
      <c r="AA2987"/>
      <c r="AB2987"/>
      <c r="AC2987"/>
      <c r="AD2987"/>
      <c r="AE2987"/>
      <c r="AF2987"/>
      <c r="AG2987"/>
      <c r="AH2987"/>
      <c r="AI2987"/>
      <c r="AJ2987"/>
      <c r="AK2987"/>
      <c r="AL2987"/>
      <c r="AM2987"/>
      <c r="AN2987"/>
      <c r="AO2987"/>
      <c r="AP2987"/>
      <c r="AQ2987"/>
      <c r="AR2987"/>
      <c r="AS2987"/>
      <c r="AT2987"/>
      <c r="AU2987"/>
      <c r="AV2987"/>
    </row>
    <row r="2988" spans="6:48" x14ac:dyDescent="0.25">
      <c r="F2988"/>
      <c r="G2988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  <c r="U2988"/>
      <c r="V2988"/>
      <c r="W2988"/>
      <c r="X2988"/>
      <c r="Y2988"/>
      <c r="Z2988"/>
      <c r="AA2988"/>
      <c r="AB2988"/>
      <c r="AC2988"/>
      <c r="AD2988"/>
      <c r="AE2988"/>
      <c r="AF2988"/>
      <c r="AG2988"/>
      <c r="AH2988"/>
      <c r="AI2988"/>
      <c r="AJ2988"/>
      <c r="AK2988"/>
      <c r="AL2988"/>
      <c r="AM2988"/>
      <c r="AN2988"/>
      <c r="AO2988"/>
      <c r="AP2988"/>
      <c r="AQ2988"/>
      <c r="AR2988"/>
      <c r="AS2988"/>
      <c r="AT2988"/>
      <c r="AU2988"/>
      <c r="AV2988"/>
    </row>
    <row r="2989" spans="6:48" x14ac:dyDescent="0.25">
      <c r="F2989"/>
      <c r="G2989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  <c r="U2989"/>
      <c r="V2989"/>
      <c r="W2989"/>
      <c r="X2989"/>
      <c r="Y2989"/>
      <c r="Z2989"/>
      <c r="AA2989"/>
      <c r="AB2989"/>
      <c r="AC2989"/>
      <c r="AD2989"/>
      <c r="AE2989"/>
      <c r="AF2989"/>
      <c r="AG2989"/>
      <c r="AH2989"/>
      <c r="AI2989"/>
      <c r="AJ2989"/>
      <c r="AK2989"/>
      <c r="AL2989"/>
      <c r="AM2989"/>
      <c r="AN2989"/>
      <c r="AO2989"/>
      <c r="AP2989"/>
      <c r="AQ2989"/>
      <c r="AR2989"/>
      <c r="AS2989"/>
      <c r="AT2989"/>
      <c r="AU2989"/>
      <c r="AV2989"/>
    </row>
    <row r="2990" spans="6:48" x14ac:dyDescent="0.25">
      <c r="F2990"/>
      <c r="G2990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  <c r="U2990"/>
      <c r="V2990"/>
      <c r="W2990"/>
      <c r="X2990"/>
      <c r="Y2990"/>
      <c r="Z2990"/>
      <c r="AA2990"/>
      <c r="AB2990"/>
      <c r="AC2990"/>
      <c r="AD2990"/>
      <c r="AE2990"/>
      <c r="AF2990"/>
      <c r="AG2990"/>
      <c r="AH2990"/>
      <c r="AI2990"/>
      <c r="AJ2990"/>
      <c r="AK2990"/>
      <c r="AL2990"/>
      <c r="AM2990"/>
      <c r="AN2990"/>
      <c r="AO2990"/>
      <c r="AP2990"/>
      <c r="AQ2990"/>
      <c r="AR2990"/>
      <c r="AS2990"/>
      <c r="AT2990"/>
      <c r="AU2990"/>
      <c r="AV2990"/>
    </row>
    <row r="2991" spans="6:48" x14ac:dyDescent="0.25">
      <c r="F2991"/>
      <c r="G2991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  <c r="U2991"/>
      <c r="V2991"/>
      <c r="W2991"/>
      <c r="X2991"/>
      <c r="Y2991"/>
      <c r="Z2991"/>
      <c r="AA2991"/>
      <c r="AB2991"/>
      <c r="AC2991"/>
      <c r="AD2991"/>
      <c r="AE2991"/>
      <c r="AF2991"/>
      <c r="AG2991"/>
      <c r="AH2991"/>
      <c r="AI2991"/>
      <c r="AJ2991"/>
      <c r="AK2991"/>
      <c r="AL2991"/>
      <c r="AM2991"/>
      <c r="AN2991"/>
      <c r="AO2991"/>
      <c r="AP2991"/>
      <c r="AQ2991"/>
      <c r="AR2991"/>
      <c r="AS2991"/>
      <c r="AT2991"/>
      <c r="AU2991"/>
      <c r="AV2991"/>
    </row>
    <row r="2992" spans="6:48" x14ac:dyDescent="0.25">
      <c r="F2992"/>
      <c r="G299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  <c r="U2992"/>
      <c r="V2992"/>
      <c r="W2992"/>
      <c r="X2992"/>
      <c r="Y2992"/>
      <c r="Z2992"/>
      <c r="AA2992"/>
      <c r="AB2992"/>
      <c r="AC2992"/>
      <c r="AD2992"/>
      <c r="AE2992"/>
      <c r="AF2992"/>
      <c r="AG2992"/>
      <c r="AH2992"/>
      <c r="AI2992"/>
      <c r="AJ2992"/>
      <c r="AK2992"/>
      <c r="AL2992"/>
      <c r="AM2992"/>
      <c r="AN2992"/>
      <c r="AO2992"/>
      <c r="AP2992"/>
      <c r="AQ2992"/>
      <c r="AR2992"/>
      <c r="AS2992"/>
      <c r="AT2992"/>
      <c r="AU2992"/>
      <c r="AV2992"/>
    </row>
    <row r="2993" spans="6:48" x14ac:dyDescent="0.25">
      <c r="F2993"/>
      <c r="G2993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  <c r="U2993"/>
      <c r="V2993"/>
      <c r="W2993"/>
      <c r="X2993"/>
      <c r="Y2993"/>
      <c r="Z2993"/>
      <c r="AA2993"/>
      <c r="AB2993"/>
      <c r="AC2993"/>
      <c r="AD2993"/>
      <c r="AE2993"/>
      <c r="AF2993"/>
      <c r="AG2993"/>
      <c r="AH2993"/>
      <c r="AI2993"/>
      <c r="AJ2993"/>
      <c r="AK2993"/>
      <c r="AL2993"/>
      <c r="AM2993"/>
      <c r="AN2993"/>
      <c r="AO2993"/>
      <c r="AP2993"/>
      <c r="AQ2993"/>
      <c r="AR2993"/>
      <c r="AS2993"/>
      <c r="AT2993"/>
      <c r="AU2993"/>
      <c r="AV2993"/>
    </row>
    <row r="2994" spans="6:48" x14ac:dyDescent="0.25">
      <c r="F2994"/>
      <c r="G2994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  <c r="U2994"/>
      <c r="V2994"/>
      <c r="W2994"/>
      <c r="X2994"/>
      <c r="Y2994"/>
      <c r="Z2994"/>
      <c r="AA2994"/>
      <c r="AB2994"/>
      <c r="AC2994"/>
      <c r="AD2994"/>
      <c r="AE2994"/>
      <c r="AF2994"/>
      <c r="AG2994"/>
      <c r="AH2994"/>
      <c r="AI2994"/>
      <c r="AJ2994"/>
      <c r="AK2994"/>
      <c r="AL2994"/>
      <c r="AM2994"/>
      <c r="AN2994"/>
      <c r="AO2994"/>
      <c r="AP2994"/>
      <c r="AQ2994"/>
      <c r="AR2994"/>
      <c r="AS2994"/>
      <c r="AT2994"/>
      <c r="AU2994"/>
      <c r="AV2994"/>
    </row>
    <row r="2995" spans="6:48" x14ac:dyDescent="0.25">
      <c r="F2995"/>
      <c r="G2995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  <c r="U2995"/>
      <c r="V2995"/>
      <c r="W2995"/>
      <c r="X2995"/>
      <c r="Y2995"/>
      <c r="Z2995"/>
      <c r="AA2995"/>
      <c r="AB2995"/>
      <c r="AC2995"/>
      <c r="AD2995"/>
      <c r="AE2995"/>
      <c r="AF2995"/>
      <c r="AG2995"/>
      <c r="AH2995"/>
      <c r="AI2995"/>
      <c r="AJ2995"/>
      <c r="AK2995"/>
      <c r="AL2995"/>
      <c r="AM2995"/>
      <c r="AN2995"/>
      <c r="AO2995"/>
      <c r="AP2995"/>
      <c r="AQ2995"/>
      <c r="AR2995"/>
      <c r="AS2995"/>
      <c r="AT2995"/>
      <c r="AU2995"/>
      <c r="AV2995"/>
    </row>
    <row r="2996" spans="6:48" x14ac:dyDescent="0.25">
      <c r="F2996"/>
      <c r="G2996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  <c r="U2996"/>
      <c r="V2996"/>
      <c r="W2996"/>
      <c r="X2996"/>
      <c r="Y2996"/>
      <c r="Z2996"/>
      <c r="AA2996"/>
      <c r="AB2996"/>
      <c r="AC2996"/>
      <c r="AD2996"/>
      <c r="AE2996"/>
      <c r="AF2996"/>
      <c r="AG2996"/>
      <c r="AH2996"/>
      <c r="AI2996"/>
      <c r="AJ2996"/>
      <c r="AK2996"/>
      <c r="AL2996"/>
      <c r="AM2996"/>
      <c r="AN2996"/>
      <c r="AO2996"/>
      <c r="AP2996"/>
      <c r="AQ2996"/>
      <c r="AR2996"/>
      <c r="AS2996"/>
      <c r="AT2996"/>
      <c r="AU2996"/>
      <c r="AV2996"/>
    </row>
    <row r="2997" spans="6:48" x14ac:dyDescent="0.25">
      <c r="F2997"/>
      <c r="G2997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  <c r="U2997"/>
      <c r="V2997"/>
      <c r="W2997"/>
      <c r="X2997"/>
      <c r="Y2997"/>
      <c r="Z2997"/>
      <c r="AA2997"/>
      <c r="AB2997"/>
      <c r="AC2997"/>
      <c r="AD2997"/>
      <c r="AE2997"/>
      <c r="AF2997"/>
      <c r="AG2997"/>
      <c r="AH2997"/>
      <c r="AI2997"/>
      <c r="AJ2997"/>
      <c r="AK2997"/>
      <c r="AL2997"/>
      <c r="AM2997"/>
      <c r="AN2997"/>
      <c r="AO2997"/>
      <c r="AP2997"/>
      <c r="AQ2997"/>
      <c r="AR2997"/>
      <c r="AS2997"/>
      <c r="AT2997"/>
      <c r="AU2997"/>
      <c r="AV2997"/>
    </row>
    <row r="2998" spans="6:48" x14ac:dyDescent="0.25">
      <c r="F2998"/>
      <c r="G2998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  <c r="U2998"/>
      <c r="V2998"/>
      <c r="W2998"/>
      <c r="X2998"/>
      <c r="Y2998"/>
      <c r="Z2998"/>
      <c r="AA2998"/>
      <c r="AB2998"/>
      <c r="AC2998"/>
      <c r="AD2998"/>
      <c r="AE2998"/>
      <c r="AF2998"/>
      <c r="AG2998"/>
      <c r="AH2998"/>
      <c r="AI2998"/>
      <c r="AJ2998"/>
      <c r="AK2998"/>
      <c r="AL2998"/>
      <c r="AM2998"/>
      <c r="AN2998"/>
      <c r="AO2998"/>
      <c r="AP2998"/>
      <c r="AQ2998"/>
      <c r="AR2998"/>
      <c r="AS2998"/>
      <c r="AT2998"/>
      <c r="AU2998"/>
      <c r="AV2998"/>
    </row>
    <row r="2999" spans="6:48" x14ac:dyDescent="0.25">
      <c r="F2999"/>
      <c r="G2999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  <c r="U2999"/>
      <c r="V2999"/>
      <c r="W2999"/>
      <c r="X2999"/>
      <c r="Y2999"/>
      <c r="Z2999"/>
      <c r="AA2999"/>
      <c r="AB2999"/>
      <c r="AC2999"/>
      <c r="AD2999"/>
      <c r="AE2999"/>
      <c r="AF2999"/>
      <c r="AG2999"/>
      <c r="AH2999"/>
      <c r="AI2999"/>
      <c r="AJ2999"/>
      <c r="AK2999"/>
      <c r="AL2999"/>
      <c r="AM2999"/>
      <c r="AN2999"/>
      <c r="AO2999"/>
      <c r="AP2999"/>
      <c r="AQ2999"/>
      <c r="AR2999"/>
      <c r="AS2999"/>
      <c r="AT2999"/>
      <c r="AU2999"/>
      <c r="AV2999"/>
    </row>
    <row r="3000" spans="6:48" x14ac:dyDescent="0.25">
      <c r="F3000"/>
      <c r="G3000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  <c r="U3000"/>
      <c r="V3000"/>
      <c r="W3000"/>
      <c r="X3000"/>
      <c r="Y3000"/>
      <c r="Z3000"/>
      <c r="AA3000"/>
      <c r="AB3000"/>
      <c r="AC3000"/>
      <c r="AD3000"/>
      <c r="AE3000"/>
      <c r="AF3000"/>
      <c r="AG3000"/>
      <c r="AH3000"/>
      <c r="AI3000"/>
      <c r="AJ3000"/>
      <c r="AK3000"/>
      <c r="AL3000"/>
      <c r="AM3000"/>
      <c r="AN3000"/>
      <c r="AO3000"/>
      <c r="AP3000"/>
      <c r="AQ3000"/>
      <c r="AR3000"/>
      <c r="AS3000"/>
      <c r="AT3000"/>
      <c r="AU3000"/>
      <c r="AV3000"/>
    </row>
    <row r="3001" spans="6:48" x14ac:dyDescent="0.25"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/>
      <c r="AJ3001"/>
      <c r="AK3001"/>
      <c r="AL3001"/>
      <c r="AM3001"/>
      <c r="AN3001"/>
      <c r="AO3001"/>
      <c r="AP3001"/>
      <c r="AQ3001"/>
      <c r="AR3001"/>
      <c r="AS3001"/>
      <c r="AT3001"/>
      <c r="AU3001"/>
      <c r="AV3001"/>
    </row>
    <row r="3002" spans="6:48" x14ac:dyDescent="0.25">
      <c r="F3002"/>
      <c r="G300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  <c r="U3002"/>
      <c r="V3002"/>
      <c r="W3002"/>
      <c r="X3002"/>
      <c r="Y3002"/>
      <c r="Z3002"/>
      <c r="AA3002"/>
      <c r="AB3002"/>
      <c r="AC3002"/>
      <c r="AD3002"/>
      <c r="AE3002"/>
      <c r="AF3002"/>
      <c r="AG3002"/>
      <c r="AH3002"/>
      <c r="AI3002"/>
      <c r="AJ3002"/>
      <c r="AK3002"/>
      <c r="AL3002"/>
      <c r="AM3002"/>
      <c r="AN3002"/>
      <c r="AO3002"/>
      <c r="AP3002"/>
      <c r="AQ3002"/>
      <c r="AR3002"/>
      <c r="AS3002"/>
      <c r="AT3002"/>
      <c r="AU3002"/>
      <c r="AV3002"/>
    </row>
    <row r="3003" spans="6:48" x14ac:dyDescent="0.25">
      <c r="F3003"/>
      <c r="G3003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  <c r="U3003"/>
      <c r="V3003"/>
      <c r="W3003"/>
      <c r="X3003"/>
      <c r="Y3003"/>
      <c r="Z3003"/>
      <c r="AA3003"/>
      <c r="AB3003"/>
      <c r="AC3003"/>
      <c r="AD3003"/>
      <c r="AE3003"/>
      <c r="AF3003"/>
      <c r="AG3003"/>
      <c r="AH3003"/>
      <c r="AI3003"/>
      <c r="AJ3003"/>
      <c r="AK3003"/>
      <c r="AL3003"/>
      <c r="AM3003"/>
      <c r="AN3003"/>
      <c r="AO3003"/>
      <c r="AP3003"/>
      <c r="AQ3003"/>
      <c r="AR3003"/>
      <c r="AS3003"/>
      <c r="AT3003"/>
      <c r="AU3003"/>
      <c r="AV3003"/>
    </row>
    <row r="3004" spans="6:48" x14ac:dyDescent="0.25"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/>
      <c r="AH3004"/>
      <c r="AI3004"/>
      <c r="AJ3004"/>
      <c r="AK3004"/>
      <c r="AL3004"/>
      <c r="AM3004"/>
      <c r="AN3004"/>
      <c r="AO3004"/>
      <c r="AP3004"/>
      <c r="AQ3004"/>
      <c r="AR3004"/>
      <c r="AS3004"/>
      <c r="AT3004"/>
      <c r="AU3004"/>
      <c r="AV3004"/>
    </row>
    <row r="3005" spans="6:48" x14ac:dyDescent="0.25">
      <c r="F3005"/>
      <c r="G3005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  <c r="U3005"/>
      <c r="V3005"/>
      <c r="W3005"/>
      <c r="X3005"/>
      <c r="Y3005"/>
      <c r="Z3005"/>
      <c r="AA3005"/>
      <c r="AB3005"/>
      <c r="AC3005"/>
      <c r="AD3005"/>
      <c r="AE3005"/>
      <c r="AF3005"/>
      <c r="AG3005"/>
      <c r="AH3005"/>
      <c r="AI3005"/>
      <c r="AJ3005"/>
      <c r="AK3005"/>
      <c r="AL3005"/>
      <c r="AM3005"/>
      <c r="AN3005"/>
      <c r="AO3005"/>
      <c r="AP3005"/>
      <c r="AQ3005"/>
      <c r="AR3005"/>
      <c r="AS3005"/>
      <c r="AT3005"/>
      <c r="AU3005"/>
      <c r="AV3005"/>
    </row>
    <row r="3006" spans="6:48" x14ac:dyDescent="0.25">
      <c r="F3006"/>
      <c r="G3006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  <c r="U3006"/>
      <c r="V3006"/>
      <c r="W3006"/>
      <c r="X3006"/>
      <c r="Y3006"/>
      <c r="Z3006"/>
      <c r="AA3006"/>
      <c r="AB3006"/>
      <c r="AC3006"/>
      <c r="AD3006"/>
      <c r="AE3006"/>
      <c r="AF3006"/>
      <c r="AG3006"/>
      <c r="AH3006"/>
      <c r="AI3006"/>
      <c r="AJ3006"/>
      <c r="AK3006"/>
      <c r="AL3006"/>
      <c r="AM3006"/>
      <c r="AN3006"/>
      <c r="AO3006"/>
      <c r="AP3006"/>
      <c r="AQ3006"/>
      <c r="AR3006"/>
      <c r="AS3006"/>
      <c r="AT3006"/>
      <c r="AU3006"/>
      <c r="AV3006"/>
    </row>
    <row r="3007" spans="6:48" x14ac:dyDescent="0.25"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/>
      <c r="AH3007"/>
      <c r="AI3007"/>
      <c r="AJ3007"/>
      <c r="AK3007"/>
      <c r="AL3007"/>
      <c r="AM3007"/>
      <c r="AN3007"/>
      <c r="AO3007"/>
      <c r="AP3007"/>
      <c r="AQ3007"/>
      <c r="AR3007"/>
      <c r="AS3007"/>
      <c r="AT3007"/>
      <c r="AU3007"/>
      <c r="AV3007"/>
    </row>
    <row r="3008" spans="6:48" x14ac:dyDescent="0.25">
      <c r="F3008"/>
      <c r="G3008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  <c r="U3008"/>
      <c r="V3008"/>
      <c r="W3008"/>
      <c r="X3008"/>
      <c r="Y3008"/>
      <c r="Z3008"/>
      <c r="AA3008"/>
      <c r="AB3008"/>
      <c r="AC3008"/>
      <c r="AD3008"/>
      <c r="AE3008"/>
      <c r="AF3008"/>
      <c r="AG3008"/>
      <c r="AH3008"/>
      <c r="AI3008"/>
      <c r="AJ3008"/>
      <c r="AK3008"/>
      <c r="AL3008"/>
      <c r="AM3008"/>
      <c r="AN3008"/>
      <c r="AO3008"/>
      <c r="AP3008"/>
      <c r="AQ3008"/>
      <c r="AR3008"/>
      <c r="AS3008"/>
      <c r="AT3008"/>
      <c r="AU3008"/>
      <c r="AV3008"/>
    </row>
    <row r="3009" spans="6:48" x14ac:dyDescent="0.25">
      <c r="F3009"/>
      <c r="G3009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  <c r="U3009"/>
      <c r="V3009"/>
      <c r="W3009"/>
      <c r="X3009"/>
      <c r="Y3009"/>
      <c r="Z3009"/>
      <c r="AA3009"/>
      <c r="AB3009"/>
      <c r="AC3009"/>
      <c r="AD3009"/>
      <c r="AE3009"/>
      <c r="AF3009"/>
      <c r="AG3009"/>
      <c r="AH3009"/>
      <c r="AI3009"/>
      <c r="AJ3009"/>
      <c r="AK3009"/>
      <c r="AL3009"/>
      <c r="AM3009"/>
      <c r="AN3009"/>
      <c r="AO3009"/>
      <c r="AP3009"/>
      <c r="AQ3009"/>
      <c r="AR3009"/>
      <c r="AS3009"/>
      <c r="AT3009"/>
      <c r="AU3009"/>
      <c r="AV3009"/>
    </row>
    <row r="3010" spans="6:48" x14ac:dyDescent="0.25"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/>
      <c r="AH3010"/>
      <c r="AI3010"/>
      <c r="AJ3010"/>
      <c r="AK3010"/>
      <c r="AL3010"/>
      <c r="AM3010"/>
      <c r="AN3010"/>
      <c r="AO3010"/>
      <c r="AP3010"/>
      <c r="AQ3010"/>
      <c r="AR3010"/>
      <c r="AS3010"/>
      <c r="AT3010"/>
      <c r="AU3010"/>
      <c r="AV3010"/>
    </row>
    <row r="3011" spans="6:48" x14ac:dyDescent="0.25">
      <c r="F3011"/>
      <c r="G3011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  <c r="U3011"/>
      <c r="V3011"/>
      <c r="W3011"/>
      <c r="X3011"/>
      <c r="Y3011"/>
      <c r="Z3011"/>
      <c r="AA3011"/>
      <c r="AB3011"/>
      <c r="AC3011"/>
      <c r="AD3011"/>
      <c r="AE3011"/>
      <c r="AF3011"/>
      <c r="AG3011"/>
      <c r="AH3011"/>
      <c r="AI3011"/>
      <c r="AJ3011"/>
      <c r="AK3011"/>
      <c r="AL3011"/>
      <c r="AM3011"/>
      <c r="AN3011"/>
      <c r="AO3011"/>
      <c r="AP3011"/>
      <c r="AQ3011"/>
      <c r="AR3011"/>
      <c r="AS3011"/>
      <c r="AT3011"/>
      <c r="AU3011"/>
      <c r="AV3011"/>
    </row>
    <row r="3012" spans="6:48" x14ac:dyDescent="0.25">
      <c r="F3012"/>
      <c r="G301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  <c r="U3012"/>
      <c r="V3012"/>
      <c r="W3012"/>
      <c r="X3012"/>
      <c r="Y3012"/>
      <c r="Z3012"/>
      <c r="AA3012"/>
      <c r="AB3012"/>
      <c r="AC3012"/>
      <c r="AD3012"/>
      <c r="AE3012"/>
      <c r="AF3012"/>
      <c r="AG3012"/>
      <c r="AH3012"/>
      <c r="AI3012"/>
      <c r="AJ3012"/>
      <c r="AK3012"/>
      <c r="AL3012"/>
      <c r="AM3012"/>
      <c r="AN3012"/>
      <c r="AO3012"/>
      <c r="AP3012"/>
      <c r="AQ3012"/>
      <c r="AR3012"/>
      <c r="AS3012"/>
      <c r="AT3012"/>
      <c r="AU3012"/>
      <c r="AV3012"/>
    </row>
    <row r="3013" spans="6:48" x14ac:dyDescent="0.25"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/>
      <c r="AH3013"/>
      <c r="AI3013"/>
      <c r="AJ3013"/>
      <c r="AK3013"/>
      <c r="AL3013"/>
      <c r="AM3013"/>
      <c r="AN3013"/>
      <c r="AO3013"/>
      <c r="AP3013"/>
      <c r="AQ3013"/>
      <c r="AR3013"/>
      <c r="AS3013"/>
      <c r="AT3013"/>
      <c r="AU3013"/>
      <c r="AV3013"/>
    </row>
    <row r="3014" spans="6:48" x14ac:dyDescent="0.25">
      <c r="F3014"/>
      <c r="G3014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  <c r="U3014"/>
      <c r="V3014"/>
      <c r="W3014"/>
      <c r="X3014"/>
      <c r="Y3014"/>
      <c r="Z3014"/>
      <c r="AA3014"/>
      <c r="AB3014"/>
      <c r="AC3014"/>
      <c r="AD3014"/>
      <c r="AE3014"/>
      <c r="AF3014"/>
      <c r="AG3014"/>
      <c r="AH3014"/>
      <c r="AI3014"/>
      <c r="AJ3014"/>
      <c r="AK3014"/>
      <c r="AL3014"/>
      <c r="AM3014"/>
      <c r="AN3014"/>
      <c r="AO3014"/>
      <c r="AP3014"/>
      <c r="AQ3014"/>
      <c r="AR3014"/>
      <c r="AS3014"/>
      <c r="AT3014"/>
      <c r="AU3014"/>
      <c r="AV3014"/>
    </row>
    <row r="3015" spans="6:48" x14ac:dyDescent="0.25">
      <c r="F3015"/>
      <c r="G3015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  <c r="U3015"/>
      <c r="V3015"/>
      <c r="W3015"/>
      <c r="X3015"/>
      <c r="Y3015"/>
      <c r="Z3015"/>
      <c r="AA3015"/>
      <c r="AB3015"/>
      <c r="AC3015"/>
      <c r="AD3015"/>
      <c r="AE3015"/>
      <c r="AF3015"/>
      <c r="AG3015"/>
      <c r="AH3015"/>
      <c r="AI3015"/>
      <c r="AJ3015"/>
      <c r="AK3015"/>
      <c r="AL3015"/>
      <c r="AM3015"/>
      <c r="AN3015"/>
      <c r="AO3015"/>
      <c r="AP3015"/>
      <c r="AQ3015"/>
      <c r="AR3015"/>
      <c r="AS3015"/>
      <c r="AT3015"/>
      <c r="AU3015"/>
      <c r="AV3015"/>
    </row>
    <row r="3016" spans="6:48" x14ac:dyDescent="0.25"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/>
      <c r="AH3016"/>
      <c r="AI3016"/>
      <c r="AJ3016"/>
      <c r="AK3016"/>
      <c r="AL3016"/>
      <c r="AM3016"/>
      <c r="AN3016"/>
      <c r="AO3016"/>
      <c r="AP3016"/>
      <c r="AQ3016"/>
      <c r="AR3016"/>
      <c r="AS3016"/>
      <c r="AT3016"/>
      <c r="AU3016"/>
      <c r="AV3016"/>
    </row>
    <row r="3017" spans="6:48" x14ac:dyDescent="0.25">
      <c r="F3017"/>
      <c r="G3017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  <c r="U3017"/>
      <c r="V3017"/>
      <c r="W3017"/>
      <c r="X3017"/>
      <c r="Y3017"/>
      <c r="Z3017"/>
      <c r="AA3017"/>
      <c r="AB3017"/>
      <c r="AC3017"/>
      <c r="AD3017"/>
      <c r="AE3017"/>
      <c r="AF3017"/>
      <c r="AG3017"/>
      <c r="AH3017"/>
      <c r="AI3017"/>
      <c r="AJ3017"/>
      <c r="AK3017"/>
      <c r="AL3017"/>
      <c r="AM3017"/>
      <c r="AN3017"/>
      <c r="AO3017"/>
      <c r="AP3017"/>
      <c r="AQ3017"/>
      <c r="AR3017"/>
      <c r="AS3017"/>
      <c r="AT3017"/>
      <c r="AU3017"/>
      <c r="AV3017"/>
    </row>
    <row r="3018" spans="6:48" x14ac:dyDescent="0.25">
      <c r="F3018"/>
      <c r="G3018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  <c r="U3018"/>
      <c r="V3018"/>
      <c r="W3018"/>
      <c r="X3018"/>
      <c r="Y3018"/>
      <c r="Z3018"/>
      <c r="AA3018"/>
      <c r="AB3018"/>
      <c r="AC3018"/>
      <c r="AD3018"/>
      <c r="AE3018"/>
      <c r="AF3018"/>
      <c r="AG3018"/>
      <c r="AH3018"/>
      <c r="AI3018"/>
      <c r="AJ3018"/>
      <c r="AK3018"/>
      <c r="AL3018"/>
      <c r="AM3018"/>
      <c r="AN3018"/>
      <c r="AO3018"/>
      <c r="AP3018"/>
      <c r="AQ3018"/>
      <c r="AR3018"/>
      <c r="AS3018"/>
      <c r="AT3018"/>
      <c r="AU3018"/>
      <c r="AV3018"/>
    </row>
    <row r="3019" spans="6:48" x14ac:dyDescent="0.25"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/>
      <c r="AH3019"/>
      <c r="AI3019"/>
      <c r="AJ3019"/>
      <c r="AK3019"/>
      <c r="AL3019"/>
      <c r="AM3019"/>
      <c r="AN3019"/>
      <c r="AO3019"/>
      <c r="AP3019"/>
      <c r="AQ3019"/>
      <c r="AR3019"/>
      <c r="AS3019"/>
      <c r="AT3019"/>
      <c r="AU3019"/>
      <c r="AV3019"/>
    </row>
    <row r="3020" spans="6:48" x14ac:dyDescent="0.25">
      <c r="F3020"/>
      <c r="G3020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  <c r="U3020"/>
      <c r="V3020"/>
      <c r="W3020"/>
      <c r="X3020"/>
      <c r="Y3020"/>
      <c r="Z3020"/>
      <c r="AA3020"/>
      <c r="AB3020"/>
      <c r="AC3020"/>
      <c r="AD3020"/>
      <c r="AE3020"/>
      <c r="AF3020"/>
      <c r="AG3020"/>
      <c r="AH3020"/>
      <c r="AI3020"/>
      <c r="AJ3020"/>
      <c r="AK3020"/>
      <c r="AL3020"/>
      <c r="AM3020"/>
      <c r="AN3020"/>
      <c r="AO3020"/>
      <c r="AP3020"/>
      <c r="AQ3020"/>
      <c r="AR3020"/>
      <c r="AS3020"/>
      <c r="AT3020"/>
      <c r="AU3020"/>
      <c r="AV3020"/>
    </row>
    <row r="3021" spans="6:48" x14ac:dyDescent="0.25">
      <c r="F3021"/>
      <c r="G3021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  <c r="U3021"/>
      <c r="V3021"/>
      <c r="W3021"/>
      <c r="X3021"/>
      <c r="Y3021"/>
      <c r="Z3021"/>
      <c r="AA3021"/>
      <c r="AB3021"/>
      <c r="AC3021"/>
      <c r="AD3021"/>
      <c r="AE3021"/>
      <c r="AF3021"/>
      <c r="AG3021"/>
      <c r="AH3021"/>
      <c r="AI3021"/>
      <c r="AJ3021"/>
      <c r="AK3021"/>
      <c r="AL3021"/>
      <c r="AM3021"/>
      <c r="AN3021"/>
      <c r="AO3021"/>
      <c r="AP3021"/>
      <c r="AQ3021"/>
      <c r="AR3021"/>
      <c r="AS3021"/>
      <c r="AT3021"/>
      <c r="AU3021"/>
      <c r="AV3021"/>
    </row>
    <row r="3022" spans="6:48" x14ac:dyDescent="0.25"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/>
      <c r="AH3022"/>
      <c r="AI3022"/>
      <c r="AJ3022"/>
      <c r="AK3022"/>
      <c r="AL3022"/>
      <c r="AM3022"/>
      <c r="AN3022"/>
      <c r="AO3022"/>
      <c r="AP3022"/>
      <c r="AQ3022"/>
      <c r="AR3022"/>
      <c r="AS3022"/>
      <c r="AT3022"/>
      <c r="AU3022"/>
      <c r="AV3022"/>
    </row>
    <row r="3023" spans="6:48" x14ac:dyDescent="0.25">
      <c r="F3023"/>
      <c r="G3023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  <c r="U3023"/>
      <c r="V3023"/>
      <c r="W3023"/>
      <c r="X3023"/>
      <c r="Y3023"/>
      <c r="Z3023"/>
      <c r="AA3023"/>
      <c r="AB3023"/>
      <c r="AC3023"/>
      <c r="AD3023"/>
      <c r="AE3023"/>
      <c r="AF3023"/>
      <c r="AG3023"/>
      <c r="AH3023"/>
      <c r="AI3023"/>
      <c r="AJ3023"/>
      <c r="AK3023"/>
      <c r="AL3023"/>
      <c r="AM3023"/>
      <c r="AN3023"/>
      <c r="AO3023"/>
      <c r="AP3023"/>
      <c r="AQ3023"/>
      <c r="AR3023"/>
      <c r="AS3023"/>
      <c r="AT3023"/>
      <c r="AU3023"/>
      <c r="AV3023"/>
    </row>
    <row r="3024" spans="6:48" x14ac:dyDescent="0.25">
      <c r="F3024"/>
      <c r="G3024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  <c r="U3024"/>
      <c r="V3024"/>
      <c r="W3024"/>
      <c r="X3024"/>
      <c r="Y3024"/>
      <c r="Z3024"/>
      <c r="AA3024"/>
      <c r="AB3024"/>
      <c r="AC3024"/>
      <c r="AD3024"/>
      <c r="AE3024"/>
      <c r="AF3024"/>
      <c r="AG3024"/>
      <c r="AH3024"/>
      <c r="AI3024"/>
      <c r="AJ3024"/>
      <c r="AK3024"/>
      <c r="AL3024"/>
      <c r="AM3024"/>
      <c r="AN3024"/>
      <c r="AO3024"/>
      <c r="AP3024"/>
      <c r="AQ3024"/>
      <c r="AR3024"/>
      <c r="AS3024"/>
      <c r="AT3024"/>
      <c r="AU3024"/>
      <c r="AV3024"/>
    </row>
    <row r="3025" spans="6:48" x14ac:dyDescent="0.25"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/>
      <c r="AH3025"/>
      <c r="AI3025"/>
      <c r="AJ3025"/>
      <c r="AK3025"/>
      <c r="AL3025"/>
      <c r="AM3025"/>
      <c r="AN3025"/>
      <c r="AO3025"/>
      <c r="AP3025"/>
      <c r="AQ3025"/>
      <c r="AR3025"/>
      <c r="AS3025"/>
      <c r="AT3025"/>
      <c r="AU3025"/>
      <c r="AV3025"/>
    </row>
    <row r="3026" spans="6:48" x14ac:dyDescent="0.25">
      <c r="F3026"/>
      <c r="G3026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  <c r="U3026"/>
      <c r="V3026"/>
      <c r="W3026"/>
      <c r="X3026"/>
      <c r="Y3026"/>
      <c r="Z3026"/>
      <c r="AA3026"/>
      <c r="AB3026"/>
      <c r="AC3026"/>
      <c r="AD3026"/>
      <c r="AE3026"/>
      <c r="AF3026"/>
      <c r="AG3026"/>
      <c r="AH3026"/>
      <c r="AI3026"/>
      <c r="AJ3026"/>
      <c r="AK3026"/>
      <c r="AL3026"/>
      <c r="AM3026"/>
      <c r="AN3026"/>
      <c r="AO3026"/>
      <c r="AP3026"/>
      <c r="AQ3026"/>
      <c r="AR3026"/>
      <c r="AS3026"/>
      <c r="AT3026"/>
      <c r="AU3026"/>
      <c r="AV3026"/>
    </row>
    <row r="3027" spans="6:48" x14ac:dyDescent="0.25">
      <c r="F3027"/>
      <c r="G3027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  <c r="U3027"/>
      <c r="V3027"/>
      <c r="W3027"/>
      <c r="X3027"/>
      <c r="Y3027"/>
      <c r="Z3027"/>
      <c r="AA3027"/>
      <c r="AB3027"/>
      <c r="AC3027"/>
      <c r="AD3027"/>
      <c r="AE3027"/>
      <c r="AF3027"/>
      <c r="AG3027"/>
      <c r="AH3027"/>
      <c r="AI3027"/>
      <c r="AJ3027"/>
      <c r="AK3027"/>
      <c r="AL3027"/>
      <c r="AM3027"/>
      <c r="AN3027"/>
      <c r="AO3027"/>
      <c r="AP3027"/>
      <c r="AQ3027"/>
      <c r="AR3027"/>
      <c r="AS3027"/>
      <c r="AT3027"/>
      <c r="AU3027"/>
      <c r="AV3027"/>
    </row>
    <row r="3028" spans="6:48" x14ac:dyDescent="0.25"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/>
      <c r="AI3028"/>
      <c r="AJ3028"/>
      <c r="AK3028"/>
      <c r="AL3028"/>
      <c r="AM3028"/>
      <c r="AN3028"/>
      <c r="AO3028"/>
      <c r="AP3028"/>
      <c r="AQ3028"/>
      <c r="AR3028"/>
      <c r="AS3028"/>
      <c r="AT3028"/>
      <c r="AU3028"/>
      <c r="AV3028"/>
    </row>
    <row r="3029" spans="6:48" x14ac:dyDescent="0.25">
      <c r="F3029"/>
      <c r="G3029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  <c r="U3029"/>
      <c r="V3029"/>
      <c r="W3029"/>
      <c r="X3029"/>
      <c r="Y3029"/>
      <c r="Z3029"/>
      <c r="AA3029"/>
      <c r="AB3029"/>
      <c r="AC3029"/>
      <c r="AD3029"/>
      <c r="AE3029"/>
      <c r="AF3029"/>
      <c r="AG3029"/>
      <c r="AH3029"/>
      <c r="AI3029"/>
      <c r="AJ3029"/>
      <c r="AK3029"/>
      <c r="AL3029"/>
      <c r="AM3029"/>
      <c r="AN3029"/>
      <c r="AO3029"/>
      <c r="AP3029"/>
      <c r="AQ3029"/>
      <c r="AR3029"/>
      <c r="AS3029"/>
      <c r="AT3029"/>
      <c r="AU3029"/>
      <c r="AV3029"/>
    </row>
    <row r="3030" spans="6:48" x14ac:dyDescent="0.25">
      <c r="F3030"/>
      <c r="G3030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  <c r="U3030"/>
      <c r="V3030"/>
      <c r="W3030"/>
      <c r="X3030"/>
      <c r="Y3030"/>
      <c r="Z3030"/>
      <c r="AA3030"/>
      <c r="AB3030"/>
      <c r="AC3030"/>
      <c r="AD3030"/>
      <c r="AE3030"/>
      <c r="AF3030"/>
      <c r="AG3030"/>
      <c r="AH3030"/>
      <c r="AI3030"/>
      <c r="AJ3030"/>
      <c r="AK3030"/>
      <c r="AL3030"/>
      <c r="AM3030"/>
      <c r="AN3030"/>
      <c r="AO3030"/>
      <c r="AP3030"/>
      <c r="AQ3030"/>
      <c r="AR3030"/>
      <c r="AS3030"/>
      <c r="AT3030"/>
      <c r="AU3030"/>
      <c r="AV3030"/>
    </row>
    <row r="3031" spans="6:48" x14ac:dyDescent="0.25"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/>
      <c r="AH3031"/>
      <c r="AI3031"/>
      <c r="AJ3031"/>
      <c r="AK3031"/>
      <c r="AL3031"/>
      <c r="AM3031"/>
      <c r="AN3031"/>
      <c r="AO3031"/>
      <c r="AP3031"/>
      <c r="AQ3031"/>
      <c r="AR3031"/>
      <c r="AS3031"/>
      <c r="AT3031"/>
      <c r="AU3031"/>
      <c r="AV3031"/>
    </row>
    <row r="3032" spans="6:48" x14ac:dyDescent="0.25">
      <c r="F3032"/>
      <c r="G303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  <c r="U3032"/>
      <c r="V3032"/>
      <c r="W3032"/>
      <c r="X3032"/>
      <c r="Y3032"/>
      <c r="Z3032"/>
      <c r="AA3032"/>
      <c r="AB3032"/>
      <c r="AC3032"/>
      <c r="AD3032"/>
      <c r="AE3032"/>
      <c r="AF3032"/>
      <c r="AG3032"/>
      <c r="AH3032"/>
      <c r="AI3032"/>
      <c r="AJ3032"/>
      <c r="AK3032"/>
      <c r="AL3032"/>
      <c r="AM3032"/>
      <c r="AN3032"/>
      <c r="AO3032"/>
      <c r="AP3032"/>
      <c r="AQ3032"/>
      <c r="AR3032"/>
      <c r="AS3032"/>
      <c r="AT3032"/>
      <c r="AU3032"/>
      <c r="AV3032"/>
    </row>
    <row r="3033" spans="6:48" x14ac:dyDescent="0.25">
      <c r="F3033"/>
      <c r="G3033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  <c r="U3033"/>
      <c r="V3033"/>
      <c r="W3033"/>
      <c r="X3033"/>
      <c r="Y3033"/>
      <c r="Z3033"/>
      <c r="AA3033"/>
      <c r="AB3033"/>
      <c r="AC3033"/>
      <c r="AD3033"/>
      <c r="AE3033"/>
      <c r="AF3033"/>
      <c r="AG3033"/>
      <c r="AH3033"/>
      <c r="AI3033"/>
      <c r="AJ3033"/>
      <c r="AK3033"/>
      <c r="AL3033"/>
      <c r="AM3033"/>
      <c r="AN3033"/>
      <c r="AO3033"/>
      <c r="AP3033"/>
      <c r="AQ3033"/>
      <c r="AR3033"/>
      <c r="AS3033"/>
      <c r="AT3033"/>
      <c r="AU3033"/>
      <c r="AV3033"/>
    </row>
    <row r="3034" spans="6:48" x14ac:dyDescent="0.25"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/>
      <c r="AH3034"/>
      <c r="AI3034"/>
      <c r="AJ3034"/>
      <c r="AK3034"/>
      <c r="AL3034"/>
      <c r="AM3034"/>
      <c r="AN3034"/>
      <c r="AO3034"/>
      <c r="AP3034"/>
      <c r="AQ3034"/>
      <c r="AR3034"/>
      <c r="AS3034"/>
      <c r="AT3034"/>
      <c r="AU3034"/>
      <c r="AV3034"/>
    </row>
    <row r="3035" spans="6:48" x14ac:dyDescent="0.25">
      <c r="F3035"/>
      <c r="G3035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  <c r="U3035"/>
      <c r="V3035"/>
      <c r="W3035"/>
      <c r="X3035"/>
      <c r="Y3035"/>
      <c r="Z3035"/>
      <c r="AA3035"/>
      <c r="AB3035"/>
      <c r="AC3035"/>
      <c r="AD3035"/>
      <c r="AE3035"/>
      <c r="AF3035"/>
      <c r="AG3035"/>
      <c r="AH3035"/>
      <c r="AI3035"/>
      <c r="AJ3035"/>
      <c r="AK3035"/>
      <c r="AL3035"/>
      <c r="AM3035"/>
      <c r="AN3035"/>
      <c r="AO3035"/>
      <c r="AP3035"/>
      <c r="AQ3035"/>
      <c r="AR3035"/>
      <c r="AS3035"/>
      <c r="AT3035"/>
      <c r="AU3035"/>
      <c r="AV3035"/>
    </row>
    <row r="3036" spans="6:48" x14ac:dyDescent="0.25">
      <c r="F3036"/>
      <c r="G3036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  <c r="U3036"/>
      <c r="V3036"/>
      <c r="W3036"/>
      <c r="X3036"/>
      <c r="Y3036"/>
      <c r="Z3036"/>
      <c r="AA3036"/>
      <c r="AB3036"/>
      <c r="AC3036"/>
      <c r="AD3036"/>
      <c r="AE3036"/>
      <c r="AF3036"/>
      <c r="AG3036"/>
      <c r="AH3036"/>
      <c r="AI3036"/>
      <c r="AJ3036"/>
      <c r="AK3036"/>
      <c r="AL3036"/>
      <c r="AM3036"/>
      <c r="AN3036"/>
      <c r="AO3036"/>
      <c r="AP3036"/>
      <c r="AQ3036"/>
      <c r="AR3036"/>
      <c r="AS3036"/>
      <c r="AT3036"/>
      <c r="AU3036"/>
      <c r="AV3036"/>
    </row>
    <row r="3037" spans="6:48" x14ac:dyDescent="0.25"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/>
      <c r="AH3037"/>
      <c r="AI3037"/>
      <c r="AJ3037"/>
      <c r="AK3037"/>
      <c r="AL3037"/>
      <c r="AM3037"/>
      <c r="AN3037"/>
      <c r="AO3037"/>
      <c r="AP3037"/>
      <c r="AQ3037"/>
      <c r="AR3037"/>
      <c r="AS3037"/>
      <c r="AT3037"/>
      <c r="AU3037"/>
      <c r="AV3037"/>
    </row>
    <row r="3038" spans="6:48" x14ac:dyDescent="0.25">
      <c r="F3038"/>
      <c r="G3038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  <c r="U3038"/>
      <c r="V3038"/>
      <c r="W3038"/>
      <c r="X3038"/>
      <c r="Y3038"/>
      <c r="Z3038"/>
      <c r="AA3038"/>
      <c r="AB3038"/>
      <c r="AC3038"/>
      <c r="AD3038"/>
      <c r="AE3038"/>
      <c r="AF3038"/>
      <c r="AG3038"/>
      <c r="AH3038"/>
      <c r="AI3038"/>
      <c r="AJ3038"/>
      <c r="AK3038"/>
      <c r="AL3038"/>
      <c r="AM3038"/>
      <c r="AN3038"/>
      <c r="AO3038"/>
      <c r="AP3038"/>
      <c r="AQ3038"/>
      <c r="AR3038"/>
      <c r="AS3038"/>
      <c r="AT3038"/>
      <c r="AU3038"/>
      <c r="AV3038"/>
    </row>
    <row r="3039" spans="6:48" x14ac:dyDescent="0.25">
      <c r="F3039"/>
      <c r="G3039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  <c r="U3039"/>
      <c r="V3039"/>
      <c r="W3039"/>
      <c r="X3039"/>
      <c r="Y3039"/>
      <c r="Z3039"/>
      <c r="AA3039"/>
      <c r="AB3039"/>
      <c r="AC3039"/>
      <c r="AD3039"/>
      <c r="AE3039"/>
      <c r="AF3039"/>
      <c r="AG3039"/>
      <c r="AH3039"/>
      <c r="AI3039"/>
      <c r="AJ3039"/>
      <c r="AK3039"/>
      <c r="AL3039"/>
      <c r="AM3039"/>
      <c r="AN3039"/>
      <c r="AO3039"/>
      <c r="AP3039"/>
      <c r="AQ3039"/>
      <c r="AR3039"/>
      <c r="AS3039"/>
      <c r="AT3039"/>
      <c r="AU3039"/>
      <c r="AV3039"/>
    </row>
    <row r="3040" spans="6:48" x14ac:dyDescent="0.25"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/>
      <c r="AH3040"/>
      <c r="AI3040"/>
      <c r="AJ3040"/>
      <c r="AK3040"/>
      <c r="AL3040"/>
      <c r="AM3040"/>
      <c r="AN3040"/>
      <c r="AO3040"/>
      <c r="AP3040"/>
      <c r="AQ3040"/>
      <c r="AR3040"/>
      <c r="AS3040"/>
      <c r="AT3040"/>
      <c r="AU3040"/>
      <c r="AV3040"/>
    </row>
    <row r="3041" spans="6:48" x14ac:dyDescent="0.25">
      <c r="F3041"/>
      <c r="G3041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  <c r="U3041"/>
      <c r="V3041"/>
      <c r="W3041"/>
      <c r="X3041"/>
      <c r="Y3041"/>
      <c r="Z3041"/>
      <c r="AA3041"/>
      <c r="AB3041"/>
      <c r="AC3041"/>
      <c r="AD3041"/>
      <c r="AE3041"/>
      <c r="AF3041"/>
      <c r="AG3041"/>
      <c r="AH3041"/>
      <c r="AI3041"/>
      <c r="AJ3041"/>
      <c r="AK3041"/>
      <c r="AL3041"/>
      <c r="AM3041"/>
      <c r="AN3041"/>
      <c r="AO3041"/>
      <c r="AP3041"/>
      <c r="AQ3041"/>
      <c r="AR3041"/>
      <c r="AS3041"/>
      <c r="AT3041"/>
      <c r="AU3041"/>
      <c r="AV3041"/>
    </row>
    <row r="3042" spans="6:48" x14ac:dyDescent="0.25">
      <c r="F3042"/>
      <c r="G304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  <c r="U3042"/>
      <c r="V3042"/>
      <c r="W3042"/>
      <c r="X3042"/>
      <c r="Y3042"/>
      <c r="Z3042"/>
      <c r="AA3042"/>
      <c r="AB3042"/>
      <c r="AC3042"/>
      <c r="AD3042"/>
      <c r="AE3042"/>
      <c r="AF3042"/>
      <c r="AG3042"/>
      <c r="AH3042"/>
      <c r="AI3042"/>
      <c r="AJ3042"/>
      <c r="AK3042"/>
      <c r="AL3042"/>
      <c r="AM3042"/>
      <c r="AN3042"/>
      <c r="AO3042"/>
      <c r="AP3042"/>
      <c r="AQ3042"/>
      <c r="AR3042"/>
      <c r="AS3042"/>
      <c r="AT3042"/>
      <c r="AU3042"/>
      <c r="AV3042"/>
    </row>
    <row r="3043" spans="6:48" x14ac:dyDescent="0.25"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  <c r="AL3043"/>
      <c r="AM3043"/>
      <c r="AN3043"/>
      <c r="AO3043"/>
      <c r="AP3043"/>
      <c r="AQ3043"/>
      <c r="AR3043"/>
      <c r="AS3043"/>
      <c r="AT3043"/>
      <c r="AU3043"/>
      <c r="AV3043"/>
    </row>
    <row r="3044" spans="6:48" x14ac:dyDescent="0.25">
      <c r="F3044"/>
      <c r="G3044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  <c r="U3044"/>
      <c r="V3044"/>
      <c r="W3044"/>
      <c r="X3044"/>
      <c r="Y3044"/>
      <c r="Z3044"/>
      <c r="AA3044"/>
      <c r="AB3044"/>
      <c r="AC3044"/>
      <c r="AD3044"/>
      <c r="AE3044"/>
      <c r="AF3044"/>
      <c r="AG3044"/>
      <c r="AH3044"/>
      <c r="AI3044"/>
      <c r="AJ3044"/>
      <c r="AK3044"/>
      <c r="AL3044"/>
      <c r="AM3044"/>
      <c r="AN3044"/>
      <c r="AO3044"/>
      <c r="AP3044"/>
      <c r="AQ3044"/>
      <c r="AR3044"/>
      <c r="AS3044"/>
      <c r="AT3044"/>
      <c r="AU3044"/>
      <c r="AV3044"/>
    </row>
    <row r="3045" spans="6:48" x14ac:dyDescent="0.25">
      <c r="F3045"/>
      <c r="G3045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  <c r="U3045"/>
      <c r="V3045"/>
      <c r="W3045"/>
      <c r="X3045"/>
      <c r="Y3045"/>
      <c r="Z3045"/>
      <c r="AA3045"/>
      <c r="AB3045"/>
      <c r="AC3045"/>
      <c r="AD3045"/>
      <c r="AE3045"/>
      <c r="AF3045"/>
      <c r="AG3045"/>
      <c r="AH3045"/>
      <c r="AI3045"/>
      <c r="AJ3045"/>
      <c r="AK3045"/>
      <c r="AL3045"/>
      <c r="AM3045"/>
      <c r="AN3045"/>
      <c r="AO3045"/>
      <c r="AP3045"/>
      <c r="AQ3045"/>
      <c r="AR3045"/>
      <c r="AS3045"/>
      <c r="AT3045"/>
      <c r="AU3045"/>
      <c r="AV3045"/>
    </row>
    <row r="3046" spans="6:48" x14ac:dyDescent="0.25"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/>
      <c r="AL3046"/>
      <c r="AM3046"/>
      <c r="AN3046"/>
      <c r="AO3046"/>
      <c r="AP3046"/>
      <c r="AQ3046"/>
      <c r="AR3046"/>
      <c r="AS3046"/>
      <c r="AT3046"/>
      <c r="AU3046"/>
      <c r="AV3046"/>
    </row>
    <row r="3047" spans="6:48" x14ac:dyDescent="0.25">
      <c r="F3047"/>
      <c r="G3047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  <c r="U3047"/>
      <c r="V3047"/>
      <c r="W3047"/>
      <c r="X3047"/>
      <c r="Y3047"/>
      <c r="Z3047"/>
      <c r="AA3047"/>
      <c r="AB3047"/>
      <c r="AC3047"/>
      <c r="AD3047"/>
      <c r="AE3047"/>
      <c r="AF3047"/>
      <c r="AG3047"/>
      <c r="AH3047"/>
      <c r="AI3047"/>
      <c r="AJ3047"/>
      <c r="AK3047"/>
      <c r="AL3047"/>
      <c r="AM3047"/>
      <c r="AN3047"/>
      <c r="AO3047"/>
      <c r="AP3047"/>
      <c r="AQ3047"/>
      <c r="AR3047"/>
      <c r="AS3047"/>
      <c r="AT3047"/>
      <c r="AU3047"/>
      <c r="AV3047"/>
    </row>
    <row r="3048" spans="6:48" x14ac:dyDescent="0.25">
      <c r="F3048"/>
      <c r="G3048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  <c r="U3048"/>
      <c r="V3048"/>
      <c r="W3048"/>
      <c r="X3048"/>
      <c r="Y3048"/>
      <c r="Z3048"/>
      <c r="AA3048"/>
      <c r="AB3048"/>
      <c r="AC3048"/>
      <c r="AD3048"/>
      <c r="AE3048"/>
      <c r="AF3048"/>
      <c r="AG3048"/>
      <c r="AH3048"/>
      <c r="AI3048"/>
      <c r="AJ3048"/>
      <c r="AK3048"/>
      <c r="AL3048"/>
      <c r="AM3048"/>
      <c r="AN3048"/>
      <c r="AO3048"/>
      <c r="AP3048"/>
      <c r="AQ3048"/>
      <c r="AR3048"/>
      <c r="AS3048"/>
      <c r="AT3048"/>
      <c r="AU3048"/>
      <c r="AV3048"/>
    </row>
    <row r="3049" spans="6:48" x14ac:dyDescent="0.25"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/>
      <c r="AJ3049"/>
      <c r="AK3049"/>
      <c r="AL3049"/>
      <c r="AM3049"/>
      <c r="AN3049"/>
      <c r="AO3049"/>
      <c r="AP3049"/>
      <c r="AQ3049"/>
      <c r="AR3049"/>
      <c r="AS3049"/>
      <c r="AT3049"/>
      <c r="AU3049"/>
      <c r="AV3049"/>
    </row>
    <row r="3050" spans="6:48" x14ac:dyDescent="0.25">
      <c r="F3050"/>
      <c r="G3050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  <c r="U3050"/>
      <c r="V3050"/>
      <c r="W3050"/>
      <c r="X3050"/>
      <c r="Y3050"/>
      <c r="Z3050"/>
      <c r="AA3050"/>
      <c r="AB3050"/>
      <c r="AC3050"/>
      <c r="AD3050"/>
      <c r="AE3050"/>
      <c r="AF3050"/>
      <c r="AG3050"/>
      <c r="AH3050"/>
      <c r="AI3050"/>
      <c r="AJ3050"/>
      <c r="AK3050"/>
      <c r="AL3050"/>
      <c r="AM3050"/>
      <c r="AN3050"/>
      <c r="AO3050"/>
      <c r="AP3050"/>
      <c r="AQ3050"/>
      <c r="AR3050"/>
      <c r="AS3050"/>
      <c r="AT3050"/>
      <c r="AU3050"/>
      <c r="AV3050"/>
    </row>
    <row r="3051" spans="6:48" x14ac:dyDescent="0.25">
      <c r="F3051"/>
      <c r="G3051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  <c r="U3051"/>
      <c r="V3051"/>
      <c r="W3051"/>
      <c r="X3051"/>
      <c r="Y3051"/>
      <c r="Z3051"/>
      <c r="AA3051"/>
      <c r="AB3051"/>
      <c r="AC3051"/>
      <c r="AD3051"/>
      <c r="AE3051"/>
      <c r="AF3051"/>
      <c r="AG3051"/>
      <c r="AH3051"/>
      <c r="AI3051"/>
      <c r="AJ3051"/>
      <c r="AK3051"/>
      <c r="AL3051"/>
      <c r="AM3051"/>
      <c r="AN3051"/>
      <c r="AO3051"/>
      <c r="AP3051"/>
      <c r="AQ3051"/>
      <c r="AR3051"/>
      <c r="AS3051"/>
      <c r="AT3051"/>
      <c r="AU3051"/>
      <c r="AV3051"/>
    </row>
    <row r="3052" spans="6:48" x14ac:dyDescent="0.25"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/>
      <c r="AH3052"/>
      <c r="AI3052"/>
      <c r="AJ3052"/>
      <c r="AK3052"/>
      <c r="AL3052"/>
      <c r="AM3052"/>
      <c r="AN3052"/>
      <c r="AO3052"/>
      <c r="AP3052"/>
      <c r="AQ3052"/>
      <c r="AR3052"/>
      <c r="AS3052"/>
      <c r="AT3052"/>
      <c r="AU3052"/>
      <c r="AV3052"/>
    </row>
    <row r="3053" spans="6:48" x14ac:dyDescent="0.25">
      <c r="F3053"/>
      <c r="G3053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  <c r="U3053"/>
      <c r="V3053"/>
      <c r="W3053"/>
      <c r="X3053"/>
      <c r="Y3053"/>
      <c r="Z3053"/>
      <c r="AA3053"/>
      <c r="AB3053"/>
      <c r="AC3053"/>
      <c r="AD3053"/>
      <c r="AE3053"/>
      <c r="AF3053"/>
      <c r="AG3053"/>
      <c r="AH3053"/>
      <c r="AI3053"/>
      <c r="AJ3053"/>
      <c r="AK3053"/>
      <c r="AL3053"/>
      <c r="AM3053"/>
      <c r="AN3053"/>
      <c r="AO3053"/>
      <c r="AP3053"/>
      <c r="AQ3053"/>
      <c r="AR3053"/>
      <c r="AS3053"/>
      <c r="AT3053"/>
      <c r="AU3053"/>
      <c r="AV3053"/>
    </row>
    <row r="3054" spans="6:48" x14ac:dyDescent="0.25">
      <c r="F3054"/>
      <c r="G3054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  <c r="U3054"/>
      <c r="V3054"/>
      <c r="W3054"/>
      <c r="X3054"/>
      <c r="Y3054"/>
      <c r="Z3054"/>
      <c r="AA3054"/>
      <c r="AB3054"/>
      <c r="AC3054"/>
      <c r="AD3054"/>
      <c r="AE3054"/>
      <c r="AF3054"/>
      <c r="AG3054"/>
      <c r="AH3054"/>
      <c r="AI3054"/>
      <c r="AJ3054"/>
      <c r="AK3054"/>
      <c r="AL3054"/>
      <c r="AM3054"/>
      <c r="AN3054"/>
      <c r="AO3054"/>
      <c r="AP3054"/>
      <c r="AQ3054"/>
      <c r="AR3054"/>
      <c r="AS3054"/>
      <c r="AT3054"/>
      <c r="AU3054"/>
      <c r="AV3054"/>
    </row>
    <row r="3055" spans="6:48" x14ac:dyDescent="0.25"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/>
      <c r="AH3055"/>
      <c r="AI3055"/>
      <c r="AJ3055"/>
      <c r="AK3055"/>
      <c r="AL3055"/>
      <c r="AM3055"/>
      <c r="AN3055"/>
      <c r="AO3055"/>
      <c r="AP3055"/>
      <c r="AQ3055"/>
      <c r="AR3055"/>
      <c r="AS3055"/>
      <c r="AT3055"/>
      <c r="AU3055"/>
      <c r="AV3055"/>
    </row>
    <row r="3056" spans="6:48" x14ac:dyDescent="0.25">
      <c r="F3056"/>
      <c r="G3056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  <c r="U3056"/>
      <c r="V3056"/>
      <c r="W3056"/>
      <c r="X3056"/>
      <c r="Y3056"/>
      <c r="Z3056"/>
      <c r="AA3056"/>
      <c r="AB3056"/>
      <c r="AC3056"/>
      <c r="AD3056"/>
      <c r="AE3056"/>
      <c r="AF3056"/>
      <c r="AG3056"/>
      <c r="AH3056"/>
      <c r="AI3056"/>
      <c r="AJ3056"/>
      <c r="AK3056"/>
      <c r="AL3056"/>
      <c r="AM3056"/>
      <c r="AN3056"/>
      <c r="AO3056"/>
      <c r="AP3056"/>
      <c r="AQ3056"/>
      <c r="AR3056"/>
      <c r="AS3056"/>
      <c r="AT3056"/>
      <c r="AU3056"/>
      <c r="AV3056"/>
    </row>
    <row r="3057" spans="6:48" x14ac:dyDescent="0.25">
      <c r="F3057"/>
      <c r="G3057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  <c r="U3057"/>
      <c r="V3057"/>
      <c r="W3057"/>
      <c r="X3057"/>
      <c r="Y3057"/>
      <c r="Z3057"/>
      <c r="AA3057"/>
      <c r="AB3057"/>
      <c r="AC3057"/>
      <c r="AD3057"/>
      <c r="AE3057"/>
      <c r="AF3057"/>
      <c r="AG3057"/>
      <c r="AH3057"/>
      <c r="AI3057"/>
      <c r="AJ3057"/>
      <c r="AK3057"/>
      <c r="AL3057"/>
      <c r="AM3057"/>
      <c r="AN3057"/>
      <c r="AO3057"/>
      <c r="AP3057"/>
      <c r="AQ3057"/>
      <c r="AR3057"/>
      <c r="AS3057"/>
      <c r="AT3057"/>
      <c r="AU3057"/>
      <c r="AV3057"/>
    </row>
    <row r="3058" spans="6:48" x14ac:dyDescent="0.25"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/>
      <c r="AH3058"/>
      <c r="AI3058"/>
      <c r="AJ3058"/>
      <c r="AK3058"/>
      <c r="AL3058"/>
      <c r="AM3058"/>
      <c r="AN3058"/>
      <c r="AO3058"/>
      <c r="AP3058"/>
      <c r="AQ3058"/>
      <c r="AR3058"/>
      <c r="AS3058"/>
      <c r="AT3058"/>
      <c r="AU3058"/>
      <c r="AV3058"/>
    </row>
    <row r="3059" spans="6:48" x14ac:dyDescent="0.25">
      <c r="F3059"/>
      <c r="G3059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  <c r="U3059"/>
      <c r="V3059"/>
      <c r="W3059"/>
      <c r="X3059"/>
      <c r="Y3059"/>
      <c r="Z3059"/>
      <c r="AA3059"/>
      <c r="AB3059"/>
      <c r="AC3059"/>
      <c r="AD3059"/>
      <c r="AE3059"/>
      <c r="AF3059"/>
      <c r="AG3059"/>
      <c r="AH3059"/>
      <c r="AI3059"/>
      <c r="AJ3059"/>
      <c r="AK3059"/>
      <c r="AL3059"/>
      <c r="AM3059"/>
      <c r="AN3059"/>
      <c r="AO3059"/>
      <c r="AP3059"/>
      <c r="AQ3059"/>
      <c r="AR3059"/>
      <c r="AS3059"/>
      <c r="AT3059"/>
      <c r="AU3059"/>
      <c r="AV3059"/>
    </row>
    <row r="3060" spans="6:48" x14ac:dyDescent="0.25">
      <c r="F3060"/>
      <c r="G3060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  <c r="U3060"/>
      <c r="V3060"/>
      <c r="W3060"/>
      <c r="X3060"/>
      <c r="Y3060"/>
      <c r="Z3060"/>
      <c r="AA3060"/>
      <c r="AB3060"/>
      <c r="AC3060"/>
      <c r="AD3060"/>
      <c r="AE3060"/>
      <c r="AF3060"/>
      <c r="AG3060"/>
      <c r="AH3060"/>
      <c r="AI3060"/>
      <c r="AJ3060"/>
      <c r="AK3060"/>
      <c r="AL3060"/>
      <c r="AM3060"/>
      <c r="AN3060"/>
      <c r="AO3060"/>
      <c r="AP3060"/>
      <c r="AQ3060"/>
      <c r="AR3060"/>
      <c r="AS3060"/>
      <c r="AT3060"/>
      <c r="AU3060"/>
      <c r="AV3060"/>
    </row>
    <row r="3061" spans="6:48" x14ac:dyDescent="0.25"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/>
      <c r="AH3061"/>
      <c r="AI3061"/>
      <c r="AJ3061"/>
      <c r="AK3061"/>
      <c r="AL3061"/>
      <c r="AM3061"/>
      <c r="AN3061"/>
      <c r="AO3061"/>
      <c r="AP3061"/>
      <c r="AQ3061"/>
      <c r="AR3061"/>
      <c r="AS3061"/>
      <c r="AT3061"/>
      <c r="AU3061"/>
      <c r="AV3061"/>
    </row>
    <row r="3062" spans="6:48" x14ac:dyDescent="0.25">
      <c r="F3062"/>
      <c r="G306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  <c r="U3062"/>
      <c r="V3062"/>
      <c r="W3062"/>
      <c r="X3062"/>
      <c r="Y3062"/>
      <c r="Z3062"/>
      <c r="AA3062"/>
      <c r="AB3062"/>
      <c r="AC3062"/>
      <c r="AD3062"/>
      <c r="AE3062"/>
      <c r="AF3062"/>
      <c r="AG3062"/>
      <c r="AH3062"/>
      <c r="AI3062"/>
      <c r="AJ3062"/>
      <c r="AK3062"/>
      <c r="AL3062"/>
      <c r="AM3062"/>
      <c r="AN3062"/>
      <c r="AO3062"/>
      <c r="AP3062"/>
      <c r="AQ3062"/>
      <c r="AR3062"/>
      <c r="AS3062"/>
      <c r="AT3062"/>
      <c r="AU3062"/>
      <c r="AV3062"/>
    </row>
    <row r="3063" spans="6:48" x14ac:dyDescent="0.25">
      <c r="F3063"/>
      <c r="G3063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  <c r="U3063"/>
      <c r="V3063"/>
      <c r="W3063"/>
      <c r="X3063"/>
      <c r="Y3063"/>
      <c r="Z3063"/>
      <c r="AA3063"/>
      <c r="AB3063"/>
      <c r="AC3063"/>
      <c r="AD3063"/>
      <c r="AE3063"/>
      <c r="AF3063"/>
      <c r="AG3063"/>
      <c r="AH3063"/>
      <c r="AI3063"/>
      <c r="AJ3063"/>
      <c r="AK3063"/>
      <c r="AL3063"/>
      <c r="AM3063"/>
      <c r="AN3063"/>
      <c r="AO3063"/>
      <c r="AP3063"/>
      <c r="AQ3063"/>
      <c r="AR3063"/>
      <c r="AS3063"/>
      <c r="AT3063"/>
      <c r="AU3063"/>
      <c r="AV3063"/>
    </row>
    <row r="3064" spans="6:48" x14ac:dyDescent="0.25"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/>
      <c r="AH3064"/>
      <c r="AI3064"/>
      <c r="AJ3064"/>
      <c r="AK3064"/>
      <c r="AL3064"/>
      <c r="AM3064"/>
      <c r="AN3064"/>
      <c r="AO3064"/>
      <c r="AP3064"/>
      <c r="AQ3064"/>
      <c r="AR3064"/>
      <c r="AS3064"/>
      <c r="AT3064"/>
      <c r="AU3064"/>
      <c r="AV3064"/>
    </row>
    <row r="3065" spans="6:48" x14ac:dyDescent="0.25">
      <c r="F3065"/>
      <c r="G3065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  <c r="U3065"/>
      <c r="V3065"/>
      <c r="W3065"/>
      <c r="X3065"/>
      <c r="Y3065"/>
      <c r="Z3065"/>
      <c r="AA3065"/>
      <c r="AB3065"/>
      <c r="AC3065"/>
      <c r="AD3065"/>
      <c r="AE3065"/>
      <c r="AF3065"/>
      <c r="AG3065"/>
      <c r="AH3065"/>
      <c r="AI3065"/>
      <c r="AJ3065"/>
      <c r="AK3065"/>
      <c r="AL3065"/>
      <c r="AM3065"/>
      <c r="AN3065"/>
      <c r="AO3065"/>
      <c r="AP3065"/>
      <c r="AQ3065"/>
      <c r="AR3065"/>
      <c r="AS3065"/>
      <c r="AT3065"/>
      <c r="AU3065"/>
      <c r="AV3065"/>
    </row>
    <row r="3066" spans="6:48" x14ac:dyDescent="0.25">
      <c r="F3066"/>
      <c r="G3066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  <c r="Y3066"/>
      <c r="Z3066"/>
      <c r="AA3066"/>
      <c r="AB3066"/>
      <c r="AC3066"/>
      <c r="AD3066"/>
      <c r="AE3066"/>
      <c r="AF3066"/>
      <c r="AG3066"/>
      <c r="AH3066"/>
      <c r="AI3066"/>
      <c r="AJ3066"/>
      <c r="AK3066"/>
      <c r="AL3066"/>
      <c r="AM3066"/>
      <c r="AN3066"/>
      <c r="AO3066"/>
      <c r="AP3066"/>
      <c r="AQ3066"/>
      <c r="AR3066"/>
      <c r="AS3066"/>
      <c r="AT3066"/>
      <c r="AU3066"/>
      <c r="AV3066"/>
    </row>
    <row r="3067" spans="6:48" x14ac:dyDescent="0.25"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/>
      <c r="AH3067"/>
      <c r="AI3067"/>
      <c r="AJ3067"/>
      <c r="AK3067"/>
      <c r="AL3067"/>
      <c r="AM3067"/>
      <c r="AN3067"/>
      <c r="AO3067"/>
      <c r="AP3067"/>
      <c r="AQ3067"/>
      <c r="AR3067"/>
      <c r="AS3067"/>
      <c r="AT3067"/>
      <c r="AU3067"/>
      <c r="AV3067"/>
    </row>
    <row r="3068" spans="6:48" x14ac:dyDescent="0.25">
      <c r="F3068"/>
      <c r="G3068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  <c r="Y3068"/>
      <c r="Z3068"/>
      <c r="AA3068"/>
      <c r="AB3068"/>
      <c r="AC3068"/>
      <c r="AD3068"/>
      <c r="AE3068"/>
      <c r="AF3068"/>
      <c r="AG3068"/>
      <c r="AH3068"/>
      <c r="AI3068"/>
      <c r="AJ3068"/>
      <c r="AK3068"/>
      <c r="AL3068"/>
      <c r="AM3068"/>
      <c r="AN3068"/>
      <c r="AO3068"/>
      <c r="AP3068"/>
      <c r="AQ3068"/>
      <c r="AR3068"/>
      <c r="AS3068"/>
      <c r="AT3068"/>
      <c r="AU3068"/>
      <c r="AV3068"/>
    </row>
    <row r="3069" spans="6:48" x14ac:dyDescent="0.25">
      <c r="F3069"/>
      <c r="G3069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  <c r="Y3069"/>
      <c r="Z3069"/>
      <c r="AA3069"/>
      <c r="AB3069"/>
      <c r="AC3069"/>
      <c r="AD3069"/>
      <c r="AE3069"/>
      <c r="AF3069"/>
      <c r="AG3069"/>
      <c r="AH3069"/>
      <c r="AI3069"/>
      <c r="AJ3069"/>
      <c r="AK3069"/>
      <c r="AL3069"/>
      <c r="AM3069"/>
      <c r="AN3069"/>
      <c r="AO3069"/>
      <c r="AP3069"/>
      <c r="AQ3069"/>
      <c r="AR3069"/>
      <c r="AS3069"/>
      <c r="AT3069"/>
      <c r="AU3069"/>
      <c r="AV3069"/>
    </row>
    <row r="3070" spans="6:48" x14ac:dyDescent="0.25"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/>
      <c r="AH3070"/>
      <c r="AI3070"/>
      <c r="AJ3070"/>
      <c r="AK3070"/>
      <c r="AL3070"/>
      <c r="AM3070"/>
      <c r="AN3070"/>
      <c r="AO3070"/>
      <c r="AP3070"/>
      <c r="AQ3070"/>
      <c r="AR3070"/>
      <c r="AS3070"/>
      <c r="AT3070"/>
      <c r="AU3070"/>
      <c r="AV3070"/>
    </row>
    <row r="3071" spans="6:48" x14ac:dyDescent="0.25">
      <c r="F3071"/>
      <c r="G3071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  <c r="Y3071"/>
      <c r="Z3071"/>
      <c r="AA3071"/>
      <c r="AB3071"/>
      <c r="AC3071"/>
      <c r="AD3071"/>
      <c r="AE3071"/>
      <c r="AF3071"/>
      <c r="AG3071"/>
      <c r="AH3071"/>
      <c r="AI3071"/>
      <c r="AJ3071"/>
      <c r="AK3071"/>
      <c r="AL3071"/>
      <c r="AM3071"/>
      <c r="AN3071"/>
      <c r="AO3071"/>
      <c r="AP3071"/>
      <c r="AQ3071"/>
      <c r="AR3071"/>
      <c r="AS3071"/>
      <c r="AT3071"/>
      <c r="AU3071"/>
      <c r="AV3071"/>
    </row>
    <row r="3072" spans="6:48" x14ac:dyDescent="0.25">
      <c r="F3072"/>
      <c r="G307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  <c r="Y3072"/>
      <c r="Z3072"/>
      <c r="AA3072"/>
      <c r="AB3072"/>
      <c r="AC3072"/>
      <c r="AD3072"/>
      <c r="AE3072"/>
      <c r="AF3072"/>
      <c r="AG3072"/>
      <c r="AH3072"/>
      <c r="AI3072"/>
      <c r="AJ3072"/>
      <c r="AK3072"/>
      <c r="AL3072"/>
      <c r="AM3072"/>
      <c r="AN3072"/>
      <c r="AO3072"/>
      <c r="AP3072"/>
      <c r="AQ3072"/>
      <c r="AR3072"/>
      <c r="AS3072"/>
      <c r="AT3072"/>
      <c r="AU3072"/>
      <c r="AV3072"/>
    </row>
    <row r="3073" spans="6:48" x14ac:dyDescent="0.25"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/>
      <c r="AH3073"/>
      <c r="AI3073"/>
      <c r="AJ3073"/>
      <c r="AK3073"/>
      <c r="AL3073"/>
      <c r="AM3073"/>
      <c r="AN3073"/>
      <c r="AO3073"/>
      <c r="AP3073"/>
      <c r="AQ3073"/>
      <c r="AR3073"/>
      <c r="AS3073"/>
      <c r="AT3073"/>
      <c r="AU3073"/>
      <c r="AV3073"/>
    </row>
    <row r="3074" spans="6:48" x14ac:dyDescent="0.25">
      <c r="F3074"/>
      <c r="G3074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  <c r="U3074"/>
      <c r="V3074"/>
      <c r="W3074"/>
      <c r="X3074"/>
      <c r="Y3074"/>
      <c r="Z3074"/>
      <c r="AA3074"/>
      <c r="AB3074"/>
      <c r="AC3074"/>
      <c r="AD3074"/>
      <c r="AE3074"/>
      <c r="AF3074"/>
      <c r="AG3074"/>
      <c r="AH3074"/>
      <c r="AI3074"/>
      <c r="AJ3074"/>
      <c r="AK3074"/>
      <c r="AL3074"/>
      <c r="AM3074"/>
      <c r="AN3074"/>
      <c r="AO3074"/>
      <c r="AP3074"/>
      <c r="AQ3074"/>
      <c r="AR3074"/>
      <c r="AS3074"/>
      <c r="AT3074"/>
      <c r="AU3074"/>
      <c r="AV3074"/>
    </row>
    <row r="3075" spans="6:48" x14ac:dyDescent="0.25">
      <c r="F3075"/>
      <c r="G3075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  <c r="U3075"/>
      <c r="V3075"/>
      <c r="W3075"/>
      <c r="X3075"/>
      <c r="Y3075"/>
      <c r="Z3075"/>
      <c r="AA3075"/>
      <c r="AB3075"/>
      <c r="AC3075"/>
      <c r="AD3075"/>
      <c r="AE3075"/>
      <c r="AF3075"/>
      <c r="AG3075"/>
      <c r="AH3075"/>
      <c r="AI3075"/>
      <c r="AJ3075"/>
      <c r="AK3075"/>
      <c r="AL3075"/>
      <c r="AM3075"/>
      <c r="AN3075"/>
      <c r="AO3075"/>
      <c r="AP3075"/>
      <c r="AQ3075"/>
      <c r="AR3075"/>
      <c r="AS3075"/>
      <c r="AT3075"/>
      <c r="AU3075"/>
      <c r="AV3075"/>
    </row>
    <row r="3076" spans="6:48" x14ac:dyDescent="0.25"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/>
      <c r="AH3076"/>
      <c r="AI3076"/>
      <c r="AJ3076"/>
      <c r="AK3076"/>
      <c r="AL3076"/>
      <c r="AM3076"/>
      <c r="AN3076"/>
      <c r="AO3076"/>
      <c r="AP3076"/>
      <c r="AQ3076"/>
      <c r="AR3076"/>
      <c r="AS3076"/>
      <c r="AT3076"/>
      <c r="AU3076"/>
      <c r="AV3076"/>
    </row>
    <row r="3077" spans="6:48" x14ac:dyDescent="0.25">
      <c r="F3077"/>
      <c r="G3077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  <c r="Y3077"/>
      <c r="Z3077"/>
      <c r="AA3077"/>
      <c r="AB3077"/>
      <c r="AC3077"/>
      <c r="AD3077"/>
      <c r="AE3077"/>
      <c r="AF3077"/>
      <c r="AG3077"/>
      <c r="AH3077"/>
      <c r="AI3077"/>
      <c r="AJ3077"/>
      <c r="AK3077"/>
      <c r="AL3077"/>
      <c r="AM3077"/>
      <c r="AN3077"/>
      <c r="AO3077"/>
      <c r="AP3077"/>
      <c r="AQ3077"/>
      <c r="AR3077"/>
      <c r="AS3077"/>
      <c r="AT3077"/>
      <c r="AU3077"/>
      <c r="AV3077"/>
    </row>
    <row r="3078" spans="6:48" x14ac:dyDescent="0.25">
      <c r="F3078"/>
      <c r="G3078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  <c r="Y3078"/>
      <c r="Z3078"/>
      <c r="AA3078"/>
      <c r="AB3078"/>
      <c r="AC3078"/>
      <c r="AD3078"/>
      <c r="AE3078"/>
      <c r="AF3078"/>
      <c r="AG3078"/>
      <c r="AH3078"/>
      <c r="AI3078"/>
      <c r="AJ3078"/>
      <c r="AK3078"/>
      <c r="AL3078"/>
      <c r="AM3078"/>
      <c r="AN3078"/>
      <c r="AO3078"/>
      <c r="AP3078"/>
      <c r="AQ3078"/>
      <c r="AR3078"/>
      <c r="AS3078"/>
      <c r="AT3078"/>
      <c r="AU3078"/>
      <c r="AV3078"/>
    </row>
    <row r="3079" spans="6:48" x14ac:dyDescent="0.25"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/>
      <c r="AH3079"/>
      <c r="AI3079"/>
      <c r="AJ3079"/>
      <c r="AK3079"/>
      <c r="AL3079"/>
      <c r="AM3079"/>
      <c r="AN3079"/>
      <c r="AO3079"/>
      <c r="AP3079"/>
      <c r="AQ3079"/>
      <c r="AR3079"/>
      <c r="AS3079"/>
      <c r="AT3079"/>
      <c r="AU3079"/>
      <c r="AV3079"/>
    </row>
    <row r="3080" spans="6:48" x14ac:dyDescent="0.25">
      <c r="F3080"/>
      <c r="G3080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  <c r="U3080"/>
      <c r="V3080"/>
      <c r="W3080"/>
      <c r="X3080"/>
      <c r="Y3080"/>
      <c r="Z3080"/>
      <c r="AA3080"/>
      <c r="AB3080"/>
      <c r="AC3080"/>
      <c r="AD3080"/>
      <c r="AE3080"/>
      <c r="AF3080"/>
      <c r="AG3080"/>
      <c r="AH3080"/>
      <c r="AI3080"/>
      <c r="AJ3080"/>
      <c r="AK3080"/>
      <c r="AL3080"/>
      <c r="AM3080"/>
      <c r="AN3080"/>
      <c r="AO3080"/>
      <c r="AP3080"/>
      <c r="AQ3080"/>
      <c r="AR3080"/>
      <c r="AS3080"/>
      <c r="AT3080"/>
      <c r="AU3080"/>
      <c r="AV3080"/>
    </row>
    <row r="3081" spans="6:48" x14ac:dyDescent="0.25">
      <c r="F3081"/>
      <c r="G3081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  <c r="U3081"/>
      <c r="V3081"/>
      <c r="W3081"/>
      <c r="X3081"/>
      <c r="Y3081"/>
      <c r="Z3081"/>
      <c r="AA3081"/>
      <c r="AB3081"/>
      <c r="AC3081"/>
      <c r="AD3081"/>
      <c r="AE3081"/>
      <c r="AF3081"/>
      <c r="AG3081"/>
      <c r="AH3081"/>
      <c r="AI3081"/>
      <c r="AJ3081"/>
      <c r="AK3081"/>
      <c r="AL3081"/>
      <c r="AM3081"/>
      <c r="AN3081"/>
      <c r="AO3081"/>
      <c r="AP3081"/>
      <c r="AQ3081"/>
      <c r="AR3081"/>
      <c r="AS3081"/>
      <c r="AT3081"/>
      <c r="AU3081"/>
      <c r="AV3081"/>
    </row>
    <row r="3082" spans="6:48" x14ac:dyDescent="0.25"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/>
      <c r="AJ3082"/>
      <c r="AK3082"/>
      <c r="AL3082"/>
      <c r="AM3082"/>
      <c r="AN3082"/>
      <c r="AO3082"/>
      <c r="AP3082"/>
      <c r="AQ3082"/>
      <c r="AR3082"/>
      <c r="AS3082"/>
      <c r="AT3082"/>
      <c r="AU3082"/>
      <c r="AV3082"/>
    </row>
    <row r="3083" spans="6:48" x14ac:dyDescent="0.25">
      <c r="F3083"/>
      <c r="G3083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  <c r="U3083"/>
      <c r="V3083"/>
      <c r="W3083"/>
      <c r="X3083"/>
      <c r="Y3083"/>
      <c r="Z3083"/>
      <c r="AA3083"/>
      <c r="AB3083"/>
      <c r="AC3083"/>
      <c r="AD3083"/>
      <c r="AE3083"/>
      <c r="AF3083"/>
      <c r="AG3083"/>
      <c r="AH3083"/>
      <c r="AI3083"/>
      <c r="AJ3083"/>
      <c r="AK3083"/>
      <c r="AL3083"/>
      <c r="AM3083"/>
      <c r="AN3083"/>
      <c r="AO3083"/>
      <c r="AP3083"/>
      <c r="AQ3083"/>
      <c r="AR3083"/>
      <c r="AS3083"/>
      <c r="AT3083"/>
      <c r="AU3083"/>
      <c r="AV3083"/>
    </row>
    <row r="3084" spans="6:48" x14ac:dyDescent="0.25">
      <c r="F3084"/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  <c r="V3084"/>
      <c r="W3084"/>
      <c r="X3084"/>
      <c r="Y3084"/>
      <c r="Z3084"/>
      <c r="AA3084"/>
      <c r="AB3084"/>
      <c r="AC3084"/>
      <c r="AD3084"/>
      <c r="AE3084"/>
      <c r="AF3084"/>
      <c r="AG3084"/>
      <c r="AH3084"/>
      <c r="AI3084"/>
      <c r="AJ3084"/>
      <c r="AK3084"/>
      <c r="AL3084"/>
      <c r="AM3084"/>
      <c r="AN3084"/>
      <c r="AO3084"/>
      <c r="AP3084"/>
      <c r="AQ3084"/>
      <c r="AR3084"/>
      <c r="AS3084"/>
      <c r="AT3084"/>
      <c r="AU3084"/>
      <c r="AV3084"/>
    </row>
    <row r="3085" spans="6:48" x14ac:dyDescent="0.25"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/>
      <c r="AH3085"/>
      <c r="AI3085"/>
      <c r="AJ3085"/>
      <c r="AK3085"/>
      <c r="AL3085"/>
      <c r="AM3085"/>
      <c r="AN3085"/>
      <c r="AO3085"/>
      <c r="AP3085"/>
      <c r="AQ3085"/>
      <c r="AR3085"/>
      <c r="AS3085"/>
      <c r="AT3085"/>
      <c r="AU3085"/>
      <c r="AV3085"/>
    </row>
    <row r="3086" spans="6:48" x14ac:dyDescent="0.25">
      <c r="F3086"/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  <c r="Y3086"/>
      <c r="Z3086"/>
      <c r="AA3086"/>
      <c r="AB3086"/>
      <c r="AC3086"/>
      <c r="AD3086"/>
      <c r="AE3086"/>
      <c r="AF3086"/>
      <c r="AG3086"/>
      <c r="AH3086"/>
      <c r="AI3086"/>
      <c r="AJ3086"/>
      <c r="AK3086"/>
      <c r="AL3086"/>
      <c r="AM3086"/>
      <c r="AN3086"/>
      <c r="AO3086"/>
      <c r="AP3086"/>
      <c r="AQ3086"/>
      <c r="AR3086"/>
      <c r="AS3086"/>
      <c r="AT3086"/>
      <c r="AU3086"/>
      <c r="AV3086"/>
    </row>
    <row r="3087" spans="6:48" x14ac:dyDescent="0.25">
      <c r="F3087"/>
      <c r="G3087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  <c r="U3087"/>
      <c r="V3087"/>
      <c r="W3087"/>
      <c r="X3087"/>
      <c r="Y3087"/>
      <c r="Z3087"/>
      <c r="AA3087"/>
      <c r="AB3087"/>
      <c r="AC3087"/>
      <c r="AD3087"/>
      <c r="AE3087"/>
      <c r="AF3087"/>
      <c r="AG3087"/>
      <c r="AH3087"/>
      <c r="AI3087"/>
      <c r="AJ3087"/>
      <c r="AK3087"/>
      <c r="AL3087"/>
      <c r="AM3087"/>
      <c r="AN3087"/>
      <c r="AO3087"/>
      <c r="AP3087"/>
      <c r="AQ3087"/>
      <c r="AR3087"/>
      <c r="AS3087"/>
      <c r="AT3087"/>
      <c r="AU3087"/>
      <c r="AV3087"/>
    </row>
    <row r="3088" spans="6:48" x14ac:dyDescent="0.25"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/>
      <c r="AH3088"/>
      <c r="AI3088"/>
      <c r="AJ3088"/>
      <c r="AK3088"/>
      <c r="AL3088"/>
      <c r="AM3088"/>
      <c r="AN3088"/>
      <c r="AO3088"/>
      <c r="AP3088"/>
      <c r="AQ3088"/>
      <c r="AR3088"/>
      <c r="AS3088"/>
      <c r="AT3088"/>
      <c r="AU3088"/>
      <c r="AV3088"/>
    </row>
    <row r="3089" spans="6:48" x14ac:dyDescent="0.25">
      <c r="F3089"/>
      <c r="G3089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  <c r="U3089"/>
      <c r="V3089"/>
      <c r="W3089"/>
      <c r="X3089"/>
      <c r="Y3089"/>
      <c r="Z3089"/>
      <c r="AA3089"/>
      <c r="AB3089"/>
      <c r="AC3089"/>
      <c r="AD3089"/>
      <c r="AE3089"/>
      <c r="AF3089"/>
      <c r="AG3089"/>
      <c r="AH3089"/>
      <c r="AI3089"/>
      <c r="AJ3089"/>
      <c r="AK3089"/>
      <c r="AL3089"/>
      <c r="AM3089"/>
      <c r="AN3089"/>
      <c r="AO3089"/>
      <c r="AP3089"/>
      <c r="AQ3089"/>
      <c r="AR3089"/>
      <c r="AS3089"/>
      <c r="AT3089"/>
      <c r="AU3089"/>
      <c r="AV3089"/>
    </row>
    <row r="3090" spans="6:48" x14ac:dyDescent="0.25">
      <c r="F3090"/>
      <c r="G3090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  <c r="U3090"/>
      <c r="V3090"/>
      <c r="W3090"/>
      <c r="X3090"/>
      <c r="Y3090"/>
      <c r="Z3090"/>
      <c r="AA3090"/>
      <c r="AB3090"/>
      <c r="AC3090"/>
      <c r="AD3090"/>
      <c r="AE3090"/>
      <c r="AF3090"/>
      <c r="AG3090"/>
      <c r="AH3090"/>
      <c r="AI3090"/>
      <c r="AJ3090"/>
      <c r="AK3090"/>
      <c r="AL3090"/>
      <c r="AM3090"/>
      <c r="AN3090"/>
      <c r="AO3090"/>
      <c r="AP3090"/>
      <c r="AQ3090"/>
      <c r="AR3090"/>
      <c r="AS3090"/>
      <c r="AT3090"/>
      <c r="AU3090"/>
      <c r="AV3090"/>
    </row>
    <row r="3091" spans="6:48" x14ac:dyDescent="0.25"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/>
      <c r="AH3091"/>
      <c r="AI3091"/>
      <c r="AJ3091"/>
      <c r="AK3091"/>
      <c r="AL3091"/>
      <c r="AM3091"/>
      <c r="AN3091"/>
      <c r="AO3091"/>
      <c r="AP3091"/>
      <c r="AQ3091"/>
      <c r="AR3091"/>
      <c r="AS3091"/>
      <c r="AT3091"/>
      <c r="AU3091"/>
      <c r="AV3091"/>
    </row>
    <row r="3092" spans="6:48" x14ac:dyDescent="0.25">
      <c r="F3092"/>
      <c r="G309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  <c r="U3092"/>
      <c r="V3092"/>
      <c r="W3092"/>
      <c r="X3092"/>
      <c r="Y3092"/>
      <c r="Z3092"/>
      <c r="AA3092"/>
      <c r="AB3092"/>
      <c r="AC3092"/>
      <c r="AD3092"/>
      <c r="AE3092"/>
      <c r="AF3092"/>
      <c r="AG3092"/>
      <c r="AH3092"/>
      <c r="AI3092"/>
      <c r="AJ3092"/>
      <c r="AK3092"/>
      <c r="AL3092"/>
      <c r="AM3092"/>
      <c r="AN3092"/>
      <c r="AO3092"/>
      <c r="AP3092"/>
      <c r="AQ3092"/>
      <c r="AR3092"/>
      <c r="AS3092"/>
      <c r="AT3092"/>
      <c r="AU3092"/>
      <c r="AV3092"/>
    </row>
    <row r="3093" spans="6:48" x14ac:dyDescent="0.25">
      <c r="F3093"/>
      <c r="G3093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  <c r="U3093"/>
      <c r="V3093"/>
      <c r="W3093"/>
      <c r="X3093"/>
      <c r="Y3093"/>
      <c r="Z3093"/>
      <c r="AA3093"/>
      <c r="AB3093"/>
      <c r="AC3093"/>
      <c r="AD3093"/>
      <c r="AE3093"/>
      <c r="AF3093"/>
      <c r="AG3093"/>
      <c r="AH3093"/>
      <c r="AI3093"/>
      <c r="AJ3093"/>
      <c r="AK3093"/>
      <c r="AL3093"/>
      <c r="AM3093"/>
      <c r="AN3093"/>
      <c r="AO3093"/>
      <c r="AP3093"/>
      <c r="AQ3093"/>
      <c r="AR3093"/>
      <c r="AS3093"/>
      <c r="AT3093"/>
      <c r="AU3093"/>
      <c r="AV3093"/>
    </row>
    <row r="3094" spans="6:48" x14ac:dyDescent="0.25"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/>
      <c r="AH3094"/>
      <c r="AI3094"/>
      <c r="AJ3094"/>
      <c r="AK3094"/>
      <c r="AL3094"/>
      <c r="AM3094"/>
      <c r="AN3094"/>
      <c r="AO3094"/>
      <c r="AP3094"/>
      <c r="AQ3094"/>
      <c r="AR3094"/>
      <c r="AS3094"/>
      <c r="AT3094"/>
      <c r="AU3094"/>
      <c r="AV3094"/>
    </row>
    <row r="3095" spans="6:48" x14ac:dyDescent="0.25">
      <c r="F3095"/>
      <c r="G3095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  <c r="U3095"/>
      <c r="V3095"/>
      <c r="W3095"/>
      <c r="X3095"/>
      <c r="Y3095"/>
      <c r="Z3095"/>
      <c r="AA3095"/>
      <c r="AB3095"/>
      <c r="AC3095"/>
      <c r="AD3095"/>
      <c r="AE3095"/>
      <c r="AF3095"/>
      <c r="AG3095"/>
      <c r="AH3095"/>
      <c r="AI3095"/>
      <c r="AJ3095"/>
      <c r="AK3095"/>
      <c r="AL3095"/>
      <c r="AM3095"/>
      <c r="AN3095"/>
      <c r="AO3095"/>
      <c r="AP3095"/>
      <c r="AQ3095"/>
      <c r="AR3095"/>
      <c r="AS3095"/>
      <c r="AT3095"/>
      <c r="AU3095"/>
      <c r="AV3095"/>
    </row>
    <row r="3096" spans="6:48" x14ac:dyDescent="0.25">
      <c r="F3096"/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  <c r="Y3096"/>
      <c r="Z3096"/>
      <c r="AA3096"/>
      <c r="AB3096"/>
      <c r="AC3096"/>
      <c r="AD3096"/>
      <c r="AE3096"/>
      <c r="AF3096"/>
      <c r="AG3096"/>
      <c r="AH3096"/>
      <c r="AI3096"/>
      <c r="AJ3096"/>
      <c r="AK3096"/>
      <c r="AL3096"/>
      <c r="AM3096"/>
      <c r="AN3096"/>
      <c r="AO3096"/>
      <c r="AP3096"/>
      <c r="AQ3096"/>
      <c r="AR3096"/>
      <c r="AS3096"/>
      <c r="AT3096"/>
      <c r="AU3096"/>
      <c r="AV3096"/>
    </row>
    <row r="3097" spans="6:48" x14ac:dyDescent="0.25"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/>
      <c r="AH3097"/>
      <c r="AI3097"/>
      <c r="AJ3097"/>
      <c r="AK3097"/>
      <c r="AL3097"/>
      <c r="AM3097"/>
      <c r="AN3097"/>
      <c r="AO3097"/>
      <c r="AP3097"/>
      <c r="AQ3097"/>
      <c r="AR3097"/>
      <c r="AS3097"/>
      <c r="AT3097"/>
      <c r="AU3097"/>
      <c r="AV3097"/>
    </row>
    <row r="3098" spans="6:48" x14ac:dyDescent="0.25">
      <c r="F3098"/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  <c r="V3098"/>
      <c r="W3098"/>
      <c r="X3098"/>
      <c r="Y3098"/>
      <c r="Z3098"/>
      <c r="AA3098"/>
      <c r="AB3098"/>
      <c r="AC3098"/>
      <c r="AD3098"/>
      <c r="AE3098"/>
      <c r="AF3098"/>
      <c r="AG3098"/>
      <c r="AH3098"/>
      <c r="AI3098"/>
      <c r="AJ3098"/>
      <c r="AK3098"/>
      <c r="AL3098"/>
      <c r="AM3098"/>
      <c r="AN3098"/>
      <c r="AO3098"/>
      <c r="AP3098"/>
      <c r="AQ3098"/>
      <c r="AR3098"/>
      <c r="AS3098"/>
      <c r="AT3098"/>
      <c r="AU3098"/>
      <c r="AV3098"/>
    </row>
    <row r="3099" spans="6:48" x14ac:dyDescent="0.25">
      <c r="F3099"/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  <c r="Y3099"/>
      <c r="Z3099"/>
      <c r="AA3099"/>
      <c r="AB3099"/>
      <c r="AC3099"/>
      <c r="AD3099"/>
      <c r="AE3099"/>
      <c r="AF3099"/>
      <c r="AG3099"/>
      <c r="AH3099"/>
      <c r="AI3099"/>
      <c r="AJ3099"/>
      <c r="AK3099"/>
      <c r="AL3099"/>
      <c r="AM3099"/>
      <c r="AN3099"/>
      <c r="AO3099"/>
      <c r="AP3099"/>
      <c r="AQ3099"/>
      <c r="AR3099"/>
      <c r="AS3099"/>
      <c r="AT3099"/>
      <c r="AU3099"/>
      <c r="AV3099"/>
    </row>
    <row r="3100" spans="6:48" x14ac:dyDescent="0.25"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/>
      <c r="AH3100"/>
      <c r="AI310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</row>
    <row r="3101" spans="6:48" x14ac:dyDescent="0.25">
      <c r="F3101"/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  <c r="W3101"/>
      <c r="X3101"/>
      <c r="Y3101"/>
      <c r="Z3101"/>
      <c r="AA3101"/>
      <c r="AB3101"/>
      <c r="AC3101"/>
      <c r="AD3101"/>
      <c r="AE3101"/>
      <c r="AF3101"/>
      <c r="AG3101"/>
      <c r="AH3101"/>
      <c r="AI3101"/>
      <c r="AJ3101"/>
      <c r="AK3101"/>
      <c r="AL3101"/>
      <c r="AM3101"/>
      <c r="AN3101"/>
      <c r="AO3101"/>
      <c r="AP3101"/>
      <c r="AQ3101"/>
      <c r="AR3101"/>
      <c r="AS3101"/>
      <c r="AT3101"/>
      <c r="AU3101"/>
      <c r="AV3101"/>
    </row>
    <row r="3102" spans="6:48" x14ac:dyDescent="0.25">
      <c r="F3102"/>
      <c r="G310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  <c r="U3102"/>
      <c r="V3102"/>
      <c r="W3102"/>
      <c r="X3102"/>
      <c r="Y3102"/>
      <c r="Z3102"/>
      <c r="AA3102"/>
      <c r="AB3102"/>
      <c r="AC3102"/>
      <c r="AD3102"/>
      <c r="AE3102"/>
      <c r="AF3102"/>
      <c r="AG3102"/>
      <c r="AH3102"/>
      <c r="AI3102"/>
      <c r="AJ3102"/>
      <c r="AK3102"/>
      <c r="AL3102"/>
      <c r="AM3102"/>
      <c r="AN3102"/>
      <c r="AO3102"/>
      <c r="AP3102"/>
      <c r="AQ3102"/>
      <c r="AR3102"/>
      <c r="AS3102"/>
      <c r="AT3102"/>
      <c r="AU3102"/>
      <c r="AV3102"/>
    </row>
    <row r="3103" spans="6:48" x14ac:dyDescent="0.25"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/>
      <c r="AH3103"/>
      <c r="AI3103"/>
      <c r="AJ3103"/>
      <c r="AK3103"/>
      <c r="AL3103"/>
      <c r="AM3103"/>
      <c r="AN3103"/>
      <c r="AO3103"/>
      <c r="AP3103"/>
      <c r="AQ3103"/>
      <c r="AR3103"/>
      <c r="AS3103"/>
      <c r="AT3103"/>
      <c r="AU3103"/>
      <c r="AV3103"/>
    </row>
    <row r="3104" spans="6:48" x14ac:dyDescent="0.25">
      <c r="F3104"/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  <c r="Y3104"/>
      <c r="Z3104"/>
      <c r="AA3104"/>
      <c r="AB3104"/>
      <c r="AC3104"/>
      <c r="AD3104"/>
      <c r="AE3104"/>
      <c r="AF3104"/>
      <c r="AG3104"/>
      <c r="AH3104"/>
      <c r="AI3104"/>
      <c r="AJ3104"/>
      <c r="AK3104"/>
      <c r="AL3104"/>
      <c r="AM3104"/>
      <c r="AN3104"/>
      <c r="AO3104"/>
      <c r="AP3104"/>
      <c r="AQ3104"/>
      <c r="AR3104"/>
      <c r="AS3104"/>
      <c r="AT3104"/>
      <c r="AU3104"/>
      <c r="AV3104"/>
    </row>
    <row r="3105" spans="6:48" x14ac:dyDescent="0.25">
      <c r="F3105"/>
      <c r="G3105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  <c r="U3105"/>
      <c r="V3105"/>
      <c r="W3105"/>
      <c r="X3105"/>
      <c r="Y3105"/>
      <c r="Z3105"/>
      <c r="AA3105"/>
      <c r="AB3105"/>
      <c r="AC3105"/>
      <c r="AD3105"/>
      <c r="AE3105"/>
      <c r="AF3105"/>
      <c r="AG3105"/>
      <c r="AH3105"/>
      <c r="AI3105"/>
      <c r="AJ3105"/>
      <c r="AK3105"/>
      <c r="AL3105"/>
      <c r="AM3105"/>
      <c r="AN3105"/>
      <c r="AO3105"/>
      <c r="AP3105"/>
      <c r="AQ3105"/>
      <c r="AR3105"/>
      <c r="AS3105"/>
      <c r="AT3105"/>
      <c r="AU3105"/>
      <c r="AV3105"/>
    </row>
    <row r="3106" spans="6:48" x14ac:dyDescent="0.25"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  <c r="AL3106"/>
      <c r="AM3106"/>
      <c r="AN3106"/>
      <c r="AO3106"/>
      <c r="AP3106"/>
      <c r="AQ3106"/>
      <c r="AR3106"/>
      <c r="AS3106"/>
      <c r="AT3106"/>
      <c r="AU3106"/>
      <c r="AV3106"/>
    </row>
    <row r="3107" spans="6:48" x14ac:dyDescent="0.25">
      <c r="F3107"/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  <c r="Y3107"/>
      <c r="Z3107"/>
      <c r="AA3107"/>
      <c r="AB3107"/>
      <c r="AC3107"/>
      <c r="AD3107"/>
      <c r="AE3107"/>
      <c r="AF3107"/>
      <c r="AG3107"/>
      <c r="AH3107"/>
      <c r="AI3107"/>
      <c r="AJ3107"/>
      <c r="AK3107"/>
      <c r="AL3107"/>
      <c r="AM3107"/>
      <c r="AN3107"/>
      <c r="AO3107"/>
      <c r="AP3107"/>
      <c r="AQ3107"/>
      <c r="AR3107"/>
      <c r="AS3107"/>
      <c r="AT3107"/>
      <c r="AU3107"/>
      <c r="AV3107"/>
    </row>
    <row r="3108" spans="6:48" x14ac:dyDescent="0.25">
      <c r="F3108"/>
      <c r="G3108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  <c r="U3108"/>
      <c r="V3108"/>
      <c r="W3108"/>
      <c r="X3108"/>
      <c r="Y3108"/>
      <c r="Z3108"/>
      <c r="AA3108"/>
      <c r="AB3108"/>
      <c r="AC3108"/>
      <c r="AD3108"/>
      <c r="AE3108"/>
      <c r="AF3108"/>
      <c r="AG3108"/>
      <c r="AH3108"/>
      <c r="AI3108"/>
      <c r="AJ3108"/>
      <c r="AK3108"/>
      <c r="AL3108"/>
      <c r="AM3108"/>
      <c r="AN3108"/>
      <c r="AO3108"/>
      <c r="AP3108"/>
      <c r="AQ3108"/>
      <c r="AR3108"/>
      <c r="AS3108"/>
      <c r="AT3108"/>
      <c r="AU3108"/>
      <c r="AV3108"/>
    </row>
    <row r="3109" spans="6:48" x14ac:dyDescent="0.25"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/>
      <c r="AH3109"/>
      <c r="AI3109"/>
      <c r="AJ3109"/>
      <c r="AK3109"/>
      <c r="AL3109"/>
      <c r="AM3109"/>
      <c r="AN3109"/>
      <c r="AO3109"/>
      <c r="AP3109"/>
      <c r="AQ3109"/>
      <c r="AR3109"/>
      <c r="AS3109"/>
      <c r="AT3109"/>
      <c r="AU3109"/>
      <c r="AV3109"/>
    </row>
    <row r="3110" spans="6:48" x14ac:dyDescent="0.25">
      <c r="F3110"/>
      <c r="G3110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  <c r="U3110"/>
      <c r="V3110"/>
      <c r="W3110"/>
      <c r="X3110"/>
      <c r="Y3110"/>
      <c r="Z3110"/>
      <c r="AA3110"/>
      <c r="AB3110"/>
      <c r="AC3110"/>
      <c r="AD3110"/>
      <c r="AE3110"/>
      <c r="AF3110"/>
      <c r="AG3110"/>
      <c r="AH3110"/>
      <c r="AI3110"/>
      <c r="AJ3110"/>
      <c r="AK3110"/>
      <c r="AL3110"/>
      <c r="AM3110"/>
      <c r="AN3110"/>
      <c r="AO3110"/>
      <c r="AP3110"/>
      <c r="AQ3110"/>
      <c r="AR3110"/>
      <c r="AS3110"/>
      <c r="AT3110"/>
      <c r="AU3110"/>
      <c r="AV3110"/>
    </row>
    <row r="3111" spans="6:48" x14ac:dyDescent="0.25">
      <c r="F3111"/>
      <c r="G3111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  <c r="U3111"/>
      <c r="V3111"/>
      <c r="W3111"/>
      <c r="X3111"/>
      <c r="Y3111"/>
      <c r="Z3111"/>
      <c r="AA3111"/>
      <c r="AB3111"/>
      <c r="AC3111"/>
      <c r="AD3111"/>
      <c r="AE3111"/>
      <c r="AF3111"/>
      <c r="AG3111"/>
      <c r="AH3111"/>
      <c r="AI3111"/>
      <c r="AJ3111"/>
      <c r="AK3111"/>
      <c r="AL3111"/>
      <c r="AM3111"/>
      <c r="AN3111"/>
      <c r="AO3111"/>
      <c r="AP3111"/>
      <c r="AQ3111"/>
      <c r="AR3111"/>
      <c r="AS3111"/>
      <c r="AT3111"/>
      <c r="AU3111"/>
      <c r="AV3111"/>
    </row>
    <row r="3112" spans="6:48" x14ac:dyDescent="0.25"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/>
      <c r="AI3112"/>
      <c r="AJ3112"/>
      <c r="AK3112"/>
      <c r="AL3112"/>
      <c r="AM3112"/>
      <c r="AN3112"/>
      <c r="AO3112"/>
      <c r="AP3112"/>
      <c r="AQ3112"/>
      <c r="AR3112"/>
      <c r="AS3112"/>
      <c r="AT3112"/>
      <c r="AU3112"/>
      <c r="AV3112"/>
    </row>
    <row r="3113" spans="6:48" x14ac:dyDescent="0.25">
      <c r="F3113"/>
      <c r="G3113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  <c r="U3113"/>
      <c r="V3113"/>
      <c r="W3113"/>
      <c r="X3113"/>
      <c r="Y3113"/>
      <c r="Z3113"/>
      <c r="AA3113"/>
      <c r="AB3113"/>
      <c r="AC3113"/>
      <c r="AD3113"/>
      <c r="AE3113"/>
      <c r="AF3113"/>
      <c r="AG3113"/>
      <c r="AH3113"/>
      <c r="AI3113"/>
      <c r="AJ3113"/>
      <c r="AK3113"/>
      <c r="AL3113"/>
      <c r="AM3113"/>
      <c r="AN3113"/>
      <c r="AO3113"/>
      <c r="AP3113"/>
      <c r="AQ3113"/>
      <c r="AR3113"/>
      <c r="AS3113"/>
      <c r="AT3113"/>
      <c r="AU3113"/>
      <c r="AV3113"/>
    </row>
    <row r="3114" spans="6:48" x14ac:dyDescent="0.25">
      <c r="F3114"/>
      <c r="G3114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  <c r="U3114"/>
      <c r="V3114"/>
      <c r="W3114"/>
      <c r="X3114"/>
      <c r="Y3114"/>
      <c r="Z3114"/>
      <c r="AA3114"/>
      <c r="AB3114"/>
      <c r="AC3114"/>
      <c r="AD3114"/>
      <c r="AE3114"/>
      <c r="AF3114"/>
      <c r="AG3114"/>
      <c r="AH3114"/>
      <c r="AI3114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</row>
    <row r="3115" spans="6:48" x14ac:dyDescent="0.25"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/>
      <c r="AH3115"/>
      <c r="AI3115"/>
      <c r="AJ3115"/>
      <c r="AK3115"/>
      <c r="AL3115"/>
      <c r="AM3115"/>
      <c r="AN3115"/>
      <c r="AO3115"/>
      <c r="AP3115"/>
      <c r="AQ3115"/>
      <c r="AR3115"/>
      <c r="AS3115"/>
      <c r="AT3115"/>
      <c r="AU3115"/>
      <c r="AV3115"/>
    </row>
    <row r="3116" spans="6:48" x14ac:dyDescent="0.25">
      <c r="F3116"/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  <c r="V3116"/>
      <c r="W3116"/>
      <c r="X3116"/>
      <c r="Y3116"/>
      <c r="Z3116"/>
      <c r="AA3116"/>
      <c r="AB3116"/>
      <c r="AC3116"/>
      <c r="AD3116"/>
      <c r="AE3116"/>
      <c r="AF3116"/>
      <c r="AG3116"/>
      <c r="AH3116"/>
      <c r="AI3116"/>
      <c r="AJ3116"/>
      <c r="AK3116"/>
      <c r="AL3116"/>
      <c r="AM3116"/>
      <c r="AN3116"/>
      <c r="AO3116"/>
      <c r="AP3116"/>
      <c r="AQ3116"/>
      <c r="AR3116"/>
      <c r="AS3116"/>
      <c r="AT3116"/>
      <c r="AU3116"/>
      <c r="AV3116"/>
    </row>
    <row r="3117" spans="6:48" x14ac:dyDescent="0.25">
      <c r="F3117"/>
      <c r="G3117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  <c r="U3117"/>
      <c r="V3117"/>
      <c r="W3117"/>
      <c r="X3117"/>
      <c r="Y3117"/>
      <c r="Z3117"/>
      <c r="AA3117"/>
      <c r="AB3117"/>
      <c r="AC3117"/>
      <c r="AD3117"/>
      <c r="AE3117"/>
      <c r="AF3117"/>
      <c r="AG3117"/>
      <c r="AH3117"/>
      <c r="AI3117"/>
      <c r="AJ3117"/>
      <c r="AK3117"/>
      <c r="AL3117"/>
      <c r="AM3117"/>
      <c r="AN3117"/>
      <c r="AO3117"/>
      <c r="AP3117"/>
      <c r="AQ3117"/>
      <c r="AR3117"/>
      <c r="AS3117"/>
      <c r="AT3117"/>
      <c r="AU3117"/>
      <c r="AV3117"/>
    </row>
    <row r="3118" spans="6:48" x14ac:dyDescent="0.25"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  <c r="AL3118"/>
      <c r="AM3118"/>
      <c r="AN3118"/>
      <c r="AO3118"/>
      <c r="AP3118"/>
      <c r="AQ3118"/>
      <c r="AR3118"/>
      <c r="AS3118"/>
      <c r="AT3118"/>
      <c r="AU3118"/>
      <c r="AV3118"/>
    </row>
    <row r="3119" spans="6:48" x14ac:dyDescent="0.25">
      <c r="F3119"/>
      <c r="G3119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  <c r="Y3119"/>
      <c r="Z3119"/>
      <c r="AA3119"/>
      <c r="AB3119"/>
      <c r="AC3119"/>
      <c r="AD3119"/>
      <c r="AE3119"/>
      <c r="AF3119"/>
      <c r="AG3119"/>
      <c r="AH3119"/>
      <c r="AI3119"/>
      <c r="AJ3119"/>
      <c r="AK3119"/>
      <c r="AL3119"/>
      <c r="AM3119"/>
      <c r="AN3119"/>
      <c r="AO3119"/>
      <c r="AP3119"/>
      <c r="AQ3119"/>
      <c r="AR3119"/>
      <c r="AS3119"/>
      <c r="AT3119"/>
      <c r="AU3119"/>
      <c r="AV3119"/>
    </row>
    <row r="3120" spans="6:48" x14ac:dyDescent="0.25">
      <c r="F3120"/>
      <c r="G3120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  <c r="Z3120"/>
      <c r="AA3120"/>
      <c r="AB3120"/>
      <c r="AC3120"/>
      <c r="AD3120"/>
      <c r="AE3120"/>
      <c r="AF3120"/>
      <c r="AG3120"/>
      <c r="AH3120"/>
      <c r="AI3120"/>
      <c r="AJ3120"/>
      <c r="AK3120"/>
      <c r="AL3120"/>
      <c r="AM3120"/>
      <c r="AN3120"/>
      <c r="AO3120"/>
      <c r="AP3120"/>
      <c r="AQ3120"/>
      <c r="AR3120"/>
      <c r="AS3120"/>
      <c r="AT3120"/>
      <c r="AU3120"/>
      <c r="AV3120"/>
    </row>
    <row r="3121" spans="6:48" x14ac:dyDescent="0.25"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  <c r="AL3121"/>
      <c r="AM3121"/>
      <c r="AN3121"/>
      <c r="AO3121"/>
      <c r="AP3121"/>
      <c r="AQ3121"/>
      <c r="AR3121"/>
      <c r="AS3121"/>
      <c r="AT3121"/>
      <c r="AU3121"/>
      <c r="AV3121"/>
    </row>
    <row r="3122" spans="6:48" x14ac:dyDescent="0.25">
      <c r="F3122"/>
      <c r="G312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  <c r="Y3122"/>
      <c r="Z3122"/>
      <c r="AA3122"/>
      <c r="AB3122"/>
      <c r="AC3122"/>
      <c r="AD3122"/>
      <c r="AE3122"/>
      <c r="AF3122"/>
      <c r="AG3122"/>
      <c r="AH3122"/>
      <c r="AI3122"/>
      <c r="AJ3122"/>
      <c r="AK3122"/>
      <c r="AL3122"/>
      <c r="AM3122"/>
      <c r="AN3122"/>
      <c r="AO3122"/>
      <c r="AP3122"/>
      <c r="AQ3122"/>
      <c r="AR3122"/>
      <c r="AS3122"/>
      <c r="AT3122"/>
      <c r="AU3122"/>
      <c r="AV3122"/>
    </row>
    <row r="3123" spans="6:48" x14ac:dyDescent="0.25">
      <c r="F3123"/>
      <c r="G3123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  <c r="U3123"/>
      <c r="V3123"/>
      <c r="W3123"/>
      <c r="X3123"/>
      <c r="Y3123"/>
      <c r="Z3123"/>
      <c r="AA3123"/>
      <c r="AB3123"/>
      <c r="AC3123"/>
      <c r="AD3123"/>
      <c r="AE3123"/>
      <c r="AF3123"/>
      <c r="AG3123"/>
      <c r="AH3123"/>
      <c r="AI3123"/>
      <c r="AJ3123"/>
      <c r="AK3123"/>
      <c r="AL3123"/>
      <c r="AM3123"/>
      <c r="AN3123"/>
      <c r="AO3123"/>
      <c r="AP3123"/>
      <c r="AQ3123"/>
      <c r="AR3123"/>
      <c r="AS3123"/>
      <c r="AT3123"/>
      <c r="AU3123"/>
      <c r="AV3123"/>
    </row>
    <row r="3124" spans="6:48" x14ac:dyDescent="0.25"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</row>
    <row r="3125" spans="6:48" x14ac:dyDescent="0.25">
      <c r="F3125"/>
      <c r="G3125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  <c r="U3125"/>
      <c r="V3125"/>
      <c r="W3125"/>
      <c r="X3125"/>
      <c r="Y3125"/>
      <c r="Z3125"/>
      <c r="AA3125"/>
      <c r="AB3125"/>
      <c r="AC3125"/>
      <c r="AD3125"/>
    </row>
    <row r="3126" spans="6:48" x14ac:dyDescent="0.25">
      <c r="F3126"/>
      <c r="G3126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  <c r="U3126"/>
      <c r="V3126"/>
      <c r="W3126"/>
      <c r="X3126"/>
      <c r="Y3126"/>
      <c r="Z3126"/>
      <c r="AA3126"/>
      <c r="AB3126"/>
      <c r="AC3126"/>
      <c r="AD3126"/>
    </row>
    <row r="3127" spans="6:48" x14ac:dyDescent="0.25"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</row>
  </sheetData>
  <mergeCells count="4">
    <mergeCell ref="E1:E13"/>
    <mergeCell ref="G6:I6"/>
    <mergeCell ref="A8:B8"/>
    <mergeCell ref="C8:D8"/>
  </mergeCells>
  <pageMargins left="0.7" right="0.7" top="0.75" bottom="0.75" header="0.3" footer="0.3"/>
  <pageSetup paperSize="9" orientation="portrait" r:id="rId1"/>
  <customProperties>
    <customPr name="_pios_id" r:id="rId2"/>
    <customPr name="CofWorksheetType" r:id="rId3"/>
  </customPropertie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0BFA-169E-4440-B9C2-3ABEE1AE8570}">
  <sheetPr>
    <outlinePr summaryBelow="0"/>
  </sheetPr>
  <dimension ref="A1:AV376"/>
  <sheetViews>
    <sheetView showGridLines="0" topLeftCell="E1" zoomScaleNormal="100" workbookViewId="0">
      <selection activeCell="F8" sqref="F8"/>
    </sheetView>
  </sheetViews>
  <sheetFormatPr defaultRowHeight="15" customHeight="1" outlineLevelRow="1" outlineLevelCol="1" x14ac:dyDescent="0.25"/>
  <cols>
    <col min="1" max="1" width="60" style="28" hidden="1" customWidth="1" outlineLevel="1"/>
    <col min="2" max="2" width="14.28515625" style="2" hidden="1" customWidth="1" outlineLevel="1"/>
    <col min="3" max="3" width="25.7109375" style="16" hidden="1" customWidth="1" outlineLevel="1"/>
    <col min="4" max="4" width="25.7109375" style="2" hidden="1" customWidth="1" outlineLevel="1"/>
    <col min="5" max="5" width="3.42578125" style="17" customWidth="1" collapsed="1"/>
    <col min="6" max="6" width="34.85546875" style="5" bestFit="1" customWidth="1"/>
    <col min="7" max="7" width="33.5703125" style="5" bestFit="1" customWidth="1"/>
    <col min="8" max="8" width="18" style="5" bestFit="1" customWidth="1"/>
    <col min="9" max="9" width="13.5703125" style="5" bestFit="1" customWidth="1"/>
    <col min="10" max="10" width="14.7109375" style="5" bestFit="1" customWidth="1"/>
    <col min="11" max="11" width="16.28515625" style="5" bestFit="1" customWidth="1"/>
    <col min="12" max="12" width="7" style="5" bestFit="1" customWidth="1"/>
    <col min="13" max="13" width="16.85546875" style="5" bestFit="1" customWidth="1"/>
    <col min="14" max="14" width="18.85546875" style="5" bestFit="1" customWidth="1"/>
    <col min="15" max="15" width="18.28515625" style="5" bestFit="1" customWidth="1"/>
    <col min="16" max="16" width="31" style="5" bestFit="1" customWidth="1"/>
    <col min="17" max="17" width="27.140625" style="5" bestFit="1" customWidth="1"/>
    <col min="18" max="18" width="21" style="5" bestFit="1" customWidth="1"/>
    <col min="19" max="19" width="19.5703125" style="5" bestFit="1" customWidth="1"/>
    <col min="20" max="20" width="7.85546875" style="5" bestFit="1" customWidth="1"/>
    <col min="21" max="21" width="21.5703125" style="5" bestFit="1" customWidth="1"/>
    <col min="22" max="22" width="27.7109375" style="5" bestFit="1" customWidth="1"/>
    <col min="23" max="24" width="25.140625" style="5" bestFit="1" customWidth="1"/>
    <col min="25" max="25" width="24" style="5" bestFit="1" customWidth="1"/>
    <col min="26" max="27" width="14.140625" style="5" bestFit="1" customWidth="1"/>
    <col min="28" max="28" width="24" style="5" bestFit="1" customWidth="1"/>
    <col min="29" max="30" width="14.140625" style="5" bestFit="1" customWidth="1"/>
    <col min="31" max="31" width="23.28515625" style="5" bestFit="1" customWidth="1"/>
    <col min="32" max="33" width="14.140625" style="5" bestFit="1" customWidth="1"/>
    <col min="34" max="34" width="23.28515625" style="5" bestFit="1" customWidth="1"/>
    <col min="35" max="36" width="14.140625" style="5" bestFit="1" customWidth="1"/>
    <col min="37" max="37" width="23.28515625" style="5" bestFit="1" customWidth="1"/>
    <col min="38" max="39" width="14.140625" style="5" bestFit="1" customWidth="1"/>
    <col min="40" max="40" width="25.140625" style="5" bestFit="1" customWidth="1"/>
    <col min="41" max="42" width="14.140625" style="5" bestFit="1" customWidth="1"/>
    <col min="43" max="43" width="25.140625" style="5" bestFit="1" customWidth="1"/>
    <col min="44" max="45" width="14.140625" style="5" bestFit="1" customWidth="1"/>
    <col min="46" max="46" width="25.140625" style="5" bestFit="1" customWidth="1"/>
    <col min="47" max="48" width="14.140625" style="5" bestFit="1" customWidth="1"/>
    <col min="49" max="16384" width="9.140625" style="5"/>
  </cols>
  <sheetData>
    <row r="1" spans="1:48" s="11" customFormat="1" ht="23.25" customHeight="1" x14ac:dyDescent="0.25">
      <c r="A1" s="13"/>
      <c r="B1" s="12"/>
      <c r="C1" s="19"/>
      <c r="D1" s="12"/>
      <c r="E1" s="32" t="s">
        <v>0</v>
      </c>
      <c r="F1" s="10" t="s">
        <v>6</v>
      </c>
    </row>
    <row r="2" spans="1:48" s="25" customFormat="1" ht="15.75" customHeight="1" collapsed="1" x14ac:dyDescent="0.3">
      <c r="A2" s="22"/>
      <c r="B2" s="23"/>
      <c r="C2" s="24"/>
      <c r="D2" s="23"/>
      <c r="E2" s="32"/>
      <c r="F2" s="26"/>
    </row>
    <row r="3" spans="1:48" ht="15" hidden="1" customHeight="1" outlineLevel="1" x14ac:dyDescent="0.25">
      <c r="A3" s="14"/>
      <c r="B3" s="1"/>
      <c r="E3" s="32"/>
      <c r="F3" s="3" t="str">
        <f>_xll.SAPGetInfoLabel("QueryTechName")</f>
        <v>Technische naam van query</v>
      </c>
      <c r="G3" s="4" t="str">
        <f>_xll.SAPGetSourceInfo("DS_Repairs", "QueryTechName")</f>
        <v>A_LR_SO_CUSTREP_REPAIRS</v>
      </c>
    </row>
    <row r="4" spans="1:48" ht="15" hidden="1" customHeight="1" outlineLevel="1" x14ac:dyDescent="0.25">
      <c r="A4" s="14"/>
      <c r="B4" s="1"/>
      <c r="E4" s="32"/>
      <c r="F4" s="3" t="str">
        <f>_xll.SAPGetInfoLabel("InfoProviderTechName")</f>
        <v>Technische naam InfoProvider</v>
      </c>
      <c r="G4" s="4" t="str">
        <f>_xll.SAPGetSourceInfo("DS_Repairs", "InfoProviderTechName")</f>
        <v>LR_SO</v>
      </c>
    </row>
    <row r="5" spans="1:48" ht="15" hidden="1" customHeight="1" outlineLevel="1" x14ac:dyDescent="0.25">
      <c r="A5" s="14"/>
      <c r="B5" s="1"/>
      <c r="E5" s="32"/>
      <c r="F5" s="3" t="str">
        <f>_xll.SAPGetInfoLabel("System")</f>
        <v>Systeem</v>
      </c>
      <c r="G5" s="4" t="str">
        <f>_xll.SAPGetSourceInfo("DS_Repairs", "System")</f>
        <v>BIP</v>
      </c>
    </row>
    <row r="6" spans="1:48" ht="15" hidden="1" customHeight="1" outlineLevel="1" x14ac:dyDescent="0.25">
      <c r="A6" s="14"/>
      <c r="B6" s="1"/>
      <c r="E6" s="32"/>
      <c r="F6" s="3" t="str">
        <f>_xll.SAPGetInfoLabel("QueryLastRefreshedAt")</f>
        <v>Query laatst vernieuwd op</v>
      </c>
      <c r="G6" s="33">
        <f>_xll.SAPGetSourceInfo("DS_Repairs", "QueryLastRefreshedAt")</f>
        <v>45505.60122527778</v>
      </c>
      <c r="H6" s="33"/>
      <c r="I6" s="33"/>
    </row>
    <row r="7" spans="1:48" s="11" customFormat="1" ht="7.5" hidden="1" customHeight="1" outlineLevel="1" x14ac:dyDescent="0.25">
      <c r="A7" s="13"/>
      <c r="B7" s="12"/>
      <c r="C7" s="19"/>
      <c r="D7" s="12"/>
      <c r="E7" s="32"/>
      <c r="F7" s="10"/>
    </row>
    <row r="8" spans="1:48" x14ac:dyDescent="0.25">
      <c r="A8" s="34" t="s">
        <v>1</v>
      </c>
      <c r="B8" s="35"/>
      <c r="C8" s="36" t="s">
        <v>2</v>
      </c>
      <c r="D8" s="35"/>
      <c r="E8" s="32"/>
      <c r="F8" s="48" t="s">
        <v>10</v>
      </c>
      <c r="G8" s="49" t="s">
        <v>10</v>
      </c>
      <c r="H8" s="49" t="s">
        <v>10</v>
      </c>
      <c r="I8" s="49" t="s">
        <v>10</v>
      </c>
      <c r="J8" s="49" t="s">
        <v>10</v>
      </c>
      <c r="K8" s="49" t="s">
        <v>10</v>
      </c>
      <c r="L8" s="49" t="s">
        <v>10</v>
      </c>
      <c r="M8" s="49" t="s">
        <v>10</v>
      </c>
      <c r="N8" s="49" t="s">
        <v>10</v>
      </c>
      <c r="O8" s="49" t="s">
        <v>10</v>
      </c>
      <c r="P8" s="49" t="s">
        <v>10</v>
      </c>
      <c r="Q8" s="49" t="s">
        <v>10</v>
      </c>
      <c r="R8" s="49" t="s">
        <v>10</v>
      </c>
      <c r="S8" s="50" t="s">
        <v>10</v>
      </c>
      <c r="T8" s="51" t="s">
        <v>77</v>
      </c>
      <c r="U8" s="51" t="s">
        <v>78</v>
      </c>
      <c r="V8" s="52" t="s">
        <v>79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 x14ac:dyDescent="0.25">
      <c r="A9" s="29" t="str">
        <f t="array" ref="A9:B11">_xll.SAPListOfVariables("ALL")</f>
        <v>Period.Year from-to</v>
      </c>
      <c r="B9" s="6" t="str">
        <v>January 2022 - July 2024</v>
      </c>
      <c r="C9" s="16" t="str">
        <f t="array" ref="C9:D13">_xll.SAPListOfEffectiveFilters("DS_Repairs")</f>
        <v>Fiscal Year Variant</v>
      </c>
      <c r="D9" s="2" t="str">
        <v>K4</v>
      </c>
      <c r="E9" s="32"/>
      <c r="F9" s="58" t="s">
        <v>35</v>
      </c>
      <c r="G9" s="59" t="s">
        <v>36</v>
      </c>
      <c r="H9" s="59" t="s">
        <v>37</v>
      </c>
      <c r="I9" s="59" t="s">
        <v>38</v>
      </c>
      <c r="J9" s="59" t="s">
        <v>39</v>
      </c>
      <c r="K9" s="59" t="s">
        <v>40</v>
      </c>
      <c r="L9" s="59" t="s">
        <v>41</v>
      </c>
      <c r="M9" s="59" t="s">
        <v>80</v>
      </c>
      <c r="N9" s="59" t="s">
        <v>81</v>
      </c>
      <c r="O9" s="59" t="s">
        <v>42</v>
      </c>
      <c r="P9" s="47"/>
      <c r="Q9" s="59" t="s">
        <v>82</v>
      </c>
      <c r="R9" s="59" t="s">
        <v>83</v>
      </c>
      <c r="S9" s="60" t="s">
        <v>84</v>
      </c>
      <c r="T9" s="61" t="s">
        <v>44</v>
      </c>
      <c r="U9" s="61" t="s">
        <v>10</v>
      </c>
      <c r="V9" s="62" t="s">
        <v>10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 x14ac:dyDescent="0.25">
      <c r="A10" s="28" t="str">
        <v>Legal Entity</v>
      </c>
      <c r="B10" s="2" t="str">
        <v>822</v>
      </c>
      <c r="C10" s="15" t="str">
        <v>Fiscal year/period</v>
      </c>
      <c r="D10" s="6" t="str">
        <v>001.2022 - 007.2024</v>
      </c>
      <c r="E10" s="32"/>
      <c r="F10" s="64" t="s">
        <v>45</v>
      </c>
      <c r="G10" s="65" t="s">
        <v>46</v>
      </c>
      <c r="H10" s="65" t="s">
        <v>47</v>
      </c>
      <c r="I10" s="65" t="s">
        <v>48</v>
      </c>
      <c r="J10" s="65" t="s">
        <v>49</v>
      </c>
      <c r="K10" s="65" t="s">
        <v>50</v>
      </c>
      <c r="L10" s="65" t="s">
        <v>51</v>
      </c>
      <c r="M10" s="65" t="s">
        <v>85</v>
      </c>
      <c r="N10" s="65" t="s">
        <v>86</v>
      </c>
      <c r="O10" s="65" t="s">
        <v>52</v>
      </c>
      <c r="P10" s="65" t="s">
        <v>53</v>
      </c>
      <c r="Q10" s="65" t="s">
        <v>87</v>
      </c>
      <c r="R10" s="65" t="s">
        <v>88</v>
      </c>
      <c r="S10" s="66" t="s">
        <v>88</v>
      </c>
      <c r="T10" s="42">
        <v>1</v>
      </c>
      <c r="U10" s="67" t="e">
        <f>S10-R10</f>
        <v>#VALUE!</v>
      </c>
      <c r="V10" s="68" t="e">
        <f>S10-Q10</f>
        <v>#VALUE!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 x14ac:dyDescent="0.25">
      <c r="A11" s="28" t="str">
        <v>Location</v>
      </c>
      <c r="B11" s="2" t="str">
        <v>LO1000623683</v>
      </c>
      <c r="C11" s="16" t="str">
        <v>Legal Entity</v>
      </c>
      <c r="D11" s="2" t="str">
        <v>822</v>
      </c>
      <c r="E11" s="32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 x14ac:dyDescent="0.25">
      <c r="A12" s="29"/>
      <c r="B12" s="6"/>
      <c r="C12" s="15" t="str">
        <v>Location (AX)</v>
      </c>
      <c r="D12" s="6" t="str">
        <v>Gymzaal De Vennen</v>
      </c>
      <c r="E12" s="3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x14ac:dyDescent="0.25">
      <c r="C13" s="15" t="str">
        <v>Project Category</v>
      </c>
      <c r="D13" s="6" t="str">
        <v>Maintenance adhoc; Repair service; Repair CUG</v>
      </c>
      <c r="E13" s="32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 x14ac:dyDescent="0.25">
      <c r="A14" s="29"/>
      <c r="B14" s="6"/>
      <c r="C14" s="15"/>
      <c r="D14" s="6"/>
      <c r="E14" s="27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x14ac:dyDescent="0.25">
      <c r="A15" s="29"/>
      <c r="B15" s="6"/>
      <c r="C15" s="15"/>
      <c r="D15" s="6"/>
      <c r="E15" s="18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x14ac:dyDescent="0.25">
      <c r="A16" s="29"/>
      <c r="B16" s="6"/>
      <c r="C16" s="15"/>
      <c r="D16" s="6"/>
      <c r="E16" s="18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x14ac:dyDescent="0.25">
      <c r="A17" s="29"/>
      <c r="B17" s="6"/>
      <c r="C17" s="20"/>
      <c r="D17" s="7"/>
      <c r="E17" s="18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x14ac:dyDescent="0.25">
      <c r="A18" s="29"/>
      <c r="B18" s="6"/>
      <c r="C18" s="21"/>
      <c r="D18" s="8"/>
      <c r="E18" s="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x14ac:dyDescent="0.25">
      <c r="A19" s="29"/>
      <c r="B19" s="6"/>
      <c r="E19" s="18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x14ac:dyDescent="0.25">
      <c r="A20" s="29"/>
      <c r="B20" s="6"/>
      <c r="D20" s="9"/>
      <c r="E20" s="4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x14ac:dyDescent="0.25"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x14ac:dyDescent="0.25"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x14ac:dyDescent="0.25"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x14ac:dyDescent="0.25"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1:48" x14ac:dyDescent="0.25"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</row>
    <row r="26" spans="1:48" x14ac:dyDescent="0.25"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</row>
    <row r="27" spans="1:48" x14ac:dyDescent="0.25"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</row>
    <row r="28" spans="1:48" x14ac:dyDescent="0.25"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</row>
    <row r="29" spans="1:48" x14ac:dyDescent="0.25"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</row>
    <row r="30" spans="1:48" x14ac:dyDescent="0.25"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</row>
    <row r="31" spans="1:48" x14ac:dyDescent="0.25"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</row>
    <row r="32" spans="1:48" x14ac:dyDescent="0.25"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</row>
    <row r="33" spans="6:46" x14ac:dyDescent="0.25"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</row>
    <row r="34" spans="6:46" x14ac:dyDescent="0.25"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</row>
    <row r="35" spans="6:46" x14ac:dyDescent="0.25"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</row>
    <row r="36" spans="6:46" x14ac:dyDescent="0.25"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</row>
    <row r="37" spans="6:46" x14ac:dyDescent="0.25"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6:46" x14ac:dyDescent="0.25"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6:46" x14ac:dyDescent="0.25"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</row>
    <row r="40" spans="6:46" x14ac:dyDescent="0.25"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</row>
    <row r="41" spans="6:46" x14ac:dyDescent="0.25"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</row>
    <row r="42" spans="6:46" x14ac:dyDescent="0.25"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</row>
    <row r="43" spans="6:46" x14ac:dyDescent="0.25"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6:46" x14ac:dyDescent="0.25"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</row>
    <row r="45" spans="6:46" x14ac:dyDescent="0.25"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</row>
    <row r="46" spans="6:46" x14ac:dyDescent="0.25"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</row>
    <row r="47" spans="6:46" x14ac:dyDescent="0.25"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</row>
    <row r="48" spans="6:46" x14ac:dyDescent="0.25"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</row>
    <row r="49" spans="6:46" x14ac:dyDescent="0.25"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</row>
    <row r="50" spans="6:46" x14ac:dyDescent="0.25"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</row>
    <row r="51" spans="6:46" x14ac:dyDescent="0.25"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</row>
    <row r="52" spans="6:46" x14ac:dyDescent="0.25"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</row>
    <row r="53" spans="6:46" x14ac:dyDescent="0.25"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</row>
    <row r="54" spans="6:46" x14ac:dyDescent="0.25"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</row>
    <row r="55" spans="6:46" x14ac:dyDescent="0.25"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</row>
    <row r="56" spans="6:46" x14ac:dyDescent="0.25"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</row>
    <row r="57" spans="6:46" x14ac:dyDescent="0.25"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</row>
    <row r="58" spans="6:46" x14ac:dyDescent="0.25"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</row>
    <row r="59" spans="6:46" x14ac:dyDescent="0.25"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</row>
    <row r="60" spans="6:46" x14ac:dyDescent="0.25"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</row>
    <row r="61" spans="6:46" x14ac:dyDescent="0.25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</row>
    <row r="62" spans="6:46" x14ac:dyDescent="0.25"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</row>
    <row r="63" spans="6:46" x14ac:dyDescent="0.25"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</row>
    <row r="64" spans="6:46" x14ac:dyDescent="0.25"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</row>
    <row r="65" spans="6:46" x14ac:dyDescent="0.25"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</row>
    <row r="66" spans="6:46" x14ac:dyDescent="0.25"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</row>
    <row r="67" spans="6:46" x14ac:dyDescent="0.25"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</row>
    <row r="68" spans="6:46" x14ac:dyDescent="0.25"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</row>
    <row r="69" spans="6:46" x14ac:dyDescent="0.25"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</row>
    <row r="70" spans="6:46" x14ac:dyDescent="0.25"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</row>
    <row r="71" spans="6:46" x14ac:dyDescent="0.25"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</row>
    <row r="72" spans="6:46" x14ac:dyDescent="0.25"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</row>
    <row r="73" spans="6:46" x14ac:dyDescent="0.25"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</row>
    <row r="74" spans="6:46" x14ac:dyDescent="0.25"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</row>
    <row r="75" spans="6:46" x14ac:dyDescent="0.25"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</row>
    <row r="76" spans="6:46" x14ac:dyDescent="0.25"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</row>
    <row r="77" spans="6:46" x14ac:dyDescent="0.25"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</row>
    <row r="78" spans="6:46" x14ac:dyDescent="0.25"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</row>
    <row r="79" spans="6:46" x14ac:dyDescent="0.25"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</row>
    <row r="80" spans="6:46" x14ac:dyDescent="0.25"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</row>
    <row r="81" spans="6:46" x14ac:dyDescent="0.25"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</row>
    <row r="82" spans="6:46" x14ac:dyDescent="0.25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</row>
    <row r="83" spans="6:46" x14ac:dyDescent="0.25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</row>
    <row r="84" spans="6:46" x14ac:dyDescent="0.25"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</row>
    <row r="85" spans="6:46" x14ac:dyDescent="0.25"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</row>
    <row r="86" spans="6:46" x14ac:dyDescent="0.25"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</row>
    <row r="87" spans="6:46" x14ac:dyDescent="0.25"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</row>
    <row r="88" spans="6:46" x14ac:dyDescent="0.25"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</row>
    <row r="89" spans="6:46" x14ac:dyDescent="0.25"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</row>
    <row r="90" spans="6:46" x14ac:dyDescent="0.25"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</row>
    <row r="91" spans="6:46" x14ac:dyDescent="0.25"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</row>
    <row r="92" spans="6:46" x14ac:dyDescent="0.25"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</row>
    <row r="93" spans="6:46" x14ac:dyDescent="0.25"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</row>
    <row r="94" spans="6:46" x14ac:dyDescent="0.25"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</row>
    <row r="95" spans="6:46" x14ac:dyDescent="0.25"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</row>
    <row r="96" spans="6:46" x14ac:dyDescent="0.25"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</row>
    <row r="97" spans="6:46" x14ac:dyDescent="0.25"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</row>
    <row r="98" spans="6:46" x14ac:dyDescent="0.25"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</row>
    <row r="99" spans="6:46" x14ac:dyDescent="0.25"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</row>
    <row r="100" spans="6:46" x14ac:dyDescent="0.25"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</row>
    <row r="101" spans="6:46" x14ac:dyDescent="0.25"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</row>
    <row r="102" spans="6:46" x14ac:dyDescent="0.25"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</row>
    <row r="103" spans="6:46" x14ac:dyDescent="0.25"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</row>
    <row r="104" spans="6:46" x14ac:dyDescent="0.25"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</row>
    <row r="105" spans="6:46" x14ac:dyDescent="0.25"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</row>
    <row r="106" spans="6:46" x14ac:dyDescent="0.25"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</row>
    <row r="107" spans="6:46" x14ac:dyDescent="0.25"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</row>
    <row r="108" spans="6:46" x14ac:dyDescent="0.25"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</row>
    <row r="109" spans="6:46" x14ac:dyDescent="0.25"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</row>
    <row r="110" spans="6:46" x14ac:dyDescent="0.25"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</row>
    <row r="111" spans="6:46" x14ac:dyDescent="0.25"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</row>
    <row r="112" spans="6:46" x14ac:dyDescent="0.25"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</row>
    <row r="113" spans="6:46" x14ac:dyDescent="0.25"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</row>
    <row r="114" spans="6:46" x14ac:dyDescent="0.25"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</row>
    <row r="115" spans="6:46" x14ac:dyDescent="0.25"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</row>
    <row r="116" spans="6:46" x14ac:dyDescent="0.25"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</row>
    <row r="117" spans="6:46" x14ac:dyDescent="0.25"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</row>
    <row r="118" spans="6:46" x14ac:dyDescent="0.25"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</row>
    <row r="119" spans="6:46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</row>
    <row r="120" spans="6:46" x14ac:dyDescent="0.25"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</row>
    <row r="121" spans="6:46" x14ac:dyDescent="0.25"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</row>
    <row r="122" spans="6:46" x14ac:dyDescent="0.25"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</row>
    <row r="123" spans="6:46" x14ac:dyDescent="0.25"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</row>
    <row r="124" spans="6:46" x14ac:dyDescent="0.25"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</row>
    <row r="125" spans="6:46" x14ac:dyDescent="0.25"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</row>
    <row r="126" spans="6:46" x14ac:dyDescent="0.25"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</row>
    <row r="127" spans="6:46" x14ac:dyDescent="0.25"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</row>
    <row r="128" spans="6:46" x14ac:dyDescent="0.25"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</row>
    <row r="129" spans="6:46" x14ac:dyDescent="0.25"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</row>
    <row r="130" spans="6:46" x14ac:dyDescent="0.25"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</row>
    <row r="131" spans="6:46" x14ac:dyDescent="0.25"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</row>
    <row r="132" spans="6:46" x14ac:dyDescent="0.25"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</row>
    <row r="133" spans="6:46" x14ac:dyDescent="0.25"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</row>
    <row r="134" spans="6:46" x14ac:dyDescent="0.25"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</row>
    <row r="135" spans="6:46" x14ac:dyDescent="0.25"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</row>
    <row r="136" spans="6:46" x14ac:dyDescent="0.25"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</row>
    <row r="137" spans="6:46" x14ac:dyDescent="0.25"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</row>
    <row r="138" spans="6:46" x14ac:dyDescent="0.25"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</row>
    <row r="139" spans="6:46" x14ac:dyDescent="0.25"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</row>
    <row r="140" spans="6:46" x14ac:dyDescent="0.25"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</row>
    <row r="141" spans="6:46" x14ac:dyDescent="0.25"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</row>
    <row r="142" spans="6:46" x14ac:dyDescent="0.25"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</row>
    <row r="143" spans="6:46" x14ac:dyDescent="0.25"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</row>
    <row r="144" spans="6:46" x14ac:dyDescent="0.25"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</row>
    <row r="145" spans="6:46" x14ac:dyDescent="0.25"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</row>
    <row r="146" spans="6:46" x14ac:dyDescent="0.25"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</row>
    <row r="147" spans="6:46" x14ac:dyDescent="0.25"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</row>
    <row r="148" spans="6:46" x14ac:dyDescent="0.25"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</row>
    <row r="149" spans="6:46" x14ac:dyDescent="0.25"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</row>
    <row r="150" spans="6:46" x14ac:dyDescent="0.25"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</row>
    <row r="151" spans="6:46" x14ac:dyDescent="0.25"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</row>
    <row r="152" spans="6:46" x14ac:dyDescent="0.25"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</row>
    <row r="153" spans="6:46" x14ac:dyDescent="0.25"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</row>
    <row r="154" spans="6:46" x14ac:dyDescent="0.25"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</row>
    <row r="155" spans="6:46" x14ac:dyDescent="0.25"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</row>
    <row r="156" spans="6:46" x14ac:dyDescent="0.25"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</row>
    <row r="157" spans="6:46" x14ac:dyDescent="0.25"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</row>
    <row r="158" spans="6:46" x14ac:dyDescent="0.25"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</row>
    <row r="159" spans="6:46" x14ac:dyDescent="0.25"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</row>
    <row r="160" spans="6:46" x14ac:dyDescent="0.25"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</row>
    <row r="161" spans="6:46" x14ac:dyDescent="0.25"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</row>
    <row r="162" spans="6:46" x14ac:dyDescent="0.25"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</row>
    <row r="163" spans="6:46" x14ac:dyDescent="0.25"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</row>
    <row r="164" spans="6:46" x14ac:dyDescent="0.25"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</row>
    <row r="165" spans="6:46" x14ac:dyDescent="0.25"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</row>
    <row r="166" spans="6:46" x14ac:dyDescent="0.25"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</row>
    <row r="167" spans="6:46" x14ac:dyDescent="0.25"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</row>
    <row r="168" spans="6:46" x14ac:dyDescent="0.25"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</row>
    <row r="169" spans="6:46" x14ac:dyDescent="0.25"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</row>
    <row r="170" spans="6:46" x14ac:dyDescent="0.25"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</row>
    <row r="171" spans="6:46" x14ac:dyDescent="0.25"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</row>
    <row r="172" spans="6:46" x14ac:dyDescent="0.25"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</row>
    <row r="173" spans="6:46" x14ac:dyDescent="0.25"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</row>
    <row r="174" spans="6:46" x14ac:dyDescent="0.25"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</row>
    <row r="175" spans="6:46" x14ac:dyDescent="0.25"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</row>
    <row r="176" spans="6:46" x14ac:dyDescent="0.25"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</row>
    <row r="177" spans="6:46" x14ac:dyDescent="0.25"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</row>
    <row r="178" spans="6:46" x14ac:dyDescent="0.25"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</row>
    <row r="179" spans="6:46" x14ac:dyDescent="0.25"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</row>
    <row r="180" spans="6:46" x14ac:dyDescent="0.25"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</row>
    <row r="181" spans="6:46" x14ac:dyDescent="0.25"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</row>
    <row r="182" spans="6:46" x14ac:dyDescent="0.25"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</row>
    <row r="183" spans="6:46" x14ac:dyDescent="0.25"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</row>
    <row r="184" spans="6:46" x14ac:dyDescent="0.25"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</row>
    <row r="185" spans="6:46" x14ac:dyDescent="0.25"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</row>
    <row r="186" spans="6:46" x14ac:dyDescent="0.25"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</row>
    <row r="187" spans="6:46" x14ac:dyDescent="0.25"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</row>
    <row r="188" spans="6:46" x14ac:dyDescent="0.25"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</row>
    <row r="189" spans="6:46" x14ac:dyDescent="0.25"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</row>
    <row r="190" spans="6:46" x14ac:dyDescent="0.25"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</row>
    <row r="191" spans="6:46" x14ac:dyDescent="0.25"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</row>
    <row r="192" spans="6:46" x14ac:dyDescent="0.25"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</row>
    <row r="193" spans="6:46" x14ac:dyDescent="0.25"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</row>
    <row r="194" spans="6:46" x14ac:dyDescent="0.25"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</row>
    <row r="195" spans="6:46" x14ac:dyDescent="0.25"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</row>
    <row r="196" spans="6:46" x14ac:dyDescent="0.25"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</row>
    <row r="197" spans="6:46" x14ac:dyDescent="0.25"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</row>
    <row r="198" spans="6:46" x14ac:dyDescent="0.25"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</row>
    <row r="199" spans="6:46" x14ac:dyDescent="0.25"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</row>
    <row r="200" spans="6:46" x14ac:dyDescent="0.25"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</row>
    <row r="201" spans="6:46" x14ac:dyDescent="0.25"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</row>
    <row r="202" spans="6:46" x14ac:dyDescent="0.25"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</row>
    <row r="203" spans="6:46" x14ac:dyDescent="0.25"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</row>
    <row r="204" spans="6:46" x14ac:dyDescent="0.25"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</row>
    <row r="205" spans="6:46" x14ac:dyDescent="0.25"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</row>
    <row r="206" spans="6:46" x14ac:dyDescent="0.25"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</row>
    <row r="207" spans="6:46" x14ac:dyDescent="0.25"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</row>
    <row r="208" spans="6:46" x14ac:dyDescent="0.25"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</row>
    <row r="209" spans="6:46" x14ac:dyDescent="0.25"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</row>
    <row r="210" spans="6:46" x14ac:dyDescent="0.25"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</row>
    <row r="211" spans="6:46" x14ac:dyDescent="0.25"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</row>
    <row r="212" spans="6:46" x14ac:dyDescent="0.25"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</row>
    <row r="213" spans="6:46" x14ac:dyDescent="0.25"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</row>
    <row r="214" spans="6:46" x14ac:dyDescent="0.25"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</row>
    <row r="215" spans="6:46" x14ac:dyDescent="0.25"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</row>
    <row r="216" spans="6:46" x14ac:dyDescent="0.25"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</row>
    <row r="217" spans="6:46" x14ac:dyDescent="0.25"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</row>
    <row r="218" spans="6:46" x14ac:dyDescent="0.25"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</row>
    <row r="219" spans="6:46" x14ac:dyDescent="0.25"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</row>
    <row r="220" spans="6:46" x14ac:dyDescent="0.25"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</row>
    <row r="221" spans="6:46" x14ac:dyDescent="0.25"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</row>
    <row r="222" spans="6:46" x14ac:dyDescent="0.25"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</row>
    <row r="223" spans="6:46" x14ac:dyDescent="0.25"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</row>
    <row r="224" spans="6:46" x14ac:dyDescent="0.25"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</row>
    <row r="225" spans="6:46" x14ac:dyDescent="0.25"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</row>
    <row r="226" spans="6:46" x14ac:dyDescent="0.25"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</row>
    <row r="227" spans="6:46" x14ac:dyDescent="0.25"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</row>
    <row r="228" spans="6:46" x14ac:dyDescent="0.25"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</row>
    <row r="229" spans="6:46" x14ac:dyDescent="0.25"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</row>
    <row r="230" spans="6:46" x14ac:dyDescent="0.25"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</row>
    <row r="231" spans="6:46" x14ac:dyDescent="0.25"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</row>
    <row r="232" spans="6:46" x14ac:dyDescent="0.25"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</row>
    <row r="233" spans="6:46" x14ac:dyDescent="0.25"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</row>
    <row r="234" spans="6:46" x14ac:dyDescent="0.25"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</row>
    <row r="235" spans="6:46" x14ac:dyDescent="0.25"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</row>
    <row r="236" spans="6:46" x14ac:dyDescent="0.25"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</row>
    <row r="237" spans="6:46" x14ac:dyDescent="0.25"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</row>
    <row r="238" spans="6:46" x14ac:dyDescent="0.25"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</row>
    <row r="239" spans="6:46" x14ac:dyDescent="0.25"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</row>
    <row r="240" spans="6:46" x14ac:dyDescent="0.25"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</row>
    <row r="241" spans="6:46" x14ac:dyDescent="0.25"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</row>
    <row r="242" spans="6:46" x14ac:dyDescent="0.25"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</row>
    <row r="243" spans="6:46" x14ac:dyDescent="0.25"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</row>
    <row r="244" spans="6:46" x14ac:dyDescent="0.25"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</row>
    <row r="245" spans="6:46" x14ac:dyDescent="0.25"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</row>
    <row r="246" spans="6:46" x14ac:dyDescent="0.25"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</row>
    <row r="247" spans="6:46" x14ac:dyDescent="0.25"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</row>
    <row r="248" spans="6:46" x14ac:dyDescent="0.25"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</row>
    <row r="249" spans="6:46" x14ac:dyDescent="0.25"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</row>
    <row r="250" spans="6:46" x14ac:dyDescent="0.25"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</row>
    <row r="251" spans="6:46" x14ac:dyDescent="0.25"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</row>
    <row r="252" spans="6:46" x14ac:dyDescent="0.25"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</row>
    <row r="253" spans="6:46" x14ac:dyDescent="0.25"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</row>
    <row r="254" spans="6:46" x14ac:dyDescent="0.25"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</row>
    <row r="255" spans="6:46" x14ac:dyDescent="0.25"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</row>
    <row r="256" spans="6:46" x14ac:dyDescent="0.25"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</row>
    <row r="257" spans="6:46" x14ac:dyDescent="0.25"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</row>
    <row r="258" spans="6:46" x14ac:dyDescent="0.25"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</row>
    <row r="259" spans="6:46" x14ac:dyDescent="0.25"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</row>
    <row r="260" spans="6:46" x14ac:dyDescent="0.25"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</row>
    <row r="261" spans="6:46" x14ac:dyDescent="0.25"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</row>
    <row r="262" spans="6:46" x14ac:dyDescent="0.25"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</row>
    <row r="263" spans="6:46" x14ac:dyDescent="0.25"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</row>
    <row r="264" spans="6:46" x14ac:dyDescent="0.25"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</row>
    <row r="265" spans="6:46" x14ac:dyDescent="0.25"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</row>
    <row r="266" spans="6:46" x14ac:dyDescent="0.25"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</row>
    <row r="267" spans="6:46" x14ac:dyDescent="0.25"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</row>
    <row r="268" spans="6:46" x14ac:dyDescent="0.25"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</row>
    <row r="269" spans="6:46" x14ac:dyDescent="0.25"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</row>
    <row r="270" spans="6:46" x14ac:dyDescent="0.25"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</row>
    <row r="271" spans="6:46" x14ac:dyDescent="0.25"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</row>
    <row r="272" spans="6:46" x14ac:dyDescent="0.25"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</row>
    <row r="273" spans="6:46" x14ac:dyDescent="0.25"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</row>
    <row r="274" spans="6:46" x14ac:dyDescent="0.25"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</row>
    <row r="275" spans="6:46" x14ac:dyDescent="0.25"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</row>
    <row r="276" spans="6:46" x14ac:dyDescent="0.25"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</row>
    <row r="277" spans="6:46" x14ac:dyDescent="0.25"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</row>
    <row r="278" spans="6:46" x14ac:dyDescent="0.25"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</row>
    <row r="279" spans="6:46" x14ac:dyDescent="0.25"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</row>
    <row r="280" spans="6:46" x14ac:dyDescent="0.25"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</row>
    <row r="281" spans="6:46" x14ac:dyDescent="0.25"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</row>
    <row r="282" spans="6:46" x14ac:dyDescent="0.25"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</row>
    <row r="283" spans="6:46" x14ac:dyDescent="0.25"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</row>
    <row r="284" spans="6:46" x14ac:dyDescent="0.25"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</row>
    <row r="285" spans="6:46" x14ac:dyDescent="0.25"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</row>
    <row r="286" spans="6:46" x14ac:dyDescent="0.25"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</row>
    <row r="287" spans="6:46" x14ac:dyDescent="0.25"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</row>
    <row r="288" spans="6:46" x14ac:dyDescent="0.25"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</row>
    <row r="289" spans="6:46" x14ac:dyDescent="0.25"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</row>
    <row r="290" spans="6:46" x14ac:dyDescent="0.25"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</row>
    <row r="291" spans="6:46" x14ac:dyDescent="0.25"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</row>
    <row r="292" spans="6:46" x14ac:dyDescent="0.25"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</row>
    <row r="293" spans="6:46" x14ac:dyDescent="0.25"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</row>
    <row r="294" spans="6:46" x14ac:dyDescent="0.25"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</row>
    <row r="295" spans="6:46" x14ac:dyDescent="0.25"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</row>
    <row r="296" spans="6:46" x14ac:dyDescent="0.25"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</row>
    <row r="297" spans="6:46" x14ac:dyDescent="0.25"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</row>
    <row r="298" spans="6:46" x14ac:dyDescent="0.25"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</row>
    <row r="299" spans="6:46" x14ac:dyDescent="0.25"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</row>
    <row r="300" spans="6:46" x14ac:dyDescent="0.25"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</row>
    <row r="301" spans="6:46" x14ac:dyDescent="0.25"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</row>
    <row r="302" spans="6:46" x14ac:dyDescent="0.25"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</row>
    <row r="303" spans="6:46" x14ac:dyDescent="0.25"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</row>
    <row r="304" spans="6:46" x14ac:dyDescent="0.25"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</row>
    <row r="305" spans="6:46" x14ac:dyDescent="0.25"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</row>
    <row r="306" spans="6:46" x14ac:dyDescent="0.25"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</row>
    <row r="307" spans="6:46" x14ac:dyDescent="0.25"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</row>
    <row r="308" spans="6:46" x14ac:dyDescent="0.25"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</row>
    <row r="309" spans="6:46" x14ac:dyDescent="0.25"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</row>
    <row r="310" spans="6:46" x14ac:dyDescent="0.25"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</row>
    <row r="311" spans="6:46" x14ac:dyDescent="0.25"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</row>
    <row r="312" spans="6:46" x14ac:dyDescent="0.25"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</row>
    <row r="313" spans="6:46" x14ac:dyDescent="0.25"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</row>
    <row r="314" spans="6:46" x14ac:dyDescent="0.25"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</row>
    <row r="315" spans="6:46" x14ac:dyDescent="0.25"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</row>
    <row r="316" spans="6:46" x14ac:dyDescent="0.25"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</row>
    <row r="317" spans="6:46" x14ac:dyDescent="0.25"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</row>
    <row r="318" spans="6:46" x14ac:dyDescent="0.25"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</row>
    <row r="319" spans="6:46" x14ac:dyDescent="0.25"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</row>
    <row r="320" spans="6:46" x14ac:dyDescent="0.25"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</row>
    <row r="321" spans="6:46" x14ac:dyDescent="0.25"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</row>
    <row r="322" spans="6:46" x14ac:dyDescent="0.25"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</row>
    <row r="323" spans="6:46" x14ac:dyDescent="0.25"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</row>
    <row r="324" spans="6:46" x14ac:dyDescent="0.25"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</row>
    <row r="325" spans="6:46" x14ac:dyDescent="0.25"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</row>
    <row r="326" spans="6:46" x14ac:dyDescent="0.25"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</row>
    <row r="327" spans="6:46" x14ac:dyDescent="0.25"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</row>
    <row r="328" spans="6:46" x14ac:dyDescent="0.25"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</row>
    <row r="329" spans="6:46" x14ac:dyDescent="0.25"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</row>
    <row r="330" spans="6:46" x14ac:dyDescent="0.25"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</row>
    <row r="331" spans="6:46" x14ac:dyDescent="0.25"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</row>
    <row r="332" spans="6:46" x14ac:dyDescent="0.25"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</row>
    <row r="333" spans="6:46" x14ac:dyDescent="0.25"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</row>
    <row r="334" spans="6:46" x14ac:dyDescent="0.25"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</row>
    <row r="335" spans="6:46" x14ac:dyDescent="0.25"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</row>
    <row r="336" spans="6:46" x14ac:dyDescent="0.25"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</row>
    <row r="337" spans="6:46" x14ac:dyDescent="0.25"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</row>
    <row r="338" spans="6:46" x14ac:dyDescent="0.25"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</row>
    <row r="339" spans="6:46" x14ac:dyDescent="0.25"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</row>
    <row r="340" spans="6:46" x14ac:dyDescent="0.25"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</row>
    <row r="341" spans="6:46" x14ac:dyDescent="0.25"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</row>
    <row r="342" spans="6:46" x14ac:dyDescent="0.25"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</row>
    <row r="343" spans="6:46" x14ac:dyDescent="0.25"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</row>
    <row r="344" spans="6:46" x14ac:dyDescent="0.25"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</row>
    <row r="345" spans="6:46" x14ac:dyDescent="0.25"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</row>
    <row r="346" spans="6:46" x14ac:dyDescent="0.25"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</row>
    <row r="347" spans="6:46" x14ac:dyDescent="0.25"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</row>
    <row r="348" spans="6:46" x14ac:dyDescent="0.25"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</row>
    <row r="349" spans="6:46" x14ac:dyDescent="0.25"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</row>
    <row r="350" spans="6:46" x14ac:dyDescent="0.25"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</row>
    <row r="351" spans="6:46" x14ac:dyDescent="0.25"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</row>
    <row r="352" spans="6:46" x14ac:dyDescent="0.25"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</row>
    <row r="353" spans="6:46" x14ac:dyDescent="0.25"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</row>
    <row r="354" spans="6:46" x14ac:dyDescent="0.25"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</row>
    <row r="355" spans="6:46" x14ac:dyDescent="0.25"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</row>
    <row r="356" spans="6:46" x14ac:dyDescent="0.25"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</row>
    <row r="357" spans="6:46" x14ac:dyDescent="0.25"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</row>
    <row r="358" spans="6:46" x14ac:dyDescent="0.25"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</row>
    <row r="359" spans="6:46" x14ac:dyDescent="0.25"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</row>
    <row r="360" spans="6:46" x14ac:dyDescent="0.25"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</row>
    <row r="361" spans="6:46" x14ac:dyDescent="0.25"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</row>
    <row r="362" spans="6:46" x14ac:dyDescent="0.25"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</row>
    <row r="363" spans="6:46" x14ac:dyDescent="0.25"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</row>
    <row r="364" spans="6:46" x14ac:dyDescent="0.25"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</row>
    <row r="365" spans="6:46" x14ac:dyDescent="0.25"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</row>
    <row r="366" spans="6:46" x14ac:dyDescent="0.25"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</row>
    <row r="367" spans="6:46" x14ac:dyDescent="0.25"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</row>
    <row r="368" spans="6:46" x14ac:dyDescent="0.25"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</row>
    <row r="369" spans="6:31" x14ac:dyDescent="0.25"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</row>
    <row r="370" spans="6:31" x14ac:dyDescent="0.25"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</row>
    <row r="371" spans="6:31" x14ac:dyDescent="0.25"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</row>
    <row r="372" spans="6:31" x14ac:dyDescent="0.25"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</row>
    <row r="373" spans="6:31" x14ac:dyDescent="0.25"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</row>
    <row r="374" spans="6:31" x14ac:dyDescent="0.25"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</row>
    <row r="375" spans="6:31" x14ac:dyDescent="0.25"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</row>
    <row r="376" spans="6:31" x14ac:dyDescent="0.25"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</row>
  </sheetData>
  <mergeCells count="4">
    <mergeCell ref="E1:E13"/>
    <mergeCell ref="G6:I6"/>
    <mergeCell ref="A8:B8"/>
    <mergeCell ref="C8:D8"/>
  </mergeCells>
  <pageMargins left="0.7" right="0.7" top="0.75" bottom="0.75" header="0.3" footer="0.3"/>
  <pageSetup paperSize="9" orientation="portrait" r:id="rId1"/>
  <customProperties>
    <customPr name="_pios_id" r:id="rId2"/>
    <customPr name="CofWorksheetType" r:id="rId3"/>
  </customPropertie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98B6-41D3-4717-8F7A-AFC9ECDF202D}">
  <sheetPr>
    <outlinePr summaryBelow="0"/>
  </sheetPr>
  <dimension ref="A1:AX376"/>
  <sheetViews>
    <sheetView showGridLines="0" topLeftCell="E1" zoomScaleNormal="100" workbookViewId="0">
      <selection activeCell="F8" sqref="F8"/>
    </sheetView>
  </sheetViews>
  <sheetFormatPr defaultRowHeight="15" customHeight="1" outlineLevelRow="1" outlineLevelCol="1" x14ac:dyDescent="0.25"/>
  <cols>
    <col min="1" max="1" width="60" style="28" hidden="1" customWidth="1" outlineLevel="1"/>
    <col min="2" max="2" width="14.28515625" style="2" hidden="1" customWidth="1" outlineLevel="1"/>
    <col min="3" max="3" width="25.7109375" style="16" hidden="1" customWidth="1" outlineLevel="1"/>
    <col min="4" max="4" width="25.7109375" style="2" hidden="1" customWidth="1" outlineLevel="1"/>
    <col min="5" max="5" width="3.42578125" style="17" customWidth="1" collapsed="1"/>
    <col min="6" max="6" width="31.28515625" style="5" bestFit="1" customWidth="1"/>
    <col min="7" max="7" width="33.5703125" style="5" bestFit="1" customWidth="1"/>
    <col min="8" max="8" width="42.28515625" style="5" bestFit="1" customWidth="1"/>
    <col min="9" max="9" width="18.42578125" style="5" bestFit="1" customWidth="1"/>
    <col min="10" max="10" width="14.7109375" style="5" bestFit="1" customWidth="1"/>
    <col min="11" max="11" width="16.28515625" style="5" bestFit="1" customWidth="1"/>
    <col min="12" max="12" width="19.7109375" style="5" bestFit="1" customWidth="1"/>
    <col min="13" max="13" width="16.140625" style="5" bestFit="1" customWidth="1"/>
    <col min="14" max="14" width="52.7109375" style="5" bestFit="1" customWidth="1"/>
    <col min="15" max="16" width="18.7109375" style="5" bestFit="1" customWidth="1"/>
    <col min="17" max="17" width="19.7109375" style="5" bestFit="1" customWidth="1"/>
    <col min="18" max="18" width="19" style="5" bestFit="1" customWidth="1"/>
    <col min="19" max="19" width="20.85546875" style="5" bestFit="1" customWidth="1"/>
    <col min="20" max="20" width="14" style="5" bestFit="1" customWidth="1"/>
    <col min="21" max="21" width="18.7109375" style="5" bestFit="1" customWidth="1"/>
    <col min="22" max="22" width="19.7109375" style="5" bestFit="1" customWidth="1"/>
    <col min="23" max="23" width="19" style="5" bestFit="1" customWidth="1"/>
    <col min="24" max="24" width="20.85546875" style="5" bestFit="1" customWidth="1"/>
    <col min="25" max="25" width="14" style="5" bestFit="1" customWidth="1"/>
    <col min="26" max="26" width="18.7109375" style="5" bestFit="1" customWidth="1"/>
    <col min="27" max="27" width="19.7109375" style="5" bestFit="1" customWidth="1"/>
    <col min="28" max="28" width="19" style="5" bestFit="1" customWidth="1"/>
    <col min="29" max="29" width="20.85546875" style="5" bestFit="1" customWidth="1"/>
    <col min="30" max="30" width="14" style="5" bestFit="1" customWidth="1"/>
    <col min="31" max="32" width="14.140625" style="5" bestFit="1" customWidth="1"/>
    <col min="33" max="33" width="23.28515625" style="5" bestFit="1" customWidth="1"/>
    <col min="34" max="35" width="14.140625" style="5" bestFit="1" customWidth="1"/>
    <col min="36" max="36" width="23.28515625" style="5" bestFit="1" customWidth="1"/>
    <col min="37" max="38" width="14.140625" style="5" bestFit="1" customWidth="1"/>
    <col min="39" max="39" width="23.28515625" style="5" bestFit="1" customWidth="1"/>
    <col min="40" max="41" width="14.140625" style="5" bestFit="1" customWidth="1"/>
    <col min="42" max="42" width="25.140625" style="5" bestFit="1" customWidth="1"/>
    <col min="43" max="44" width="14.140625" style="5" bestFit="1" customWidth="1"/>
    <col min="45" max="45" width="25.140625" style="5" bestFit="1" customWidth="1"/>
    <col min="46" max="47" width="14.140625" style="5" bestFit="1" customWidth="1"/>
    <col min="48" max="48" width="25.140625" style="5" bestFit="1" customWidth="1"/>
    <col min="49" max="50" width="14.140625" style="5" bestFit="1" customWidth="1"/>
    <col min="51" max="16384" width="9.140625" style="5"/>
  </cols>
  <sheetData>
    <row r="1" spans="1:50" s="11" customFormat="1" ht="23.25" customHeight="1" x14ac:dyDescent="0.25">
      <c r="A1" s="13"/>
      <c r="B1" s="12"/>
      <c r="C1" s="19"/>
      <c r="D1" s="12"/>
      <c r="E1" s="32" t="s">
        <v>0</v>
      </c>
      <c r="F1" s="10" t="s">
        <v>8</v>
      </c>
    </row>
    <row r="2" spans="1:50" s="25" customFormat="1" ht="15.75" customHeight="1" collapsed="1" x14ac:dyDescent="0.3">
      <c r="A2" s="22"/>
      <c r="B2" s="23"/>
      <c r="C2" s="24"/>
      <c r="D2" s="23"/>
      <c r="E2" s="32"/>
      <c r="F2" s="26"/>
    </row>
    <row r="3" spans="1:50" ht="15" hidden="1" customHeight="1" outlineLevel="1" x14ac:dyDescent="0.25">
      <c r="A3" s="14"/>
      <c r="B3" s="1"/>
      <c r="E3" s="32"/>
      <c r="F3" s="3" t="str">
        <f>_xll.SAPGetInfoLabel("QueryTechName")</f>
        <v>Technische naam van query</v>
      </c>
      <c r="G3" s="4" t="str">
        <f>_xll.SAPGetSourceInfo("DS_TRADE", "QueryTechName")</f>
        <v>A_SR_TO_SO_TRADE_DETAIL</v>
      </c>
    </row>
    <row r="4" spans="1:50" ht="15" hidden="1" customHeight="1" outlineLevel="1" x14ac:dyDescent="0.25">
      <c r="A4" s="14"/>
      <c r="B4" s="1"/>
      <c r="E4" s="32"/>
      <c r="F4" s="3" t="str">
        <f>_xll.SAPGetInfoLabel("InfoProviderTechName")</f>
        <v>Technische naam InfoProvider</v>
      </c>
      <c r="G4" s="4" t="str">
        <f>_xll.SAPGetSourceInfo("DS_TRADE", "InfoProviderTechName")</f>
        <v>SR_TO_SO</v>
      </c>
    </row>
    <row r="5" spans="1:50" ht="15" hidden="1" customHeight="1" outlineLevel="1" x14ac:dyDescent="0.25">
      <c r="A5" s="14"/>
      <c r="B5" s="1"/>
      <c r="E5" s="32"/>
      <c r="F5" s="3" t="str">
        <f>_xll.SAPGetInfoLabel("System")</f>
        <v>Systeem</v>
      </c>
      <c r="G5" s="4" t="str">
        <f>_xll.SAPGetSourceInfo("DS_TRADE", "System")</f>
        <v>BIP</v>
      </c>
    </row>
    <row r="6" spans="1:50" ht="15" hidden="1" customHeight="1" outlineLevel="1" x14ac:dyDescent="0.25">
      <c r="A6" s="14"/>
      <c r="B6" s="1"/>
      <c r="E6" s="32"/>
      <c r="F6" s="3" t="str">
        <f>_xll.SAPGetInfoLabel("QueryLastRefreshedAt")</f>
        <v>Query laatst vernieuwd op</v>
      </c>
      <c r="G6" s="33">
        <f>_xll.SAPGetSourceInfo("DS_TRADE", "QueryLastRefreshedAt")</f>
        <v>45505.601228807871</v>
      </c>
      <c r="H6" s="33"/>
      <c r="I6" s="33"/>
    </row>
    <row r="7" spans="1:50" s="11" customFormat="1" ht="7.5" hidden="1" customHeight="1" outlineLevel="1" x14ac:dyDescent="0.25">
      <c r="A7" s="13"/>
      <c r="B7" s="12"/>
      <c r="C7" s="19"/>
      <c r="D7" s="12"/>
      <c r="E7" s="32"/>
      <c r="F7" s="10"/>
    </row>
    <row r="8" spans="1:50" x14ac:dyDescent="0.25">
      <c r="A8" s="34" t="s">
        <v>1</v>
      </c>
      <c r="B8" s="35"/>
      <c r="C8" s="36" t="s">
        <v>2</v>
      </c>
      <c r="D8" s="35"/>
      <c r="E8" s="32"/>
      <c r="F8" s="31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 x14ac:dyDescent="0.25">
      <c r="A9" s="29" t="str">
        <f t="array" ref="A9:B11">_xll.SAPListOfVariables("ALL")</f>
        <v>Period.Year from-to</v>
      </c>
      <c r="B9" s="6" t="str">
        <v>January 2022 - July 2024</v>
      </c>
      <c r="C9" s="16" t="str">
        <f t="array" ref="C9:D17">_xll.SAPListOfEffectiveFilters("DS_TRADE")</f>
        <v>Business Type</v>
      </c>
      <c r="D9" s="2" t="str">
        <v>04_RETURN; 17_TRADE; 19_ RETURN TEL</v>
      </c>
      <c r="E9" s="32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 x14ac:dyDescent="0.25">
      <c r="A10" s="28" t="str">
        <v>Legal Entity</v>
      </c>
      <c r="B10" s="2" t="str">
        <v>822</v>
      </c>
      <c r="C10" s="15" t="str">
        <v>Delivery Location</v>
      </c>
      <c r="D10" s="6" t="str">
        <v>Gymzaal De Vennen</v>
      </c>
      <c r="E10" s="32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1:50" x14ac:dyDescent="0.25">
      <c r="A11" s="28" t="str">
        <v>Location</v>
      </c>
      <c r="B11" s="2" t="str">
        <v>LO1000623683</v>
      </c>
      <c r="C11" s="16" t="str">
        <v>Fiscal Year Variant</v>
      </c>
      <c r="D11" s="2" t="str">
        <v>K4</v>
      </c>
      <c r="E11" s="32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 x14ac:dyDescent="0.25">
      <c r="A12" s="29"/>
      <c r="B12" s="6"/>
      <c r="C12" s="15" t="str">
        <v>Fiscal year/period</v>
      </c>
      <c r="D12" s="6" t="str">
        <v>001.2022 - 007.2024</v>
      </c>
      <c r="E12" s="3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 x14ac:dyDescent="0.25">
      <c r="C13" s="15" t="str">
        <v>Item Number (AX) - Product Type Category</v>
      </c>
      <c r="D13" s="6" t="str">
        <v>CONSUMABLES; DISPENSER; EXCHANGE</v>
      </c>
      <c r="E13" s="32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 x14ac:dyDescent="0.25">
      <c r="A14" s="29"/>
      <c r="B14" s="6"/>
      <c r="C14" s="15" t="str">
        <v>Legal Entity</v>
      </c>
      <c r="D14" s="6" t="str">
        <v>822</v>
      </c>
      <c r="E14" s="27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0" x14ac:dyDescent="0.25">
      <c r="A15" s="29"/>
      <c r="B15" s="6"/>
      <c r="C15" s="15" t="str">
        <v>Line Status</v>
      </c>
      <c r="D15" s="6" t="str">
        <v>2; 3</v>
      </c>
      <c r="E15" s="18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50" x14ac:dyDescent="0.25">
      <c r="A16" s="29"/>
      <c r="B16" s="6"/>
      <c r="C16" s="15" t="str">
        <v>Project Category</v>
      </c>
      <c r="D16" s="6" t="str">
        <v>Rental; Sales delivery</v>
      </c>
      <c r="E16" s="18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50" x14ac:dyDescent="0.25">
      <c r="A17" s="29"/>
      <c r="B17" s="6"/>
      <c r="C17" s="20" t="str">
        <v>Sales Order</v>
      </c>
      <c r="D17" s="7" t="str">
        <v>SO*</v>
      </c>
      <c r="E17" s="18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 x14ac:dyDescent="0.25">
      <c r="A18" s="29"/>
      <c r="B18" s="6"/>
      <c r="C18" s="21"/>
      <c r="D18" s="8"/>
      <c r="E18" s="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 x14ac:dyDescent="0.25">
      <c r="A19" s="29"/>
      <c r="B19" s="6"/>
      <c r="E19" s="18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 x14ac:dyDescent="0.25">
      <c r="A20" s="29"/>
      <c r="B20" s="6"/>
      <c r="D20" s="9"/>
      <c r="E20" s="4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 x14ac:dyDescent="0.25"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 x14ac:dyDescent="0.25"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spans="1:50" x14ac:dyDescent="0.25"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spans="1:50" x14ac:dyDescent="0.25"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50" x14ac:dyDescent="0.25"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50" x14ac:dyDescent="0.25"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50" x14ac:dyDescent="0.25"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50" x14ac:dyDescent="0.25"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50" x14ac:dyDescent="0.25"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50" x14ac:dyDescent="0.25"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50" x14ac:dyDescent="0.25"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50" x14ac:dyDescent="0.25"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6:48" x14ac:dyDescent="0.25"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6:48" x14ac:dyDescent="0.25"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6:48" x14ac:dyDescent="0.25"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6:48" x14ac:dyDescent="0.25"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6:48" x14ac:dyDescent="0.25"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6:48" x14ac:dyDescent="0.25"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6:48" x14ac:dyDescent="0.25"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6:48" x14ac:dyDescent="0.25"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6:48" x14ac:dyDescent="0.25"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6:48" x14ac:dyDescent="0.25"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6:48" x14ac:dyDescent="0.25"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6:48" x14ac:dyDescent="0.25"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6:48" x14ac:dyDescent="0.25"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6:48" x14ac:dyDescent="0.25"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6:48" x14ac:dyDescent="0.25"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6:48" x14ac:dyDescent="0.25"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6:48" x14ac:dyDescent="0.25"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6:48" x14ac:dyDescent="0.25"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6:48" x14ac:dyDescent="0.25"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6:48" x14ac:dyDescent="0.25"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6:48" x14ac:dyDescent="0.25"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6:48" x14ac:dyDescent="0.25"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6:48" x14ac:dyDescent="0.25"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6:48" x14ac:dyDescent="0.25"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6:48" x14ac:dyDescent="0.25"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6:48" x14ac:dyDescent="0.25"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6:48" x14ac:dyDescent="0.25"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6:48" x14ac:dyDescent="0.25"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6:48" x14ac:dyDescent="0.25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6:48" x14ac:dyDescent="0.25"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6:48" x14ac:dyDescent="0.25"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6:48" x14ac:dyDescent="0.25"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6:48" x14ac:dyDescent="0.25"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6:48" x14ac:dyDescent="0.25"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6:48" x14ac:dyDescent="0.25"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6:48" x14ac:dyDescent="0.25"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6:48" x14ac:dyDescent="0.25"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6:48" x14ac:dyDescent="0.25"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6:48" x14ac:dyDescent="0.25"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6:48" x14ac:dyDescent="0.25"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6:48" x14ac:dyDescent="0.25"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6:48" x14ac:dyDescent="0.25"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6:48" x14ac:dyDescent="0.25"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6:48" x14ac:dyDescent="0.25"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6:48" x14ac:dyDescent="0.25"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6:48" x14ac:dyDescent="0.25"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6:48" x14ac:dyDescent="0.25"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6:48" x14ac:dyDescent="0.25"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6:48" x14ac:dyDescent="0.25"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6:48" x14ac:dyDescent="0.25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6:48" x14ac:dyDescent="0.25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6:48" x14ac:dyDescent="0.25"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6:48" x14ac:dyDescent="0.25"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6:48" x14ac:dyDescent="0.25"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6:48" x14ac:dyDescent="0.25"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6:48" x14ac:dyDescent="0.25"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6:48" x14ac:dyDescent="0.25"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6:48" x14ac:dyDescent="0.25"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6:48" x14ac:dyDescent="0.25"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6:48" x14ac:dyDescent="0.25"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6:48" x14ac:dyDescent="0.25"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6:48" x14ac:dyDescent="0.25"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6:48" x14ac:dyDescent="0.25"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6:48" x14ac:dyDescent="0.25"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6:48" x14ac:dyDescent="0.25"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6:48" x14ac:dyDescent="0.25"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6:48" x14ac:dyDescent="0.25"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6:48" x14ac:dyDescent="0.25"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6:48" x14ac:dyDescent="0.25"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6:48" x14ac:dyDescent="0.25"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6:48" x14ac:dyDescent="0.25"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6:48" x14ac:dyDescent="0.25"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6:48" x14ac:dyDescent="0.25"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6:48" x14ac:dyDescent="0.25"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6:48" x14ac:dyDescent="0.25"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6:48" x14ac:dyDescent="0.25"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6:48" x14ac:dyDescent="0.25"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6:48" x14ac:dyDescent="0.25"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6:48" x14ac:dyDescent="0.25"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6:48" x14ac:dyDescent="0.25"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6:48" x14ac:dyDescent="0.25"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6:48" x14ac:dyDescent="0.25"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6:48" x14ac:dyDescent="0.25"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6:48" x14ac:dyDescent="0.25"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6:48" x14ac:dyDescent="0.25"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6:48" x14ac:dyDescent="0.25"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6:48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6:48" x14ac:dyDescent="0.25"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6:48" x14ac:dyDescent="0.25"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6:48" x14ac:dyDescent="0.25"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6:48" x14ac:dyDescent="0.25"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6:48" x14ac:dyDescent="0.25"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6:48" x14ac:dyDescent="0.25"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6:48" x14ac:dyDescent="0.25"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6:48" x14ac:dyDescent="0.25"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6:48" x14ac:dyDescent="0.25"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6:48" x14ac:dyDescent="0.25"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6:48" x14ac:dyDescent="0.25"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6:48" x14ac:dyDescent="0.25"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6:48" x14ac:dyDescent="0.25"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6:48" x14ac:dyDescent="0.25"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6:48" x14ac:dyDescent="0.25"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6:48" x14ac:dyDescent="0.25"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6:48" x14ac:dyDescent="0.25"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6:48" x14ac:dyDescent="0.25"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6:48" x14ac:dyDescent="0.25"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6:48" x14ac:dyDescent="0.25"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6:48" x14ac:dyDescent="0.25"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6:48" x14ac:dyDescent="0.25"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6:48" x14ac:dyDescent="0.25"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6:48" x14ac:dyDescent="0.25"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6:48" x14ac:dyDescent="0.25"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6:48" x14ac:dyDescent="0.25"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6:48" x14ac:dyDescent="0.25"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6:48" x14ac:dyDescent="0.25"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6:48" x14ac:dyDescent="0.25"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6:48" x14ac:dyDescent="0.25"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6:48" x14ac:dyDescent="0.25"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6:48" x14ac:dyDescent="0.25"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6:48" x14ac:dyDescent="0.25"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6:48" x14ac:dyDescent="0.25"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6:48" x14ac:dyDescent="0.25"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6:48" x14ac:dyDescent="0.25"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6:48" x14ac:dyDescent="0.25"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6:48" x14ac:dyDescent="0.25"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6:48" x14ac:dyDescent="0.25"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6:48" x14ac:dyDescent="0.25"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6:48" x14ac:dyDescent="0.25"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6:48" x14ac:dyDescent="0.25"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6:48" x14ac:dyDescent="0.25"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6:48" x14ac:dyDescent="0.25"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6:48" x14ac:dyDescent="0.25"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6:48" x14ac:dyDescent="0.25"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6:48" x14ac:dyDescent="0.25"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6:48" x14ac:dyDescent="0.25"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6:48" x14ac:dyDescent="0.25"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6:48" x14ac:dyDescent="0.25"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6:48" x14ac:dyDescent="0.25"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6:48" x14ac:dyDescent="0.25"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6:48" x14ac:dyDescent="0.25"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6:48" x14ac:dyDescent="0.25"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6:48" x14ac:dyDescent="0.25"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6:48" x14ac:dyDescent="0.25"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6:48" x14ac:dyDescent="0.25"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6:48" x14ac:dyDescent="0.25"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6:48" x14ac:dyDescent="0.25"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6:48" x14ac:dyDescent="0.25"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6:48" x14ac:dyDescent="0.25"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6:48" x14ac:dyDescent="0.25"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6:48" x14ac:dyDescent="0.25"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6:48" x14ac:dyDescent="0.25"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6:48" x14ac:dyDescent="0.25"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6:48" x14ac:dyDescent="0.25"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6:48" x14ac:dyDescent="0.25"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6:48" x14ac:dyDescent="0.25"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6:48" x14ac:dyDescent="0.25"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6:48" x14ac:dyDescent="0.25"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6:48" x14ac:dyDescent="0.25"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6:48" x14ac:dyDescent="0.25"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6:48" x14ac:dyDescent="0.25"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6:48" x14ac:dyDescent="0.25"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6:48" x14ac:dyDescent="0.25"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6:48" x14ac:dyDescent="0.25"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6:48" x14ac:dyDescent="0.25"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6:48" x14ac:dyDescent="0.25"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6:48" x14ac:dyDescent="0.25"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6:48" x14ac:dyDescent="0.25"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6:48" x14ac:dyDescent="0.25"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6:48" x14ac:dyDescent="0.25"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6:48" x14ac:dyDescent="0.25"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6:48" x14ac:dyDescent="0.25"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6:48" x14ac:dyDescent="0.25"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6:48" x14ac:dyDescent="0.25"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6:48" x14ac:dyDescent="0.25"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6:48" x14ac:dyDescent="0.25"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6:48" x14ac:dyDescent="0.25"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6:48" x14ac:dyDescent="0.25"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6:48" x14ac:dyDescent="0.25"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6:48" x14ac:dyDescent="0.25"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6:48" x14ac:dyDescent="0.25"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6:48" x14ac:dyDescent="0.25"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6:48" x14ac:dyDescent="0.25"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6:48" x14ac:dyDescent="0.25"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6:48" x14ac:dyDescent="0.25"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6:48" x14ac:dyDescent="0.25"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6:48" x14ac:dyDescent="0.25"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6:48" x14ac:dyDescent="0.25"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6:48" x14ac:dyDescent="0.25"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6:48" x14ac:dyDescent="0.25"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6:48" x14ac:dyDescent="0.25"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6:48" x14ac:dyDescent="0.25"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6:48" x14ac:dyDescent="0.25"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6:48" x14ac:dyDescent="0.25"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6:48" x14ac:dyDescent="0.25"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6:48" x14ac:dyDescent="0.25"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6:48" x14ac:dyDescent="0.25"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6:48" x14ac:dyDescent="0.25"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6:48" x14ac:dyDescent="0.25"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6:48" x14ac:dyDescent="0.25"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6:48" x14ac:dyDescent="0.25"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6:48" x14ac:dyDescent="0.25"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6:48" x14ac:dyDescent="0.25"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6:48" x14ac:dyDescent="0.25"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6:48" x14ac:dyDescent="0.25"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6:48" x14ac:dyDescent="0.25"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6:48" x14ac:dyDescent="0.25"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6:48" x14ac:dyDescent="0.25"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6:48" x14ac:dyDescent="0.25"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6:48" x14ac:dyDescent="0.25"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6:48" x14ac:dyDescent="0.25"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6:48" x14ac:dyDescent="0.25"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6:48" x14ac:dyDescent="0.25"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6:48" x14ac:dyDescent="0.25"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6:48" x14ac:dyDescent="0.25"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6:48" x14ac:dyDescent="0.25"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6:48" x14ac:dyDescent="0.25"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6:48" x14ac:dyDescent="0.25"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6:48" x14ac:dyDescent="0.25"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6:48" x14ac:dyDescent="0.25"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6:48" x14ac:dyDescent="0.25"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6:48" x14ac:dyDescent="0.25"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6:48" x14ac:dyDescent="0.25"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6:48" x14ac:dyDescent="0.25"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6:48" x14ac:dyDescent="0.25"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6:48" x14ac:dyDescent="0.25"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6:48" x14ac:dyDescent="0.25"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6:48" x14ac:dyDescent="0.25"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6:48" x14ac:dyDescent="0.25"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6:48" x14ac:dyDescent="0.25"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6:48" x14ac:dyDescent="0.25"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6:48" x14ac:dyDescent="0.25"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6:48" x14ac:dyDescent="0.25"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6:48" x14ac:dyDescent="0.25"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6:48" x14ac:dyDescent="0.25"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6:48" x14ac:dyDescent="0.25"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6:48" x14ac:dyDescent="0.25"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6:48" x14ac:dyDescent="0.25"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6:48" x14ac:dyDescent="0.25"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6:48" x14ac:dyDescent="0.25"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</row>
    <row r="272" spans="6:48" x14ac:dyDescent="0.25"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6:48" x14ac:dyDescent="0.25"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</row>
    <row r="274" spans="6:48" x14ac:dyDescent="0.25"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</row>
    <row r="275" spans="6:48" x14ac:dyDescent="0.25"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</row>
    <row r="276" spans="6:48" x14ac:dyDescent="0.25"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</row>
    <row r="277" spans="6:48" x14ac:dyDescent="0.25"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</row>
    <row r="278" spans="6:48" x14ac:dyDescent="0.25"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</row>
    <row r="279" spans="6:48" x14ac:dyDescent="0.25"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</row>
    <row r="280" spans="6:48" x14ac:dyDescent="0.25"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</row>
    <row r="281" spans="6:48" x14ac:dyDescent="0.25"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</row>
    <row r="282" spans="6:48" x14ac:dyDescent="0.25"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</row>
    <row r="283" spans="6:48" x14ac:dyDescent="0.25"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</row>
    <row r="284" spans="6:48" x14ac:dyDescent="0.25"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</row>
    <row r="285" spans="6:48" x14ac:dyDescent="0.25"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</row>
    <row r="286" spans="6:48" x14ac:dyDescent="0.25"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</row>
    <row r="287" spans="6:48" x14ac:dyDescent="0.25"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</row>
    <row r="288" spans="6:48" x14ac:dyDescent="0.25"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</row>
    <row r="289" spans="6:48" x14ac:dyDescent="0.25"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</row>
    <row r="290" spans="6:48" x14ac:dyDescent="0.25"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</row>
    <row r="291" spans="6:48" x14ac:dyDescent="0.25"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</row>
    <row r="292" spans="6:48" x14ac:dyDescent="0.25"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</row>
    <row r="293" spans="6:48" x14ac:dyDescent="0.25"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</row>
    <row r="294" spans="6:48" x14ac:dyDescent="0.25"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</row>
    <row r="295" spans="6:48" x14ac:dyDescent="0.25"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</row>
    <row r="296" spans="6:48" x14ac:dyDescent="0.25"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</row>
    <row r="297" spans="6:48" x14ac:dyDescent="0.25"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</row>
    <row r="298" spans="6:48" x14ac:dyDescent="0.25"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</row>
    <row r="299" spans="6:48" x14ac:dyDescent="0.25"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</row>
    <row r="300" spans="6:48" x14ac:dyDescent="0.25"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</row>
    <row r="301" spans="6:48" x14ac:dyDescent="0.25"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</row>
    <row r="302" spans="6:48" x14ac:dyDescent="0.25"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</row>
    <row r="303" spans="6:48" x14ac:dyDescent="0.25"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</row>
    <row r="304" spans="6:48" x14ac:dyDescent="0.25"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</row>
    <row r="305" spans="6:48" x14ac:dyDescent="0.25"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</row>
    <row r="306" spans="6:48" x14ac:dyDescent="0.25"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</row>
    <row r="307" spans="6:48" x14ac:dyDescent="0.25"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</row>
    <row r="308" spans="6:48" x14ac:dyDescent="0.25"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</row>
    <row r="309" spans="6:48" x14ac:dyDescent="0.25"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</row>
    <row r="310" spans="6:48" x14ac:dyDescent="0.25"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</row>
    <row r="311" spans="6:48" x14ac:dyDescent="0.25"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</row>
    <row r="312" spans="6:48" x14ac:dyDescent="0.25"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</row>
    <row r="313" spans="6:48" x14ac:dyDescent="0.25"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</row>
    <row r="314" spans="6:48" x14ac:dyDescent="0.25"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</row>
    <row r="315" spans="6:48" x14ac:dyDescent="0.25"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</row>
    <row r="316" spans="6:48" x14ac:dyDescent="0.25"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</row>
    <row r="317" spans="6:48" x14ac:dyDescent="0.25"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</row>
    <row r="318" spans="6:48" x14ac:dyDescent="0.25"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</row>
    <row r="319" spans="6:48" x14ac:dyDescent="0.25"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</row>
    <row r="320" spans="6:48" x14ac:dyDescent="0.25"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</row>
    <row r="321" spans="6:48" x14ac:dyDescent="0.25"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</row>
    <row r="322" spans="6:48" x14ac:dyDescent="0.25"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</row>
    <row r="323" spans="6:48" x14ac:dyDescent="0.25"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</row>
    <row r="324" spans="6:48" x14ac:dyDescent="0.25"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</row>
    <row r="325" spans="6:48" x14ac:dyDescent="0.25"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</row>
    <row r="326" spans="6:48" x14ac:dyDescent="0.25"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</row>
    <row r="327" spans="6:48" x14ac:dyDescent="0.25"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</row>
    <row r="328" spans="6:48" x14ac:dyDescent="0.25"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</row>
    <row r="329" spans="6:48" x14ac:dyDescent="0.25"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</row>
    <row r="330" spans="6:48" x14ac:dyDescent="0.25"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</row>
    <row r="331" spans="6:48" x14ac:dyDescent="0.25"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</row>
    <row r="332" spans="6:48" x14ac:dyDescent="0.25"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</row>
    <row r="333" spans="6:48" x14ac:dyDescent="0.25"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</row>
    <row r="334" spans="6:48" x14ac:dyDescent="0.25"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</row>
    <row r="335" spans="6:48" x14ac:dyDescent="0.25"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</row>
    <row r="336" spans="6:48" x14ac:dyDescent="0.25"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</row>
    <row r="337" spans="6:48" x14ac:dyDescent="0.25"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</row>
    <row r="338" spans="6:48" x14ac:dyDescent="0.25"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</row>
    <row r="339" spans="6:48" x14ac:dyDescent="0.25"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</row>
    <row r="340" spans="6:48" x14ac:dyDescent="0.25"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</row>
    <row r="341" spans="6:48" x14ac:dyDescent="0.25"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</row>
    <row r="342" spans="6:48" x14ac:dyDescent="0.25"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</row>
    <row r="343" spans="6:48" x14ac:dyDescent="0.25"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</row>
    <row r="344" spans="6:48" x14ac:dyDescent="0.25"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</row>
    <row r="345" spans="6:48" x14ac:dyDescent="0.25"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</row>
    <row r="346" spans="6:48" x14ac:dyDescent="0.25"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</row>
    <row r="347" spans="6:48" x14ac:dyDescent="0.25"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</row>
    <row r="348" spans="6:48" x14ac:dyDescent="0.25"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</row>
    <row r="349" spans="6:48" x14ac:dyDescent="0.25"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</row>
    <row r="350" spans="6:48" x14ac:dyDescent="0.25"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</row>
    <row r="351" spans="6:48" x14ac:dyDescent="0.25"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</row>
    <row r="352" spans="6:48" x14ac:dyDescent="0.25"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</row>
    <row r="353" spans="6:48" x14ac:dyDescent="0.25"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</row>
    <row r="354" spans="6:48" x14ac:dyDescent="0.25"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</row>
    <row r="355" spans="6:48" x14ac:dyDescent="0.25"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</row>
    <row r="356" spans="6:48" x14ac:dyDescent="0.25"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</row>
    <row r="357" spans="6:48" x14ac:dyDescent="0.25"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</row>
    <row r="358" spans="6:48" x14ac:dyDescent="0.25"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</row>
    <row r="359" spans="6:48" x14ac:dyDescent="0.25"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</row>
    <row r="360" spans="6:48" x14ac:dyDescent="0.25"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</row>
    <row r="361" spans="6:48" x14ac:dyDescent="0.25"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</row>
    <row r="362" spans="6:48" x14ac:dyDescent="0.25"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</row>
    <row r="363" spans="6:48" x14ac:dyDescent="0.25"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</row>
    <row r="364" spans="6:48" x14ac:dyDescent="0.25"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</row>
    <row r="365" spans="6:48" x14ac:dyDescent="0.25"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</row>
    <row r="366" spans="6:48" x14ac:dyDescent="0.25"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</row>
    <row r="367" spans="6:48" x14ac:dyDescent="0.25"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</row>
    <row r="368" spans="6:48" x14ac:dyDescent="0.25"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</row>
    <row r="369" spans="6:33" x14ac:dyDescent="0.25"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</row>
    <row r="370" spans="6:33" x14ac:dyDescent="0.25"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</row>
    <row r="371" spans="6:33" x14ac:dyDescent="0.25"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</row>
    <row r="372" spans="6:33" x14ac:dyDescent="0.25"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</row>
    <row r="373" spans="6:33" x14ac:dyDescent="0.25"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</row>
    <row r="374" spans="6:33" x14ac:dyDescent="0.25"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</row>
    <row r="375" spans="6:33" x14ac:dyDescent="0.25"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</row>
    <row r="376" spans="6:33" x14ac:dyDescent="0.25"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</row>
  </sheetData>
  <mergeCells count="4">
    <mergeCell ref="E1:E13"/>
    <mergeCell ref="G6:I6"/>
    <mergeCell ref="A8:B8"/>
    <mergeCell ref="C8:D8"/>
  </mergeCells>
  <pageMargins left="0.7" right="0.7" top="0.75" bottom="0.75" header="0.3" footer="0.3"/>
  <pageSetup paperSize="9" orientation="portrait" r:id="rId1"/>
  <customProperties>
    <customPr name="_pios_id" r:id="rId2"/>
    <customPr name="CofWorksheetType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787058-ae23-4979-bcd5-fb555ab7ebcd" xsi:nil="true"/>
    <lcf76f155ced4ddcb4097134ff3c332f xmlns="3a6febb0-110f-4c4b-b76b-2c67074601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02CDFA9C47BC4D81E9B54F0C618599" ma:contentTypeVersion="14" ma:contentTypeDescription="Create a new document." ma:contentTypeScope="" ma:versionID="c405f46674006638c8508334436d4ca3">
  <xsd:schema xmlns:xsd="http://www.w3.org/2001/XMLSchema" xmlns:xs="http://www.w3.org/2001/XMLSchema" xmlns:p="http://schemas.microsoft.com/office/2006/metadata/properties" xmlns:ns2="3a6febb0-110f-4c4b-b76b-2c6707460126" xmlns:ns3="40787058-ae23-4979-bcd5-fb555ab7ebcd" targetNamespace="http://schemas.microsoft.com/office/2006/metadata/properties" ma:root="true" ma:fieldsID="d5a9faae42ac08977e0175ca131b57db" ns2:_="" ns3:_="">
    <xsd:import namespace="3a6febb0-110f-4c4b-b76b-2c6707460126"/>
    <xsd:import namespace="40787058-ae23-4979-bcd5-fb555ab7eb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febb0-110f-4c4b-b76b-2c670746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da0fbb-82f1-415e-8f6c-73e866a68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87058-ae23-4979-bcd5-fb555ab7eb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71b85e5-69e2-4411-93e0-80bbdcf19796}" ma:internalName="TaxCatchAll" ma:showField="CatchAllData" ma:web="40787058-ae23-4979-bcd5-fb555ab7eb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Application xmlns="http://www.sap.com/cof/excel/application">
  <Version>2</Version>
  <Revision>2.8.1600.99691</Revision>
</Application>
</file>

<file path=customXml/itemProps1.xml><?xml version="1.0" encoding="utf-8"?>
<ds:datastoreItem xmlns:ds="http://schemas.openxmlformats.org/officeDocument/2006/customXml" ds:itemID="{E9738582-5574-4E23-B86D-92777DF1B7D7}">
  <ds:schemaRefs>
    <ds:schemaRef ds:uri="http://schemas.microsoft.com/office/2006/metadata/properties"/>
    <ds:schemaRef ds:uri="http://schemas.microsoft.com/office/infopath/2007/PartnerControls"/>
    <ds:schemaRef ds:uri="6a3c0d84-0fba-480d-a925-1e0c26172b36"/>
    <ds:schemaRef ds:uri="e7ecc415-af01-47aa-8da4-15e3940f9e8a"/>
    <ds:schemaRef ds:uri="40787058-ae23-4979-bcd5-fb555ab7ebcd"/>
    <ds:schemaRef ds:uri="3a6febb0-110f-4c4b-b76b-2c6707460126"/>
  </ds:schemaRefs>
</ds:datastoreItem>
</file>

<file path=customXml/itemProps2.xml><?xml version="1.0" encoding="utf-8"?>
<ds:datastoreItem xmlns:ds="http://schemas.openxmlformats.org/officeDocument/2006/customXml" ds:itemID="{62210C6B-1C70-4DF5-B609-9A48D868D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6febb0-110f-4c4b-b76b-2c6707460126"/>
    <ds:schemaRef ds:uri="40787058-ae23-4979-bcd5-fb555ab7eb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629744-CF92-4AE2-9D93-0B18EA570E6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1B5EAFD-ED0E-4C56-A476-88768B2FA107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Consumption Detail</vt:lpstr>
      <vt:lpstr>Direct Deliveries</vt:lpstr>
      <vt:lpstr>Changes</vt:lpstr>
      <vt:lpstr>Repairs</vt:lpstr>
      <vt:lpstr>Trade</vt:lpstr>
      <vt:lpstr>SAPCT_Changes</vt:lpstr>
      <vt:lpstr>SAPCT_Consumption</vt:lpstr>
      <vt:lpstr>SAPCT_Direct_Deliveries</vt:lpstr>
      <vt:lpstr>SAPCT_Repairs</vt:lpstr>
      <vt:lpstr>SAPCT_Trade</vt:lpstr>
    </vt:vector>
  </TitlesOfParts>
  <Manager/>
  <Company>CWS-boco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 Schornberg</dc:creator>
  <cp:keywords/>
  <dc:description/>
  <cp:lastModifiedBy>Erik Aalbers</cp:lastModifiedBy>
  <cp:revision/>
  <dcterms:created xsi:type="dcterms:W3CDTF">2020-07-14T06:13:35Z</dcterms:created>
  <dcterms:modified xsi:type="dcterms:W3CDTF">2024-08-01T12:27:24Z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0x0101000402CDFA9C47BC4D81E9B54F0C618599</vt:lpwstr>
  </property>
  <property fmtid="{D5CDD505-2E9C-101B-9397-08002B2CF9AE}" pid="4" name="MediaServiceImageTags">
    <vt:lpwstr/>
  </property>
</Properties>
</file>