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202300"/>
  <mc:AlternateContent xmlns:mc="http://schemas.openxmlformats.org/markup-compatibility/2006">
    <mc:Choice Requires="x15">
      <x15ac:absPath xmlns:x15ac="http://schemas.microsoft.com/office/spreadsheetml/2010/11/ac" url="T:\rvo\IUC\02 Inkoop boven EU\1. RVO Int\2023\202311131 EA Missies en Evenementen\2 Aanbestedingsdocument\4. Te publiceren\"/>
    </mc:Choice>
  </mc:AlternateContent>
  <xr:revisionPtr revIDLastSave="0" documentId="13_ncr:1_{CCDDDD27-52E3-4DB8-AFA2-5E39C4C1AC06}" xr6:coauthVersionLast="47" xr6:coauthVersionMax="47" xr10:uidLastSave="{00000000-0000-0000-0000-000000000000}"/>
  <bookViews>
    <workbookView xWindow="-120" yWindow="-120" windowWidth="51840" windowHeight="21240" xr2:uid="{29EBD9D6-047B-4685-A59C-92B7E5DA0777}"/>
  </bookViews>
  <sheets>
    <sheet name="Invulinstructie" sheetId="3" r:id="rId1"/>
    <sheet name="Invoerblad" sheetId="2" r:id="rId2"/>
    <sheet name="Gewogen totalen"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2" i="2" l="1"/>
  <c r="F33" i="2"/>
  <c r="F34" i="2"/>
  <c r="F35" i="2"/>
  <c r="F36" i="2"/>
  <c r="F31" i="2"/>
  <c r="V26" i="2"/>
  <c r="V25" i="2"/>
  <c r="V24" i="2"/>
  <c r="V23" i="2"/>
  <c r="V22" i="2"/>
  <c r="V21" i="2"/>
  <c r="V20" i="2"/>
  <c r="V19" i="2"/>
  <c r="V18" i="2"/>
  <c r="V17" i="2"/>
  <c r="V16" i="2"/>
  <c r="V15" i="2"/>
  <c r="V14" i="2"/>
  <c r="R26" i="2"/>
  <c r="R25" i="2"/>
  <c r="R24" i="2"/>
  <c r="R23" i="2"/>
  <c r="R22" i="2"/>
  <c r="R21" i="2"/>
  <c r="R20" i="2"/>
  <c r="R19" i="2"/>
  <c r="R18" i="2"/>
  <c r="R17" i="2"/>
  <c r="R16" i="2"/>
  <c r="R15" i="2"/>
  <c r="R14" i="2"/>
  <c r="N26" i="2"/>
  <c r="N25" i="2"/>
  <c r="N24" i="2"/>
  <c r="N23" i="2"/>
  <c r="N22" i="2"/>
  <c r="N21" i="2"/>
  <c r="N20" i="2"/>
  <c r="N19" i="2"/>
  <c r="N18" i="2"/>
  <c r="N17" i="2"/>
  <c r="N16" i="2"/>
  <c r="N15" i="2"/>
  <c r="N14" i="2"/>
  <c r="J26" i="2"/>
  <c r="J25" i="2"/>
  <c r="J24" i="2"/>
  <c r="J23" i="2"/>
  <c r="J22" i="2"/>
  <c r="J21" i="2"/>
  <c r="J20" i="2"/>
  <c r="J19" i="2"/>
  <c r="J18" i="2"/>
  <c r="J17" i="2"/>
  <c r="J16" i="2"/>
  <c r="J15" i="2"/>
  <c r="J14" i="2"/>
  <c r="F15" i="2"/>
  <c r="F16" i="2"/>
  <c r="F17" i="2"/>
  <c r="F18" i="2"/>
  <c r="F19" i="2"/>
  <c r="F20" i="2"/>
  <c r="F21" i="2"/>
  <c r="F22" i="2"/>
  <c r="F23" i="2"/>
  <c r="F24" i="2"/>
  <c r="F25" i="2"/>
  <c r="F26" i="2"/>
  <c r="F14" i="2"/>
  <c r="D8" i="2"/>
  <c r="D21" i="1" s="1"/>
  <c r="I21" i="1" s="1"/>
  <c r="H4" i="1" l="1"/>
  <c r="G4" i="1"/>
  <c r="F4" i="1"/>
  <c r="E4" i="1"/>
  <c r="D4" i="1"/>
  <c r="D7" i="1"/>
  <c r="I7" i="1" s="1"/>
  <c r="D15" i="1"/>
  <c r="I15" i="1" s="1"/>
  <c r="D20" i="1"/>
  <c r="I20" i="1" s="1"/>
  <c r="D22" i="1"/>
  <c r="I22" i="1" s="1"/>
  <c r="D24" i="1"/>
  <c r="I24" i="1" s="1"/>
  <c r="D6" i="1"/>
  <c r="I6" i="1" s="1"/>
  <c r="H8" i="1"/>
  <c r="H9" i="1"/>
  <c r="H10" i="1"/>
  <c r="H11" i="1"/>
  <c r="H12" i="1"/>
  <c r="H13" i="1"/>
  <c r="H14" i="1"/>
  <c r="H16" i="1"/>
  <c r="H17" i="1"/>
  <c r="H18" i="1"/>
  <c r="H19" i="1"/>
  <c r="H23" i="1"/>
  <c r="G8" i="1"/>
  <c r="G9" i="1"/>
  <c r="G10" i="1"/>
  <c r="G11" i="1"/>
  <c r="G12" i="1"/>
  <c r="G13" i="1"/>
  <c r="G14" i="1"/>
  <c r="G16" i="1"/>
  <c r="G17" i="1"/>
  <c r="G18" i="1"/>
  <c r="G19" i="1"/>
  <c r="G23" i="1"/>
  <c r="F8" i="1"/>
  <c r="F9" i="1"/>
  <c r="F10" i="1"/>
  <c r="F11" i="1"/>
  <c r="F12" i="1"/>
  <c r="F13" i="1"/>
  <c r="F14" i="1"/>
  <c r="F16" i="1"/>
  <c r="F17" i="1"/>
  <c r="F18" i="1"/>
  <c r="F19" i="1"/>
  <c r="F23" i="1"/>
  <c r="E8" i="1"/>
  <c r="E9" i="1"/>
  <c r="E10" i="1"/>
  <c r="E11" i="1"/>
  <c r="E12" i="1"/>
  <c r="E13" i="1"/>
  <c r="E14" i="1"/>
  <c r="E16" i="1"/>
  <c r="E17" i="1"/>
  <c r="E18" i="1"/>
  <c r="E19" i="1"/>
  <c r="E23" i="1"/>
  <c r="E5" i="1"/>
  <c r="D8" i="1"/>
  <c r="I8" i="1" s="1"/>
  <c r="D9" i="1"/>
  <c r="I9" i="1" s="1"/>
  <c r="D10" i="1"/>
  <c r="I10" i="1" s="1"/>
  <c r="D11" i="1"/>
  <c r="I11" i="1" s="1"/>
  <c r="D12" i="1"/>
  <c r="I12" i="1" s="1"/>
  <c r="D13" i="1"/>
  <c r="I13" i="1" s="1"/>
  <c r="D14" i="1"/>
  <c r="I14" i="1" s="1"/>
  <c r="D16" i="1"/>
  <c r="I16" i="1" s="1"/>
  <c r="D17" i="1"/>
  <c r="I17" i="1" s="1"/>
  <c r="D18" i="1"/>
  <c r="I18" i="1" s="1"/>
  <c r="D19" i="1"/>
  <c r="I19" i="1" s="1"/>
  <c r="D23" i="1"/>
  <c r="I23" i="1" s="1"/>
  <c r="D5" i="1"/>
  <c r="C25" i="1" l="1"/>
  <c r="F5" i="1"/>
  <c r="G5" i="1"/>
  <c r="H5" i="1"/>
  <c r="I5" i="1" l="1"/>
</calcChain>
</file>

<file path=xl/sharedStrings.xml><?xml version="1.0" encoding="utf-8"?>
<sst xmlns="http://schemas.openxmlformats.org/spreadsheetml/2006/main" count="90" uniqueCount="42">
  <si>
    <t>Werven</t>
  </si>
  <si>
    <t>Publiciteit</t>
  </si>
  <si>
    <t xml:space="preserve">Deelnemersbijeenkomst </t>
  </si>
  <si>
    <t>Intakes</t>
  </si>
  <si>
    <t>Voorbereiden individuele bedrijven</t>
  </si>
  <si>
    <t>Matchmaking Nederland</t>
  </si>
  <si>
    <t>Matchmaking buitenland</t>
  </si>
  <si>
    <t>Coordinatie inrichting NL lounge</t>
  </si>
  <si>
    <t>Coordinatie en laten inrichten paviljoen</t>
  </si>
  <si>
    <t>Werven internationale vakbeurs</t>
  </si>
  <si>
    <t>Overleg beursorganisator</t>
  </si>
  <si>
    <t>Samenstellen deelnemersboekje</t>
  </si>
  <si>
    <t>Verzamelen bedrijfsprofielen</t>
  </si>
  <si>
    <t>Assisteren deelnemers</t>
  </si>
  <si>
    <t>Verzorgen logistieke uitvoering</t>
  </si>
  <si>
    <t>Reisarrangementen</t>
  </si>
  <si>
    <t>Begeleiding delegatie</t>
  </si>
  <si>
    <t>Afstemmen programma</t>
  </si>
  <si>
    <t>Evaluatie</t>
  </si>
  <si>
    <t>Financiele afwikkeling</t>
  </si>
  <si>
    <t>8 t/m 13</t>
  </si>
  <si>
    <t>14 t/m 15</t>
  </si>
  <si>
    <t>16 t/m 17</t>
  </si>
  <si>
    <t>18 t/m 25</t>
  </si>
  <si>
    <t>26 t/m 30</t>
  </si>
  <si>
    <t>Invullen: aantal werkdagen per functie</t>
  </si>
  <si>
    <t>Invullen: dagtarief per functie</t>
  </si>
  <si>
    <t>Administratief ondersteunend</t>
  </si>
  <si>
    <t>Uitvoerend medewerker</t>
  </si>
  <si>
    <t>Uitvoeren projectleider</t>
  </si>
  <si>
    <t>Uitvoerend projectleider</t>
  </si>
  <si>
    <t>Staffel aantal deelnemers</t>
  </si>
  <si>
    <t xml:space="preserve">Nr. </t>
  </si>
  <si>
    <t>Keuzelijstonderdeel</t>
  </si>
  <si>
    <t>Invullen: dagtarief enkel ten behoeve van keuzelijstonderdeel 17</t>
  </si>
  <si>
    <t>Begeleider delegatie (dagtarief per begeleider, per missiedag (niet zijnde reisdagen))</t>
  </si>
  <si>
    <t>Totaal per keuzelijstonderdeel</t>
  </si>
  <si>
    <t>Weging staffel</t>
  </si>
  <si>
    <t>Gewogen totaalprijs per keuzelijstonderdeel</t>
  </si>
  <si>
    <t>Uitgaande van 4 dagen ten behoeve van prijsbeoordeling</t>
  </si>
  <si>
    <t>Totalen per keuzelijstonderdeel en (indien van toepassing) per staffel</t>
  </si>
  <si>
    <t>Max. aantal te behalen punten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</si>
</sst>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0"/>
  </numFmts>
  <fonts count="5" x14ac:knownFonts="1">
    <font>
      <sz val="11"/>
      <color theme="1"/>
      <name val="Aptos Narrow"/>
      <family val="2"/>
      <scheme val="minor"/>
    </font>
    <font>
      <sz val="11"/>
      <color theme="1"/>
      <name val="Aptos Narrow"/>
      <family val="2"/>
      <scheme val="minor"/>
    </font>
    <font>
      <b/>
      <sz val="11"/>
      <color theme="1"/>
      <name val="Aptos Narrow"/>
      <family val="2"/>
      <scheme val="minor"/>
    </font>
    <font>
      <i/>
      <sz val="11"/>
      <color theme="1"/>
      <name val="Aptos Narrow"/>
      <family val="2"/>
      <scheme val="minor"/>
    </font>
    <font>
      <sz val="11"/>
      <color theme="9"/>
      <name val="Aptos Narrow"/>
      <family val="2"/>
      <scheme val="minor"/>
    </font>
  </fonts>
  <fills count="6">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0"/>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medium">
        <color indexed="64"/>
      </top>
      <bottom/>
      <diagonal/>
    </border>
    <border>
      <left style="thin">
        <color indexed="64"/>
      </left>
      <right style="medium">
        <color indexed="64"/>
      </right>
      <top style="thin">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90">
    <xf numFmtId="0" fontId="0" fillId="0" borderId="0" xfId="0"/>
    <xf numFmtId="0" fontId="2" fillId="0" borderId="0" xfId="0" applyFont="1"/>
    <xf numFmtId="44" fontId="0" fillId="0" borderId="0" xfId="0" applyNumberFormat="1"/>
    <xf numFmtId="0" fontId="2" fillId="0" borderId="0" xfId="0" applyFont="1" applyAlignment="1">
      <alignment wrapText="1"/>
    </xf>
    <xf numFmtId="0" fontId="4" fillId="0" borderId="0" xfId="0" applyFont="1"/>
    <xf numFmtId="44" fontId="2" fillId="0" borderId="0" xfId="0" applyNumberFormat="1" applyFont="1"/>
    <xf numFmtId="44" fontId="2" fillId="0" borderId="15" xfId="0" applyNumberFormat="1" applyFont="1" applyBorder="1"/>
    <xf numFmtId="44" fontId="2" fillId="0" borderId="38" xfId="0" applyNumberFormat="1" applyFont="1" applyBorder="1"/>
    <xf numFmtId="0" fontId="0" fillId="0" borderId="0" xfId="0" applyProtection="1">
      <protection locked="0"/>
    </xf>
    <xf numFmtId="0" fontId="2" fillId="0" borderId="34" xfId="0" applyFont="1" applyBorder="1" applyAlignment="1" applyProtection="1">
      <alignment wrapText="1"/>
      <protection locked="0"/>
    </xf>
    <xf numFmtId="0" fontId="0" fillId="0" borderId="19" xfId="0" applyBorder="1" applyProtection="1">
      <protection locked="0"/>
    </xf>
    <xf numFmtId="0" fontId="0" fillId="0" borderId="17" xfId="0" applyBorder="1" applyProtection="1">
      <protection locked="0"/>
    </xf>
    <xf numFmtId="0" fontId="0" fillId="0" borderId="26" xfId="0" applyBorder="1" applyProtection="1">
      <protection locked="0"/>
    </xf>
    <xf numFmtId="0" fontId="0" fillId="0" borderId="5" xfId="0" applyBorder="1" applyProtection="1">
      <protection locked="0"/>
    </xf>
    <xf numFmtId="0" fontId="3" fillId="0" borderId="3" xfId="0" applyFont="1" applyBorder="1" applyProtection="1">
      <protection locked="0"/>
    </xf>
    <xf numFmtId="44" fontId="0" fillId="2" borderId="6" xfId="1" applyFont="1" applyFill="1" applyBorder="1" applyProtection="1">
      <protection locked="0"/>
    </xf>
    <xf numFmtId="44" fontId="0" fillId="0" borderId="0" xfId="1" applyFont="1" applyFill="1" applyProtection="1">
      <protection locked="0"/>
    </xf>
    <xf numFmtId="44" fontId="2" fillId="0" borderId="14" xfId="1" applyFont="1" applyFill="1" applyBorder="1" applyProtection="1">
      <protection locked="0"/>
    </xf>
    <xf numFmtId="0" fontId="0" fillId="0" borderId="27" xfId="0" applyBorder="1" applyAlignment="1" applyProtection="1">
      <alignment wrapText="1"/>
      <protection locked="0"/>
    </xf>
    <xf numFmtId="0" fontId="3" fillId="0" borderId="28" xfId="0" applyFont="1" applyBorder="1" applyAlignment="1" applyProtection="1">
      <alignment wrapText="1"/>
      <protection locked="0"/>
    </xf>
    <xf numFmtId="44" fontId="0" fillId="2" borderId="29" xfId="1" applyFont="1" applyFill="1" applyBorder="1" applyProtection="1">
      <protection locked="0"/>
    </xf>
    <xf numFmtId="0" fontId="0" fillId="0" borderId="0" xfId="0" applyAlignment="1" applyProtection="1">
      <alignment wrapText="1"/>
      <protection locked="0"/>
    </xf>
    <xf numFmtId="9" fontId="0" fillId="0" borderId="0" xfId="0" applyNumberFormat="1" applyProtection="1">
      <protection locked="0"/>
    </xf>
    <xf numFmtId="0" fontId="0" fillId="0" borderId="8" xfId="0" applyBorder="1" applyProtection="1">
      <protection locked="0"/>
    </xf>
    <xf numFmtId="17" fontId="0" fillId="0" borderId="10" xfId="0" applyNumberFormat="1" applyBorder="1" applyAlignment="1" applyProtection="1">
      <alignment horizontal="center"/>
      <protection locked="0"/>
    </xf>
    <xf numFmtId="17" fontId="0" fillId="0" borderId="16" xfId="0" applyNumberFormat="1" applyBorder="1" applyAlignment="1" applyProtection="1">
      <alignment horizontal="center"/>
      <protection locked="0"/>
    </xf>
    <xf numFmtId="17" fontId="0" fillId="0" borderId="5" xfId="0" applyNumberFormat="1" applyBorder="1" applyAlignment="1" applyProtection="1">
      <alignment wrapText="1"/>
      <protection locked="0"/>
    </xf>
    <xf numFmtId="17" fontId="0" fillId="0" borderId="1" xfId="0" applyNumberFormat="1" applyBorder="1" applyAlignment="1" applyProtection="1">
      <alignment wrapText="1"/>
      <protection locked="0"/>
    </xf>
    <xf numFmtId="17" fontId="0" fillId="0" borderId="6" xfId="0" applyNumberFormat="1" applyBorder="1" applyAlignment="1" applyProtection="1">
      <alignment wrapText="1"/>
      <protection locked="0"/>
    </xf>
    <xf numFmtId="17" fontId="2" fillId="0" borderId="14" xfId="0" applyNumberFormat="1" applyFont="1" applyBorder="1" applyAlignment="1" applyProtection="1">
      <alignment wrapText="1"/>
      <protection locked="0"/>
    </xf>
    <xf numFmtId="0" fontId="3" fillId="0" borderId="8" xfId="0" applyFont="1" applyBorder="1" applyProtection="1">
      <protection locked="0"/>
    </xf>
    <xf numFmtId="0" fontId="0" fillId="2" borderId="5" xfId="0" applyFill="1" applyBorder="1" applyProtection="1">
      <protection locked="0"/>
    </xf>
    <xf numFmtId="0" fontId="0" fillId="2" borderId="1" xfId="0" applyFill="1" applyBorder="1" applyProtection="1">
      <protection locked="0"/>
    </xf>
    <xf numFmtId="0" fontId="0" fillId="2" borderId="6" xfId="0" applyFill="1" applyBorder="1" applyProtection="1">
      <protection locked="0"/>
    </xf>
    <xf numFmtId="0" fontId="0" fillId="0" borderId="27" xfId="0" applyBorder="1" applyProtection="1">
      <protection locked="0"/>
    </xf>
    <xf numFmtId="0" fontId="3" fillId="0" borderId="32" xfId="0" applyFont="1" applyBorder="1" applyProtection="1">
      <protection locked="0"/>
    </xf>
    <xf numFmtId="0" fontId="0" fillId="2" borderId="27" xfId="0" applyFill="1" applyBorder="1" applyProtection="1">
      <protection locked="0"/>
    </xf>
    <xf numFmtId="0" fontId="0" fillId="2" borderId="36" xfId="0" applyFill="1" applyBorder="1" applyProtection="1">
      <protection locked="0"/>
    </xf>
    <xf numFmtId="0" fontId="0" fillId="2" borderId="29" xfId="0" applyFill="1" applyBorder="1" applyProtection="1">
      <protection locked="0"/>
    </xf>
    <xf numFmtId="0" fontId="2" fillId="0" borderId="3" xfId="0" applyFont="1" applyBorder="1" applyProtection="1">
      <protection locked="0"/>
    </xf>
    <xf numFmtId="17" fontId="0" fillId="0" borderId="18" xfId="0" applyNumberFormat="1" applyBorder="1" applyAlignment="1" applyProtection="1">
      <alignment horizontal="center"/>
      <protection locked="0"/>
    </xf>
    <xf numFmtId="17" fontId="0" fillId="0" borderId="3" xfId="0" applyNumberFormat="1" applyBorder="1" applyAlignment="1" applyProtection="1">
      <alignment wrapText="1"/>
      <protection locked="0"/>
    </xf>
    <xf numFmtId="17" fontId="0" fillId="0" borderId="2" xfId="0" applyNumberFormat="1" applyBorder="1" applyAlignment="1" applyProtection="1">
      <alignment wrapText="1"/>
      <protection locked="0"/>
    </xf>
    <xf numFmtId="0" fontId="3" fillId="5" borderId="3" xfId="0" applyFont="1" applyFill="1" applyBorder="1" applyProtection="1">
      <protection locked="0"/>
    </xf>
    <xf numFmtId="0" fontId="0" fillId="2" borderId="2" xfId="0" applyFill="1" applyBorder="1" applyProtection="1">
      <protection locked="0"/>
    </xf>
    <xf numFmtId="0" fontId="3" fillId="5" borderId="28" xfId="0" applyFont="1" applyFill="1" applyBorder="1" applyProtection="1">
      <protection locked="0"/>
    </xf>
    <xf numFmtId="0" fontId="0" fillId="2" borderId="37" xfId="0" applyFill="1" applyBorder="1" applyProtection="1">
      <protection locked="0"/>
    </xf>
    <xf numFmtId="44" fontId="2" fillId="0" borderId="39" xfId="0" applyNumberFormat="1" applyFont="1" applyBorder="1" applyAlignment="1">
      <alignment wrapText="1"/>
    </xf>
    <xf numFmtId="0" fontId="2" fillId="0" borderId="20" xfId="0" applyFont="1" applyBorder="1"/>
    <xf numFmtId="0" fontId="2" fillId="0" borderId="21" xfId="0" applyFont="1" applyBorder="1"/>
    <xf numFmtId="0" fontId="2" fillId="0" borderId="21" xfId="0" applyFont="1" applyBorder="1" applyAlignment="1">
      <alignment wrapText="1"/>
    </xf>
    <xf numFmtId="0" fontId="2" fillId="0" borderId="14" xfId="0" applyFont="1" applyBorder="1" applyAlignment="1">
      <alignment wrapText="1"/>
    </xf>
    <xf numFmtId="0" fontId="0" fillId="0" borderId="22" xfId="0" applyBorder="1"/>
    <xf numFmtId="0" fontId="0" fillId="0" borderId="33" xfId="0" applyBorder="1"/>
    <xf numFmtId="0" fontId="0" fillId="0" borderId="7" xfId="0" applyBorder="1"/>
    <xf numFmtId="17" fontId="3" fillId="0" borderId="24" xfId="0" applyNumberFormat="1" applyFont="1" applyBorder="1"/>
    <xf numFmtId="0" fontId="3" fillId="0" borderId="4" xfId="0" applyFont="1" applyBorder="1"/>
    <xf numFmtId="0" fontId="3" fillId="0" borderId="30" xfId="0" applyFont="1" applyBorder="1"/>
    <xf numFmtId="0" fontId="0" fillId="0" borderId="15" xfId="0" applyBorder="1"/>
    <xf numFmtId="0" fontId="2" fillId="4" borderId="20" xfId="0" applyFont="1" applyFill="1" applyBorder="1"/>
    <xf numFmtId="9" fontId="2" fillId="4" borderId="9" xfId="2" applyFont="1" applyFill="1" applyBorder="1" applyProtection="1"/>
    <xf numFmtId="0" fontId="0" fillId="4" borderId="35" xfId="0" applyFill="1" applyBorder="1"/>
    <xf numFmtId="0" fontId="0" fillId="4" borderId="25" xfId="0" applyFill="1" applyBorder="1"/>
    <xf numFmtId="0" fontId="0" fillId="4" borderId="31" xfId="0" applyFill="1" applyBorder="1"/>
    <xf numFmtId="0" fontId="2" fillId="0" borderId="15" xfId="0" applyFont="1" applyBorder="1"/>
    <xf numFmtId="0" fontId="0" fillId="0" borderId="12" xfId="0" applyBorder="1"/>
    <xf numFmtId="0" fontId="3" fillId="0" borderId="12" xfId="0" applyFont="1" applyBorder="1"/>
    <xf numFmtId="44" fontId="0" fillId="0" borderId="3" xfId="0" applyNumberFormat="1" applyBorder="1"/>
    <xf numFmtId="44" fontId="0" fillId="0" borderId="1" xfId="0" applyNumberFormat="1" applyBorder="1"/>
    <xf numFmtId="44" fontId="0" fillId="0" borderId="2" xfId="0" applyNumberFormat="1" applyBorder="1"/>
    <xf numFmtId="44" fontId="2" fillId="3" borderId="15" xfId="0" applyNumberFormat="1" applyFont="1" applyFill="1" applyBorder="1"/>
    <xf numFmtId="0" fontId="0" fillId="0" borderId="23" xfId="0" applyBorder="1"/>
    <xf numFmtId="0" fontId="3" fillId="0" borderId="23" xfId="0" applyFont="1" applyBorder="1"/>
    <xf numFmtId="44" fontId="2" fillId="3" borderId="38" xfId="0" applyNumberFormat="1" applyFont="1" applyFill="1" applyBorder="1"/>
    <xf numFmtId="2" fontId="0" fillId="4" borderId="15" xfId="2" applyNumberFormat="1" applyFont="1" applyFill="1" applyBorder="1" applyProtection="1"/>
    <xf numFmtId="164" fontId="2" fillId="0" borderId="9" xfId="0" applyNumberFormat="1" applyFont="1" applyBorder="1"/>
    <xf numFmtId="17" fontId="0" fillId="0" borderId="5" xfId="0" applyNumberFormat="1" applyBorder="1" applyAlignment="1" applyProtection="1">
      <alignment horizontal="center"/>
      <protection locked="0"/>
    </xf>
    <xf numFmtId="17" fontId="0" fillId="0" borderId="1" xfId="0" applyNumberFormat="1" applyBorder="1" applyAlignment="1" applyProtection="1">
      <alignment horizontal="center"/>
      <protection locked="0"/>
    </xf>
    <xf numFmtId="17" fontId="0" fillId="0" borderId="6" xfId="0" applyNumberFormat="1" applyBorder="1" applyAlignment="1" applyProtection="1">
      <alignment horizontal="center"/>
      <protection locked="0"/>
    </xf>
    <xf numFmtId="0" fontId="2" fillId="3" borderId="7" xfId="0" applyFont="1" applyFill="1" applyBorder="1" applyAlignment="1" applyProtection="1">
      <alignment horizontal="center"/>
      <protection locked="0"/>
    </xf>
    <xf numFmtId="0" fontId="2" fillId="3" borderId="11" xfId="0" applyFont="1" applyFill="1" applyBorder="1" applyAlignment="1" applyProtection="1">
      <alignment horizontal="center"/>
      <protection locked="0"/>
    </xf>
    <xf numFmtId="17" fontId="0" fillId="0" borderId="3" xfId="0" applyNumberFormat="1" applyBorder="1" applyAlignment="1" applyProtection="1">
      <alignment horizontal="center"/>
      <protection locked="0"/>
    </xf>
    <xf numFmtId="17" fontId="0" fillId="0" borderId="2" xfId="0" applyNumberFormat="1" applyBorder="1" applyAlignment="1" applyProtection="1">
      <alignment horizontal="center"/>
      <protection locked="0"/>
    </xf>
    <xf numFmtId="0" fontId="2" fillId="3" borderId="8" xfId="0" applyFont="1" applyFill="1" applyBorder="1" applyAlignment="1" applyProtection="1">
      <alignment horizontal="center"/>
      <protection locked="0"/>
    </xf>
    <xf numFmtId="0" fontId="2" fillId="3" borderId="13" xfId="0" applyFont="1" applyFill="1" applyBorder="1" applyAlignment="1" applyProtection="1">
      <alignment horizontal="center"/>
      <protection locked="0"/>
    </xf>
    <xf numFmtId="0" fontId="2" fillId="3" borderId="19" xfId="0" applyFont="1" applyFill="1" applyBorder="1" applyAlignment="1" applyProtection="1">
      <alignment horizontal="center"/>
      <protection locked="0"/>
    </xf>
    <xf numFmtId="0" fontId="2" fillId="3" borderId="17" xfId="0" applyFont="1" applyFill="1" applyBorder="1" applyAlignment="1" applyProtection="1">
      <alignment horizontal="center"/>
      <protection locked="0"/>
    </xf>
    <xf numFmtId="44" fontId="0" fillId="0" borderId="32" xfId="0" applyNumberFormat="1" applyBorder="1" applyAlignment="1">
      <alignment horizontal="center"/>
    </xf>
    <xf numFmtId="0" fontId="2" fillId="0" borderId="21" xfId="0" applyFont="1" applyBorder="1" applyAlignment="1">
      <alignment horizontal="center" wrapText="1"/>
    </xf>
    <xf numFmtId="44" fontId="0" fillId="0" borderId="8" xfId="0" applyNumberFormat="1" applyBorder="1" applyAlignment="1">
      <alignment horizontal="center"/>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4</xdr:col>
      <xdr:colOff>369570</xdr:colOff>
      <xdr:row>4</xdr:row>
      <xdr:rowOff>49530</xdr:rowOff>
    </xdr:from>
    <xdr:to>
      <xdr:col>18</xdr:col>
      <xdr:colOff>430530</xdr:colOff>
      <xdr:row>26</xdr:row>
      <xdr:rowOff>85725</xdr:rowOff>
    </xdr:to>
    <xdr:sp macro="" textlink="">
      <xdr:nvSpPr>
        <xdr:cNvPr id="2" name="Tekstvak 1">
          <a:extLst>
            <a:ext uri="{FF2B5EF4-FFF2-40B4-BE49-F238E27FC236}">
              <a16:creationId xmlns:a16="http://schemas.microsoft.com/office/drawing/2014/main" id="{CD13455B-C670-1218-4766-34689C3B846A}"/>
            </a:ext>
          </a:extLst>
        </xdr:cNvPr>
        <xdr:cNvSpPr txBox="1"/>
      </xdr:nvSpPr>
      <xdr:spPr>
        <a:xfrm>
          <a:off x="2807970" y="773430"/>
          <a:ext cx="8595360" cy="4017645"/>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t>Invulinstructie</a:t>
          </a:r>
          <a:r>
            <a:rPr lang="nl-NL" sz="1100" b="1" baseline="0"/>
            <a:t> Prijzenblad</a:t>
          </a:r>
        </a:p>
        <a:p>
          <a:r>
            <a:rPr lang="nl-NL" sz="1100" b="0" baseline="0">
              <a:solidFill>
                <a:schemeClr val="dk1"/>
              </a:solidFill>
              <a:effectLst/>
              <a:latin typeface="+mn-lt"/>
              <a:ea typeface="+mn-ea"/>
              <a:cs typeface="+mn-cs"/>
            </a:rPr>
            <a:t>In het tabblad "Invoerblad" </a:t>
          </a:r>
          <a:r>
            <a:rPr lang="nl-NL" sz="1100" b="1" baseline="0">
              <a:solidFill>
                <a:schemeClr val="dk1"/>
              </a:solidFill>
              <a:effectLst/>
              <a:latin typeface="+mn-lt"/>
              <a:ea typeface="+mn-ea"/>
              <a:cs typeface="+mn-cs"/>
            </a:rPr>
            <a:t>vult u enkel de groen gekleurde cellen in</a:t>
          </a:r>
          <a:r>
            <a:rPr lang="nl-NL" sz="1100" b="0" baseline="0">
              <a:solidFill>
                <a:schemeClr val="dk1"/>
              </a:solidFill>
              <a:effectLst/>
              <a:latin typeface="+mn-lt"/>
              <a:ea typeface="+mn-ea"/>
              <a:cs typeface="+mn-cs"/>
            </a:rPr>
            <a:t>. </a:t>
          </a:r>
          <a:r>
            <a:rPr lang="nl-NL" sz="1100" b="1" baseline="0">
              <a:solidFill>
                <a:schemeClr val="dk1"/>
              </a:solidFill>
              <a:effectLst/>
              <a:latin typeface="+mn-lt"/>
              <a:ea typeface="+mn-ea"/>
              <a:cs typeface="+mn-cs"/>
            </a:rPr>
            <a:t>Het is verplicht om alle groene cellen in te vullen</a:t>
          </a:r>
          <a:r>
            <a:rPr lang="nl-NL" sz="1100" b="0" baseline="0">
              <a:solidFill>
                <a:schemeClr val="dk1"/>
              </a:solidFill>
              <a:effectLst/>
              <a:latin typeface="+mn-lt"/>
              <a:ea typeface="+mn-ea"/>
              <a:cs typeface="+mn-cs"/>
            </a:rPr>
            <a:t>. U vult het dagtarief per functieprofiel in. Dit dagtarief geldt voor keuzelijstonderdeel 1, 4, 5, 6, 7, 8, 9, 10, 12, 13, 14, 15 en 19. Tevens vult u per keuzelijstonderdeel in hoeveel werkdagen elk functieprofiel voor de betreffende staffel wordt ingezet. </a:t>
          </a:r>
          <a:r>
            <a:rPr lang="nl-NL" sz="1100" baseline="0">
              <a:solidFill>
                <a:schemeClr val="dk1"/>
              </a:solidFill>
              <a:effectLst/>
              <a:latin typeface="+mn-lt"/>
              <a:ea typeface="+mn-ea"/>
              <a:cs typeface="+mn-cs"/>
            </a:rPr>
            <a:t>Voor de keuzelijstonderdelen 2, 3, 11, 16, 18 en 20 vult u per onderdeel in hoeveel werkdagen elk functieprofiel wordt ingezet (deze is niet afhankelijk van het aantal deelnemers, de staffel geldt derhalve niet: de ingevulde werkdagen en de daaruit komende prijs is gelijk voor alle staffels). </a:t>
          </a:r>
          <a:r>
            <a:rPr lang="nl-NL" sz="1100" b="1" baseline="0">
              <a:solidFill>
                <a:schemeClr val="dk1"/>
              </a:solidFill>
              <a:effectLst/>
              <a:latin typeface="+mn-lt"/>
              <a:ea typeface="+mn-ea"/>
              <a:cs typeface="+mn-cs"/>
            </a:rPr>
            <a:t>Let op: u mag alleen hele of halve werkdagen invoeren. Indien u niet hele of halve werkdagen invoert, dan wordt het aantal werkdagen afgerond naar boven. Indien daardoor uw prijsinschrijving buiten de bandbreedte valt, wordt uw Inschrijving terzijde gelegd. </a:t>
          </a:r>
          <a:r>
            <a:rPr lang="nl-NL" sz="1100" baseline="0">
              <a:solidFill>
                <a:schemeClr val="dk1"/>
              </a:solidFill>
              <a:effectLst/>
              <a:latin typeface="+mn-lt"/>
              <a:ea typeface="+mn-ea"/>
              <a:cs typeface="+mn-cs"/>
            </a:rPr>
            <a:t>Voor keuzelijstonderdeel 17 geldt: hier dient enkel een tarief per begeleider per (!) missiedag (niet zijnde reisdagen) te worden ingevuld. Dit bedrag wordt vermenigvuldigd met 4, omdat bij de "Gewogen totalen" voor keuzelijstonderdeel 17 uitgegaan wordt van en dus gerekend wordt met 4 missiedagen.</a:t>
          </a:r>
          <a:endParaRPr lang="nl-NL">
            <a:effectLst/>
          </a:endParaRPr>
        </a:p>
        <a:p>
          <a:endParaRPr lang="nl-NL" sz="1100" baseline="0">
            <a:solidFill>
              <a:schemeClr val="dk1"/>
            </a:solidFill>
            <a:effectLst/>
            <a:latin typeface="+mn-lt"/>
            <a:ea typeface="+mn-ea"/>
            <a:cs typeface="+mn-cs"/>
          </a:endParaRPr>
        </a:p>
        <a:p>
          <a:r>
            <a:rPr lang="nl-NL" sz="1100" baseline="0">
              <a:solidFill>
                <a:schemeClr val="dk1"/>
              </a:solidFill>
              <a:effectLst/>
              <a:latin typeface="+mn-lt"/>
              <a:ea typeface="+mn-ea"/>
              <a:cs typeface="+mn-cs"/>
            </a:rPr>
            <a:t>In het tabblad "Gewogen totalen" worden de ingevoerde gegevens en berekende totalen uit tabblad "Invoerblad" automatisch overgenomen. Vervolgens wordt per keuzelijstonderdeel per staffel de vastgestelde weging (rij 4) meegenomen. Per keuzelijstonderdeel per staffel komt er dus een gewogen prijs uit, vervolgens worden deze gewogen prijzen van alle vijf de staffels opgeteld, waaruit de gewogen prijs per keuzelijstonderdeel (kolom I) komt. De gewogen totaalprijs per keuzelijstonderdeel (kolom I) bepaalt de prijs en dus het behaalde aantal punten van het betreffende keuzelijstonderdeel. </a:t>
          </a:r>
          <a:r>
            <a:rPr lang="nl-NL" sz="1100" b="1" baseline="0">
              <a:solidFill>
                <a:schemeClr val="dk1"/>
              </a:solidFill>
              <a:effectLst/>
              <a:latin typeface="+mn-lt"/>
              <a:ea typeface="+mn-ea"/>
              <a:cs typeface="+mn-cs"/>
            </a:rPr>
            <a:t>Deze prijs dient altijd conform de vastgestelde bandbreedte te zijn behorend bij het betreffende keuzelijstonderdeel (zie par. 5.4.2 van het Aanbestedingsdocument), anders wordt uw Inschrijving terzijde gelegd</a:t>
          </a:r>
          <a:r>
            <a:rPr lang="nl-NL" sz="1100" baseline="0">
              <a:solidFill>
                <a:schemeClr val="dk1"/>
              </a:solidFill>
              <a:effectLst/>
              <a:latin typeface="+mn-lt"/>
              <a:ea typeface="+mn-ea"/>
              <a:cs typeface="+mn-cs"/>
            </a:rPr>
            <a:t>. Let wel: bij de Nadere opdrachten bepaalt de door Opdrachtgever uitgevraagde staffel welk tarief van toepassing is, er wordt dan dus niet gekeken naar de gewogen prijs per keuzelijstonderdeel, deze wordt enkel gebruikt voor de berekening van uw punten voor de Inschrijving op deze aanbesteding.</a:t>
          </a:r>
          <a:endParaRPr lang="nl-NL">
            <a:effectLst/>
          </a:endParaRPr>
        </a:p>
        <a:p>
          <a:endParaRPr lang="nl-NL" sz="1100" baseline="0">
            <a:solidFill>
              <a:schemeClr val="dk1"/>
            </a:solidFill>
            <a:effectLst/>
            <a:latin typeface="+mn-lt"/>
            <a:ea typeface="+mn-ea"/>
            <a:cs typeface="+mn-cs"/>
          </a:endParaRPr>
        </a:p>
        <a:p>
          <a:r>
            <a:rPr lang="nl-NL" sz="1100" baseline="0">
              <a:solidFill>
                <a:schemeClr val="dk1"/>
              </a:solidFill>
              <a:effectLst/>
              <a:latin typeface="+mn-lt"/>
              <a:ea typeface="+mn-ea"/>
              <a:cs typeface="+mn-cs"/>
            </a:rPr>
            <a:t>Tot slot is per keuzelijstonderdeel een maximum aantal te behalen punten (kolom C) vastgesteld voor het betreffende keuzelijstonderdeel. </a:t>
          </a:r>
          <a:br>
            <a:rPr lang="nl-NL" sz="1100" baseline="0">
              <a:solidFill>
                <a:schemeClr val="dk1"/>
              </a:solidFill>
              <a:effectLst/>
              <a:latin typeface="+mn-lt"/>
              <a:ea typeface="+mn-ea"/>
              <a:cs typeface="+mn-cs"/>
            </a:rPr>
          </a:br>
          <a:r>
            <a:rPr lang="nl-NL" sz="1100" baseline="0">
              <a:solidFill>
                <a:schemeClr val="dk1"/>
              </a:solidFill>
              <a:effectLst/>
              <a:latin typeface="+mn-lt"/>
              <a:ea typeface="+mn-ea"/>
              <a:cs typeface="+mn-cs"/>
            </a:rPr>
            <a:t>In totaal kunnen maximaal 20 punten worden gescoord op het gehele prijscriterium.</a:t>
          </a:r>
          <a:br>
            <a:rPr lang="nl-NL" sz="1100" baseline="0"/>
          </a:br>
          <a:endParaRPr lang="nl-NL" sz="1100" baseline="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B550A-0E01-4CFC-BD99-522A7182257C}">
  <dimension ref="A1"/>
  <sheetViews>
    <sheetView tabSelected="1" workbookViewId="0"/>
  </sheetViews>
  <sheetFormatPr defaultRowHeight="15" x14ac:dyDescent="0.25"/>
  <sheetData/>
  <sheetProtection algorithmName="SHA-512" hashValue="Q29cVMH49aJ2jHArqJ4DAOw19BsF/jr5kTphV9unUDrCVhJVgVyRMPBuJBo0Q/7h1HOOO8k+x5BELl/Yql7CAA==" saltValue="xD9rRFm6sNxgJahP6pAyFg=="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92518-CDFC-476A-947D-079DDA638DB9}">
  <dimension ref="A1:V36"/>
  <sheetViews>
    <sheetView topLeftCell="A3" zoomScaleNormal="100" workbookViewId="0">
      <selection activeCell="F14" sqref="F14"/>
    </sheetView>
  </sheetViews>
  <sheetFormatPr defaultColWidth="8.85546875" defaultRowHeight="15" x14ac:dyDescent="0.25"/>
  <cols>
    <col min="1" max="1" width="10.140625" style="8" customWidth="1"/>
    <col min="2" max="2" width="43.7109375" style="8" customWidth="1"/>
    <col min="3" max="5" width="14.28515625" style="8" customWidth="1"/>
    <col min="6" max="6" width="15.140625" style="8" customWidth="1"/>
    <col min="7" max="9" width="14.28515625" style="8" customWidth="1"/>
    <col min="10" max="10" width="15.28515625" style="8" customWidth="1"/>
    <col min="11" max="13" width="14.28515625" style="8" customWidth="1"/>
    <col min="14" max="14" width="14.7109375" style="8" customWidth="1"/>
    <col min="15" max="17" width="14.28515625" style="8" customWidth="1"/>
    <col min="18" max="18" width="15.28515625" style="8" customWidth="1"/>
    <col min="19" max="21" width="14.28515625" style="8" customWidth="1"/>
    <col min="22" max="22" width="15" style="8" customWidth="1"/>
    <col min="23" max="16384" width="8.85546875" style="8"/>
  </cols>
  <sheetData>
    <row r="1" spans="1:22" ht="15.75" thickBot="1" x14ac:dyDescent="0.3"/>
    <row r="2" spans="1:22" ht="29.45" customHeight="1" thickBot="1" x14ac:dyDescent="0.3">
      <c r="A2" s="9" t="s">
        <v>33</v>
      </c>
      <c r="B2" s="10"/>
      <c r="C2" s="11"/>
    </row>
    <row r="3" spans="1:22" x14ac:dyDescent="0.25">
      <c r="A3" s="12"/>
      <c r="B3" s="79" t="s">
        <v>26</v>
      </c>
      <c r="C3" s="80"/>
    </row>
    <row r="4" spans="1:22" x14ac:dyDescent="0.25">
      <c r="A4" s="13"/>
      <c r="B4" s="14" t="s">
        <v>27</v>
      </c>
      <c r="C4" s="15"/>
      <c r="D4" s="16"/>
      <c r="E4" s="16"/>
      <c r="F4" s="16"/>
      <c r="G4" s="16"/>
      <c r="H4" s="16"/>
      <c r="I4" s="16"/>
      <c r="J4" s="16"/>
      <c r="K4" s="16"/>
      <c r="L4" s="16"/>
      <c r="M4" s="16"/>
      <c r="N4" s="16"/>
      <c r="O4" s="16"/>
      <c r="P4" s="16"/>
      <c r="Q4" s="16"/>
      <c r="R4" s="16"/>
      <c r="S4" s="16"/>
      <c r="T4" s="16"/>
      <c r="U4" s="16"/>
      <c r="V4" s="16"/>
    </row>
    <row r="5" spans="1:22" x14ac:dyDescent="0.25">
      <c r="A5" s="13"/>
      <c r="B5" s="14" t="s">
        <v>28</v>
      </c>
      <c r="C5" s="15"/>
      <c r="D5" s="16"/>
      <c r="E5" s="16"/>
      <c r="F5" s="16"/>
      <c r="G5" s="16"/>
      <c r="H5" s="16"/>
      <c r="I5" s="16"/>
      <c r="J5" s="16"/>
      <c r="K5" s="16"/>
      <c r="L5" s="16"/>
      <c r="M5" s="16"/>
      <c r="N5" s="16"/>
      <c r="O5" s="16"/>
      <c r="P5" s="16"/>
      <c r="Q5" s="16"/>
      <c r="R5" s="16"/>
      <c r="S5" s="16"/>
      <c r="T5" s="16"/>
      <c r="U5" s="16"/>
      <c r="V5" s="16"/>
    </row>
    <row r="6" spans="1:22" ht="15.75" thickBot="1" x14ac:dyDescent="0.3">
      <c r="A6" s="13"/>
      <c r="B6" s="14" t="s">
        <v>29</v>
      </c>
      <c r="C6" s="15"/>
      <c r="D6" s="16"/>
      <c r="E6" s="16"/>
      <c r="F6" s="16"/>
      <c r="G6" s="16"/>
      <c r="H6" s="16"/>
      <c r="I6" s="16"/>
      <c r="J6" s="16"/>
      <c r="K6" s="16"/>
      <c r="L6" s="16"/>
      <c r="M6" s="16"/>
      <c r="N6" s="16"/>
      <c r="O6" s="16"/>
      <c r="P6" s="16"/>
      <c r="Q6" s="16"/>
      <c r="R6" s="16"/>
      <c r="S6" s="16"/>
      <c r="T6" s="16"/>
      <c r="U6" s="16"/>
      <c r="V6" s="16"/>
    </row>
    <row r="7" spans="1:22" x14ac:dyDescent="0.25">
      <c r="A7" s="13"/>
      <c r="B7" s="83" t="s">
        <v>34</v>
      </c>
      <c r="C7" s="84"/>
      <c r="D7" s="17" t="s">
        <v>39</v>
      </c>
      <c r="E7" s="16"/>
      <c r="F7" s="16"/>
      <c r="G7" s="16"/>
      <c r="H7" s="16"/>
      <c r="I7" s="16"/>
      <c r="J7" s="16"/>
      <c r="K7" s="16"/>
      <c r="L7" s="16"/>
      <c r="M7" s="16"/>
      <c r="N7" s="16"/>
      <c r="O7" s="16"/>
      <c r="P7" s="16"/>
      <c r="Q7" s="16"/>
      <c r="R7" s="16"/>
      <c r="S7" s="16"/>
      <c r="T7" s="16"/>
      <c r="U7" s="16"/>
      <c r="V7" s="16"/>
    </row>
    <row r="8" spans="1:22" s="21" customFormat="1" ht="30" customHeight="1" thickBot="1" x14ac:dyDescent="0.3">
      <c r="A8" s="18">
        <v>17</v>
      </c>
      <c r="B8" s="19" t="s">
        <v>35</v>
      </c>
      <c r="C8" s="20"/>
      <c r="D8" s="47">
        <f>C8*4</f>
        <v>0</v>
      </c>
    </row>
    <row r="10" spans="1:22" ht="15.75" thickBot="1" x14ac:dyDescent="0.3">
      <c r="H10" s="22"/>
      <c r="L10" s="22"/>
      <c r="P10" s="22"/>
      <c r="T10" s="22"/>
    </row>
    <row r="11" spans="1:22" x14ac:dyDescent="0.25">
      <c r="A11" s="12"/>
      <c r="B11" s="79" t="s">
        <v>25</v>
      </c>
      <c r="C11" s="79"/>
      <c r="D11" s="79"/>
      <c r="E11" s="79"/>
      <c r="F11" s="79"/>
      <c r="G11" s="79"/>
      <c r="H11" s="79"/>
      <c r="I11" s="79"/>
      <c r="J11" s="79"/>
      <c r="K11" s="79"/>
      <c r="L11" s="79"/>
      <c r="M11" s="79"/>
      <c r="N11" s="79"/>
      <c r="O11" s="79"/>
      <c r="P11" s="79"/>
      <c r="Q11" s="79"/>
      <c r="R11" s="79"/>
      <c r="S11" s="79"/>
      <c r="T11" s="79"/>
      <c r="U11" s="79"/>
      <c r="V11" s="80"/>
    </row>
    <row r="12" spans="1:22" ht="15.75" thickBot="1" x14ac:dyDescent="0.3">
      <c r="A12" s="13"/>
      <c r="B12" s="23" t="s">
        <v>31</v>
      </c>
      <c r="C12" s="76" t="s">
        <v>20</v>
      </c>
      <c r="D12" s="77"/>
      <c r="E12" s="78"/>
      <c r="F12" s="24"/>
      <c r="G12" s="76" t="s">
        <v>21</v>
      </c>
      <c r="H12" s="77"/>
      <c r="I12" s="78"/>
      <c r="J12" s="24"/>
      <c r="K12" s="76" t="s">
        <v>22</v>
      </c>
      <c r="L12" s="77"/>
      <c r="M12" s="78"/>
      <c r="N12" s="24"/>
      <c r="O12" s="76" t="s">
        <v>23</v>
      </c>
      <c r="P12" s="77"/>
      <c r="Q12" s="78"/>
      <c r="R12" s="24"/>
      <c r="S12" s="76" t="s">
        <v>24</v>
      </c>
      <c r="T12" s="77"/>
      <c r="U12" s="78"/>
      <c r="V12" s="25"/>
    </row>
    <row r="13" spans="1:22" ht="48" customHeight="1" x14ac:dyDescent="0.25">
      <c r="A13" s="13"/>
      <c r="B13" s="23"/>
      <c r="C13" s="26" t="s">
        <v>27</v>
      </c>
      <c r="D13" s="27" t="s">
        <v>28</v>
      </c>
      <c r="E13" s="28" t="s">
        <v>30</v>
      </c>
      <c r="F13" s="29" t="s">
        <v>36</v>
      </c>
      <c r="G13" s="26" t="s">
        <v>27</v>
      </c>
      <c r="H13" s="27" t="s">
        <v>28</v>
      </c>
      <c r="I13" s="28" t="s">
        <v>30</v>
      </c>
      <c r="J13" s="29" t="s">
        <v>36</v>
      </c>
      <c r="K13" s="26" t="s">
        <v>27</v>
      </c>
      <c r="L13" s="27" t="s">
        <v>28</v>
      </c>
      <c r="M13" s="28" t="s">
        <v>30</v>
      </c>
      <c r="N13" s="29" t="s">
        <v>36</v>
      </c>
      <c r="O13" s="26" t="s">
        <v>27</v>
      </c>
      <c r="P13" s="27" t="s">
        <v>28</v>
      </c>
      <c r="Q13" s="28" t="s">
        <v>30</v>
      </c>
      <c r="R13" s="29" t="s">
        <v>36</v>
      </c>
      <c r="S13" s="26" t="s">
        <v>27</v>
      </c>
      <c r="T13" s="27" t="s">
        <v>28</v>
      </c>
      <c r="U13" s="28" t="s">
        <v>30</v>
      </c>
      <c r="V13" s="29" t="s">
        <v>36</v>
      </c>
    </row>
    <row r="14" spans="1:22" x14ac:dyDescent="0.25">
      <c r="A14" s="13">
        <v>1</v>
      </c>
      <c r="B14" s="30" t="s">
        <v>0</v>
      </c>
      <c r="C14" s="31"/>
      <c r="D14" s="32"/>
      <c r="E14" s="33"/>
      <c r="F14" s="6">
        <f>($C$4*C14)+($C$5*D14)+($C$6*E14)</f>
        <v>0</v>
      </c>
      <c r="G14" s="31"/>
      <c r="H14" s="32"/>
      <c r="I14" s="33"/>
      <c r="J14" s="6">
        <f>($C$4*G14)+($C$5*H14)+($C$6*I14)</f>
        <v>0</v>
      </c>
      <c r="K14" s="31"/>
      <c r="L14" s="32"/>
      <c r="M14" s="33"/>
      <c r="N14" s="6">
        <f>($C$4*K14)+($C$5*L14)+($C$6*M14)</f>
        <v>0</v>
      </c>
      <c r="O14" s="31"/>
      <c r="P14" s="32"/>
      <c r="Q14" s="33"/>
      <c r="R14" s="6">
        <f>($C$4*O14)+($C$5*P14)+($C$6*Q14)</f>
        <v>0</v>
      </c>
      <c r="S14" s="31"/>
      <c r="T14" s="32"/>
      <c r="U14" s="33"/>
      <c r="V14" s="6">
        <f>($C$4*S14)+($C$5*T14)+($C$6*U14)</f>
        <v>0</v>
      </c>
    </row>
    <row r="15" spans="1:22" x14ac:dyDescent="0.25">
      <c r="A15" s="13">
        <v>4</v>
      </c>
      <c r="B15" s="30" t="s">
        <v>3</v>
      </c>
      <c r="C15" s="31"/>
      <c r="D15" s="32"/>
      <c r="E15" s="33"/>
      <c r="F15" s="6">
        <f t="shared" ref="F15:F26" si="0">($C$4*C15)+($C$5*D15)+($C$6*E15)</f>
        <v>0</v>
      </c>
      <c r="G15" s="31"/>
      <c r="H15" s="32"/>
      <c r="I15" s="33"/>
      <c r="J15" s="6">
        <f t="shared" ref="J15:J26" si="1">($C$4*G15)+($C$5*H15)+($C$6*I15)</f>
        <v>0</v>
      </c>
      <c r="K15" s="31"/>
      <c r="L15" s="32"/>
      <c r="M15" s="33"/>
      <c r="N15" s="6">
        <f t="shared" ref="N15:N26" si="2">($C$4*K15)+($C$5*L15)+($C$6*M15)</f>
        <v>0</v>
      </c>
      <c r="O15" s="31"/>
      <c r="P15" s="32"/>
      <c r="Q15" s="33"/>
      <c r="R15" s="6">
        <f t="shared" ref="R15:R26" si="3">($C$4*O15)+($C$5*P15)+($C$6*Q15)</f>
        <v>0</v>
      </c>
      <c r="S15" s="31"/>
      <c r="T15" s="32"/>
      <c r="U15" s="33"/>
      <c r="V15" s="6">
        <f t="shared" ref="V15:V26" si="4">($C$4*S15)+($C$5*T15)+($C$6*U15)</f>
        <v>0</v>
      </c>
    </row>
    <row r="16" spans="1:22" x14ac:dyDescent="0.25">
      <c r="A16" s="13">
        <v>5</v>
      </c>
      <c r="B16" s="30" t="s">
        <v>4</v>
      </c>
      <c r="C16" s="31"/>
      <c r="D16" s="32"/>
      <c r="E16" s="33"/>
      <c r="F16" s="6">
        <f t="shared" si="0"/>
        <v>0</v>
      </c>
      <c r="G16" s="31"/>
      <c r="H16" s="32"/>
      <c r="I16" s="33"/>
      <c r="J16" s="6">
        <f t="shared" si="1"/>
        <v>0</v>
      </c>
      <c r="K16" s="31"/>
      <c r="L16" s="32"/>
      <c r="M16" s="33"/>
      <c r="N16" s="6">
        <f t="shared" si="2"/>
        <v>0</v>
      </c>
      <c r="O16" s="31"/>
      <c r="P16" s="32"/>
      <c r="Q16" s="33"/>
      <c r="R16" s="6">
        <f t="shared" si="3"/>
        <v>0</v>
      </c>
      <c r="S16" s="31"/>
      <c r="T16" s="32"/>
      <c r="U16" s="33"/>
      <c r="V16" s="6">
        <f t="shared" si="4"/>
        <v>0</v>
      </c>
    </row>
    <row r="17" spans="1:22" x14ac:dyDescent="0.25">
      <c r="A17" s="13">
        <v>6</v>
      </c>
      <c r="B17" s="30" t="s">
        <v>5</v>
      </c>
      <c r="C17" s="31"/>
      <c r="D17" s="32"/>
      <c r="E17" s="33"/>
      <c r="F17" s="6">
        <f t="shared" si="0"/>
        <v>0</v>
      </c>
      <c r="G17" s="31"/>
      <c r="H17" s="32"/>
      <c r="I17" s="33"/>
      <c r="J17" s="6">
        <f t="shared" si="1"/>
        <v>0</v>
      </c>
      <c r="K17" s="31"/>
      <c r="L17" s="32"/>
      <c r="M17" s="33"/>
      <c r="N17" s="6">
        <f t="shared" si="2"/>
        <v>0</v>
      </c>
      <c r="O17" s="31"/>
      <c r="P17" s="32"/>
      <c r="Q17" s="33"/>
      <c r="R17" s="6">
        <f t="shared" si="3"/>
        <v>0</v>
      </c>
      <c r="S17" s="31"/>
      <c r="T17" s="32"/>
      <c r="U17" s="33"/>
      <c r="V17" s="6">
        <f t="shared" si="4"/>
        <v>0</v>
      </c>
    </row>
    <row r="18" spans="1:22" x14ac:dyDescent="0.25">
      <c r="A18" s="13">
        <v>7</v>
      </c>
      <c r="B18" s="30" t="s">
        <v>6</v>
      </c>
      <c r="C18" s="31"/>
      <c r="D18" s="32"/>
      <c r="E18" s="33"/>
      <c r="F18" s="6">
        <f t="shared" si="0"/>
        <v>0</v>
      </c>
      <c r="G18" s="31"/>
      <c r="H18" s="32"/>
      <c r="I18" s="33"/>
      <c r="J18" s="6">
        <f t="shared" si="1"/>
        <v>0</v>
      </c>
      <c r="K18" s="31"/>
      <c r="L18" s="32"/>
      <c r="M18" s="33"/>
      <c r="N18" s="6">
        <f t="shared" si="2"/>
        <v>0</v>
      </c>
      <c r="O18" s="31"/>
      <c r="P18" s="32"/>
      <c r="Q18" s="33"/>
      <c r="R18" s="6">
        <f t="shared" si="3"/>
        <v>0</v>
      </c>
      <c r="S18" s="31"/>
      <c r="T18" s="32"/>
      <c r="U18" s="33"/>
      <c r="V18" s="6">
        <f t="shared" si="4"/>
        <v>0</v>
      </c>
    </row>
    <row r="19" spans="1:22" x14ac:dyDescent="0.25">
      <c r="A19" s="13">
        <v>8</v>
      </c>
      <c r="B19" s="30" t="s">
        <v>7</v>
      </c>
      <c r="C19" s="31"/>
      <c r="D19" s="32"/>
      <c r="E19" s="33"/>
      <c r="F19" s="6">
        <f t="shared" si="0"/>
        <v>0</v>
      </c>
      <c r="G19" s="31"/>
      <c r="H19" s="32"/>
      <c r="I19" s="33"/>
      <c r="J19" s="6">
        <f t="shared" si="1"/>
        <v>0</v>
      </c>
      <c r="K19" s="31"/>
      <c r="L19" s="32"/>
      <c r="M19" s="33"/>
      <c r="N19" s="6">
        <f t="shared" si="2"/>
        <v>0</v>
      </c>
      <c r="O19" s="31"/>
      <c r="P19" s="32"/>
      <c r="Q19" s="33"/>
      <c r="R19" s="6">
        <f t="shared" si="3"/>
        <v>0</v>
      </c>
      <c r="S19" s="31"/>
      <c r="T19" s="32"/>
      <c r="U19" s="33"/>
      <c r="V19" s="6">
        <f t="shared" si="4"/>
        <v>0</v>
      </c>
    </row>
    <row r="20" spans="1:22" x14ac:dyDescent="0.25">
      <c r="A20" s="13">
        <v>9</v>
      </c>
      <c r="B20" s="30" t="s">
        <v>8</v>
      </c>
      <c r="C20" s="31"/>
      <c r="D20" s="32"/>
      <c r="E20" s="33"/>
      <c r="F20" s="6">
        <f t="shared" si="0"/>
        <v>0</v>
      </c>
      <c r="G20" s="31"/>
      <c r="H20" s="32"/>
      <c r="I20" s="33"/>
      <c r="J20" s="6">
        <f t="shared" si="1"/>
        <v>0</v>
      </c>
      <c r="K20" s="31"/>
      <c r="L20" s="32"/>
      <c r="M20" s="33"/>
      <c r="N20" s="6">
        <f t="shared" si="2"/>
        <v>0</v>
      </c>
      <c r="O20" s="31"/>
      <c r="P20" s="32"/>
      <c r="Q20" s="33"/>
      <c r="R20" s="6">
        <f t="shared" si="3"/>
        <v>0</v>
      </c>
      <c r="S20" s="31"/>
      <c r="T20" s="32"/>
      <c r="U20" s="33"/>
      <c r="V20" s="6">
        <f t="shared" si="4"/>
        <v>0</v>
      </c>
    </row>
    <row r="21" spans="1:22" x14ac:dyDescent="0.25">
      <c r="A21" s="13">
        <v>10</v>
      </c>
      <c r="B21" s="30" t="s">
        <v>9</v>
      </c>
      <c r="C21" s="31"/>
      <c r="D21" s="32"/>
      <c r="E21" s="33"/>
      <c r="F21" s="6">
        <f t="shared" si="0"/>
        <v>0</v>
      </c>
      <c r="G21" s="31"/>
      <c r="H21" s="32"/>
      <c r="I21" s="33"/>
      <c r="J21" s="6">
        <f t="shared" si="1"/>
        <v>0</v>
      </c>
      <c r="K21" s="31"/>
      <c r="L21" s="32"/>
      <c r="M21" s="33"/>
      <c r="N21" s="6">
        <f t="shared" si="2"/>
        <v>0</v>
      </c>
      <c r="O21" s="31"/>
      <c r="P21" s="32"/>
      <c r="Q21" s="33"/>
      <c r="R21" s="6">
        <f t="shared" si="3"/>
        <v>0</v>
      </c>
      <c r="S21" s="31"/>
      <c r="T21" s="32"/>
      <c r="U21" s="33"/>
      <c r="V21" s="6">
        <f t="shared" si="4"/>
        <v>0</v>
      </c>
    </row>
    <row r="22" spans="1:22" x14ac:dyDescent="0.25">
      <c r="A22" s="13">
        <v>12</v>
      </c>
      <c r="B22" s="30" t="s">
        <v>11</v>
      </c>
      <c r="C22" s="31"/>
      <c r="D22" s="32"/>
      <c r="E22" s="33"/>
      <c r="F22" s="6">
        <f t="shared" si="0"/>
        <v>0</v>
      </c>
      <c r="G22" s="31"/>
      <c r="H22" s="32"/>
      <c r="I22" s="33"/>
      <c r="J22" s="6">
        <f t="shared" si="1"/>
        <v>0</v>
      </c>
      <c r="K22" s="31"/>
      <c r="L22" s="32"/>
      <c r="M22" s="33"/>
      <c r="N22" s="6">
        <f t="shared" si="2"/>
        <v>0</v>
      </c>
      <c r="O22" s="31"/>
      <c r="P22" s="32"/>
      <c r="Q22" s="33"/>
      <c r="R22" s="6">
        <f t="shared" si="3"/>
        <v>0</v>
      </c>
      <c r="S22" s="31"/>
      <c r="T22" s="32"/>
      <c r="U22" s="33"/>
      <c r="V22" s="6">
        <f t="shared" si="4"/>
        <v>0</v>
      </c>
    </row>
    <row r="23" spans="1:22" x14ac:dyDescent="0.25">
      <c r="A23" s="13">
        <v>13</v>
      </c>
      <c r="B23" s="30" t="s">
        <v>12</v>
      </c>
      <c r="C23" s="31"/>
      <c r="D23" s="32"/>
      <c r="E23" s="33"/>
      <c r="F23" s="6">
        <f t="shared" si="0"/>
        <v>0</v>
      </c>
      <c r="G23" s="31"/>
      <c r="H23" s="32"/>
      <c r="I23" s="33"/>
      <c r="J23" s="6">
        <f t="shared" si="1"/>
        <v>0</v>
      </c>
      <c r="K23" s="31"/>
      <c r="L23" s="32"/>
      <c r="M23" s="33"/>
      <c r="N23" s="6">
        <f t="shared" si="2"/>
        <v>0</v>
      </c>
      <c r="O23" s="31"/>
      <c r="P23" s="32"/>
      <c r="Q23" s="33"/>
      <c r="R23" s="6">
        <f t="shared" si="3"/>
        <v>0</v>
      </c>
      <c r="S23" s="31"/>
      <c r="T23" s="32"/>
      <c r="U23" s="33"/>
      <c r="V23" s="6">
        <f t="shared" si="4"/>
        <v>0</v>
      </c>
    </row>
    <row r="24" spans="1:22" x14ac:dyDescent="0.25">
      <c r="A24" s="13">
        <v>14</v>
      </c>
      <c r="B24" s="30" t="s">
        <v>13</v>
      </c>
      <c r="C24" s="31"/>
      <c r="D24" s="32"/>
      <c r="E24" s="33"/>
      <c r="F24" s="6">
        <f t="shared" si="0"/>
        <v>0</v>
      </c>
      <c r="G24" s="31"/>
      <c r="H24" s="32"/>
      <c r="I24" s="33"/>
      <c r="J24" s="6">
        <f t="shared" si="1"/>
        <v>0</v>
      </c>
      <c r="K24" s="31"/>
      <c r="L24" s="32"/>
      <c r="M24" s="33"/>
      <c r="N24" s="6">
        <f t="shared" si="2"/>
        <v>0</v>
      </c>
      <c r="O24" s="31"/>
      <c r="P24" s="32"/>
      <c r="Q24" s="33"/>
      <c r="R24" s="6">
        <f t="shared" si="3"/>
        <v>0</v>
      </c>
      <c r="S24" s="31"/>
      <c r="T24" s="32"/>
      <c r="U24" s="33"/>
      <c r="V24" s="6">
        <f t="shared" si="4"/>
        <v>0</v>
      </c>
    </row>
    <row r="25" spans="1:22" x14ac:dyDescent="0.25">
      <c r="A25" s="13">
        <v>15</v>
      </c>
      <c r="B25" s="30" t="s">
        <v>14</v>
      </c>
      <c r="C25" s="31"/>
      <c r="D25" s="32"/>
      <c r="E25" s="33"/>
      <c r="F25" s="6">
        <f t="shared" si="0"/>
        <v>0</v>
      </c>
      <c r="G25" s="31"/>
      <c r="H25" s="32"/>
      <c r="I25" s="33"/>
      <c r="J25" s="6">
        <f t="shared" si="1"/>
        <v>0</v>
      </c>
      <c r="K25" s="31"/>
      <c r="L25" s="32"/>
      <c r="M25" s="33"/>
      <c r="N25" s="6">
        <f t="shared" si="2"/>
        <v>0</v>
      </c>
      <c r="O25" s="31"/>
      <c r="P25" s="32"/>
      <c r="Q25" s="33"/>
      <c r="R25" s="6">
        <f t="shared" si="3"/>
        <v>0</v>
      </c>
      <c r="S25" s="31"/>
      <c r="T25" s="32"/>
      <c r="U25" s="33"/>
      <c r="V25" s="6">
        <f t="shared" si="4"/>
        <v>0</v>
      </c>
    </row>
    <row r="26" spans="1:22" ht="15.75" thickBot="1" x14ac:dyDescent="0.3">
      <c r="A26" s="34">
        <v>19</v>
      </c>
      <c r="B26" s="35" t="s">
        <v>18</v>
      </c>
      <c r="C26" s="36"/>
      <c r="D26" s="37"/>
      <c r="E26" s="38"/>
      <c r="F26" s="7">
        <f t="shared" si="0"/>
        <v>0</v>
      </c>
      <c r="G26" s="36"/>
      <c r="H26" s="37"/>
      <c r="I26" s="38"/>
      <c r="J26" s="7">
        <f t="shared" si="1"/>
        <v>0</v>
      </c>
      <c r="K26" s="36"/>
      <c r="L26" s="37"/>
      <c r="M26" s="38"/>
      <c r="N26" s="7">
        <f t="shared" si="2"/>
        <v>0</v>
      </c>
      <c r="O26" s="36"/>
      <c r="P26" s="37"/>
      <c r="Q26" s="38"/>
      <c r="R26" s="7">
        <f t="shared" si="3"/>
        <v>0</v>
      </c>
      <c r="S26" s="36"/>
      <c r="T26" s="37"/>
      <c r="U26" s="38"/>
      <c r="V26" s="7">
        <f t="shared" si="4"/>
        <v>0</v>
      </c>
    </row>
    <row r="27" spans="1:22" ht="15.75" thickBot="1" x14ac:dyDescent="0.3"/>
    <row r="28" spans="1:22" x14ac:dyDescent="0.25">
      <c r="A28" s="12"/>
      <c r="B28" s="85" t="s">
        <v>25</v>
      </c>
      <c r="C28" s="85"/>
      <c r="D28" s="85"/>
      <c r="E28" s="85"/>
      <c r="F28" s="86"/>
    </row>
    <row r="29" spans="1:22" ht="15.75" thickBot="1" x14ac:dyDescent="0.3">
      <c r="A29" s="13"/>
      <c r="B29" s="39"/>
      <c r="C29" s="81"/>
      <c r="D29" s="77"/>
      <c r="E29" s="82"/>
      <c r="F29" s="40"/>
    </row>
    <row r="30" spans="1:22" ht="45" x14ac:dyDescent="0.25">
      <c r="A30" s="13"/>
      <c r="B30" s="39"/>
      <c r="C30" s="41" t="s">
        <v>27</v>
      </c>
      <c r="D30" s="27" t="s">
        <v>28</v>
      </c>
      <c r="E30" s="42" t="s">
        <v>30</v>
      </c>
      <c r="F30" s="29" t="s">
        <v>36</v>
      </c>
    </row>
    <row r="31" spans="1:22" x14ac:dyDescent="0.25">
      <c r="A31" s="13">
        <v>2</v>
      </c>
      <c r="B31" s="43" t="s">
        <v>1</v>
      </c>
      <c r="C31" s="32"/>
      <c r="D31" s="32"/>
      <c r="E31" s="44"/>
      <c r="F31" s="6">
        <f>($C$4*C31)+($C$5*D31)+($C$6*E31)</f>
        <v>0</v>
      </c>
    </row>
    <row r="32" spans="1:22" x14ac:dyDescent="0.25">
      <c r="A32" s="13">
        <v>3</v>
      </c>
      <c r="B32" s="43" t="s">
        <v>2</v>
      </c>
      <c r="C32" s="32"/>
      <c r="D32" s="32"/>
      <c r="E32" s="44"/>
      <c r="F32" s="6">
        <f t="shared" ref="F32:F36" si="5">($C$4*C32)+($C$5*D32)+($C$6*E32)</f>
        <v>0</v>
      </c>
    </row>
    <row r="33" spans="1:6" x14ac:dyDescent="0.25">
      <c r="A33" s="13">
        <v>11</v>
      </c>
      <c r="B33" s="43" t="s">
        <v>10</v>
      </c>
      <c r="C33" s="32"/>
      <c r="D33" s="32"/>
      <c r="E33" s="44"/>
      <c r="F33" s="6">
        <f t="shared" si="5"/>
        <v>0</v>
      </c>
    </row>
    <row r="34" spans="1:6" x14ac:dyDescent="0.25">
      <c r="A34" s="13">
        <v>16</v>
      </c>
      <c r="B34" s="43" t="s">
        <v>15</v>
      </c>
      <c r="C34" s="32"/>
      <c r="D34" s="32"/>
      <c r="E34" s="44"/>
      <c r="F34" s="6">
        <f t="shared" si="5"/>
        <v>0</v>
      </c>
    </row>
    <row r="35" spans="1:6" x14ac:dyDescent="0.25">
      <c r="A35" s="13">
        <v>18</v>
      </c>
      <c r="B35" s="43" t="s">
        <v>17</v>
      </c>
      <c r="C35" s="32"/>
      <c r="D35" s="32"/>
      <c r="E35" s="44"/>
      <c r="F35" s="6">
        <f t="shared" si="5"/>
        <v>0</v>
      </c>
    </row>
    <row r="36" spans="1:6" ht="15.75" thickBot="1" x14ac:dyDescent="0.3">
      <c r="A36" s="34">
        <v>20</v>
      </c>
      <c r="B36" s="45" t="s">
        <v>19</v>
      </c>
      <c r="C36" s="37"/>
      <c r="D36" s="37"/>
      <c r="E36" s="46"/>
      <c r="F36" s="7">
        <f t="shared" si="5"/>
        <v>0</v>
      </c>
    </row>
  </sheetData>
  <sheetProtection algorithmName="SHA-512" hashValue="BGhyA0qlZoPXgSpiu+LGL50vrq/QFG+csE/JrT52gnaZi6OnIBeud43K/I1NV7vH20jFtAE7WirTaFB/xsgT+A==" saltValue="XcR5nXq813vj8FmfIwppGQ==" spinCount="100000" sheet="1" objects="1" scenarios="1"/>
  <mergeCells count="10">
    <mergeCell ref="O12:Q12"/>
    <mergeCell ref="S12:U12"/>
    <mergeCell ref="B3:C3"/>
    <mergeCell ref="C29:E29"/>
    <mergeCell ref="C12:E12"/>
    <mergeCell ref="G12:I12"/>
    <mergeCell ref="K12:M12"/>
    <mergeCell ref="B7:C7"/>
    <mergeCell ref="B11:V11"/>
    <mergeCell ref="B28:F28"/>
  </mergeCells>
  <pageMargins left="0.7" right="0.7" top="0.75" bottom="0.75" header="0.3" footer="0.3"/>
  <pageSetup paperSize="9" orientation="portrait" r:id="rId1"/>
  <headerFooter>
    <oddFooter>&amp;L_x000D_&amp;1#&amp;"Calibri"&amp;10&amp;K000000 Intern gebruik</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DAB40-7B9A-4E80-9F69-7CE60212A3BB}">
  <dimension ref="A1:J32"/>
  <sheetViews>
    <sheetView zoomScaleNormal="100" workbookViewId="0"/>
  </sheetViews>
  <sheetFormatPr defaultRowHeight="15" x14ac:dyDescent="0.25"/>
  <cols>
    <col min="2" max="2" width="35.42578125" bestFit="1" customWidth="1"/>
    <col min="3" max="3" width="10.140625" customWidth="1"/>
    <col min="4" max="4" width="16.28515625" customWidth="1"/>
    <col min="5" max="5" width="18.7109375" customWidth="1"/>
    <col min="6" max="6" width="17.28515625" customWidth="1"/>
    <col min="7" max="7" width="15.28515625" customWidth="1"/>
    <col min="8" max="8" width="17.42578125" customWidth="1"/>
    <col min="9" max="9" width="26.140625" bestFit="1" customWidth="1"/>
    <col min="10" max="10" width="1.85546875" customWidth="1"/>
    <col min="11" max="11" width="26.140625" customWidth="1"/>
    <col min="12" max="12" width="23.5703125" bestFit="1" customWidth="1"/>
    <col min="13" max="13" width="19.42578125" bestFit="1" customWidth="1"/>
    <col min="14" max="14" width="17.7109375" customWidth="1"/>
    <col min="15" max="15" width="13.7109375" customWidth="1"/>
  </cols>
  <sheetData>
    <row r="1" spans="1:10" ht="15.75" thickBot="1" x14ac:dyDescent="0.3">
      <c r="B1" s="1"/>
    </row>
    <row r="2" spans="1:10" ht="60.75" customHeight="1" thickBot="1" x14ac:dyDescent="0.3">
      <c r="A2" s="48" t="s">
        <v>32</v>
      </c>
      <c r="B2" s="49" t="s">
        <v>33</v>
      </c>
      <c r="C2" s="50" t="s">
        <v>41</v>
      </c>
      <c r="D2" s="88" t="s">
        <v>40</v>
      </c>
      <c r="E2" s="88"/>
      <c r="F2" s="88"/>
      <c r="G2" s="88"/>
      <c r="H2" s="88"/>
      <c r="I2" s="51" t="s">
        <v>38</v>
      </c>
      <c r="J2" s="3"/>
    </row>
    <row r="3" spans="1:10" ht="15.75" thickBot="1" x14ac:dyDescent="0.3">
      <c r="A3" s="52"/>
      <c r="B3" s="53"/>
      <c r="C3" s="54"/>
      <c r="D3" s="55" t="s">
        <v>20</v>
      </c>
      <c r="E3" s="56" t="s">
        <v>21</v>
      </c>
      <c r="F3" s="56" t="s">
        <v>22</v>
      </c>
      <c r="G3" s="56" t="s">
        <v>23</v>
      </c>
      <c r="H3" s="57" t="s">
        <v>24</v>
      </c>
      <c r="I3" s="58"/>
    </row>
    <row r="4" spans="1:10" ht="15.75" thickBot="1" x14ac:dyDescent="0.3">
      <c r="A4" s="52"/>
      <c r="B4" s="59" t="s">
        <v>37</v>
      </c>
      <c r="C4" s="60"/>
      <c r="D4" s="61">
        <f>3/9</f>
        <v>0.33333333333333331</v>
      </c>
      <c r="E4" s="62">
        <f>2/9</f>
        <v>0.22222222222222221</v>
      </c>
      <c r="F4" s="62">
        <f>2/9</f>
        <v>0.22222222222222221</v>
      </c>
      <c r="G4" s="62">
        <f>1/9</f>
        <v>0.1111111111111111</v>
      </c>
      <c r="H4" s="63">
        <f>1/9</f>
        <v>0.1111111111111111</v>
      </c>
      <c r="I4" s="64"/>
      <c r="J4" s="1"/>
    </row>
    <row r="5" spans="1:10" x14ac:dyDescent="0.25">
      <c r="A5" s="65">
        <v>1</v>
      </c>
      <c r="B5" s="66" t="s">
        <v>0</v>
      </c>
      <c r="C5" s="74">
        <v>1.25</v>
      </c>
      <c r="D5" s="67">
        <f>Invoerblad!F14</f>
        <v>0</v>
      </c>
      <c r="E5" s="68">
        <f>Invoerblad!J14</f>
        <v>0</v>
      </c>
      <c r="F5" s="68">
        <f>Invoerblad!N14</f>
        <v>0</v>
      </c>
      <c r="G5" s="68">
        <f>Invoerblad!R14</f>
        <v>0</v>
      </c>
      <c r="H5" s="69">
        <f>Invoerblad!V14</f>
        <v>0</v>
      </c>
      <c r="I5" s="70">
        <f>(D5*$D$4)+(E5*$E$4)+(F5*$F$4)+(G5*$G$4)+(H5*$H$4)</f>
        <v>0</v>
      </c>
      <c r="J5" s="5"/>
    </row>
    <row r="6" spans="1:10" x14ac:dyDescent="0.25">
      <c r="A6" s="65">
        <v>2</v>
      </c>
      <c r="B6" s="66" t="s">
        <v>1</v>
      </c>
      <c r="C6" s="74">
        <v>0.8</v>
      </c>
      <c r="D6" s="89">
        <f>Invoerblad!F31</f>
        <v>0</v>
      </c>
      <c r="E6" s="89"/>
      <c r="F6" s="89"/>
      <c r="G6" s="89"/>
      <c r="H6" s="89"/>
      <c r="I6" s="70">
        <f>D6</f>
        <v>0</v>
      </c>
      <c r="J6" s="5"/>
    </row>
    <row r="7" spans="1:10" x14ac:dyDescent="0.25">
      <c r="A7" s="65">
        <v>3</v>
      </c>
      <c r="B7" s="66" t="s">
        <v>2</v>
      </c>
      <c r="C7" s="74">
        <v>1.25</v>
      </c>
      <c r="D7" s="89">
        <f>Invoerblad!F32</f>
        <v>0</v>
      </c>
      <c r="E7" s="89"/>
      <c r="F7" s="89"/>
      <c r="G7" s="89"/>
      <c r="H7" s="89"/>
      <c r="I7" s="70">
        <f>D7</f>
        <v>0</v>
      </c>
      <c r="J7" s="5"/>
    </row>
    <row r="8" spans="1:10" x14ac:dyDescent="0.25">
      <c r="A8" s="65">
        <v>4</v>
      </c>
      <c r="B8" s="66" t="s">
        <v>3</v>
      </c>
      <c r="C8" s="74">
        <v>1.25</v>
      </c>
      <c r="D8" s="67">
        <f>Invoerblad!F15</f>
        <v>0</v>
      </c>
      <c r="E8" s="68">
        <f>Invoerblad!J15</f>
        <v>0</v>
      </c>
      <c r="F8" s="68">
        <f>Invoerblad!N15</f>
        <v>0</v>
      </c>
      <c r="G8" s="68">
        <f>Invoerblad!R15</f>
        <v>0</v>
      </c>
      <c r="H8" s="69">
        <f>Invoerblad!V15</f>
        <v>0</v>
      </c>
      <c r="I8" s="70">
        <f t="shared" ref="I8:I23" si="0">(D8*$D$4)+(E8*$E$4)+(F8*$F$4)+(G8*$G$4)+(H8*$H$4)</f>
        <v>0</v>
      </c>
      <c r="J8" s="5"/>
    </row>
    <row r="9" spans="1:10" x14ac:dyDescent="0.25">
      <c r="A9" s="65">
        <v>5</v>
      </c>
      <c r="B9" s="66" t="s">
        <v>4</v>
      </c>
      <c r="C9" s="74">
        <v>0.8</v>
      </c>
      <c r="D9" s="67">
        <f>Invoerblad!F16</f>
        <v>0</v>
      </c>
      <c r="E9" s="68">
        <f>Invoerblad!J16</f>
        <v>0</v>
      </c>
      <c r="F9" s="68">
        <f>Invoerblad!N16</f>
        <v>0</v>
      </c>
      <c r="G9" s="68">
        <f>Invoerblad!R16</f>
        <v>0</v>
      </c>
      <c r="H9" s="69">
        <f>Invoerblad!V16</f>
        <v>0</v>
      </c>
      <c r="I9" s="70">
        <f t="shared" si="0"/>
        <v>0</v>
      </c>
      <c r="J9" s="5"/>
    </row>
    <row r="10" spans="1:10" x14ac:dyDescent="0.25">
      <c r="A10" s="65">
        <v>6</v>
      </c>
      <c r="B10" s="66" t="s">
        <v>5</v>
      </c>
      <c r="C10" s="74">
        <v>0.8</v>
      </c>
      <c r="D10" s="67">
        <f>Invoerblad!F17</f>
        <v>0</v>
      </c>
      <c r="E10" s="68">
        <f>Invoerblad!J17</f>
        <v>0</v>
      </c>
      <c r="F10" s="68">
        <f>Invoerblad!N17</f>
        <v>0</v>
      </c>
      <c r="G10" s="68">
        <f>Invoerblad!R17</f>
        <v>0</v>
      </c>
      <c r="H10" s="69">
        <f>Invoerblad!V17</f>
        <v>0</v>
      </c>
      <c r="I10" s="70">
        <f t="shared" si="0"/>
        <v>0</v>
      </c>
      <c r="J10" s="5"/>
    </row>
    <row r="11" spans="1:10" x14ac:dyDescent="0.25">
      <c r="A11" s="65">
        <v>7</v>
      </c>
      <c r="B11" s="66" t="s">
        <v>6</v>
      </c>
      <c r="C11" s="74">
        <v>0.8</v>
      </c>
      <c r="D11" s="67">
        <f>Invoerblad!F18</f>
        <v>0</v>
      </c>
      <c r="E11" s="68">
        <f>Invoerblad!J18</f>
        <v>0</v>
      </c>
      <c r="F11" s="68">
        <f>Invoerblad!N18</f>
        <v>0</v>
      </c>
      <c r="G11" s="68">
        <f>Invoerblad!R18</f>
        <v>0</v>
      </c>
      <c r="H11" s="69">
        <f>Invoerblad!V18</f>
        <v>0</v>
      </c>
      <c r="I11" s="70">
        <f t="shared" si="0"/>
        <v>0</v>
      </c>
      <c r="J11" s="5"/>
    </row>
    <row r="12" spans="1:10" x14ac:dyDescent="0.25">
      <c r="A12" s="65">
        <v>8</v>
      </c>
      <c r="B12" s="66" t="s">
        <v>7</v>
      </c>
      <c r="C12" s="74">
        <v>0.45</v>
      </c>
      <c r="D12" s="67">
        <f>Invoerblad!F19</f>
        <v>0</v>
      </c>
      <c r="E12" s="68">
        <f>Invoerblad!J19</f>
        <v>0</v>
      </c>
      <c r="F12" s="68">
        <f>Invoerblad!N19</f>
        <v>0</v>
      </c>
      <c r="G12" s="68">
        <f>Invoerblad!R19</f>
        <v>0</v>
      </c>
      <c r="H12" s="69">
        <f>Invoerblad!V19</f>
        <v>0</v>
      </c>
      <c r="I12" s="70">
        <f t="shared" si="0"/>
        <v>0</v>
      </c>
      <c r="J12" s="5"/>
    </row>
    <row r="13" spans="1:10" x14ac:dyDescent="0.25">
      <c r="A13" s="65">
        <v>9</v>
      </c>
      <c r="B13" s="66" t="s">
        <v>8</v>
      </c>
      <c r="C13" s="74">
        <v>0.45</v>
      </c>
      <c r="D13" s="67">
        <f>Invoerblad!F20</f>
        <v>0</v>
      </c>
      <c r="E13" s="68">
        <f>Invoerblad!J20</f>
        <v>0</v>
      </c>
      <c r="F13" s="68">
        <f>Invoerblad!N20</f>
        <v>0</v>
      </c>
      <c r="G13" s="68">
        <f>Invoerblad!R20</f>
        <v>0</v>
      </c>
      <c r="H13" s="69">
        <f>Invoerblad!V20</f>
        <v>0</v>
      </c>
      <c r="I13" s="70">
        <f t="shared" si="0"/>
        <v>0</v>
      </c>
      <c r="J13" s="5"/>
    </row>
    <row r="14" spans="1:10" x14ac:dyDescent="0.25">
      <c r="A14" s="65">
        <v>10</v>
      </c>
      <c r="B14" s="66" t="s">
        <v>9</v>
      </c>
      <c r="C14" s="74">
        <v>0.45</v>
      </c>
      <c r="D14" s="67">
        <f>Invoerblad!F21</f>
        <v>0</v>
      </c>
      <c r="E14" s="68">
        <f>Invoerblad!J21</f>
        <v>0</v>
      </c>
      <c r="F14" s="68">
        <f>Invoerblad!N21</f>
        <v>0</v>
      </c>
      <c r="G14" s="68">
        <f>Invoerblad!R21</f>
        <v>0</v>
      </c>
      <c r="H14" s="69">
        <f>Invoerblad!V21</f>
        <v>0</v>
      </c>
      <c r="I14" s="70">
        <f t="shared" si="0"/>
        <v>0</v>
      </c>
      <c r="J14" s="5"/>
    </row>
    <row r="15" spans="1:10" x14ac:dyDescent="0.25">
      <c r="A15" s="65">
        <v>11</v>
      </c>
      <c r="B15" s="66" t="s">
        <v>10</v>
      </c>
      <c r="C15" s="74">
        <v>0.45</v>
      </c>
      <c r="D15" s="89">
        <f>Invoerblad!F33</f>
        <v>0</v>
      </c>
      <c r="E15" s="89"/>
      <c r="F15" s="89"/>
      <c r="G15" s="89"/>
      <c r="H15" s="89"/>
      <c r="I15" s="70">
        <f>D15</f>
        <v>0</v>
      </c>
      <c r="J15" s="5"/>
    </row>
    <row r="16" spans="1:10" x14ac:dyDescent="0.25">
      <c r="A16" s="65">
        <v>12</v>
      </c>
      <c r="B16" s="66" t="s">
        <v>11</v>
      </c>
      <c r="C16" s="74">
        <v>1.25</v>
      </c>
      <c r="D16" s="67">
        <f>Invoerblad!F22</f>
        <v>0</v>
      </c>
      <c r="E16" s="68">
        <f>Invoerblad!J22</f>
        <v>0</v>
      </c>
      <c r="F16" s="68">
        <f>Invoerblad!N22</f>
        <v>0</v>
      </c>
      <c r="G16" s="68">
        <f>Invoerblad!R22</f>
        <v>0</v>
      </c>
      <c r="H16" s="69">
        <f>Invoerblad!V22</f>
        <v>0</v>
      </c>
      <c r="I16" s="70">
        <f t="shared" si="0"/>
        <v>0</v>
      </c>
      <c r="J16" s="5"/>
    </row>
    <row r="17" spans="1:10" x14ac:dyDescent="0.25">
      <c r="A17" s="65">
        <v>13</v>
      </c>
      <c r="B17" s="66" t="s">
        <v>12</v>
      </c>
      <c r="C17" s="74">
        <v>1.25</v>
      </c>
      <c r="D17" s="67">
        <f>Invoerblad!F23</f>
        <v>0</v>
      </c>
      <c r="E17" s="68">
        <f>Invoerblad!J23</f>
        <v>0</v>
      </c>
      <c r="F17" s="68">
        <f>Invoerblad!N23</f>
        <v>0</v>
      </c>
      <c r="G17" s="68">
        <f>Invoerblad!R23</f>
        <v>0</v>
      </c>
      <c r="H17" s="69">
        <f>Invoerblad!V23</f>
        <v>0</v>
      </c>
      <c r="I17" s="70">
        <f t="shared" si="0"/>
        <v>0</v>
      </c>
      <c r="J17" s="5"/>
    </row>
    <row r="18" spans="1:10" x14ac:dyDescent="0.25">
      <c r="A18" s="65">
        <v>14</v>
      </c>
      <c r="B18" s="66" t="s">
        <v>13</v>
      </c>
      <c r="C18" s="74">
        <v>1.25</v>
      </c>
      <c r="D18" s="67">
        <f>Invoerblad!F24</f>
        <v>0</v>
      </c>
      <c r="E18" s="68">
        <f>Invoerblad!J24</f>
        <v>0</v>
      </c>
      <c r="F18" s="68">
        <f>Invoerblad!N24</f>
        <v>0</v>
      </c>
      <c r="G18" s="68">
        <f>Invoerblad!R24</f>
        <v>0</v>
      </c>
      <c r="H18" s="69">
        <f>Invoerblad!V24</f>
        <v>0</v>
      </c>
      <c r="I18" s="70">
        <f t="shared" si="0"/>
        <v>0</v>
      </c>
      <c r="J18" s="5"/>
    </row>
    <row r="19" spans="1:10" x14ac:dyDescent="0.25">
      <c r="A19" s="65">
        <v>15</v>
      </c>
      <c r="B19" s="66" t="s">
        <v>14</v>
      </c>
      <c r="C19" s="74">
        <v>1.25</v>
      </c>
      <c r="D19" s="67">
        <f>Invoerblad!F25</f>
        <v>0</v>
      </c>
      <c r="E19" s="68">
        <f>Invoerblad!J25</f>
        <v>0</v>
      </c>
      <c r="F19" s="68">
        <f>Invoerblad!N25</f>
        <v>0</v>
      </c>
      <c r="G19" s="68">
        <f>Invoerblad!R25</f>
        <v>0</v>
      </c>
      <c r="H19" s="69">
        <f>Invoerblad!V25</f>
        <v>0</v>
      </c>
      <c r="I19" s="70">
        <f t="shared" si="0"/>
        <v>0</v>
      </c>
      <c r="J19" s="5"/>
    </row>
    <row r="20" spans="1:10" x14ac:dyDescent="0.25">
      <c r="A20" s="65">
        <v>16</v>
      </c>
      <c r="B20" s="66" t="s">
        <v>15</v>
      </c>
      <c r="C20" s="74">
        <v>1.25</v>
      </c>
      <c r="D20" s="89">
        <f>Invoerblad!F34</f>
        <v>0</v>
      </c>
      <c r="E20" s="89"/>
      <c r="F20" s="89"/>
      <c r="G20" s="89"/>
      <c r="H20" s="89"/>
      <c r="I20" s="70">
        <f>D20</f>
        <v>0</v>
      </c>
      <c r="J20" s="5"/>
    </row>
    <row r="21" spans="1:10" x14ac:dyDescent="0.25">
      <c r="A21" s="65">
        <v>17</v>
      </c>
      <c r="B21" s="66" t="s">
        <v>16</v>
      </c>
      <c r="C21" s="74">
        <v>1.25</v>
      </c>
      <c r="D21" s="89">
        <f>Invoerblad!D8</f>
        <v>0</v>
      </c>
      <c r="E21" s="89"/>
      <c r="F21" s="89"/>
      <c r="G21" s="89"/>
      <c r="H21" s="89"/>
      <c r="I21" s="70">
        <f>D21</f>
        <v>0</v>
      </c>
      <c r="J21" s="5"/>
    </row>
    <row r="22" spans="1:10" x14ac:dyDescent="0.25">
      <c r="A22" s="65">
        <v>18</v>
      </c>
      <c r="B22" s="66" t="s">
        <v>17</v>
      </c>
      <c r="C22" s="74">
        <v>1.25</v>
      </c>
      <c r="D22" s="89">
        <f>Invoerblad!F35</f>
        <v>0</v>
      </c>
      <c r="E22" s="89"/>
      <c r="F22" s="89"/>
      <c r="G22" s="89"/>
      <c r="H22" s="89"/>
      <c r="I22" s="70">
        <f>D22</f>
        <v>0</v>
      </c>
      <c r="J22" s="5"/>
    </row>
    <row r="23" spans="1:10" x14ac:dyDescent="0.25">
      <c r="A23" s="65">
        <v>19</v>
      </c>
      <c r="B23" s="66" t="s">
        <v>18</v>
      </c>
      <c r="C23" s="74">
        <v>1.25</v>
      </c>
      <c r="D23" s="67">
        <f>Invoerblad!F26</f>
        <v>0</v>
      </c>
      <c r="E23" s="68">
        <f>Invoerblad!J26</f>
        <v>0</v>
      </c>
      <c r="F23" s="68">
        <f>Invoerblad!N26</f>
        <v>0</v>
      </c>
      <c r="G23" s="68">
        <f>Invoerblad!R26</f>
        <v>0</v>
      </c>
      <c r="H23" s="69">
        <f>Invoerblad!V26</f>
        <v>0</v>
      </c>
      <c r="I23" s="70">
        <f t="shared" si="0"/>
        <v>0</v>
      </c>
      <c r="J23" s="5"/>
    </row>
    <row r="24" spans="1:10" ht="15.75" thickBot="1" x14ac:dyDescent="0.3">
      <c r="A24" s="71">
        <v>20</v>
      </c>
      <c r="B24" s="72" t="s">
        <v>19</v>
      </c>
      <c r="C24" s="74">
        <v>1.25</v>
      </c>
      <c r="D24" s="87">
        <f>Invoerblad!F36</f>
        <v>0</v>
      </c>
      <c r="E24" s="87"/>
      <c r="F24" s="87"/>
      <c r="G24" s="87"/>
      <c r="H24" s="87"/>
      <c r="I24" s="73">
        <f>D24</f>
        <v>0</v>
      </c>
      <c r="J24" s="5"/>
    </row>
    <row r="25" spans="1:10" ht="15.75" thickBot="1" x14ac:dyDescent="0.3">
      <c r="C25" s="75">
        <f>SUM(C5:C24)</f>
        <v>20</v>
      </c>
      <c r="I25" s="2"/>
      <c r="J25" s="2"/>
    </row>
    <row r="29" spans="1:10" x14ac:dyDescent="0.25">
      <c r="E29" s="4"/>
    </row>
    <row r="31" spans="1:10" x14ac:dyDescent="0.25">
      <c r="E31" s="4"/>
    </row>
    <row r="32" spans="1:10" x14ac:dyDescent="0.25">
      <c r="E32" s="4"/>
    </row>
  </sheetData>
  <sheetProtection algorithmName="SHA-512" hashValue="oJ7rVaGAjQgj3QdU4UrghCg1juZVRllGYAFZrPAJpAWmapldeZ8nzruFvqNANyqTPnY7DI67flVi60/NLWOzPg==" saltValue="5v+sslcGuCqRQLDMis9zcw==" spinCount="100000" sheet="1" objects="1" scenarios="1"/>
  <mergeCells count="8">
    <mergeCell ref="D24:H24"/>
    <mergeCell ref="D2:H2"/>
    <mergeCell ref="D6:H6"/>
    <mergeCell ref="D7:H7"/>
    <mergeCell ref="D15:H15"/>
    <mergeCell ref="D20:H20"/>
    <mergeCell ref="D22:H22"/>
    <mergeCell ref="D21:H21"/>
  </mergeCells>
  <pageMargins left="0.7" right="0.7" top="0.75" bottom="0.75" header="0.3" footer="0.3"/>
  <pageSetup paperSize="9" orientation="portrait" r:id="rId1"/>
  <headerFooter>
    <oddFooter>&amp;L_x000D_&amp;1#&amp;"Calibri"&amp;10&amp;K000000 Intern gebruik</oddFooter>
  </headerFooter>
  <ignoredErrors>
    <ignoredError sqref="I15 I23"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BD5784A9A522542B0905C09EFDD7161" ma:contentTypeVersion="4" ma:contentTypeDescription="Een nieuw document maken." ma:contentTypeScope="" ma:versionID="3186863163e24bbc7f25a77ea0e4dedf">
  <xsd:schema xmlns:xsd="http://www.w3.org/2001/XMLSchema" xmlns:xs="http://www.w3.org/2001/XMLSchema" xmlns:p="http://schemas.microsoft.com/office/2006/metadata/properties" xmlns:ns2="ba2ed99b-464d-4d72-bc7b-f557c2953e28" targetNamespace="http://schemas.microsoft.com/office/2006/metadata/properties" ma:root="true" ma:fieldsID="7fe39c987cf283c8826c542d452701a2" ns2:_="">
    <xsd:import namespace="ba2ed99b-464d-4d72-bc7b-f557c2953e2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2ed99b-464d-4d72-bc7b-f557c2953e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BEEC11C-25BA-4DA8-8FAD-DD96C07F786D}">
  <ds:schemaRefs>
    <ds:schemaRef ds:uri="http://schemas.microsoft.com/sharepoint/v3/contenttype/forms"/>
  </ds:schemaRefs>
</ds:datastoreItem>
</file>

<file path=customXml/itemProps2.xml><?xml version="1.0" encoding="utf-8"?>
<ds:datastoreItem xmlns:ds="http://schemas.openxmlformats.org/officeDocument/2006/customXml" ds:itemID="{A67BBC35-47F9-475B-B3AE-F3354784F4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2ed99b-464d-4d72-bc7b-f557c2953e2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F306AC3-8F02-484E-90C1-6D6DA2D94747}">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ba2ed99b-464d-4d72-bc7b-f557c2953e28"/>
    <ds:schemaRef ds:uri="http://www.w3.org/XML/1998/namespace"/>
  </ds:schemaRefs>
</ds:datastoreItem>
</file>

<file path=docMetadata/LabelInfo.xml><?xml version="1.0" encoding="utf-8"?>
<clbl:labelList xmlns:clbl="http://schemas.microsoft.com/office/2020/mipLabelMetadata">
  <clbl:label id="{681dcdd7-3e43-49fb-ac1e-2321f7e63421}" enabled="1" method="Standard" siteId="{1321633e-f6b9-44e2-a44f-59b9d264ecb7}"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Invulinstructie</vt:lpstr>
      <vt:lpstr>Invoerblad</vt:lpstr>
      <vt:lpstr>Gewogen totalen</vt:lpstr>
    </vt:vector>
  </TitlesOfParts>
  <Company>Ministerie van Economische Zaken en Klimaat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Pepping, L.S.A.M. (Liesbeth)</dc:creator>
  <cp:lastModifiedBy>Stoutjesdijk, Q.W.E. (Quintin)</cp:lastModifiedBy>
  <dcterms:created xsi:type="dcterms:W3CDTF">2024-07-26T09:03:38Z</dcterms:created>
  <dcterms:modified xsi:type="dcterms:W3CDTF">2024-08-22T14:27:02Z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0x0101001BD5784A9A522542B0905C09EFDD7161</vt:lpwstr>
  </property>
</Properties>
</file>