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vrrcloud-my.sharepoint.com/personal/frank_vanamerongen_vr-rr_nl/Documents/Documenten/Redvoertuigen/Publiceerklaar/"/>
    </mc:Choice>
  </mc:AlternateContent>
  <xr:revisionPtr revIDLastSave="33" documentId="8_{2DA3CBB0-69D2-4EDC-8B81-0372545EBF3E}" xr6:coauthVersionLast="47" xr6:coauthVersionMax="47" xr10:uidLastSave="{C76E57A8-BDE8-4AE7-B9A3-FA979215093F}"/>
  <bookViews>
    <workbookView xWindow="-28920" yWindow="-120" windowWidth="29040" windowHeight="15840" activeTab="1" xr2:uid="{00000000-000D-0000-FFFF-FFFF00000000}"/>
  </bookViews>
  <sheets>
    <sheet name="Voorblad" sheetId="14" r:id="rId1"/>
    <sheet name="Prijsblad" sheetId="9" r:id="rId2"/>
  </sheets>
  <definedNames>
    <definedName name="_xlnm.Print_Area" localSheetId="1">Prijsblad!$A$1:$G$23</definedName>
    <definedName name="_xlnm.Print_Titles" localSheetId="1">Prijsblad!$1:$1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9" l="1"/>
  <c r="D11" i="9"/>
  <c r="E10" i="9"/>
  <c r="E12" i="9" s="1"/>
  <c r="F12" i="9" s="1"/>
  <c r="D10" i="9"/>
  <c r="G10" i="9" s="1"/>
  <c r="G12" i="9" l="1"/>
  <c r="E11" i="9"/>
  <c r="F11" i="9" s="1"/>
  <c r="F10" i="9"/>
  <c r="D15" i="9"/>
  <c r="D14" i="9"/>
  <c r="G14" i="9" s="1"/>
  <c r="D13" i="9"/>
  <c r="G13" i="9" s="1"/>
  <c r="D9" i="9"/>
  <c r="G9" i="9" s="1"/>
  <c r="D4" i="9"/>
  <c r="D3" i="9"/>
  <c r="F9" i="9"/>
  <c r="C5" i="9"/>
  <c r="F3" i="9" s="1"/>
  <c r="F6" i="9" s="1"/>
  <c r="E13" i="9"/>
  <c r="E14" i="9" s="1"/>
  <c r="F14" i="9" s="1"/>
  <c r="E9" i="9"/>
  <c r="G11" i="9" l="1"/>
  <c r="F13" i="9"/>
  <c r="D5" i="9"/>
  <c r="E15" i="9"/>
  <c r="F15" i="9" s="1"/>
  <c r="F16" i="9" l="1"/>
  <c r="G3" i="9"/>
  <c r="G6" i="9" s="1"/>
  <c r="G15" i="9"/>
  <c r="G16" i="9" s="1"/>
</calcChain>
</file>

<file path=xl/sharedStrings.xml><?xml version="1.0" encoding="utf-8"?>
<sst xmlns="http://schemas.openxmlformats.org/spreadsheetml/2006/main" count="33" uniqueCount="27">
  <si>
    <t>Velden in te vullen door inschrijver</t>
  </si>
  <si>
    <t>Naam inschrijver: …………………………………….</t>
  </si>
  <si>
    <t>Eenheid</t>
  </si>
  <si>
    <t>Prijs per eenheid (A) excl. BTW**</t>
  </si>
  <si>
    <t>Aantal (B)*</t>
  </si>
  <si>
    <t>Prijs (AxB) excl. BTW</t>
  </si>
  <si>
    <t>Aanschafprijs chassis</t>
  </si>
  <si>
    <t>Áanschafprijs opbouw</t>
  </si>
  <si>
    <t>Aanschafprijs totaal</t>
  </si>
  <si>
    <t>Tarief voorinspectie</t>
  </si>
  <si>
    <t>Levering</t>
  </si>
  <si>
    <t>Totale inschrijfprijs Levering</t>
  </si>
  <si>
    <t>Diensten: Onderhoud en reparatie</t>
  </si>
  <si>
    <t>Totale inschrijfprijs Diensten</t>
  </si>
  <si>
    <r>
      <t>Uurtarief voor reparatie en onderhoudswerkzaamheden</t>
    </r>
    <r>
      <rPr>
        <b/>
        <sz val="9"/>
        <rFont val="Arial"/>
        <family val="2"/>
      </rPr>
      <t xml:space="preserve"> t.b.v. de opbouw</t>
    </r>
    <r>
      <rPr>
        <sz val="9"/>
        <rFont val="Arial"/>
        <family val="2"/>
      </rPr>
      <t xml:space="preserve"> van maandag t/m vrijdag tussen 17.00 en 00.00 uur en tussen 7.00 en 00.00 op zaterdag</t>
    </r>
  </si>
  <si>
    <r>
      <t xml:space="preserve">Uurtarief voor reparatie en onderhoudswerkzaamheden  </t>
    </r>
    <r>
      <rPr>
        <b/>
        <sz val="9"/>
        <rFont val="Arial"/>
        <family val="2"/>
      </rPr>
      <t>t.b.v. de opbouw</t>
    </r>
    <r>
      <rPr>
        <sz val="9"/>
        <rFont val="Arial"/>
        <family val="2"/>
      </rPr>
      <t xml:space="preserve"> in de uren buiten de hierboven gestelde tijden</t>
    </r>
  </si>
  <si>
    <r>
      <t xml:space="preserve">Prijs per eenheid (A) </t>
    </r>
    <r>
      <rPr>
        <b/>
        <u/>
        <sz val="11"/>
        <rFont val="Arial"/>
        <family val="2"/>
      </rPr>
      <t>inclusief</t>
    </r>
    <r>
      <rPr>
        <b/>
        <sz val="11"/>
        <rFont val="Arial"/>
        <family val="2"/>
      </rPr>
      <t xml:space="preserve"> BTW**</t>
    </r>
  </si>
  <si>
    <r>
      <t xml:space="preserve">Prijs (AxB) </t>
    </r>
    <r>
      <rPr>
        <b/>
        <u/>
        <sz val="11"/>
        <rFont val="Arial"/>
        <family val="2"/>
      </rPr>
      <t>inclusief</t>
    </r>
    <r>
      <rPr>
        <b/>
        <sz val="11"/>
        <rFont val="Arial"/>
        <family val="2"/>
      </rPr>
      <t xml:space="preserve"> BTW</t>
    </r>
  </si>
  <si>
    <t>Inhoud:</t>
  </si>
  <si>
    <t>"Het leveren en onderhouden van 5 hoogwerkers"</t>
  </si>
  <si>
    <r>
      <t xml:space="preserve">Uurtarief van </t>
    </r>
    <r>
      <rPr>
        <b/>
        <sz val="9"/>
        <rFont val="Arial"/>
        <family val="2"/>
      </rPr>
      <t>chassisleverancier</t>
    </r>
    <r>
      <rPr>
        <sz val="9"/>
        <rFont val="Arial"/>
        <family val="2"/>
      </rPr>
      <t xml:space="preserve"> voor reparatie en onderhoudswerkzaamheden</t>
    </r>
    <r>
      <rPr>
        <b/>
        <sz val="9"/>
        <rFont val="Arial"/>
        <family val="2"/>
      </rPr>
      <t xml:space="preserve"> t.b.v. het chassis</t>
    </r>
    <r>
      <rPr>
        <sz val="9"/>
        <rFont val="Arial"/>
        <family val="2"/>
      </rPr>
      <t xml:space="preserve"> van maandag t/m vrijdag tussen 17.00 en 00.00 uur en tussen 7.00 en 00.00 op zaterdag</t>
    </r>
  </si>
  <si>
    <r>
      <t xml:space="preserve">Uurtarief van </t>
    </r>
    <r>
      <rPr>
        <b/>
        <sz val="9"/>
        <rFont val="Arial"/>
        <family val="2"/>
      </rPr>
      <t>chassisleverancier</t>
    </r>
    <r>
      <rPr>
        <sz val="9"/>
        <rFont val="Arial"/>
        <family val="2"/>
      </rPr>
      <t xml:space="preserve"> voor reparatie en onderhoudswerkzaamheden </t>
    </r>
    <r>
      <rPr>
        <b/>
        <sz val="9"/>
        <rFont val="Arial"/>
        <family val="2"/>
      </rPr>
      <t>t.b.v. het chassis</t>
    </r>
    <r>
      <rPr>
        <sz val="9"/>
        <rFont val="Arial"/>
        <family val="2"/>
      </rPr>
      <t xml:space="preserve"> in de uren buiten de hierboven gestelde tijden</t>
    </r>
  </si>
  <si>
    <t>Aanschafprijs hoogwerker inclusief de inbouw van de door VRR aangeleverde inventaris en bepakking onder de voorwaarden zoals omschreven in de aanbestedingsstukken</t>
  </si>
  <si>
    <r>
      <t xml:space="preserve">Uurtarief van </t>
    </r>
    <r>
      <rPr>
        <b/>
        <sz val="9"/>
        <rFont val="Arial"/>
        <family val="2"/>
      </rPr>
      <t>chassisleverancier</t>
    </r>
    <r>
      <rPr>
        <sz val="9"/>
        <rFont val="Arial"/>
        <family val="2"/>
      </rPr>
      <t xml:space="preserve"> voor reparatie en onderhoudswerkzaamheden en keuringen </t>
    </r>
    <r>
      <rPr>
        <b/>
        <sz val="9"/>
        <rFont val="Arial"/>
        <family val="2"/>
      </rPr>
      <t>t.b.v. het chassis</t>
    </r>
    <r>
      <rPr>
        <sz val="9"/>
        <rFont val="Arial"/>
        <family val="2"/>
      </rPr>
      <t xml:space="preserve"> van maandag t/m vrijdag tussen 7.00 en 17.00 uur</t>
    </r>
  </si>
  <si>
    <r>
      <t xml:space="preserve">Uurtarief voor reparatie en onderhoudswerkzaamheden en keuringen </t>
    </r>
    <r>
      <rPr>
        <b/>
        <sz val="9"/>
        <rFont val="Arial"/>
        <family val="2"/>
      </rPr>
      <t>t.b.v. de opbouw</t>
    </r>
    <r>
      <rPr>
        <sz val="9"/>
        <rFont val="Arial"/>
        <family val="2"/>
      </rPr>
      <t xml:space="preserve"> van maandag t/m vrijdag tussen 7.00 en 17.00 uur</t>
    </r>
  </si>
  <si>
    <t>Prijsblad</t>
  </si>
  <si>
    <t>* De genoemde aantallen zijn fictief over de gehele looptijd van het contract en er kunnen geen rechten aan worden ontleend.
** De prijzen zoals ingevuld op het prijsblad zijn inclusief alle kosten voortkomend uit het programma van eisen en de kwalitatieve gunningscriteria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</si>
</sst>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Century Gothic"/>
      <family val="2"/>
    </font>
    <font>
      <b/>
      <sz val="18"/>
      <name val="Century Gothic"/>
      <family val="2"/>
    </font>
    <font>
      <b/>
      <sz val="14"/>
      <name val="Century Gothic"/>
      <family val="2"/>
    </font>
    <font>
      <u/>
      <sz val="18"/>
      <name val="Century Gothic"/>
      <family val="2"/>
    </font>
    <font>
      <sz val="18"/>
      <name val="Century Gothic"/>
      <family val="2"/>
    </font>
    <font>
      <u/>
      <sz val="1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</cellStyleXfs>
  <cellXfs count="62">
    <xf numFmtId="0" fontId="0" fillId="0" borderId="0" xfId="0"/>
    <xf numFmtId="0" fontId="17" fillId="0" borderId="0" xfId="2" applyFont="1"/>
    <xf numFmtId="0" fontId="6" fillId="0" borderId="0" xfId="2"/>
    <xf numFmtId="0" fontId="17" fillId="0" borderId="10" xfId="2" applyFont="1" applyBorder="1"/>
    <xf numFmtId="0" fontId="17" fillId="0" borderId="11" xfId="2" applyFont="1" applyBorder="1"/>
    <xf numFmtId="0" fontId="17" fillId="0" borderId="12" xfId="2" applyFont="1" applyBorder="1"/>
    <xf numFmtId="0" fontId="17" fillId="0" borderId="13" xfId="2" applyFont="1" applyBorder="1"/>
    <xf numFmtId="0" fontId="17" fillId="0" borderId="14" xfId="2" applyFont="1" applyBorder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17" fillId="0" borderId="15" xfId="2" applyFont="1" applyBorder="1"/>
    <xf numFmtId="0" fontId="17" fillId="0" borderId="16" xfId="2" applyFont="1" applyBorder="1"/>
    <xf numFmtId="0" fontId="17" fillId="0" borderId="17" xfId="2" applyFont="1" applyBorder="1"/>
    <xf numFmtId="0" fontId="14" fillId="0" borderId="0" xfId="5" applyFont="1" applyAlignment="1">
      <alignment vertical="center" wrapText="1"/>
    </xf>
    <xf numFmtId="0" fontId="7" fillId="0" borderId="0" xfId="5" applyFont="1" applyAlignment="1">
      <alignment vertical="center" wrapText="1"/>
    </xf>
    <xf numFmtId="0" fontId="6" fillId="0" borderId="0" xfId="5" applyAlignment="1">
      <alignment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164" fontId="5" fillId="2" borderId="1" xfId="5" applyNumberFormat="1" applyFont="1" applyFill="1" applyBorder="1" applyAlignment="1">
      <alignment horizontal="center" vertical="center" wrapText="1"/>
    </xf>
    <xf numFmtId="0" fontId="4" fillId="0" borderId="1" xfId="5" applyFont="1" applyBorder="1" applyAlignment="1">
      <alignment horizontal="left" vertical="center" wrapText="1"/>
    </xf>
    <xf numFmtId="164" fontId="15" fillId="0" borderId="1" xfId="5" applyNumberFormat="1" applyFont="1" applyBorder="1" applyAlignment="1">
      <alignment horizontal="center" vertical="center" wrapText="1"/>
    </xf>
    <xf numFmtId="44" fontId="12" fillId="3" borderId="6" xfId="2" applyNumberFormat="1" applyFont="1" applyFill="1" applyBorder="1" applyAlignment="1">
      <alignment horizontal="center" vertical="center" wrapText="1"/>
    </xf>
    <xf numFmtId="0" fontId="6" fillId="0" borderId="0" xfId="5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164" fontId="6" fillId="0" borderId="1" xfId="5" applyNumberFormat="1" applyBorder="1" applyAlignment="1">
      <alignment horizontal="center" vertical="center" wrapText="1"/>
    </xf>
    <xf numFmtId="0" fontId="4" fillId="0" borderId="0" xfId="5" applyFont="1" applyAlignment="1">
      <alignment horizontal="left" vertical="center" wrapText="1"/>
    </xf>
    <xf numFmtId="164" fontId="4" fillId="0" borderId="0" xfId="5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5" fillId="5" borderId="0" xfId="2" applyFont="1" applyFill="1" applyAlignment="1">
      <alignment vertical="center" wrapText="1"/>
    </xf>
    <xf numFmtId="44" fontId="6" fillId="0" borderId="0" xfId="5" applyNumberFormat="1" applyAlignment="1">
      <alignment vertical="center" wrapText="1"/>
    </xf>
    <xf numFmtId="0" fontId="4" fillId="4" borderId="0" xfId="2" applyFont="1" applyFill="1" applyAlignment="1">
      <alignment vertical="center" wrapText="1"/>
    </xf>
    <xf numFmtId="0" fontId="6" fillId="0" borderId="0" xfId="2" applyAlignment="1">
      <alignment vertical="center" wrapText="1"/>
    </xf>
    <xf numFmtId="0" fontId="6" fillId="0" borderId="0" xfId="2" applyAlignment="1">
      <alignment horizontal="center" vertical="center" wrapText="1"/>
    </xf>
    <xf numFmtId="164" fontId="5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8" fillId="0" borderId="14" xfId="2" applyFont="1" applyBorder="1" applyAlignment="1">
      <alignment horizontal="center"/>
    </xf>
    <xf numFmtId="0" fontId="19" fillId="0" borderId="13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19" fillId="0" borderId="14" xfId="2" applyFont="1" applyBorder="1" applyAlignment="1">
      <alignment horizontal="center"/>
    </xf>
    <xf numFmtId="0" fontId="9" fillId="6" borderId="0" xfId="2" applyFont="1" applyFill="1" applyAlignment="1">
      <alignment horizontal="left" vertical="center" wrapText="1"/>
    </xf>
    <xf numFmtId="0" fontId="12" fillId="3" borderId="7" xfId="2" applyFont="1" applyFill="1" applyBorder="1" applyAlignment="1">
      <alignment horizontal="right" vertical="center" wrapText="1"/>
    </xf>
    <xf numFmtId="0" fontId="12" fillId="3" borderId="9" xfId="2" applyFont="1" applyFill="1" applyBorder="1" applyAlignment="1">
      <alignment horizontal="right" vertical="center" wrapText="1"/>
    </xf>
    <xf numFmtId="0" fontId="12" fillId="3" borderId="8" xfId="2" applyFont="1" applyFill="1" applyBorder="1" applyAlignment="1">
      <alignment horizontal="right" vertical="center" wrapText="1"/>
    </xf>
    <xf numFmtId="0" fontId="6" fillId="3" borderId="7" xfId="2" applyFill="1" applyBorder="1" applyAlignment="1">
      <alignment horizontal="left" vertical="center" wrapText="1"/>
    </xf>
    <xf numFmtId="0" fontId="6" fillId="3" borderId="8" xfId="2" applyFill="1" applyBorder="1" applyAlignment="1">
      <alignment horizontal="left" vertical="center" wrapText="1"/>
    </xf>
    <xf numFmtId="0" fontId="5" fillId="5" borderId="2" xfId="2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vertical="center" wrapText="1"/>
    </xf>
    <xf numFmtId="164" fontId="6" fillId="0" borderId="2" xfId="5" applyNumberFormat="1" applyBorder="1" applyAlignment="1">
      <alignment horizontal="center" vertical="center" wrapText="1"/>
    </xf>
    <xf numFmtId="164" fontId="6" fillId="0" borderId="5" xfId="5" applyNumberFormat="1" applyBorder="1" applyAlignment="1">
      <alignment horizontal="center" vertical="center" wrapText="1"/>
    </xf>
    <xf numFmtId="164" fontId="6" fillId="0" borderId="6" xfId="5" applyNumberFormat="1" applyBorder="1" applyAlignment="1">
      <alignment horizontal="center" vertical="center" wrapText="1"/>
    </xf>
    <xf numFmtId="0" fontId="8" fillId="4" borderId="4" xfId="2" applyFont="1" applyFill="1" applyBorder="1" applyAlignment="1" applyProtection="1">
      <alignment horizontal="left" vertical="center" wrapText="1"/>
      <protection locked="0"/>
    </xf>
    <xf numFmtId="0" fontId="8" fillId="4" borderId="3" xfId="2" applyFont="1" applyFill="1" applyBorder="1" applyAlignment="1" applyProtection="1">
      <alignment horizontal="left" vertical="center" wrapText="1"/>
      <protection locked="0"/>
    </xf>
    <xf numFmtId="0" fontId="2" fillId="2" borderId="2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</cellXfs>
  <cellStyles count="6">
    <cellStyle name="Standaard" xfId="0" builtinId="0"/>
    <cellStyle name="Standaard 10" xfId="2" xr:uid="{00000000-0005-0000-0000-000001000000}"/>
    <cellStyle name="Standaard 11" xfId="5" xr:uid="{00000000-0005-0000-0000-000002000000}"/>
    <cellStyle name="Standaard 2" xfId="3" xr:uid="{00000000-0005-0000-0000-000003000000}"/>
    <cellStyle name="Standaard 25" xfId="4" xr:uid="{00000000-0005-0000-0000-000004000000}"/>
    <cellStyle name="Standaard 3" xfId="1" xr:uid="{00000000-0005-0000-0000-000005000000}"/>
  </cellStyles>
  <dxfs count="0"/>
  <tableStyles count="0" defaultTableStyle="TableStyleMedium2" defaultPivotStyle="PivotStyleLight16"/>
  <colors>
    <mruColors>
      <color rgb="FF0000FF"/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510540</xdr:colOff>
      <xdr:row>1</xdr:row>
      <xdr:rowOff>314325</xdr:rowOff>
    </xdr:from>
    <xdr:to>
      <xdr:col>7</xdr:col>
      <xdr:colOff>210504</xdr:colOff>
      <xdr:row>4</xdr:row>
      <xdr:rowOff>325755</xdr:rowOff>
    </xdr:to>
    <xdr:pic>
      <xdr:nvPicPr>
        <xdr:cNvPr id="2" name="Afbeelding 1" descr="Opnieuw drukke jaarwisseling voor Veiligheidsregio Rotterdam-Rijnmond">
          <a:extLst>
            <a:ext uri="{FF2B5EF4-FFF2-40B4-BE49-F238E27FC236}">
              <a16:creationId xmlns:a16="http://schemas.microsoft.com/office/drawing/2014/main" id="{843B93BF-3660-46D1-8361-FC389017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87680"/>
          <a:ext cx="3106104" cy="308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30FA-6A92-46E5-945F-1F7E6463F4DA}">
  <sheetPr>
    <tabColor rgb="FFFFFF00"/>
    <pageSetUpPr fitToPage="1"/>
  </sheetPr>
  <dimension ref="B1:I19"/>
  <sheetViews>
    <sheetView workbookViewId="0">
      <selection activeCell="K4" sqref="K4"/>
    </sheetView>
  </sheetViews>
  <sheetFormatPr defaultColWidth="8.85546875" defaultRowHeight="12.75" x14ac:dyDescent="0.2"/>
  <cols>
    <col min="1" max="1" width="4" style="2" customWidth="1"/>
    <col min="2" max="5" width="8.85546875" style="2"/>
    <col min="6" max="6" width="23.140625" style="2" customWidth="1"/>
    <col min="7" max="7" width="8.85546875" style="2"/>
    <col min="8" max="8" width="14.140625" style="2" customWidth="1"/>
    <col min="9" max="9" width="11.42578125" style="2" customWidth="1"/>
    <col min="10" max="16384" width="8.85546875" style="2"/>
  </cols>
  <sheetData>
    <row r="1" spans="2:9" ht="13.5" x14ac:dyDescent="0.25">
      <c r="B1" s="1"/>
      <c r="C1" s="1"/>
      <c r="D1" s="1"/>
      <c r="E1" s="1"/>
      <c r="F1" s="1"/>
      <c r="G1" s="1"/>
      <c r="H1" s="1"/>
      <c r="I1" s="1"/>
    </row>
    <row r="2" spans="2:9" ht="108" customHeight="1" x14ac:dyDescent="0.25">
      <c r="B2" s="3"/>
      <c r="C2" s="4"/>
      <c r="D2" s="4"/>
      <c r="E2" s="4"/>
      <c r="F2" s="4"/>
      <c r="G2" s="4"/>
      <c r="H2" s="4"/>
      <c r="I2" s="5"/>
    </row>
    <row r="3" spans="2:9" ht="40.5" customHeight="1" x14ac:dyDescent="0.25">
      <c r="B3" s="6"/>
      <c r="C3" s="1"/>
      <c r="D3" s="1"/>
      <c r="E3" s="1"/>
      <c r="F3" s="1"/>
      <c r="H3" s="1"/>
      <c r="I3" s="7"/>
    </row>
    <row r="4" spans="2:9" ht="93.75" customHeight="1" x14ac:dyDescent="0.25">
      <c r="B4" s="6"/>
      <c r="C4" s="1"/>
      <c r="D4" s="1"/>
      <c r="E4" s="1"/>
      <c r="F4" s="1"/>
      <c r="G4" s="1"/>
      <c r="H4" s="1"/>
      <c r="I4" s="7"/>
    </row>
    <row r="5" spans="2:9" ht="29.25" customHeight="1" x14ac:dyDescent="0.25">
      <c r="B5" s="6"/>
      <c r="C5" s="1"/>
      <c r="D5" s="1"/>
      <c r="E5" s="1"/>
      <c r="F5" s="1"/>
      <c r="G5" s="1"/>
      <c r="H5" s="1"/>
      <c r="I5" s="7"/>
    </row>
    <row r="6" spans="2:9" ht="29.25" customHeight="1" x14ac:dyDescent="0.3">
      <c r="B6" s="36" t="s">
        <v>19</v>
      </c>
      <c r="C6" s="37"/>
      <c r="D6" s="37"/>
      <c r="E6" s="37"/>
      <c r="F6" s="37"/>
      <c r="G6" s="37"/>
      <c r="H6" s="37"/>
      <c r="I6" s="38"/>
    </row>
    <row r="7" spans="2:9" ht="29.25" customHeight="1" x14ac:dyDescent="0.25">
      <c r="B7" s="39"/>
      <c r="C7" s="40"/>
      <c r="D7" s="40"/>
      <c r="E7" s="40"/>
      <c r="F7" s="40"/>
      <c r="G7" s="40"/>
      <c r="H7" s="40"/>
      <c r="I7" s="41"/>
    </row>
    <row r="8" spans="2:9" ht="29.25" customHeight="1" x14ac:dyDescent="0.25">
      <c r="B8" s="6"/>
      <c r="C8" s="1"/>
      <c r="D8" s="1"/>
      <c r="E8" s="1"/>
      <c r="F8" s="1"/>
      <c r="G8" s="1"/>
      <c r="H8" s="1"/>
      <c r="I8" s="7"/>
    </row>
    <row r="9" spans="2:9" ht="29.25" customHeight="1" x14ac:dyDescent="0.35">
      <c r="B9" s="6"/>
      <c r="C9" s="1"/>
      <c r="D9" s="8" t="s">
        <v>18</v>
      </c>
      <c r="E9" s="1"/>
      <c r="F9" s="1"/>
      <c r="G9" s="1"/>
      <c r="H9" s="1"/>
      <c r="I9" s="7"/>
    </row>
    <row r="10" spans="2:9" ht="29.25" customHeight="1" x14ac:dyDescent="0.35">
      <c r="B10" s="6"/>
      <c r="C10" s="1"/>
      <c r="D10" s="9" t="s">
        <v>25</v>
      </c>
      <c r="E10" s="1"/>
      <c r="F10" s="1"/>
      <c r="G10" s="1"/>
      <c r="H10" s="1"/>
      <c r="I10" s="7"/>
    </row>
    <row r="11" spans="2:9" ht="29.25" customHeight="1" x14ac:dyDescent="0.35">
      <c r="B11" s="6"/>
      <c r="C11" s="1"/>
      <c r="D11" s="9"/>
      <c r="E11" s="1"/>
      <c r="F11" s="1"/>
      <c r="G11" s="1"/>
      <c r="H11" s="1"/>
      <c r="I11" s="7"/>
    </row>
    <row r="12" spans="2:9" ht="29.25" customHeight="1" x14ac:dyDescent="0.35">
      <c r="B12" s="6"/>
      <c r="C12" s="1"/>
      <c r="D12" s="9"/>
      <c r="E12" s="1"/>
      <c r="F12" s="1"/>
      <c r="G12" s="1"/>
      <c r="H12" s="1"/>
      <c r="I12" s="7"/>
    </row>
    <row r="13" spans="2:9" ht="29.25" customHeight="1" x14ac:dyDescent="0.25">
      <c r="B13" s="6"/>
      <c r="C13" s="1"/>
      <c r="D13" s="1"/>
      <c r="E13" s="1"/>
      <c r="F13" s="1"/>
      <c r="G13" s="1"/>
      <c r="H13" s="1"/>
      <c r="I13" s="7"/>
    </row>
    <row r="14" spans="2:9" ht="29.25" customHeight="1" x14ac:dyDescent="0.25">
      <c r="B14" s="6"/>
      <c r="C14" s="1"/>
      <c r="D14" s="1"/>
      <c r="E14" s="1"/>
      <c r="F14" s="1"/>
      <c r="G14" s="1"/>
      <c r="H14" s="1"/>
      <c r="I14" s="7"/>
    </row>
    <row r="15" spans="2:9" ht="29.25" customHeight="1" x14ac:dyDescent="0.25">
      <c r="B15" s="6"/>
      <c r="C15" s="1"/>
      <c r="D15" s="10"/>
      <c r="E15" s="1"/>
      <c r="F15" s="1"/>
      <c r="G15" s="1"/>
      <c r="H15" s="1"/>
      <c r="I15" s="7"/>
    </row>
    <row r="16" spans="2:9" ht="29.25" customHeight="1" x14ac:dyDescent="0.25">
      <c r="B16" s="6"/>
      <c r="C16" s="1"/>
      <c r="D16" s="1"/>
      <c r="E16" s="1"/>
      <c r="F16" s="1"/>
      <c r="G16" s="1"/>
      <c r="H16" s="1"/>
      <c r="I16" s="7"/>
    </row>
    <row r="17" spans="2:9" ht="29.25" customHeight="1" x14ac:dyDescent="0.25">
      <c r="B17" s="6"/>
      <c r="C17" s="1"/>
      <c r="D17" s="1"/>
      <c r="E17" s="1"/>
      <c r="F17" s="1"/>
      <c r="G17" s="1"/>
      <c r="H17" s="1"/>
      <c r="I17" s="7"/>
    </row>
    <row r="18" spans="2:9" ht="29.25" customHeight="1" x14ac:dyDescent="0.25">
      <c r="B18" s="11"/>
      <c r="C18" s="12"/>
      <c r="D18" s="12"/>
      <c r="E18" s="12"/>
      <c r="F18" s="12"/>
      <c r="G18" s="12"/>
      <c r="H18" s="12"/>
      <c r="I18" s="13"/>
    </row>
    <row r="19" spans="2:9" ht="29.25" customHeight="1" x14ac:dyDescent="0.25">
      <c r="B19" s="1"/>
      <c r="C19" s="1"/>
      <c r="D19" s="1"/>
      <c r="E19" s="1"/>
      <c r="F19" s="1"/>
      <c r="G19" s="1"/>
      <c r="H19" s="1"/>
      <c r="I19" s="1"/>
    </row>
  </sheetData>
  <sheetProtection algorithmName="SHA-512" hashValue="412TvYNYi6CDcKqSFNjXzwv7IkxVuJWNiZy7VbhCcZBaWgD/OWQmccYCGA81+Xq7gHphc4eX4w4Us63tcl9C7A==" saltValue="va3qsjJFrgG8A0qzf45QuA==" spinCount="100000" sheet="1" objects="1" scenarios="1"/>
  <mergeCells count="2">
    <mergeCell ref="B6:I6"/>
    <mergeCell ref="B7:I7"/>
  </mergeCells>
  <pageMargins left="0.7" right="0.7" top="0.75" bottom="0.75" header="0.3" footer="0.3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S20"/>
  <sheetViews>
    <sheetView showGridLines="0" tabSelected="1" zoomScaleNormal="100" zoomScaleSheetLayoutView="100" workbookViewId="0">
      <pane ySplit="1" topLeftCell="A2" activePane="bottomLeft" state="frozen"/>
      <selection activeCell="B282" sqref="B282"/>
      <selection pane="bottomLeft" activeCell="A18" sqref="A18"/>
    </sheetView>
  </sheetViews>
  <sheetFormatPr defaultColWidth="9.140625" defaultRowHeight="12.75" x14ac:dyDescent="0.25"/>
  <cols>
    <col min="1" max="1" width="107.28515625" style="33" customWidth="1"/>
    <col min="2" max="2" width="21.42578125" style="33" customWidth="1"/>
    <col min="3" max="4" width="25.7109375" style="33" customWidth="1"/>
    <col min="5" max="5" width="15.7109375" style="34" customWidth="1"/>
    <col min="6" max="7" width="25.7109375" style="34" customWidth="1"/>
    <col min="8" max="8" width="9.140625" style="16" customWidth="1"/>
    <col min="9" max="9" width="9.140625" style="16"/>
    <col min="10" max="10" width="28.5703125" style="16" customWidth="1"/>
    <col min="11" max="11" width="9.140625" style="16"/>
    <col min="12" max="12" width="14.42578125" style="16" bestFit="1" customWidth="1"/>
    <col min="13" max="16384" width="9.140625" style="16"/>
  </cols>
  <sheetData>
    <row r="1" spans="1:19" ht="25.15" customHeight="1" x14ac:dyDescent="0.25">
      <c r="A1" s="14"/>
      <c r="B1" s="57" t="s">
        <v>1</v>
      </c>
      <c r="C1" s="57"/>
      <c r="D1" s="57"/>
      <c r="E1" s="57"/>
      <c r="F1" s="58"/>
      <c r="G1" s="15"/>
    </row>
    <row r="2" spans="1:19" ht="28.15" customHeight="1" x14ac:dyDescent="0.25">
      <c r="A2" s="17" t="s">
        <v>10</v>
      </c>
      <c r="B2" s="17" t="s">
        <v>2</v>
      </c>
      <c r="C2" s="18" t="s">
        <v>3</v>
      </c>
      <c r="D2" s="18" t="s">
        <v>16</v>
      </c>
      <c r="E2" s="18" t="s">
        <v>4</v>
      </c>
      <c r="F2" s="18" t="s">
        <v>5</v>
      </c>
      <c r="G2" s="18" t="s">
        <v>17</v>
      </c>
    </row>
    <row r="3" spans="1:19" ht="26.1" customHeight="1" x14ac:dyDescent="0.25">
      <c r="A3" s="48" t="s">
        <v>22</v>
      </c>
      <c r="B3" s="19" t="s">
        <v>6</v>
      </c>
      <c r="C3" s="35"/>
      <c r="D3" s="20">
        <f>C3*1.21</f>
        <v>0</v>
      </c>
      <c r="E3" s="59">
        <v>5</v>
      </c>
      <c r="F3" s="54">
        <f>E3*C5</f>
        <v>0</v>
      </c>
      <c r="G3" s="54">
        <f>D5*E3</f>
        <v>0</v>
      </c>
    </row>
    <row r="4" spans="1:19" ht="26.1" customHeight="1" x14ac:dyDescent="0.25">
      <c r="A4" s="49"/>
      <c r="B4" s="19" t="s">
        <v>7</v>
      </c>
      <c r="C4" s="35"/>
      <c r="D4" s="20">
        <f>C4*1.21</f>
        <v>0</v>
      </c>
      <c r="E4" s="60"/>
      <c r="F4" s="55"/>
      <c r="G4" s="55"/>
    </row>
    <row r="5" spans="1:19" ht="26.1" customHeight="1" x14ac:dyDescent="0.25">
      <c r="A5" s="50"/>
      <c r="B5" s="21" t="s">
        <v>8</v>
      </c>
      <c r="C5" s="22">
        <f>SUM(C3:C4)</f>
        <v>0</v>
      </c>
      <c r="D5" s="22">
        <f>SUM(D3:D4)</f>
        <v>0</v>
      </c>
      <c r="E5" s="61"/>
      <c r="F5" s="56"/>
      <c r="G5" s="56"/>
    </row>
    <row r="6" spans="1:19" ht="24" customHeight="1" x14ac:dyDescent="0.25">
      <c r="A6" s="46"/>
      <c r="B6" s="47"/>
      <c r="C6" s="43" t="s">
        <v>11</v>
      </c>
      <c r="D6" s="44"/>
      <c r="E6" s="45"/>
      <c r="F6" s="23">
        <f>F3</f>
        <v>0</v>
      </c>
      <c r="G6" s="23">
        <f>G3</f>
        <v>0</v>
      </c>
    </row>
    <row r="7" spans="1:19" ht="24" customHeight="1" x14ac:dyDescent="0.25">
      <c r="A7" s="16"/>
      <c r="B7" s="16"/>
      <c r="C7" s="16"/>
      <c r="D7" s="16"/>
      <c r="E7" s="24"/>
      <c r="F7" s="24"/>
      <c r="G7" s="24"/>
    </row>
    <row r="8" spans="1:19" ht="28.15" customHeight="1" x14ac:dyDescent="0.25">
      <c r="A8" s="17" t="s">
        <v>12</v>
      </c>
      <c r="B8" s="17" t="s">
        <v>2</v>
      </c>
      <c r="C8" s="18" t="s">
        <v>3</v>
      </c>
      <c r="D8" s="18" t="s">
        <v>16</v>
      </c>
      <c r="E8" s="18" t="s">
        <v>4</v>
      </c>
      <c r="F8" s="18" t="s">
        <v>5</v>
      </c>
      <c r="G8" s="18" t="s">
        <v>17</v>
      </c>
    </row>
    <row r="9" spans="1:19" ht="26.1" customHeight="1" x14ac:dyDescent="0.25">
      <c r="A9" s="51" t="s">
        <v>9</v>
      </c>
      <c r="B9" s="52"/>
      <c r="C9" s="35"/>
      <c r="D9" s="20">
        <f t="shared" ref="D9:D15" si="0">C9*1.21</f>
        <v>0</v>
      </c>
      <c r="E9" s="25">
        <f>$E$3*20</f>
        <v>100</v>
      </c>
      <c r="F9" s="26">
        <f t="shared" ref="F9:F15" si="1">C9*E9</f>
        <v>0</v>
      </c>
      <c r="G9" s="26">
        <f>D9*E9</f>
        <v>0</v>
      </c>
    </row>
    <row r="10" spans="1:19" ht="26.1" customHeight="1" x14ac:dyDescent="0.25">
      <c r="A10" s="51" t="s">
        <v>23</v>
      </c>
      <c r="B10" s="53"/>
      <c r="C10" s="35"/>
      <c r="D10" s="20">
        <f t="shared" si="0"/>
        <v>0</v>
      </c>
      <c r="E10" s="25">
        <f>$E$3*20*14</f>
        <v>1400</v>
      </c>
      <c r="F10" s="26">
        <f t="shared" si="1"/>
        <v>0</v>
      </c>
      <c r="G10" s="26">
        <f t="shared" ref="G10:G12" si="2">D10*E10</f>
        <v>0</v>
      </c>
    </row>
    <row r="11" spans="1:19" ht="26.1" customHeight="1" x14ac:dyDescent="0.25">
      <c r="A11" s="51" t="s">
        <v>20</v>
      </c>
      <c r="B11" s="53"/>
      <c r="C11" s="35"/>
      <c r="D11" s="20">
        <f t="shared" si="0"/>
        <v>0</v>
      </c>
      <c r="E11" s="25">
        <f>$E$10*10%</f>
        <v>140</v>
      </c>
      <c r="F11" s="26">
        <f t="shared" si="1"/>
        <v>0</v>
      </c>
      <c r="G11" s="26">
        <f t="shared" si="2"/>
        <v>0</v>
      </c>
    </row>
    <row r="12" spans="1:19" ht="26.1" customHeight="1" x14ac:dyDescent="0.25">
      <c r="A12" s="51" t="s">
        <v>21</v>
      </c>
      <c r="B12" s="53"/>
      <c r="C12" s="35"/>
      <c r="D12" s="20">
        <f t="shared" si="0"/>
        <v>0</v>
      </c>
      <c r="E12" s="25">
        <f>$E$10*5%</f>
        <v>70</v>
      </c>
      <c r="F12" s="26">
        <f t="shared" si="1"/>
        <v>0</v>
      </c>
      <c r="G12" s="26">
        <f t="shared" si="2"/>
        <v>0</v>
      </c>
    </row>
    <row r="13" spans="1:19" ht="26.1" customHeight="1" x14ac:dyDescent="0.25">
      <c r="A13" s="51" t="s">
        <v>24</v>
      </c>
      <c r="B13" s="52"/>
      <c r="C13" s="35"/>
      <c r="D13" s="20">
        <f t="shared" si="0"/>
        <v>0</v>
      </c>
      <c r="E13" s="25">
        <f>$E$3*20*63</f>
        <v>6300</v>
      </c>
      <c r="F13" s="26">
        <f t="shared" si="1"/>
        <v>0</v>
      </c>
      <c r="G13" s="26">
        <f t="shared" ref="G13:G15" si="3">D13*E13</f>
        <v>0</v>
      </c>
      <c r="H13" s="27"/>
      <c r="I13" s="28"/>
      <c r="J13" s="29"/>
      <c r="K13" s="24"/>
      <c r="L13" s="30"/>
      <c r="M13" s="27"/>
      <c r="N13" s="28"/>
      <c r="O13" s="29"/>
      <c r="P13" s="24"/>
      <c r="Q13" s="30"/>
      <c r="R13" s="27"/>
      <c r="S13" s="28"/>
    </row>
    <row r="14" spans="1:19" ht="26.1" customHeight="1" x14ac:dyDescent="0.25">
      <c r="A14" s="51" t="s">
        <v>14</v>
      </c>
      <c r="B14" s="53"/>
      <c r="C14" s="35"/>
      <c r="D14" s="20">
        <f t="shared" si="0"/>
        <v>0</v>
      </c>
      <c r="E14" s="25">
        <f>$E$13*10%</f>
        <v>630</v>
      </c>
      <c r="F14" s="26">
        <f t="shared" si="1"/>
        <v>0</v>
      </c>
      <c r="G14" s="26">
        <f t="shared" si="3"/>
        <v>0</v>
      </c>
      <c r="H14" s="27"/>
      <c r="I14" s="28"/>
      <c r="J14" s="29"/>
      <c r="K14" s="24"/>
      <c r="L14" s="30"/>
      <c r="M14" s="27"/>
      <c r="N14" s="28"/>
      <c r="O14" s="29"/>
      <c r="P14" s="24"/>
      <c r="Q14" s="30"/>
      <c r="R14" s="27"/>
      <c r="S14" s="28"/>
    </row>
    <row r="15" spans="1:19" ht="26.1" customHeight="1" x14ac:dyDescent="0.25">
      <c r="A15" s="51" t="s">
        <v>15</v>
      </c>
      <c r="B15" s="53"/>
      <c r="C15" s="35"/>
      <c r="D15" s="20">
        <f t="shared" si="0"/>
        <v>0</v>
      </c>
      <c r="E15" s="25">
        <f>$E$13*5%</f>
        <v>315</v>
      </c>
      <c r="F15" s="26">
        <f t="shared" si="1"/>
        <v>0</v>
      </c>
      <c r="G15" s="26">
        <f t="shared" si="3"/>
        <v>0</v>
      </c>
      <c r="H15" s="27"/>
      <c r="I15" s="28"/>
      <c r="J15" s="29"/>
      <c r="K15" s="24"/>
      <c r="L15" s="30"/>
      <c r="M15" s="27"/>
      <c r="N15" s="28"/>
      <c r="O15" s="29"/>
      <c r="P15" s="24"/>
      <c r="Q15" s="30"/>
      <c r="R15" s="27"/>
      <c r="S15" s="28"/>
    </row>
    <row r="16" spans="1:19" ht="26.1" customHeight="1" x14ac:dyDescent="0.25">
      <c r="A16" s="46"/>
      <c r="B16" s="47"/>
      <c r="C16" s="43" t="s">
        <v>13</v>
      </c>
      <c r="D16" s="44"/>
      <c r="E16" s="45"/>
      <c r="F16" s="23">
        <f>SUM(F9:F15)</f>
        <v>0</v>
      </c>
      <c r="G16" s="23">
        <f>SUM(G9:G15)</f>
        <v>0</v>
      </c>
      <c r="L16" s="31"/>
    </row>
    <row r="17" spans="1:7" ht="24" customHeight="1" x14ac:dyDescent="0.25">
      <c r="A17" s="16"/>
      <c r="B17" s="16"/>
      <c r="C17" s="16"/>
      <c r="D17" s="16"/>
      <c r="E17" s="24"/>
      <c r="F17" s="24"/>
      <c r="G17" s="24"/>
    </row>
    <row r="18" spans="1:7" ht="25.15" customHeight="1" x14ac:dyDescent="0.25">
      <c r="A18" s="32" t="s">
        <v>0</v>
      </c>
    </row>
    <row r="20" spans="1:7" ht="48" customHeight="1" x14ac:dyDescent="0.25">
      <c r="A20" s="42" t="s">
        <v>26</v>
      </c>
      <c r="B20" s="42"/>
      <c r="C20" s="42"/>
      <c r="D20" s="42"/>
      <c r="E20" s="42"/>
      <c r="F20" s="42"/>
      <c r="G20" s="15"/>
    </row>
  </sheetData>
  <sheetProtection algorithmName="SHA-512" hashValue="TQB6cYL1ZztDDH6cYzO4RJ+tL5O3L/Q57ouc2791zMaiP6p4GFH9P2atCPrdNKZ80Vp49SqAB8+0ZuNuPriOuw==" saltValue="2FF8x3t8tzxJgiXCdDvwqQ==" spinCount="100000" sheet="1" objects="1" scenarios="1"/>
  <mergeCells count="17">
    <mergeCell ref="G3:G5"/>
    <mergeCell ref="B1:F1"/>
    <mergeCell ref="E3:E5"/>
    <mergeCell ref="F3:F5"/>
    <mergeCell ref="A20:F20"/>
    <mergeCell ref="C16:E16"/>
    <mergeCell ref="A16:B16"/>
    <mergeCell ref="A3:A5"/>
    <mergeCell ref="A9:B9"/>
    <mergeCell ref="A13:B13"/>
    <mergeCell ref="A14:B14"/>
    <mergeCell ref="A15:B15"/>
    <mergeCell ref="A6:B6"/>
    <mergeCell ref="C6:E6"/>
    <mergeCell ref="A10:B10"/>
    <mergeCell ref="A11:B11"/>
    <mergeCell ref="A12:B12"/>
  </mergeCells>
  <pageMargins left="0.74803149606299213" right="0.35433070866141736" top="0.82677165354330717" bottom="0.62992125984251968" header="0.51181102362204722" footer="0.23622047244094491"/>
  <pageSetup paperSize="9" scale="55" fitToHeight="0" orientation="landscape" r:id="rId1"/>
  <headerFooter alignWithMargins="0">
    <oddHeader>&amp;L&amp;"Arial,Standaard"&amp;18Prijzenblad</oddHeader>
    <oddFooter>&amp;L&amp;"Arial,Standaard"&amp;8&amp;F
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47D3BE-2360-4FA0-B75E-11F949AB5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97FBFB-2F02-41B5-9CD4-57B2308A2BD6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DAE768DF-9F99-4E30-A673-42AD7E4C5A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Prijsblad</vt:lpstr>
      <vt:lpstr>Prijsblad!Afdrukbereik</vt:lpstr>
      <vt:lpstr>Prijsblad!Afdruktitels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</dc:creator>
  <cp:keywords/>
  <dc:description/>
  <cp:lastModifiedBy>Amerongen, Frank van</cp:lastModifiedBy>
  <cp:revision/>
  <cp:lastPrinted>2024-07-15T15:02:43Z</cp:lastPrinted>
  <dcterms:created xsi:type="dcterms:W3CDTF">2017-09-29T09:09:52Z</dcterms:created>
  <dcterms:modified xsi:type="dcterms:W3CDTF">2024-07-16T11:13:17Z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7572400</vt:r8>
  </property>
  <property fmtid="{D5CDD505-2E9C-101B-9397-08002B2CF9AE}" pid="4" name="MediaServiceImageTags">
    <vt:lpwstr/>
  </property>
</Properties>
</file>