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adjustconsulting.sharepoint.com/sites/BUInkada/Gedeelde documenten/10 Projecten/mboRijnland/Aanbestedingen/Food en non food Horeca opleiding 2024/6. NvI/"/>
    </mc:Choice>
  </mc:AlternateContent>
  <xr:revisionPtr revIDLastSave="0" documentId="8_{9F091425-CB4D-4C0A-9F97-1D6203E67D1B}" xr6:coauthVersionLast="47" xr6:coauthVersionMax="47" xr10:uidLastSave="{00000000-0000-0000-0000-000000000000}"/>
  <bookViews>
    <workbookView xWindow="-28920" yWindow="-120" windowWidth="29040" windowHeight="15840" xr2:uid="{B2288CB2-D646-4DD3-BA01-4FBD02C200E7}"/>
  </bookViews>
  <sheets>
    <sheet name="Blad1" sheetId="1" r:id="rId1"/>
  </sheets>
  <definedNames>
    <definedName name="_xlnm._FilterDatabase" localSheetId="0" hidden="1">Blad1!$A$13:$K$13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 l="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46" i="1"/>
  <c r="D76" i="1" l="1"/>
  <c r="I14" i="1"/>
  <c r="K14" i="1" s="1"/>
  <c r="I16" i="1"/>
  <c r="K16" i="1" s="1"/>
  <c r="I17" i="1"/>
  <c r="K17" i="1" s="1"/>
  <c r="I20" i="1"/>
  <c r="I23" i="1"/>
  <c r="K23" i="1" s="1"/>
  <c r="I24" i="1"/>
  <c r="K24" i="1" s="1"/>
  <c r="I18" i="1"/>
  <c r="K18" i="1" s="1"/>
  <c r="I25" i="1"/>
  <c r="K25" i="1" s="1"/>
  <c r="I26" i="1"/>
  <c r="K26" i="1" s="1"/>
  <c r="I29" i="1"/>
  <c r="K29" i="1" s="1"/>
  <c r="I19" i="1"/>
  <c r="K19" i="1" s="1"/>
  <c r="I30" i="1"/>
  <c r="I31" i="1"/>
  <c r="K31" i="1" s="1"/>
  <c r="I32" i="1"/>
  <c r="K32" i="1" s="1"/>
  <c r="I33" i="1"/>
  <c r="K33" i="1" s="1"/>
  <c r="I34" i="1"/>
  <c r="K34" i="1" s="1"/>
  <c r="I27" i="1"/>
  <c r="K27" i="1" s="1"/>
  <c r="I36" i="1"/>
  <c r="K36" i="1" s="1"/>
  <c r="I37" i="1"/>
  <c r="K37" i="1" s="1"/>
  <c r="I22" i="1"/>
  <c r="I28" i="1"/>
  <c r="I35" i="1"/>
  <c r="I38" i="1"/>
  <c r="K38" i="1" s="1"/>
  <c r="I21" i="1"/>
  <c r="K21" i="1" s="1"/>
  <c r="I15" i="1"/>
  <c r="K15" i="1" s="1"/>
  <c r="K20" i="1"/>
  <c r="K30" i="1"/>
  <c r="K22" i="1"/>
  <c r="K28" i="1"/>
  <c r="K35" i="1"/>
  <c r="K40" i="1" l="1"/>
</calcChain>
</file>

<file path=xl/sharedStrings.xml><?xml version="1.0" encoding="utf-8"?>
<sst xmlns="http://schemas.openxmlformats.org/spreadsheetml/2006/main" count="134" uniqueCount="100">
  <si>
    <t xml:space="preserve">mboRijnland </t>
  </si>
  <si>
    <t>Food en non food Horeca</t>
  </si>
  <si>
    <t xml:space="preserve">Prijzenblad </t>
  </si>
  <si>
    <t>Inschrijver vult alle gele cellen in.</t>
  </si>
  <si>
    <t xml:space="preserve">De fictieve wegingen zijn gebaseerd op de afname in 2023 en 2024. </t>
  </si>
  <si>
    <t xml:space="preserve">*Of naar oordeel van mboRijnland (vast te stellen bij verificatie) vergelijkbaar. Indien bij verificatie blijkt dat het product naar oordeel van mboRijnland niet vergelijkbaar is dient Opdrachtnemer voor de aangeboden prijs een ander product aan te bieden. </t>
  </si>
  <si>
    <t>Onderdeel 1</t>
  </si>
  <si>
    <t>#</t>
  </si>
  <si>
    <t>Verpakking</t>
  </si>
  <si>
    <t>Inhoud</t>
  </si>
  <si>
    <t>Artikel*</t>
  </si>
  <si>
    <t>Kortingspercentage</t>
  </si>
  <si>
    <t>Artikelomschrijving</t>
  </si>
  <si>
    <t>Nettoprijs</t>
  </si>
  <si>
    <t>Fictieve weging obv afname</t>
  </si>
  <si>
    <t>Totaal</t>
  </si>
  <si>
    <t>FL</t>
  </si>
  <si>
    <t>L</t>
  </si>
  <si>
    <t>ZONNEBLOEMOLIE</t>
  </si>
  <si>
    <t>PK</t>
  </si>
  <si>
    <t>GR</t>
  </si>
  <si>
    <t>ROOMBOTER ONGEZOUTEN</t>
  </si>
  <si>
    <t>ML</t>
  </si>
  <si>
    <t>DUBRO AFWASMIDDEL LIMOEN FRIS</t>
  </si>
  <si>
    <t>MELK VOL HOUDBAAR BIO</t>
  </si>
  <si>
    <t>OLIJFOLIE OLIO DI SANSA</t>
  </si>
  <si>
    <t>ZK</t>
  </si>
  <si>
    <t>KG</t>
  </si>
  <si>
    <t>IJSBLOKJES</t>
  </si>
  <si>
    <t>KF</t>
  </si>
  <si>
    <t>MINERAALWATER KOOLZUURVRIJ NATUREEL 500 ML</t>
  </si>
  <si>
    <t>CL</t>
  </si>
  <si>
    <t>GRUNER VELTLINER DURNSTEIN</t>
  </si>
  <si>
    <t>KOKOSMELK</t>
  </si>
  <si>
    <t>TR</t>
  </si>
  <si>
    <t>BL</t>
  </si>
  <si>
    <t>TOMATEN PUREE 28-30% 70 GR</t>
  </si>
  <si>
    <t>ZAK</t>
  </si>
  <si>
    <t>BASMATIRIJST</t>
  </si>
  <si>
    <t xml:space="preserve">KARNEMELK </t>
  </si>
  <si>
    <t xml:space="preserve">FETA VACUÜM </t>
  </si>
  <si>
    <t>BK</t>
  </si>
  <si>
    <t>CREME FRAICHE</t>
  </si>
  <si>
    <t>CITROENSAP</t>
  </si>
  <si>
    <t xml:space="preserve">FL </t>
  </si>
  <si>
    <t>KOOKROOM 20%</t>
  </si>
  <si>
    <t>ROOMKAAS NATUREL GEKLOPT</t>
  </si>
  <si>
    <t>ST</t>
  </si>
  <si>
    <t>SCHOONMAAKDOEK KEUKEN GEEL</t>
  </si>
  <si>
    <t>ROL</t>
  </si>
  <si>
    <t>VERSHOUDFOLIE NAVUL 300MX30CM SELECT</t>
  </si>
  <si>
    <t>DS</t>
  </si>
  <si>
    <t>LUXE MINI BROODJES  35GR</t>
  </si>
  <si>
    <t>OLIJFOLIE VERGINE</t>
  </si>
  <si>
    <t>BROOD CASINO WIT GESNEDEN 800GR</t>
  </si>
  <si>
    <t>SLAGROOM ZONDER SUIKER 35%</t>
  </si>
  <si>
    <t>KNOFLOOKSTRENG WIT 1KG</t>
  </si>
  <si>
    <t>EM</t>
  </si>
  <si>
    <t>GRIEKSE STIJL YOGHURT</t>
  </si>
  <si>
    <t>Totaal onderdeel 1</t>
  </si>
  <si>
    <t>Onderdeel 2</t>
  </si>
  <si>
    <t>Onderdeel 3</t>
  </si>
  <si>
    <t>Percentage</t>
  </si>
  <si>
    <t>Fictieve weging</t>
  </si>
  <si>
    <t>Categorie</t>
  </si>
  <si>
    <t xml:space="preserve">Totaal </t>
  </si>
  <si>
    <t>Kickback kortingspercentage</t>
  </si>
  <si>
    <t>Poelier</t>
  </si>
  <si>
    <t>Bier</t>
  </si>
  <si>
    <t>Totaal onderdeel 3</t>
  </si>
  <si>
    <t>Conserven</t>
  </si>
  <si>
    <t>Delicatessen speciaal</t>
  </si>
  <si>
    <t>Grutterswaren</t>
  </si>
  <si>
    <t>Soepen en sauzen (droog)</t>
  </si>
  <si>
    <t>Zuren en sauzen (nat)</t>
  </si>
  <si>
    <t>Verse frites</t>
  </si>
  <si>
    <t>Patisserie</t>
  </si>
  <si>
    <t>Aperitief wijnen</t>
  </si>
  <si>
    <t>Gedestlleerd</t>
  </si>
  <si>
    <t>Wijnen</t>
  </si>
  <si>
    <t>Bedrijfsbenodigdheden</t>
  </si>
  <si>
    <t>Glas en porselein</t>
  </si>
  <si>
    <t>Overige food-gerelateerd</t>
  </si>
  <si>
    <t>Persoonlijke verzorging</t>
  </si>
  <si>
    <t>Schoonmaakartikelen</t>
  </si>
  <si>
    <t>Brood en zoetwaren</t>
  </si>
  <si>
    <t>Koeling en zuivel</t>
  </si>
  <si>
    <t>Frisdrank</t>
  </si>
  <si>
    <t>Aardappels, groente en fruit</t>
  </si>
  <si>
    <t>Vleeswaren</t>
  </si>
  <si>
    <t>Vis</t>
  </si>
  <si>
    <t>Diepvries</t>
  </si>
  <si>
    <t>Slagerij</t>
  </si>
  <si>
    <t>Papier en servies</t>
  </si>
  <si>
    <t>Margarine vetten</t>
  </si>
  <si>
    <t>Suiker, zout, koffie en thee</t>
  </si>
  <si>
    <t>Textiel</t>
  </si>
  <si>
    <t>Totaal onderdeel 2</t>
  </si>
  <si>
    <t>Brutoprijs exclusief btw</t>
  </si>
  <si>
    <t>Alle prijzen zijn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</si>
</sst>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Aptos Narrow"/>
      <family val="2"/>
      <scheme val="minor"/>
    </font>
    <font>
      <b/>
      <sz val="11"/>
      <color theme="1"/>
      <name val="Aptos Narrow"/>
      <family val="2"/>
      <scheme val="minor"/>
    </font>
    <font>
      <sz val="11"/>
      <name val="Calibri"/>
      <family val="2"/>
    </font>
    <font>
      <sz val="11"/>
      <color rgb="FF000000"/>
      <name val="Calibri"/>
      <family val="2"/>
    </font>
    <font>
      <i/>
      <sz val="11"/>
      <color rgb="FF000000"/>
      <name val="Calibri"/>
      <family val="2"/>
    </font>
    <font>
      <b/>
      <sz val="11"/>
      <name val="Aptos Narrow"/>
      <family val="2"/>
      <scheme val="minor"/>
    </font>
    <font>
      <sz val="10"/>
      <color rgb="FF333333"/>
      <name val="Aptos Narrow"/>
      <family val="2"/>
      <scheme val="minor"/>
    </font>
    <font>
      <sz val="11"/>
      <name val="Aptos Narrow"/>
      <family val="2"/>
      <scheme val="minor"/>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2" fillId="0" borderId="0" xfId="0" applyFont="1"/>
    <xf numFmtId="0" fontId="3" fillId="0" borderId="0" xfId="0" applyFont="1"/>
    <xf numFmtId="0" fontId="5" fillId="0" borderId="1" xfId="0" applyFont="1" applyBorder="1"/>
    <xf numFmtId="0" fontId="1" fillId="0" borderId="1" xfId="0" applyFont="1" applyBorder="1"/>
    <xf numFmtId="0" fontId="1" fillId="0" borderId="0" xfId="0" applyFont="1"/>
    <xf numFmtId="0" fontId="0" fillId="0" borderId="1" xfId="0" applyBorder="1"/>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 fontId="6" fillId="2" borderId="1" xfId="0" applyNumberFormat="1" applyFont="1" applyFill="1" applyBorder="1" applyAlignment="1">
      <alignment horizontal="center" vertical="center"/>
    </xf>
    <xf numFmtId="44" fontId="0" fillId="0" borderId="1" xfId="0" applyNumberFormat="1" applyBorder="1"/>
    <xf numFmtId="44" fontId="1" fillId="0" borderId="1" xfId="0" applyNumberFormat="1" applyFont="1" applyBorder="1"/>
    <xf numFmtId="49" fontId="6" fillId="2" borderId="2" xfId="0" applyNumberFormat="1" applyFont="1" applyFill="1" applyBorder="1" applyAlignment="1">
      <alignment horizontal="center" vertical="center"/>
    </xf>
    <xf numFmtId="0" fontId="1" fillId="0" borderId="5" xfId="0" applyFont="1" applyBorder="1"/>
    <xf numFmtId="44" fontId="0" fillId="0" borderId="0" xfId="0" applyNumberFormat="1"/>
    <xf numFmtId="44" fontId="1" fillId="0" borderId="0" xfId="0" applyNumberFormat="1" applyFont="1"/>
    <xf numFmtId="0" fontId="7" fillId="0" borderId="1" xfId="0" applyFont="1" applyBorder="1"/>
    <xf numFmtId="10" fontId="0" fillId="3" borderId="1" xfId="0" applyNumberFormat="1" applyFill="1" applyBorder="1" applyProtection="1">
      <protection locked="0"/>
    </xf>
    <xf numFmtId="44" fontId="0" fillId="3" borderId="4" xfId="0" applyNumberFormat="1" applyFill="1" applyBorder="1" applyProtection="1">
      <protection locked="0"/>
    </xf>
    <xf numFmtId="0" fontId="0" fillId="3" borderId="1" xfId="0" applyFill="1" applyBorder="1" applyProtection="1">
      <protection locked="0"/>
    </xf>
    <xf numFmtId="44" fontId="0" fillId="3" borderId="1" xfId="0" applyNumberFormat="1" applyFill="1" applyBorder="1" applyProtection="1">
      <protection locked="0"/>
    </xf>
    <xf numFmtId="10" fontId="0" fillId="3" borderId="0" xfId="0" applyNumberFormat="1" applyFill="1" applyProtection="1">
      <protection locked="0"/>
    </xf>
    <xf numFmtId="0" fontId="4" fillId="0" borderId="0" xfId="0" applyFont="1" applyAlignment="1">
      <alignment vertical="top" wrapText="1"/>
    </xf>
    <xf numFmtId="1" fontId="6" fillId="2" borderId="2" xfId="0" applyNumberFormat="1" applyFont="1" applyFill="1" applyBorder="1" applyAlignment="1">
      <alignment horizontal="center" vertical="center"/>
    </xf>
    <xf numFmtId="14" fontId="7" fillId="0" borderId="0" xfId="0" applyNumberFormat="1"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4"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FA683-5DB1-4C86-8A4E-677985BCFE78}">
  <dimension ref="A1:K76"/>
  <sheetViews>
    <sheetView tabSelected="1" zoomScale="80" workbookViewId="0">
      <selection activeCell="F19" sqref="F19"/>
    </sheetView>
  </sheetViews>
  <sheetFormatPr defaultRowHeight="15" x14ac:dyDescent="0.25"/>
  <cols>
    <col min="1" max="1" width="26.42578125" customWidth="1"/>
    <col min="2" max="2" width="28.140625" customWidth="1"/>
    <col min="3" max="3" width="17.28515625" customWidth="1"/>
    <col min="4" max="4" width="19.28515625" customWidth="1"/>
    <col min="5" max="5" width="40" customWidth="1"/>
    <col min="6" max="6" width="26.7109375" customWidth="1"/>
    <col min="7" max="7" width="26.5703125" bestFit="1" customWidth="1"/>
    <col min="8" max="8" width="39.7109375" customWidth="1"/>
    <col min="9" max="9" width="17.7109375" customWidth="1"/>
    <col min="10" max="10" width="25.5703125" bestFit="1" customWidth="1"/>
    <col min="11" max="11" width="27.7109375" customWidth="1"/>
  </cols>
  <sheetData>
    <row r="1" spans="1:11" x14ac:dyDescent="0.25">
      <c r="A1" s="5" t="s">
        <v>0</v>
      </c>
    </row>
    <row r="2" spans="1:11" x14ac:dyDescent="0.25">
      <c r="A2" t="s">
        <v>1</v>
      </c>
    </row>
    <row r="3" spans="1:11" x14ac:dyDescent="0.25">
      <c r="A3" t="s">
        <v>2</v>
      </c>
    </row>
    <row r="4" spans="1:11" x14ac:dyDescent="0.25">
      <c r="A4" s="24">
        <v>45679</v>
      </c>
    </row>
    <row r="6" spans="1:11" x14ac:dyDescent="0.25">
      <c r="A6" s="1" t="s">
        <v>3</v>
      </c>
      <c r="B6" s="2"/>
      <c r="C6" s="2"/>
      <c r="D6" s="2"/>
      <c r="E6" s="2"/>
    </row>
    <row r="7" spans="1:11" x14ac:dyDescent="0.25">
      <c r="A7" s="1" t="s">
        <v>99</v>
      </c>
      <c r="B7" s="2"/>
      <c r="C7" s="2"/>
      <c r="D7" s="2"/>
      <c r="E7" s="2"/>
    </row>
    <row r="8" spans="1:11" x14ac:dyDescent="0.25">
      <c r="A8" s="1" t="s">
        <v>4</v>
      </c>
      <c r="B8" s="2"/>
      <c r="C8" s="2"/>
      <c r="D8" s="2"/>
      <c r="E8" s="2"/>
    </row>
    <row r="9" spans="1:11" ht="48.6" customHeight="1" x14ac:dyDescent="0.25">
      <c r="A9" s="27" t="s">
        <v>5</v>
      </c>
      <c r="B9" s="27"/>
      <c r="C9" s="27"/>
      <c r="D9" s="27"/>
      <c r="E9" s="22"/>
    </row>
    <row r="10" spans="1:11" x14ac:dyDescent="0.25">
      <c r="A10" s="22"/>
      <c r="B10" s="22"/>
      <c r="C10" s="22"/>
      <c r="D10" s="22"/>
      <c r="E10" s="22"/>
    </row>
    <row r="12" spans="1:11" x14ac:dyDescent="0.25">
      <c r="A12" s="5" t="s">
        <v>6</v>
      </c>
    </row>
    <row r="13" spans="1:11" s="5" customFormat="1" x14ac:dyDescent="0.25">
      <c r="A13" s="3" t="s">
        <v>7</v>
      </c>
      <c r="B13" s="4" t="s">
        <v>8</v>
      </c>
      <c r="C13" s="25" t="s">
        <v>9</v>
      </c>
      <c r="D13" s="26"/>
      <c r="E13" s="13" t="s">
        <v>10</v>
      </c>
      <c r="F13" s="4" t="s">
        <v>98</v>
      </c>
      <c r="G13" s="4" t="s">
        <v>11</v>
      </c>
      <c r="H13" s="4" t="s">
        <v>12</v>
      </c>
      <c r="I13" s="4" t="s">
        <v>13</v>
      </c>
      <c r="J13" s="4" t="s">
        <v>14</v>
      </c>
      <c r="K13" s="4" t="s">
        <v>15</v>
      </c>
    </row>
    <row r="14" spans="1:11" x14ac:dyDescent="0.25">
      <c r="A14" s="6">
        <v>2</v>
      </c>
      <c r="B14" s="7" t="s">
        <v>16</v>
      </c>
      <c r="C14" s="8">
        <v>1</v>
      </c>
      <c r="D14" s="12" t="s">
        <v>17</v>
      </c>
      <c r="E14" s="9" t="s">
        <v>18</v>
      </c>
      <c r="F14" s="18"/>
      <c r="G14" s="17"/>
      <c r="H14" s="19"/>
      <c r="I14" s="10">
        <f t="shared" ref="I14:I38" si="0">F14-(F14*G14)</f>
        <v>0</v>
      </c>
      <c r="J14" s="8">
        <v>196</v>
      </c>
      <c r="K14" s="11">
        <f t="shared" ref="K14:K38" si="1">I14*J14</f>
        <v>0</v>
      </c>
    </row>
    <row r="15" spans="1:11" x14ac:dyDescent="0.25">
      <c r="A15" s="6">
        <v>1</v>
      </c>
      <c r="B15" s="7" t="s">
        <v>19</v>
      </c>
      <c r="C15" s="8">
        <v>250</v>
      </c>
      <c r="D15" s="12" t="s">
        <v>20</v>
      </c>
      <c r="E15" s="9" t="s">
        <v>21</v>
      </c>
      <c r="F15" s="18"/>
      <c r="G15" s="17"/>
      <c r="H15" s="19"/>
      <c r="I15" s="10">
        <f t="shared" si="0"/>
        <v>0</v>
      </c>
      <c r="J15" s="8">
        <v>192</v>
      </c>
      <c r="K15" s="11">
        <f t="shared" si="1"/>
        <v>0</v>
      </c>
    </row>
    <row r="16" spans="1:11" x14ac:dyDescent="0.25">
      <c r="A16" s="6">
        <v>3</v>
      </c>
      <c r="B16" s="7" t="s">
        <v>16</v>
      </c>
      <c r="C16" s="9">
        <v>550</v>
      </c>
      <c r="D16" s="12" t="s">
        <v>22</v>
      </c>
      <c r="E16" s="9" t="s">
        <v>23</v>
      </c>
      <c r="F16" s="18"/>
      <c r="G16" s="17"/>
      <c r="H16" s="19"/>
      <c r="I16" s="10">
        <f t="shared" si="0"/>
        <v>0</v>
      </c>
      <c r="J16" s="8">
        <v>120</v>
      </c>
      <c r="K16" s="11">
        <f t="shared" si="1"/>
        <v>0</v>
      </c>
    </row>
    <row r="17" spans="1:11" x14ac:dyDescent="0.25">
      <c r="A17" s="6">
        <v>4</v>
      </c>
      <c r="B17" s="7" t="s">
        <v>19</v>
      </c>
      <c r="C17" s="9">
        <v>1</v>
      </c>
      <c r="D17" s="12" t="s">
        <v>17</v>
      </c>
      <c r="E17" s="9" t="s">
        <v>24</v>
      </c>
      <c r="F17" s="18"/>
      <c r="G17" s="17"/>
      <c r="H17" s="19"/>
      <c r="I17" s="10">
        <f t="shared" si="0"/>
        <v>0</v>
      </c>
      <c r="J17" s="8">
        <v>105</v>
      </c>
      <c r="K17" s="11">
        <f t="shared" si="1"/>
        <v>0</v>
      </c>
    </row>
    <row r="18" spans="1:11" x14ac:dyDescent="0.25">
      <c r="A18" s="6">
        <v>8</v>
      </c>
      <c r="B18" s="7" t="s">
        <v>16</v>
      </c>
      <c r="C18" s="9">
        <v>1</v>
      </c>
      <c r="D18" s="12" t="s">
        <v>17</v>
      </c>
      <c r="E18" s="9" t="s">
        <v>25</v>
      </c>
      <c r="F18" s="18"/>
      <c r="G18" s="17"/>
      <c r="H18" s="19"/>
      <c r="I18" s="10">
        <f t="shared" si="0"/>
        <v>0</v>
      </c>
      <c r="J18" s="8">
        <v>80</v>
      </c>
      <c r="K18" s="11">
        <f t="shared" si="1"/>
        <v>0</v>
      </c>
    </row>
    <row r="19" spans="1:11" x14ac:dyDescent="0.25">
      <c r="A19" s="6">
        <v>12</v>
      </c>
      <c r="B19" s="9" t="s">
        <v>26</v>
      </c>
      <c r="C19" s="9">
        <v>2</v>
      </c>
      <c r="D19" s="23" t="s">
        <v>27</v>
      </c>
      <c r="E19" s="9" t="s">
        <v>28</v>
      </c>
      <c r="F19" s="18"/>
      <c r="G19" s="17"/>
      <c r="H19" s="19"/>
      <c r="I19" s="10">
        <f t="shared" si="0"/>
        <v>0</v>
      </c>
      <c r="J19" s="8">
        <v>70</v>
      </c>
      <c r="K19" s="11">
        <f t="shared" si="1"/>
        <v>0</v>
      </c>
    </row>
    <row r="20" spans="1:11" x14ac:dyDescent="0.25">
      <c r="A20" s="6">
        <v>5</v>
      </c>
      <c r="B20" s="7" t="s">
        <v>29</v>
      </c>
      <c r="C20" s="9">
        <v>12</v>
      </c>
      <c r="D20" s="12" t="s">
        <v>16</v>
      </c>
      <c r="E20" s="9" t="s">
        <v>30</v>
      </c>
      <c r="F20" s="18"/>
      <c r="G20" s="17"/>
      <c r="H20" s="19"/>
      <c r="I20" s="10">
        <f t="shared" si="0"/>
        <v>0</v>
      </c>
      <c r="J20" s="8">
        <v>57</v>
      </c>
      <c r="K20" s="11">
        <f t="shared" si="1"/>
        <v>0</v>
      </c>
    </row>
    <row r="21" spans="1:11" x14ac:dyDescent="0.25">
      <c r="A21" s="6">
        <v>25</v>
      </c>
      <c r="B21" s="9" t="s">
        <v>16</v>
      </c>
      <c r="C21" s="9">
        <v>75</v>
      </c>
      <c r="D21" s="23" t="s">
        <v>31</v>
      </c>
      <c r="E21" s="9" t="s">
        <v>32</v>
      </c>
      <c r="F21" s="18"/>
      <c r="G21" s="17"/>
      <c r="H21" s="19"/>
      <c r="I21" s="10">
        <f t="shared" si="0"/>
        <v>0</v>
      </c>
      <c r="J21" s="8">
        <v>54</v>
      </c>
      <c r="K21" s="11">
        <f t="shared" si="1"/>
        <v>0</v>
      </c>
    </row>
    <row r="22" spans="1:11" x14ac:dyDescent="0.25">
      <c r="A22" s="6">
        <v>21</v>
      </c>
      <c r="B22" s="9" t="s">
        <v>19</v>
      </c>
      <c r="C22" s="9">
        <v>1</v>
      </c>
      <c r="D22" s="9" t="s">
        <v>17</v>
      </c>
      <c r="E22" s="9" t="s">
        <v>33</v>
      </c>
      <c r="F22" s="20"/>
      <c r="G22" s="17"/>
      <c r="H22" s="19"/>
      <c r="I22" s="10">
        <f t="shared" si="0"/>
        <v>0</v>
      </c>
      <c r="J22" s="8">
        <v>52</v>
      </c>
      <c r="K22" s="11">
        <f t="shared" si="1"/>
        <v>0</v>
      </c>
    </row>
    <row r="23" spans="1:11" x14ac:dyDescent="0.25">
      <c r="A23" s="6">
        <v>6</v>
      </c>
      <c r="B23" s="7" t="s">
        <v>34</v>
      </c>
      <c r="C23" s="9">
        <v>3</v>
      </c>
      <c r="D23" s="7" t="s">
        <v>35</v>
      </c>
      <c r="E23" s="9" t="s">
        <v>36</v>
      </c>
      <c r="F23" s="20"/>
      <c r="G23" s="17"/>
      <c r="H23" s="19"/>
      <c r="I23" s="10">
        <f t="shared" si="0"/>
        <v>0</v>
      </c>
      <c r="J23" s="8">
        <v>35</v>
      </c>
      <c r="K23" s="11">
        <f t="shared" si="1"/>
        <v>0</v>
      </c>
    </row>
    <row r="24" spans="1:11" x14ac:dyDescent="0.25">
      <c r="A24" s="6">
        <v>7</v>
      </c>
      <c r="B24" s="7" t="s">
        <v>37</v>
      </c>
      <c r="C24" s="9">
        <v>1000</v>
      </c>
      <c r="D24" s="7" t="s">
        <v>20</v>
      </c>
      <c r="E24" s="9" t="s">
        <v>38</v>
      </c>
      <c r="F24" s="20"/>
      <c r="G24" s="17"/>
      <c r="H24" s="19"/>
      <c r="I24" s="10">
        <f t="shared" si="0"/>
        <v>0</v>
      </c>
      <c r="J24" s="8">
        <v>35</v>
      </c>
      <c r="K24" s="11">
        <f t="shared" si="1"/>
        <v>0</v>
      </c>
    </row>
    <row r="25" spans="1:11" x14ac:dyDescent="0.25">
      <c r="A25" s="6">
        <v>9</v>
      </c>
      <c r="B25" s="7" t="s">
        <v>19</v>
      </c>
      <c r="C25" s="9">
        <v>1</v>
      </c>
      <c r="D25" s="7" t="s">
        <v>17</v>
      </c>
      <c r="E25" s="9" t="s">
        <v>39</v>
      </c>
      <c r="F25" s="20"/>
      <c r="G25" s="17"/>
      <c r="H25" s="19"/>
      <c r="I25" s="10">
        <f t="shared" si="0"/>
        <v>0</v>
      </c>
      <c r="J25" s="8">
        <v>35</v>
      </c>
      <c r="K25" s="11">
        <f t="shared" si="1"/>
        <v>0</v>
      </c>
    </row>
    <row r="26" spans="1:11" x14ac:dyDescent="0.25">
      <c r="A26" s="6">
        <v>10</v>
      </c>
      <c r="B26" s="7" t="s">
        <v>19</v>
      </c>
      <c r="C26" s="9">
        <v>200</v>
      </c>
      <c r="D26" s="7" t="s">
        <v>20</v>
      </c>
      <c r="E26" s="9" t="s">
        <v>40</v>
      </c>
      <c r="F26" s="20"/>
      <c r="G26" s="17"/>
      <c r="H26" s="19"/>
      <c r="I26" s="10">
        <f t="shared" si="0"/>
        <v>0</v>
      </c>
      <c r="J26" s="8">
        <v>30</v>
      </c>
      <c r="K26" s="11">
        <f t="shared" si="1"/>
        <v>0</v>
      </c>
    </row>
    <row r="27" spans="1:11" x14ac:dyDescent="0.25">
      <c r="A27" s="6">
        <v>18</v>
      </c>
      <c r="B27" s="9" t="s">
        <v>41</v>
      </c>
      <c r="C27" s="9">
        <v>500</v>
      </c>
      <c r="D27" s="9" t="s">
        <v>20</v>
      </c>
      <c r="E27" s="9" t="s">
        <v>42</v>
      </c>
      <c r="F27" s="20"/>
      <c r="G27" s="17"/>
      <c r="H27" s="19"/>
      <c r="I27" s="10">
        <f t="shared" si="0"/>
        <v>0</v>
      </c>
      <c r="J27" s="8">
        <v>30</v>
      </c>
      <c r="K27" s="11">
        <f t="shared" si="1"/>
        <v>0</v>
      </c>
    </row>
    <row r="28" spans="1:11" x14ac:dyDescent="0.25">
      <c r="A28" s="6">
        <v>22</v>
      </c>
      <c r="B28" s="9" t="s">
        <v>16</v>
      </c>
      <c r="C28" s="9">
        <v>200</v>
      </c>
      <c r="D28" s="9" t="s">
        <v>22</v>
      </c>
      <c r="E28" s="9" t="s">
        <v>43</v>
      </c>
      <c r="F28" s="20"/>
      <c r="G28" s="17"/>
      <c r="H28" s="19"/>
      <c r="I28" s="10">
        <f t="shared" si="0"/>
        <v>0</v>
      </c>
      <c r="J28" s="8">
        <v>25</v>
      </c>
      <c r="K28" s="11">
        <f t="shared" si="1"/>
        <v>0</v>
      </c>
    </row>
    <row r="29" spans="1:11" x14ac:dyDescent="0.25">
      <c r="A29" s="6">
        <v>11</v>
      </c>
      <c r="B29" s="7" t="s">
        <v>44</v>
      </c>
      <c r="C29" s="9">
        <v>1</v>
      </c>
      <c r="D29" s="7" t="s">
        <v>17</v>
      </c>
      <c r="E29" s="9" t="s">
        <v>45</v>
      </c>
      <c r="F29" s="20"/>
      <c r="G29" s="17"/>
      <c r="H29" s="19"/>
      <c r="I29" s="10">
        <f t="shared" si="0"/>
        <v>0</v>
      </c>
      <c r="J29" s="8">
        <v>18</v>
      </c>
      <c r="K29" s="11">
        <f t="shared" si="1"/>
        <v>0</v>
      </c>
    </row>
    <row r="30" spans="1:11" x14ac:dyDescent="0.25">
      <c r="A30" s="6">
        <v>13</v>
      </c>
      <c r="B30" s="9" t="s">
        <v>41</v>
      </c>
      <c r="C30" s="9">
        <v>1</v>
      </c>
      <c r="D30" s="9" t="s">
        <v>27</v>
      </c>
      <c r="E30" s="9" t="s">
        <v>46</v>
      </c>
      <c r="F30" s="20"/>
      <c r="G30" s="17"/>
      <c r="H30" s="19"/>
      <c r="I30" s="10">
        <f t="shared" si="0"/>
        <v>0</v>
      </c>
      <c r="J30" s="8">
        <v>17</v>
      </c>
      <c r="K30" s="11">
        <f t="shared" si="1"/>
        <v>0</v>
      </c>
    </row>
    <row r="31" spans="1:11" x14ac:dyDescent="0.25">
      <c r="A31" s="6">
        <v>14</v>
      </c>
      <c r="B31" s="9" t="s">
        <v>29</v>
      </c>
      <c r="C31" s="9">
        <v>25</v>
      </c>
      <c r="D31" s="9" t="s">
        <v>47</v>
      </c>
      <c r="E31" s="9" t="s">
        <v>48</v>
      </c>
      <c r="F31" s="20"/>
      <c r="G31" s="17"/>
      <c r="H31" s="19"/>
      <c r="I31" s="10">
        <f t="shared" si="0"/>
        <v>0</v>
      </c>
      <c r="J31" s="8">
        <v>17</v>
      </c>
      <c r="K31" s="11">
        <f t="shared" si="1"/>
        <v>0</v>
      </c>
    </row>
    <row r="32" spans="1:11" x14ac:dyDescent="0.25">
      <c r="A32" s="6">
        <v>15</v>
      </c>
      <c r="B32" s="9" t="s">
        <v>47</v>
      </c>
      <c r="C32" s="9">
        <v>1</v>
      </c>
      <c r="D32" s="9" t="s">
        <v>49</v>
      </c>
      <c r="E32" s="9" t="s">
        <v>50</v>
      </c>
      <c r="F32" s="20"/>
      <c r="G32" s="17"/>
      <c r="H32" s="19"/>
      <c r="I32" s="10">
        <f t="shared" si="0"/>
        <v>0</v>
      </c>
      <c r="J32" s="8">
        <v>17</v>
      </c>
      <c r="K32" s="11">
        <f t="shared" si="1"/>
        <v>0</v>
      </c>
    </row>
    <row r="33" spans="1:11" x14ac:dyDescent="0.25">
      <c r="A33" s="6">
        <v>16</v>
      </c>
      <c r="B33" s="9" t="s">
        <v>51</v>
      </c>
      <c r="C33" s="9">
        <v>120</v>
      </c>
      <c r="D33" s="9" t="s">
        <v>47</v>
      </c>
      <c r="E33" s="9" t="s">
        <v>52</v>
      </c>
      <c r="F33" s="20"/>
      <c r="G33" s="17"/>
      <c r="H33" s="19"/>
      <c r="I33" s="10">
        <f t="shared" si="0"/>
        <v>0</v>
      </c>
      <c r="J33" s="8">
        <v>16</v>
      </c>
      <c r="K33" s="11">
        <f t="shared" si="1"/>
        <v>0</v>
      </c>
    </row>
    <row r="34" spans="1:11" x14ac:dyDescent="0.25">
      <c r="A34" s="6">
        <v>17</v>
      </c>
      <c r="B34" s="9" t="s">
        <v>16</v>
      </c>
      <c r="C34" s="9">
        <v>1</v>
      </c>
      <c r="D34" s="9" t="s">
        <v>17</v>
      </c>
      <c r="E34" s="9" t="s">
        <v>53</v>
      </c>
      <c r="F34" s="20"/>
      <c r="G34" s="17"/>
      <c r="H34" s="19"/>
      <c r="I34" s="10">
        <f t="shared" si="0"/>
        <v>0</v>
      </c>
      <c r="J34" s="8">
        <v>15</v>
      </c>
      <c r="K34" s="11">
        <f t="shared" si="1"/>
        <v>0</v>
      </c>
    </row>
    <row r="35" spans="1:11" x14ac:dyDescent="0.25">
      <c r="A35" s="6">
        <v>23</v>
      </c>
      <c r="B35" s="9" t="s">
        <v>51</v>
      </c>
      <c r="C35" s="9">
        <v>4</v>
      </c>
      <c r="D35" s="9" t="s">
        <v>47</v>
      </c>
      <c r="E35" s="9" t="s">
        <v>54</v>
      </c>
      <c r="F35" s="20"/>
      <c r="G35" s="17"/>
      <c r="H35" s="19"/>
      <c r="I35" s="10">
        <f t="shared" si="0"/>
        <v>0</v>
      </c>
      <c r="J35" s="8">
        <v>15</v>
      </c>
      <c r="K35" s="11">
        <f t="shared" si="1"/>
        <v>0</v>
      </c>
    </row>
    <row r="36" spans="1:11" x14ac:dyDescent="0.25">
      <c r="A36" s="6">
        <v>19</v>
      </c>
      <c r="B36" s="9" t="s">
        <v>16</v>
      </c>
      <c r="C36" s="9">
        <v>2</v>
      </c>
      <c r="D36" s="9" t="s">
        <v>17</v>
      </c>
      <c r="E36" s="9" t="s">
        <v>55</v>
      </c>
      <c r="F36" s="20"/>
      <c r="G36" s="17"/>
      <c r="H36" s="19"/>
      <c r="I36" s="10">
        <f t="shared" si="0"/>
        <v>0</v>
      </c>
      <c r="J36" s="8">
        <v>14</v>
      </c>
      <c r="K36" s="11">
        <f t="shared" si="1"/>
        <v>0</v>
      </c>
    </row>
    <row r="37" spans="1:11" x14ac:dyDescent="0.25">
      <c r="A37" s="6">
        <v>20</v>
      </c>
      <c r="B37" s="9" t="s">
        <v>47</v>
      </c>
      <c r="C37" s="9">
        <v>1</v>
      </c>
      <c r="D37" s="9" t="s">
        <v>27</v>
      </c>
      <c r="E37" s="9" t="s">
        <v>56</v>
      </c>
      <c r="F37" s="20"/>
      <c r="G37" s="17"/>
      <c r="H37" s="19"/>
      <c r="I37" s="10">
        <f t="shared" si="0"/>
        <v>0</v>
      </c>
      <c r="J37" s="8">
        <v>14</v>
      </c>
      <c r="K37" s="11">
        <f t="shared" si="1"/>
        <v>0</v>
      </c>
    </row>
    <row r="38" spans="1:11" x14ac:dyDescent="0.25">
      <c r="A38" s="6">
        <v>24</v>
      </c>
      <c r="B38" s="9" t="s">
        <v>57</v>
      </c>
      <c r="C38" s="9">
        <v>1</v>
      </c>
      <c r="D38" s="9" t="s">
        <v>27</v>
      </c>
      <c r="E38" s="9" t="s">
        <v>58</v>
      </c>
      <c r="F38" s="20"/>
      <c r="G38" s="17"/>
      <c r="H38" s="19"/>
      <c r="I38" s="10">
        <f t="shared" si="0"/>
        <v>0</v>
      </c>
      <c r="J38" s="8">
        <v>14</v>
      </c>
      <c r="K38" s="11">
        <f t="shared" si="1"/>
        <v>0</v>
      </c>
    </row>
    <row r="40" spans="1:11" x14ac:dyDescent="0.25">
      <c r="J40" s="5" t="s">
        <v>59</v>
      </c>
      <c r="K40" s="15">
        <f>SUM(K14:K39)</f>
        <v>0</v>
      </c>
    </row>
    <row r="43" spans="1:11" x14ac:dyDescent="0.25">
      <c r="A43" s="5" t="s">
        <v>60</v>
      </c>
      <c r="G43" s="5" t="s">
        <v>61</v>
      </c>
    </row>
    <row r="44" spans="1:11" x14ac:dyDescent="0.25">
      <c r="H44" s="5" t="s">
        <v>62</v>
      </c>
      <c r="I44" s="5" t="s">
        <v>63</v>
      </c>
    </row>
    <row r="45" spans="1:11" x14ac:dyDescent="0.25">
      <c r="A45" s="4" t="s">
        <v>64</v>
      </c>
      <c r="B45" s="4" t="s">
        <v>11</v>
      </c>
      <c r="C45" s="4" t="s">
        <v>63</v>
      </c>
      <c r="D45" s="4" t="s">
        <v>65</v>
      </c>
      <c r="G45" s="5" t="s">
        <v>66</v>
      </c>
      <c r="H45" s="21"/>
      <c r="I45" s="14">
        <v>10</v>
      </c>
    </row>
    <row r="46" spans="1:11" x14ac:dyDescent="0.25">
      <c r="A46" s="6" t="s">
        <v>67</v>
      </c>
      <c r="B46" s="17"/>
      <c r="C46" s="10">
        <v>1000</v>
      </c>
      <c r="D46" s="10">
        <f>C46-(B46*C46)</f>
        <v>1000</v>
      </c>
    </row>
    <row r="47" spans="1:11" x14ac:dyDescent="0.25">
      <c r="A47" s="16" t="s">
        <v>68</v>
      </c>
      <c r="B47" s="17"/>
      <c r="C47" s="10">
        <v>1000</v>
      </c>
      <c r="D47" s="10">
        <f t="shared" ref="D47:D74" si="2">C47-(B47*C47)</f>
        <v>1000</v>
      </c>
      <c r="H47" s="5" t="s">
        <v>69</v>
      </c>
      <c r="I47" s="15">
        <f>I45-(H45*I45)</f>
        <v>10</v>
      </c>
    </row>
    <row r="48" spans="1:11" x14ac:dyDescent="0.25">
      <c r="A48" s="16" t="s">
        <v>70</v>
      </c>
      <c r="B48" s="17"/>
      <c r="C48" s="10">
        <v>1000</v>
      </c>
      <c r="D48" s="10">
        <f t="shared" si="2"/>
        <v>1000</v>
      </c>
    </row>
    <row r="49" spans="1:4" x14ac:dyDescent="0.25">
      <c r="A49" s="16" t="s">
        <v>71</v>
      </c>
      <c r="B49" s="17"/>
      <c r="C49" s="10">
        <v>1000</v>
      </c>
      <c r="D49" s="10">
        <f t="shared" si="2"/>
        <v>1000</v>
      </c>
    </row>
    <row r="50" spans="1:4" x14ac:dyDescent="0.25">
      <c r="A50" s="16" t="s">
        <v>72</v>
      </c>
      <c r="B50" s="17"/>
      <c r="C50" s="10">
        <v>1000</v>
      </c>
      <c r="D50" s="10">
        <f t="shared" si="2"/>
        <v>1000</v>
      </c>
    </row>
    <row r="51" spans="1:4" x14ac:dyDescent="0.25">
      <c r="A51" s="16" t="s">
        <v>73</v>
      </c>
      <c r="B51" s="17"/>
      <c r="C51" s="10">
        <v>1000</v>
      </c>
      <c r="D51" s="10">
        <f t="shared" si="2"/>
        <v>1000</v>
      </c>
    </row>
    <row r="52" spans="1:4" x14ac:dyDescent="0.25">
      <c r="A52" s="16" t="s">
        <v>74</v>
      </c>
      <c r="B52" s="17"/>
      <c r="C52" s="10">
        <v>1000</v>
      </c>
      <c r="D52" s="10">
        <f t="shared" si="2"/>
        <v>1000</v>
      </c>
    </row>
    <row r="53" spans="1:4" x14ac:dyDescent="0.25">
      <c r="A53" s="16" t="s">
        <v>75</v>
      </c>
      <c r="B53" s="17"/>
      <c r="C53" s="10">
        <v>1000</v>
      </c>
      <c r="D53" s="10">
        <f t="shared" si="2"/>
        <v>1000</v>
      </c>
    </row>
    <row r="54" spans="1:4" x14ac:dyDescent="0.25">
      <c r="A54" s="16" t="s">
        <v>76</v>
      </c>
      <c r="B54" s="17"/>
      <c r="C54" s="10">
        <v>1000</v>
      </c>
      <c r="D54" s="10">
        <f t="shared" si="2"/>
        <v>1000</v>
      </c>
    </row>
    <row r="55" spans="1:4" x14ac:dyDescent="0.25">
      <c r="A55" s="16" t="s">
        <v>77</v>
      </c>
      <c r="B55" s="17"/>
      <c r="C55" s="10">
        <v>1000</v>
      </c>
      <c r="D55" s="10">
        <f t="shared" si="2"/>
        <v>1000</v>
      </c>
    </row>
    <row r="56" spans="1:4" x14ac:dyDescent="0.25">
      <c r="A56" s="16" t="s">
        <v>78</v>
      </c>
      <c r="B56" s="17"/>
      <c r="C56" s="10">
        <v>1000</v>
      </c>
      <c r="D56" s="10">
        <f t="shared" si="2"/>
        <v>1000</v>
      </c>
    </row>
    <row r="57" spans="1:4" x14ac:dyDescent="0.25">
      <c r="A57" s="16" t="s">
        <v>79</v>
      </c>
      <c r="B57" s="17"/>
      <c r="C57" s="10">
        <v>1000</v>
      </c>
      <c r="D57" s="10">
        <f t="shared" si="2"/>
        <v>1000</v>
      </c>
    </row>
    <row r="58" spans="1:4" x14ac:dyDescent="0.25">
      <c r="A58" s="16" t="s">
        <v>80</v>
      </c>
      <c r="B58" s="17"/>
      <c r="C58" s="10">
        <v>1000</v>
      </c>
      <c r="D58" s="10">
        <f t="shared" si="2"/>
        <v>1000</v>
      </c>
    </row>
    <row r="59" spans="1:4" x14ac:dyDescent="0.25">
      <c r="A59" s="16" t="s">
        <v>81</v>
      </c>
      <c r="B59" s="17"/>
      <c r="C59" s="10">
        <v>1000</v>
      </c>
      <c r="D59" s="10">
        <f t="shared" si="2"/>
        <v>1000</v>
      </c>
    </row>
    <row r="60" spans="1:4" x14ac:dyDescent="0.25">
      <c r="A60" s="16" t="s">
        <v>82</v>
      </c>
      <c r="B60" s="17"/>
      <c r="C60" s="10">
        <v>1000</v>
      </c>
      <c r="D60" s="10">
        <f t="shared" si="2"/>
        <v>1000</v>
      </c>
    </row>
    <row r="61" spans="1:4" x14ac:dyDescent="0.25">
      <c r="A61" s="16" t="s">
        <v>83</v>
      </c>
      <c r="B61" s="17"/>
      <c r="C61" s="10">
        <v>1000</v>
      </c>
      <c r="D61" s="10">
        <f t="shared" si="2"/>
        <v>1000</v>
      </c>
    </row>
    <row r="62" spans="1:4" x14ac:dyDescent="0.25">
      <c r="A62" s="16" t="s">
        <v>84</v>
      </c>
      <c r="B62" s="17"/>
      <c r="C62" s="10">
        <v>1000</v>
      </c>
      <c r="D62" s="10">
        <f t="shared" si="2"/>
        <v>1000</v>
      </c>
    </row>
    <row r="63" spans="1:4" x14ac:dyDescent="0.25">
      <c r="A63" s="16" t="s">
        <v>85</v>
      </c>
      <c r="B63" s="17"/>
      <c r="C63" s="10">
        <v>1000</v>
      </c>
      <c r="D63" s="10">
        <f t="shared" si="2"/>
        <v>1000</v>
      </c>
    </row>
    <row r="64" spans="1:4" x14ac:dyDescent="0.25">
      <c r="A64" s="16" t="s">
        <v>86</v>
      </c>
      <c r="B64" s="17"/>
      <c r="C64" s="10">
        <v>5000</v>
      </c>
      <c r="D64" s="10">
        <f t="shared" si="2"/>
        <v>5000</v>
      </c>
    </row>
    <row r="65" spans="1:4" x14ac:dyDescent="0.25">
      <c r="A65" s="16" t="s">
        <v>87</v>
      </c>
      <c r="B65" s="17"/>
      <c r="C65" s="10">
        <v>1000</v>
      </c>
      <c r="D65" s="10">
        <f t="shared" si="2"/>
        <v>1000</v>
      </c>
    </row>
    <row r="66" spans="1:4" x14ac:dyDescent="0.25">
      <c r="A66" s="16" t="s">
        <v>88</v>
      </c>
      <c r="B66" s="17"/>
      <c r="C66" s="10">
        <v>5000</v>
      </c>
      <c r="D66" s="10">
        <f t="shared" si="2"/>
        <v>5000</v>
      </c>
    </row>
    <row r="67" spans="1:4" x14ac:dyDescent="0.25">
      <c r="A67" s="16" t="s">
        <v>89</v>
      </c>
      <c r="B67" s="17"/>
      <c r="C67" s="10">
        <v>5000</v>
      </c>
      <c r="D67" s="10">
        <f t="shared" si="2"/>
        <v>5000</v>
      </c>
    </row>
    <row r="68" spans="1:4" x14ac:dyDescent="0.25">
      <c r="A68" s="16" t="s">
        <v>90</v>
      </c>
      <c r="B68" s="17"/>
      <c r="C68" s="10">
        <v>5000</v>
      </c>
      <c r="D68" s="10">
        <f t="shared" si="2"/>
        <v>5000</v>
      </c>
    </row>
    <row r="69" spans="1:4" x14ac:dyDescent="0.25">
      <c r="A69" s="16" t="s">
        <v>91</v>
      </c>
      <c r="B69" s="17"/>
      <c r="C69" s="10">
        <v>1000</v>
      </c>
      <c r="D69" s="10">
        <f t="shared" si="2"/>
        <v>1000</v>
      </c>
    </row>
    <row r="70" spans="1:4" x14ac:dyDescent="0.25">
      <c r="A70" s="16" t="s">
        <v>92</v>
      </c>
      <c r="B70" s="17"/>
      <c r="C70" s="10">
        <v>5000</v>
      </c>
      <c r="D70" s="10">
        <f t="shared" si="2"/>
        <v>5000</v>
      </c>
    </row>
    <row r="71" spans="1:4" x14ac:dyDescent="0.25">
      <c r="A71" s="16" t="s">
        <v>93</v>
      </c>
      <c r="B71" s="17"/>
      <c r="C71" s="10">
        <v>1000</v>
      </c>
      <c r="D71" s="10">
        <f t="shared" si="2"/>
        <v>1000</v>
      </c>
    </row>
    <row r="72" spans="1:4" x14ac:dyDescent="0.25">
      <c r="A72" s="16" t="s">
        <v>94</v>
      </c>
      <c r="B72" s="17"/>
      <c r="C72" s="10">
        <v>1000</v>
      </c>
      <c r="D72" s="10">
        <f t="shared" si="2"/>
        <v>1000</v>
      </c>
    </row>
    <row r="73" spans="1:4" x14ac:dyDescent="0.25">
      <c r="A73" s="16" t="s">
        <v>95</v>
      </c>
      <c r="B73" s="17"/>
      <c r="C73" s="10">
        <v>1000</v>
      </c>
      <c r="D73" s="10">
        <f t="shared" si="2"/>
        <v>1000</v>
      </c>
    </row>
    <row r="74" spans="1:4" x14ac:dyDescent="0.25">
      <c r="A74" s="16" t="s">
        <v>96</v>
      </c>
      <c r="B74" s="17"/>
      <c r="C74" s="10">
        <v>1000</v>
      </c>
      <c r="D74" s="10">
        <f t="shared" si="2"/>
        <v>1000</v>
      </c>
    </row>
    <row r="76" spans="1:4" x14ac:dyDescent="0.25">
      <c r="C76" s="5" t="s">
        <v>97</v>
      </c>
      <c r="D76" s="15">
        <f>SUM(D46:D75)</f>
        <v>49000</v>
      </c>
    </row>
  </sheetData>
  <sheetProtection algorithmName="SHA-512" hashValue="DJnko7PaOrS2WcmUTCZxUyUV4oeMq6rrAh+ldX4ZMW4tMlETRQYT2hh1FkilRvS01PXzl5W83LQ0r93qBll+0A==" saltValue="vfDZW8/b4MjoHgeN9tGQPA==" spinCount="100000" sheet="1" objects="1" scenarios="1" selectLockedCells="1"/>
  <mergeCells count="2">
    <mergeCell ref="C13:D13"/>
    <mergeCell ref="A9:D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8C8805-F027-4E91-A27B-7385DF5AF0D3}">
  <ds:schemaRefs>
    <ds:schemaRef ds:uri="http://schemas.microsoft.com/sharepoint/v3/contenttype/forms"/>
  </ds:schemaRefs>
</ds:datastoreItem>
</file>

<file path=customXml/itemProps2.xml><?xml version="1.0" encoding="utf-8"?>
<ds:datastoreItem xmlns:ds="http://schemas.openxmlformats.org/officeDocument/2006/customXml" ds:itemID="{5D738475-8791-4447-8FBF-2FCD07AD7F05}">
  <ds:schemaRefs>
    <ds:schemaRef ds:uri="http://schemas.microsoft.com/office/2006/documentManagement/types"/>
    <ds:schemaRef ds:uri="http://purl.org/dc/elements/1.1/"/>
    <ds:schemaRef ds:uri="http://www.w3.org/XML/1998/namespace"/>
    <ds:schemaRef ds:uri="http://purl.org/dc/dcmitype/"/>
    <ds:schemaRef ds:uri="http://purl.org/dc/terms/"/>
    <ds:schemaRef ds:uri="fdf57e4b-9452-4694-8470-0d1e8035241c"/>
    <ds:schemaRef ds:uri="http://schemas.microsoft.com/office/infopath/2007/PartnerControls"/>
    <ds:schemaRef ds:uri="http://schemas.openxmlformats.org/package/2006/metadata/core-properties"/>
    <ds:schemaRef ds:uri="http://schemas.microsoft.com/office/2006/metadata/properties"/>
    <ds:schemaRef ds:uri="4f7a1ba3-2415-40f8-897f-cbc9e8918319"/>
    <ds:schemaRef ds:uri="e7fee12f-7364-4350-a58e-b9a3dabb10bc"/>
  </ds:schemaRefs>
</ds:datastoreItem>
</file>

<file path=customXml/itemProps3.xml><?xml version="1.0" encoding="utf-8"?>
<ds:datastoreItem xmlns:ds="http://schemas.openxmlformats.org/officeDocument/2006/customXml" ds:itemID="{EC94ACF4-3FBE-4B41-A397-B86417A59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Nina Roegies | Inkada Inkoop &amp; Advies</dc:creator>
  <cp:keywords/>
  <dc:description/>
  <cp:lastModifiedBy>Judith Weck | Inkada Inkoop &amp; Advies</cp:lastModifiedBy>
  <cp:revision/>
  <dcterms:created xsi:type="dcterms:W3CDTF">2024-10-28T09:30:21Z</dcterms:created>
  <dcterms:modified xsi:type="dcterms:W3CDTF">2025-01-21T14:54:06Z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