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connect.sp02.rws.nl/sites/con0000438/mkt/16. Betonnen Bruggen  Herberekeningen/31187138 ARP liggers Deel 3/Publiceren/"/>
    </mc:Choice>
  </mc:AlternateContent>
  <bookViews>
    <workbookView xWindow="0" yWindow="0" windowWidth="28800" windowHeight="14145"/>
  </bookViews>
  <sheets>
    <sheet name="Rekenbla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5" i="1" l="1"/>
  <c r="D94" i="1"/>
  <c r="D93" i="1"/>
  <c r="D92" i="1"/>
  <c r="D91" i="1"/>
  <c r="D82" i="1"/>
  <c r="D81" i="1" s="1"/>
  <c r="D79" i="1"/>
  <c r="D78" i="1" s="1"/>
  <c r="D58" i="1"/>
  <c r="D70" i="1"/>
  <c r="D69" i="1" s="1"/>
  <c r="D68" i="1"/>
  <c r="D67" i="1" s="1"/>
  <c r="D66" i="1"/>
  <c r="D65" i="1" s="1"/>
  <c r="D64" i="1"/>
  <c r="D63" i="1"/>
  <c r="D62" i="1"/>
  <c r="D61" i="1"/>
  <c r="D60" i="1"/>
  <c r="D59" i="1"/>
  <c r="D57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96" i="1" l="1"/>
  <c r="D103" i="1" s="1"/>
  <c r="D84" i="1"/>
  <c r="D102" i="1" s="1"/>
  <c r="D56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 l="1"/>
  <c r="D72" i="1" s="1"/>
  <c r="D101" i="1" s="1"/>
  <c r="D104" i="1" s="1"/>
</calcChain>
</file>

<file path=xl/sharedStrings.xml><?xml version="1.0" encoding="utf-8"?>
<sst xmlns="http://schemas.openxmlformats.org/spreadsheetml/2006/main" count="112" uniqueCount="99">
  <si>
    <t>Aantal diensten / (deel) producten</t>
  </si>
  <si>
    <t xml:space="preserve">Opsomming kosten  </t>
  </si>
  <si>
    <t>Par. 6.1 Eisen aan moederberekening</t>
  </si>
  <si>
    <t>Par. 6.2 Eisen aan het ontwikkelen van Automatische Reken Procedures</t>
  </si>
  <si>
    <t>Par. 6.3 Constructief beoordelen 60 beheerobjecten</t>
  </si>
  <si>
    <t>Aantal jaren</t>
  </si>
  <si>
    <t>Aantal maanden</t>
  </si>
  <si>
    <t>Kosten per dienst /(deel) product</t>
  </si>
  <si>
    <t xml:space="preserve">Kosten totaal
Par. 6.1 </t>
  </si>
  <si>
    <t>Kosten totaal 
Par. 6.2</t>
  </si>
  <si>
    <t>Kosten totaal
Par. 6.3</t>
  </si>
  <si>
    <r>
      <t xml:space="preserve">Par. 6.4 Eisen aan het Onderhouden, Actualiseren en / of Uitbreiden ARP
</t>
    </r>
    <r>
      <rPr>
        <sz val="9"/>
        <color theme="1"/>
        <rFont val="Verdana"/>
        <family val="2"/>
      </rPr>
      <t>(actualiseren en / of uitbreiden valt onder de stelpost)</t>
    </r>
  </si>
  <si>
    <t>Kosten totaal
Par. 6.4</t>
  </si>
  <si>
    <t>Kosten totaal
PM (1)</t>
  </si>
  <si>
    <t>Kosten totaal
PM(2)</t>
  </si>
  <si>
    <t>Stelpost (5)</t>
  </si>
  <si>
    <r>
      <t xml:space="preserve">Diensten / (deel)producten
</t>
    </r>
    <r>
      <rPr>
        <sz val="9"/>
        <color theme="1"/>
        <rFont val="Verdana"/>
        <family val="2"/>
      </rPr>
      <t>Onderstaande paragrafen verwijzen naar de Vraagspecificatie</t>
    </r>
  </si>
  <si>
    <t>Kosten per dienst / (deel) product</t>
  </si>
  <si>
    <t>Onderstaand de aanbieding voor het ontwikkelen en vijf jaar onderhouden, actualiseren en / of uitbreiden ARP.</t>
  </si>
  <si>
    <t>Functie</t>
  </si>
  <si>
    <t>Fictief aantal uren</t>
  </si>
  <si>
    <t>Uurtarief</t>
  </si>
  <si>
    <t>Projectmanager / Projectleider</t>
  </si>
  <si>
    <t>Senior constructeur / Programmeur</t>
  </si>
  <si>
    <t>Medior constructeur / Programmeur</t>
  </si>
  <si>
    <t>Junior constructeur / Programmeur</t>
  </si>
  <si>
    <t>Projectondersteuner</t>
  </si>
  <si>
    <t>Totaal voor de te hanteren uurtarieven ten behoeve van de stelposten</t>
  </si>
  <si>
    <r>
      <t>Onderstaand de t</t>
    </r>
    <r>
      <rPr>
        <b/>
        <sz val="10"/>
        <rFont val="Verdana"/>
        <family val="2"/>
      </rPr>
      <t>e hanteren uurtarieven ten behoeve van de stelposten.</t>
    </r>
  </si>
  <si>
    <t xml:space="preserve">Totaal voor de te hanteren uurtarieven ten behoeve van de stelposten </t>
  </si>
  <si>
    <t>Totaal inschrijvingssom</t>
  </si>
  <si>
    <t>Onderstaand de totalen</t>
  </si>
  <si>
    <t>Zaak 31187138: Bijlage L - Rekenblad ten behoeve van Inschrijvinngsstaat ARP prefab-liggers</t>
  </si>
  <si>
    <t>Onderhouden ARP railligger, contactligger, kokerligger en volstortligger, Huidige Eurocode en Aankomende Eurocode</t>
  </si>
  <si>
    <t>Onderhouden ARP railligger, contactligger, kokerligger en volstortligger, Huidige Eurocode en Aankomende Eurocode, Inclusief projectmanagement (4)</t>
  </si>
  <si>
    <r>
      <t>M-R0.1-HEC:</t>
    </r>
    <r>
      <rPr>
        <sz val="7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Opstellen Moederberekening Basis Gebruikersuitgangspunten railligger, Huidige Eurocode, (Versie 0.1)</t>
    </r>
  </si>
  <si>
    <t>M-R0.2-HEC: Uitvoeren uitbreiding Variatiestudie Gebruikersuitgangspunten railligger, Huidige Eurocode, (Versie 0.2)</t>
  </si>
  <si>
    <t>M-R1.0-HEC: Uitvoeren uitbreiding Geometrische Variantenstudie railligger, Huidige Eurocode, (Versie 1.0)</t>
  </si>
  <si>
    <t>M-R0.1-AEC: Opstellen Moederberekening Basis Gebruikersuitgangspunten railligger, Aankomende Eurocode, 
(Versie 0.1)</t>
  </si>
  <si>
    <t xml:space="preserve">M-R0.2-AEC: Uitvoeren uitbreiding Variatiestudie Gebruikersuitgangspunten railligger, Aankomende Eurocode, 
(Versie 0.2)
</t>
  </si>
  <si>
    <t>M-R1.0-AEC: Uitvoeren uitbreiding Geometrische Variantenstudie railligger, Aankomende Eurocode, 
(Versie 1.0)</t>
  </si>
  <si>
    <t>M-C0.1-HEC: Opstellen Moederberekening Basis Gebruikersuitgangspunten contactligger, Huidige Eurocode, (Versie 0.1)</t>
  </si>
  <si>
    <t>M-C0.2-HEC: Uitvoeren uitbreiding Variatiestudie Gebruikersuitgangspunten contactligger, Huidige Eurocode, (Versie 0.2)</t>
  </si>
  <si>
    <t>M-C1.0-HEC: Uitvoeren uitbreiding Geometrische Variantenstudie contactligger, Huidige Eurocode, (Versie 1.0)</t>
  </si>
  <si>
    <t>M-C0.1-AEC: Opstellen Moederberekening Basis Gebruikersuitgangspunten contactligger, Aankomende Eurocode, 
(Versie 0.1)</t>
  </si>
  <si>
    <t>M-C0.2-AEC: Uitvoeren uitbreiding Variatiestudie Gebruikersuitgangspunten contactligger, Aankomende Eurocode, (Versie 0.2)</t>
  </si>
  <si>
    <t>M-C1.0-AEC: Uitvoeren uitbreiding Geometrische Variantenstudie contactligger, Aankomende Eurocode, 
(Versie 1.0)</t>
  </si>
  <si>
    <r>
      <t>M-V0.1-HEC:</t>
    </r>
    <r>
      <rPr>
        <sz val="7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Opstellen Moederberekening Basis Gebruikersuitgangspunten volstortligger, Huidige Eurocode, (Versie 0.1)</t>
    </r>
  </si>
  <si>
    <t>M-V0.2-HEC: Uitvoeren uitbreiding Variatiestudie Gebruikersuitgangspunten volstortligger, Huidige Eurocode, (Versie 0.2)</t>
  </si>
  <si>
    <t>M-V1.0-HEC: uitbreiding Geometrische Variantenstudie volstortligger, Huidige Eurocode, (Versie 1.0)</t>
  </si>
  <si>
    <r>
      <t>M-V0.1-AEC:</t>
    </r>
    <r>
      <rPr>
        <sz val="7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Opstellen Moederberekening Basis Gebruikersuitgangspunten volstortligger, Aankomende Eurocode, 
(Versie 0.1)</t>
    </r>
  </si>
  <si>
    <t>M-V0.2-AEC: Uitvoeren uitbreiding Variatiestudie Gebruikersuitgangspunten volstortligger, Aankomende Eurocode, (Versie 0.2)</t>
  </si>
  <si>
    <t>M-V1.0-AEC: Uitvoeren uitbreiding Geometrische Variantenstudie volstortligger, Aankomende Eurocode, (Versie 1.0)</t>
  </si>
  <si>
    <r>
      <t>M-K0.1-HEC:</t>
    </r>
    <r>
      <rPr>
        <sz val="7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Opstellen Moederberekening Basis Gebruikersuitgangspunten kokerligger, Huidige Eurocode, (Versie 0.1)</t>
    </r>
  </si>
  <si>
    <t>M-K0.2-HEC: Uitvoeren uitbreiding Variatiestudie Gebruikersuitgangspunten kokerligger, Huidige Eurocode, (Versie 0.2)</t>
  </si>
  <si>
    <t>M-K1.0-HEC: Uitvoeren uitbreiding Geometrische Variantenstudie kokerligger, Huidige Eurocode, (Versie 1.0)</t>
  </si>
  <si>
    <r>
      <t>M-K0.1-AEC:</t>
    </r>
    <r>
      <rPr>
        <sz val="7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Opstellen Moederberekening Basis Gebruikersuitgangspunten kokerligger, Aankomende Eurocode, 
(Versie 0.1)</t>
    </r>
  </si>
  <si>
    <t>M-K0.2-AEC: Uitvoeren uitbreiding Variatiestudie Gebruikersuitgangspunten kokerligger, Aankomende Eurocode, (Versie 0.2)</t>
  </si>
  <si>
    <t>M-K1.0-AEC: Uitvoeren uitbreiding Geometrische Variantenstudie kokerligger, Aankomende Eurocode, 
(Versie 1.0)</t>
  </si>
  <si>
    <r>
      <t>ARP-R0.1-HEC:</t>
    </r>
    <r>
      <rPr>
        <sz val="7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Ontwikkelen Automatische Rekenprocedure Basis Gebruikersuitgangspunten railligger, Huidige Eurocode, (Versie 0.1)</t>
    </r>
  </si>
  <si>
    <t>ARP-R0.2-HEC: Ontwikkelen Automatische Rekenprocedure Variatiestudie Gebruikersuitgangspunten railligger, Huidige Eurocode, (Versie 0.2)</t>
  </si>
  <si>
    <t>ARP-R1.0-HEC: Ontwikkelen Automatische Rekenprocedure Geometrische Variantenstudie railligger, Huidige Eurocode, (Versie 1.0)</t>
  </si>
  <si>
    <t>ARP-R0.1-AEC: Ontwikkelen Automatische Rekenprocedure Basis Gebruikersuitgangspunten railligger, Aankomende Eurocode, 
(Versie 0.1)</t>
  </si>
  <si>
    <t>ARP-R0.2-AEC: Ontwikkelen Automatische Rekenprocedure Variatiestudie Gebruikersuitgangspunten railligger, Aankomende Eurocode, (Versie 0.2)</t>
  </si>
  <si>
    <r>
      <t>ARP-R1.0-AEC</t>
    </r>
    <r>
      <rPr>
        <sz val="8"/>
        <color theme="1"/>
        <rFont val="Verdana"/>
        <family val="2"/>
      </rPr>
      <t>:</t>
    </r>
    <r>
      <rPr>
        <sz val="9"/>
        <color theme="1"/>
        <rFont val="Verdana"/>
        <family val="2"/>
      </rPr>
      <t xml:space="preserve"> Ontwikkelen Automatische Rekenprocedure Geometrische Variantenstudie railligger, Aankomende Eurocode, (Versie 1.0)</t>
    </r>
  </si>
  <si>
    <r>
      <t>ARP-C0.1-HEC:</t>
    </r>
    <r>
      <rPr>
        <sz val="7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Ontwikkelen Automatische Rekenprocedure Basis Gebruikersuitgangspunten contactligger, Huidige Eurocode, (Versie 0.1)</t>
    </r>
  </si>
  <si>
    <t>ARP-C0.2-HEC: Ontwikkelen Automatische Rekenprocedure Variatiestudie Gebruikersuitgangspunten contactligger, Huidige Eurocode, (Versie 0.2)</t>
  </si>
  <si>
    <t>ARP-C1.0-HEC: Ontwikkelen Automatische Rekenprocedure Geometrische Variantenstudie contactligger, Huidige Eurocode, (Versie 1.0)</t>
  </si>
  <si>
    <t>ARP-C0.1-AEC: Ontwikkelen Automatische Rekenprocedure Basis Gebruikersuitgangspunten contactligger, Aankomende Eurocode, (Versie 0.1)</t>
  </si>
  <si>
    <t>ARP-C0.2-AEC: Ontwikkelen Automatische Rekenprocedure Variatiestudie Gebruikersuitgangspunten contactligger, Aankomende Eurocode, (Versie 0.2)</t>
  </si>
  <si>
    <t>ARP-C1.0-AEC: Ontwikkelen Automatische Rekenprocedure Geometrische Variantenstudie contactligger, Aankomende Eurocode, (Versie 1.0)</t>
  </si>
  <si>
    <r>
      <t>ARP-V0.1-HEC:</t>
    </r>
    <r>
      <rPr>
        <sz val="7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Ontwikkelen Automatische Rekenprocedure Basis Gebruikersuitgangspunten volstortligger, Huidige Eurocode, (Versie 0.1)</t>
    </r>
  </si>
  <si>
    <t>ARP-V0.2-HEC: Ontwikkelen Automatische Rekenprocedure Variatiestudie Gebruikersuitgangspunten volstortligger, Huidige Eurocode, (Versie 0.2)</t>
  </si>
  <si>
    <t>ARP-V1.0-HEC: Ontwikkelen Automatische Rekenprocedure Geometrische Variantenstudie volstortligger, Huidige Eurocode, (Versie 1.0)</t>
  </si>
  <si>
    <r>
      <t>ARP-V0.1-AEC:</t>
    </r>
    <r>
      <rPr>
        <sz val="7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Ontwikkelen Automatische Rekenprocedure Basis Gebruikersuitgangspunten volstortligger, Aankomende Eurocode, (Versie 0.1)</t>
    </r>
  </si>
  <si>
    <t>ARP-V0.2-AEC: Ontwikkelen Automatische Rekenprocedure Variatiestudie Gebruikersuitgangspunten volstortligger, Aankomende Eurocode, (Versie 0.2)</t>
  </si>
  <si>
    <t>ARP-V1.0-AEC: Ontwikkelen Automatische Rekenprocedure Geometrische Variantenstudie volstortligger, Aankomende Eurocode, (Versie 1.0)</t>
  </si>
  <si>
    <r>
      <t>ARP-K0.1-HEC:</t>
    </r>
    <r>
      <rPr>
        <sz val="7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Ontwikkelen Automatische Rekenprocedure Basis Gebruikersuitgangspunten kokerligger, Huidige Eurocode, (Versie 0.1)</t>
    </r>
  </si>
  <si>
    <t>ARP-K0.2-HEC: Ontwikkelen Automatische Rekenprocedure Variatiestudie Gebruikersuitgangspunten kokerligger, Huidige Eurocode, (Versie 0.2)</t>
  </si>
  <si>
    <t>ARP-K1.0-HEC: Ontwikkelen Automatische Rekenprocedure Geometrische Variantenstudie kokerligger, Huidige Eurocode, (Versie 1.0)</t>
  </si>
  <si>
    <r>
      <t>ARP-K0.1-AEC:</t>
    </r>
    <r>
      <rPr>
        <sz val="7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Ontwikkelen Automatische Rekenprocedure Basis Gebruikersuitgangspunten kokerligger, Aankomende Eurocode, (Versie 0.1)</t>
    </r>
  </si>
  <si>
    <t>ARP-K0.2-AEC: Ontwikkelen Automatische Rekenprocedure Variatiestudie Gebruikersuitgangspunten kokerligger, Aankomende Eurocode, (Versie 0.2)</t>
  </si>
  <si>
    <r>
      <t>ARP-K1.0-AEC: Ontwikkelen Automatische Rekenprocedure Geometrische Variantenstudie kokerligger, Aankomende Eurocode,</t>
    </r>
    <r>
      <rPr>
        <sz val="9"/>
        <color rgb="FFFF0000"/>
        <rFont val="Verdana"/>
        <family val="2"/>
      </rPr>
      <t xml:space="preserve"> </t>
    </r>
    <r>
      <rPr>
        <sz val="9"/>
        <color theme="1"/>
        <rFont val="Verdana"/>
        <family val="2"/>
      </rPr>
      <t>(Versie 1.0)</t>
    </r>
  </si>
  <si>
    <t xml:space="preserve">Uitvoeren Constructieve Beoordeling Beheerobjecten met ARP railligger, Huidige Eurocode </t>
  </si>
  <si>
    <t>Uitvoeren Constructieve Beoordeling Beheerobjecten met ARP railligger, Aankomende Eurocode</t>
  </si>
  <si>
    <t xml:space="preserve">Uitvoeren Constructieve Beoordeling Beheerobjecten met ARP contactligger, Huidige Eurocode </t>
  </si>
  <si>
    <t xml:space="preserve">Uitvoeren Constructieve Beoordeling Beheerobjecten met ARP contactligger, Aankomende Eurocode </t>
  </si>
  <si>
    <t xml:space="preserve">Uitvoeren Constructieve Beoordeling Beheerobjecten met ARP kokerligger, Huidige Eurocode </t>
  </si>
  <si>
    <t>Uitvoeren Constructieve Beoordeling Beheerobjecten met ARP kokerligger, Aankomende Eurocode</t>
  </si>
  <si>
    <t xml:space="preserve">Uitvoeren Constructieve Beoordeling Beheerobjecten met ARP volstortligger, Huidige Eurocode </t>
  </si>
  <si>
    <t>Uitvoeren Constructieve Beoordeling Beheerobjecten met ARP volstortligger, Aankomende Eurocode</t>
  </si>
  <si>
    <r>
      <t xml:space="preserve">Projectmanagement (1)
</t>
    </r>
    <r>
      <rPr>
        <sz val="9"/>
        <color theme="1"/>
        <rFont val="Verdana"/>
        <family val="2"/>
      </rPr>
      <t xml:space="preserve">Ten tijde van Ontwikkelen ARP </t>
    </r>
  </si>
  <si>
    <r>
      <t xml:space="preserve">Projectmanagement (2)
</t>
    </r>
    <r>
      <rPr>
        <sz val="9"/>
        <color theme="1"/>
        <rFont val="Verdana"/>
        <family val="2"/>
      </rPr>
      <t>Ten tijde van Onderhouden ARP</t>
    </r>
  </si>
  <si>
    <r>
      <t xml:space="preserve">Stelpost (3)
</t>
    </r>
    <r>
      <rPr>
        <sz val="9"/>
        <color theme="1"/>
        <rFont val="Verdana"/>
        <family val="2"/>
      </rPr>
      <t>Ten tijde van Ontwikkelen ARP en Onderhouden ARP</t>
    </r>
  </si>
  <si>
    <t>Totaal voor het Ontwikkelen en vijf jaar Onderhouden, Actualiseren en / of Uitbreiden ARP</t>
  </si>
  <si>
    <t>Onderstaand de aanbieding voor de optionele verlenging van twee maal twee jaar voor het Onderhouden, Actualiseren en / of Uitbreiden ARP.</t>
  </si>
  <si>
    <r>
      <t xml:space="preserve">Optionele verlenging jaar een en twee
Par. 6.4 Eisen aan het Onderhouden, Actualiseren en / of Uitbreiden ARP
</t>
    </r>
    <r>
      <rPr>
        <sz val="9"/>
        <color theme="1"/>
        <rFont val="Verdana"/>
        <family val="2"/>
      </rPr>
      <t>(Actualiseren en / of Uitbreiden valt onder de stelpost)</t>
    </r>
  </si>
  <si>
    <r>
      <t xml:space="preserve">Optionele verlenging jaar drie en vier
Par. 6.4 Eisen aan het Onderhouden, Actualiseren en / of Uitbreiden ARP
</t>
    </r>
    <r>
      <rPr>
        <sz val="9"/>
        <color theme="1"/>
        <rFont val="Verdana"/>
        <family val="2"/>
      </rPr>
      <t>(Actualiseren en / of Uitbreiden valt onder de stelpost)</t>
    </r>
  </si>
  <si>
    <t>Totaal voor de optionele verlenging van twee maal twee jaar voor het Onderhouden, Actualiseren en / of Uitbreiden ARP (jaar een t/m vier)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</si>
</sst>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9" x14ac:knownFonts="1">
    <font>
      <sz val="9"/>
      <color theme="1"/>
      <name val="Verdana"/>
      <family val="2"/>
    </font>
    <font>
      <sz val="9"/>
      <color rgb="FFFF0000"/>
      <name val="Verdana"/>
      <family val="2"/>
    </font>
    <font>
      <b/>
      <sz val="9"/>
      <color theme="1"/>
      <name val="Verdana"/>
      <family val="2"/>
    </font>
    <font>
      <sz val="7"/>
      <color theme="1"/>
      <name val="Verdana"/>
      <family val="2"/>
    </font>
    <font>
      <sz val="8"/>
      <color theme="1"/>
      <name val="Verdana"/>
      <family val="2"/>
    </font>
    <font>
      <b/>
      <sz val="12"/>
      <color theme="1"/>
      <name val="Verdana"/>
      <family val="2"/>
    </font>
    <font>
      <b/>
      <sz val="9"/>
      <name val="Verdana"/>
      <family val="2"/>
    </font>
    <font>
      <b/>
      <sz val="10"/>
      <name val="Verdana"/>
      <family val="2"/>
    </font>
    <font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3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44" fontId="0" fillId="0" borderId="1" xfId="0" applyNumberFormat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44" fontId="2" fillId="2" borderId="6" xfId="0" applyNumberFormat="1" applyFont="1" applyFill="1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4" fontId="0" fillId="0" borderId="6" xfId="0" applyNumberFormat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4" fontId="2" fillId="2" borderId="1" xfId="0" applyNumberFormat="1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44" fontId="2" fillId="2" borderId="5" xfId="0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44" fontId="2" fillId="2" borderId="3" xfId="0" applyNumberFormat="1" applyFont="1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44" fontId="0" fillId="3" borderId="1" xfId="0" applyNumberForma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44" fontId="2" fillId="2" borderId="2" xfId="0" applyNumberFormat="1" applyFont="1" applyFill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6" fillId="2" borderId="4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44" fontId="8" fillId="0" borderId="1" xfId="0" applyNumberFormat="1" applyFont="1" applyBorder="1" applyAlignment="1">
      <alignment vertical="top" wrapText="1"/>
    </xf>
    <xf numFmtId="44" fontId="6" fillId="2" borderId="1" xfId="0" applyNumberFormat="1" applyFont="1" applyFill="1" applyBorder="1" applyAlignment="1">
      <alignment vertical="top" wrapText="1"/>
    </xf>
    <xf numFmtId="44" fontId="2" fillId="0" borderId="5" xfId="0" applyNumberFormat="1" applyFont="1" applyBorder="1" applyAlignment="1">
      <alignment vertical="top"/>
    </xf>
    <xf numFmtId="44" fontId="2" fillId="4" borderId="5" xfId="0" applyNumberFormat="1" applyFont="1" applyFill="1" applyBorder="1" applyAlignment="1">
      <alignment vertical="top"/>
    </xf>
    <xf numFmtId="44" fontId="0" fillId="0" borderId="1" xfId="0" applyNumberFormat="1" applyBorder="1" applyAlignment="1" applyProtection="1">
      <alignment vertical="top" wrapText="1"/>
      <protection locked="0"/>
    </xf>
    <xf numFmtId="44" fontId="0" fillId="0" borderId="5" xfId="0" applyNumberFormat="1" applyBorder="1" applyAlignment="1" applyProtection="1">
      <alignment vertical="top" wrapText="1"/>
      <protection locked="0"/>
    </xf>
    <xf numFmtId="44" fontId="0" fillId="0" borderId="3" xfId="0" applyNumberFormat="1" applyBorder="1" applyAlignment="1" applyProtection="1">
      <alignment vertical="top" wrapText="1"/>
      <protection locked="0"/>
    </xf>
    <xf numFmtId="44" fontId="0" fillId="0" borderId="6" xfId="0" applyNumberFormat="1" applyBorder="1" applyAlignment="1" applyProtection="1">
      <alignment vertical="top" wrapText="1"/>
      <protection locked="0"/>
    </xf>
    <xf numFmtId="44" fontId="0" fillId="3" borderId="1" xfId="0" applyNumberFormat="1" applyFill="1" applyBorder="1" applyAlignment="1" applyProtection="1">
      <alignment vertical="top" wrapText="1"/>
      <protection locked="0"/>
    </xf>
    <xf numFmtId="44" fontId="8" fillId="0" borderId="1" xfId="0" applyNumberFormat="1" applyFont="1" applyBorder="1" applyAlignment="1" applyProtection="1">
      <alignment vertical="top" wrapText="1"/>
      <protection locked="0"/>
    </xf>
    <xf numFmtId="0" fontId="5" fillId="4" borderId="9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4" borderId="5" xfId="0" applyFont="1" applyFill="1" applyBorder="1" applyAlignment="1">
      <alignment vertical="top" wrapText="1"/>
    </xf>
    <xf numFmtId="0" fontId="2" fillId="4" borderId="9" xfId="0" applyFont="1" applyFill="1" applyBorder="1" applyAlignment="1">
      <alignment vertical="top" wrapText="1"/>
    </xf>
    <xf numFmtId="0" fontId="2" fillId="4" borderId="10" xfId="0" applyFont="1" applyFill="1" applyBorder="1" applyAlignment="1">
      <alignment vertical="top" wrapText="1"/>
    </xf>
    <xf numFmtId="0" fontId="2" fillId="4" borderId="6" xfId="0" applyFont="1" applyFill="1" applyBorder="1" applyAlignment="1">
      <alignment vertical="top" wrapText="1"/>
    </xf>
    <xf numFmtId="0" fontId="6" fillId="4" borderId="9" xfId="0" applyFont="1" applyFill="1" applyBorder="1" applyAlignment="1">
      <alignment vertical="top" wrapText="1"/>
    </xf>
    <xf numFmtId="0" fontId="6" fillId="4" borderId="10" xfId="0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topLeftCell="A61" workbookViewId="0">
      <selection activeCell="D71" sqref="D71"/>
    </sheetView>
  </sheetViews>
  <sheetFormatPr defaultRowHeight="11.25" x14ac:dyDescent="0.15"/>
  <cols>
    <col min="1" max="1" width="26.75" customWidth="1"/>
    <col min="2" max="3" width="12.125" customWidth="1"/>
    <col min="4" max="4" width="16" customWidth="1"/>
  </cols>
  <sheetData>
    <row r="1" spans="1:4" ht="33.75" customHeight="1" thickBot="1" x14ac:dyDescent="0.2">
      <c r="A1" s="47" t="s">
        <v>32</v>
      </c>
      <c r="B1" s="48"/>
      <c r="C1" s="48"/>
      <c r="D1" s="49"/>
    </row>
    <row r="2" spans="1:4" ht="12" thickBot="1" x14ac:dyDescent="0.2"/>
    <row r="3" spans="1:4" ht="23.25" customHeight="1" thickBot="1" x14ac:dyDescent="0.2">
      <c r="A3" s="55" t="s">
        <v>18</v>
      </c>
      <c r="B3" s="56"/>
      <c r="C3" s="56"/>
      <c r="D3" s="57"/>
    </row>
    <row r="4" spans="1:4" ht="12" thickBot="1" x14ac:dyDescent="0.2"/>
    <row r="5" spans="1:4" ht="45.75" thickBot="1" x14ac:dyDescent="0.2">
      <c r="A5" s="1" t="s">
        <v>16</v>
      </c>
      <c r="B5" s="1" t="s">
        <v>0</v>
      </c>
      <c r="C5" s="2" t="s">
        <v>7</v>
      </c>
      <c r="D5" s="1" t="s">
        <v>1</v>
      </c>
    </row>
    <row r="6" spans="1:4" ht="23.25" thickBot="1" x14ac:dyDescent="0.2">
      <c r="A6" s="6" t="s">
        <v>2</v>
      </c>
      <c r="B6" s="7"/>
      <c r="C6" s="4" t="s">
        <v>8</v>
      </c>
      <c r="D6" s="12">
        <f>SUM(D7:D30)</f>
        <v>0</v>
      </c>
    </row>
    <row r="7" spans="1:4" ht="57" thickBot="1" x14ac:dyDescent="0.2">
      <c r="A7" s="8" t="s">
        <v>35</v>
      </c>
      <c r="B7" s="10">
        <v>1</v>
      </c>
      <c r="C7" s="41">
        <v>0</v>
      </c>
      <c r="D7" s="3">
        <f>B7*C7</f>
        <v>0</v>
      </c>
    </row>
    <row r="8" spans="1:4" ht="57" thickBot="1" x14ac:dyDescent="0.2">
      <c r="A8" s="8" t="s">
        <v>36</v>
      </c>
      <c r="B8" s="10">
        <v>1</v>
      </c>
      <c r="C8" s="41">
        <v>0</v>
      </c>
      <c r="D8" s="3">
        <f t="shared" ref="D8:D30" si="0">B8*C8</f>
        <v>0</v>
      </c>
    </row>
    <row r="9" spans="1:4" ht="45.75" thickBot="1" x14ac:dyDescent="0.2">
      <c r="A9" s="8" t="s">
        <v>37</v>
      </c>
      <c r="B9" s="10">
        <v>1</v>
      </c>
      <c r="C9" s="41">
        <v>0</v>
      </c>
      <c r="D9" s="3">
        <f t="shared" si="0"/>
        <v>0</v>
      </c>
    </row>
    <row r="10" spans="1:4" ht="68.25" thickBot="1" x14ac:dyDescent="0.2">
      <c r="A10" s="8" t="s">
        <v>38</v>
      </c>
      <c r="B10" s="10">
        <v>1</v>
      </c>
      <c r="C10" s="41">
        <v>0</v>
      </c>
      <c r="D10" s="3">
        <f t="shared" si="0"/>
        <v>0</v>
      </c>
    </row>
    <row r="11" spans="1:4" ht="56.25" customHeight="1" thickBot="1" x14ac:dyDescent="0.2">
      <c r="A11" s="5" t="s">
        <v>39</v>
      </c>
      <c r="B11" s="11">
        <v>1</v>
      </c>
      <c r="C11" s="42">
        <v>0</v>
      </c>
      <c r="D11" s="3">
        <f t="shared" si="0"/>
        <v>0</v>
      </c>
    </row>
    <row r="12" spans="1:4" ht="57" thickBot="1" x14ac:dyDescent="0.2">
      <c r="A12" s="8" t="s">
        <v>40</v>
      </c>
      <c r="B12" s="10">
        <v>1</v>
      </c>
      <c r="C12" s="41">
        <v>0</v>
      </c>
      <c r="D12" s="3">
        <f t="shared" si="0"/>
        <v>0</v>
      </c>
    </row>
    <row r="13" spans="1:4" ht="57" thickBot="1" x14ac:dyDescent="0.2">
      <c r="A13" s="8" t="s">
        <v>41</v>
      </c>
      <c r="B13" s="10">
        <v>1</v>
      </c>
      <c r="C13" s="41">
        <v>0</v>
      </c>
      <c r="D13" s="3">
        <f t="shared" si="0"/>
        <v>0</v>
      </c>
    </row>
    <row r="14" spans="1:4" ht="57" thickBot="1" x14ac:dyDescent="0.2">
      <c r="A14" s="8" t="s">
        <v>42</v>
      </c>
      <c r="B14" s="10">
        <v>1</v>
      </c>
      <c r="C14" s="41">
        <v>0</v>
      </c>
      <c r="D14" s="3">
        <f t="shared" si="0"/>
        <v>0</v>
      </c>
    </row>
    <row r="15" spans="1:4" ht="45.75" thickBot="1" x14ac:dyDescent="0.2">
      <c r="A15" s="8" t="s">
        <v>43</v>
      </c>
      <c r="B15" s="10">
        <v>1</v>
      </c>
      <c r="C15" s="41">
        <v>0</v>
      </c>
      <c r="D15" s="3">
        <f t="shared" si="0"/>
        <v>0</v>
      </c>
    </row>
    <row r="16" spans="1:4" ht="68.25" thickBot="1" x14ac:dyDescent="0.2">
      <c r="A16" s="8" t="s">
        <v>44</v>
      </c>
      <c r="B16" s="10">
        <v>1</v>
      </c>
      <c r="C16" s="41">
        <v>0</v>
      </c>
      <c r="D16" s="3">
        <f t="shared" si="0"/>
        <v>0</v>
      </c>
    </row>
    <row r="17" spans="1:4" ht="57" thickBot="1" x14ac:dyDescent="0.2">
      <c r="A17" s="5" t="s">
        <v>45</v>
      </c>
      <c r="B17" s="11">
        <v>1</v>
      </c>
      <c r="C17" s="42">
        <v>0</v>
      </c>
      <c r="D17" s="3">
        <f t="shared" si="0"/>
        <v>0</v>
      </c>
    </row>
    <row r="18" spans="1:4" ht="57" thickBot="1" x14ac:dyDescent="0.2">
      <c r="A18" s="8" t="s">
        <v>46</v>
      </c>
      <c r="B18" s="10">
        <v>1</v>
      </c>
      <c r="C18" s="41">
        <v>0</v>
      </c>
      <c r="D18" s="3">
        <f t="shared" si="0"/>
        <v>0</v>
      </c>
    </row>
    <row r="19" spans="1:4" ht="57" thickBot="1" x14ac:dyDescent="0.2">
      <c r="A19" s="8" t="s">
        <v>47</v>
      </c>
      <c r="B19" s="10">
        <v>1</v>
      </c>
      <c r="C19" s="41">
        <v>0</v>
      </c>
      <c r="D19" s="3">
        <f t="shared" si="0"/>
        <v>0</v>
      </c>
    </row>
    <row r="20" spans="1:4" ht="57" thickBot="1" x14ac:dyDescent="0.2">
      <c r="A20" s="8" t="s">
        <v>48</v>
      </c>
      <c r="B20" s="10">
        <v>1</v>
      </c>
      <c r="C20" s="41">
        <v>0</v>
      </c>
      <c r="D20" s="3">
        <f t="shared" si="0"/>
        <v>0</v>
      </c>
    </row>
    <row r="21" spans="1:4" ht="45.75" thickBot="1" x14ac:dyDescent="0.2">
      <c r="A21" s="8" t="s">
        <v>49</v>
      </c>
      <c r="B21" s="10">
        <v>1</v>
      </c>
      <c r="C21" s="41">
        <v>0</v>
      </c>
      <c r="D21" s="3">
        <f t="shared" si="0"/>
        <v>0</v>
      </c>
    </row>
    <row r="22" spans="1:4" ht="68.25" thickBot="1" x14ac:dyDescent="0.2">
      <c r="A22" s="8" t="s">
        <v>50</v>
      </c>
      <c r="B22" s="10">
        <v>1</v>
      </c>
      <c r="C22" s="41">
        <v>0</v>
      </c>
      <c r="D22" s="3">
        <f t="shared" si="0"/>
        <v>0</v>
      </c>
    </row>
    <row r="23" spans="1:4" ht="57" thickBot="1" x14ac:dyDescent="0.2">
      <c r="A23" s="9" t="s">
        <v>51</v>
      </c>
      <c r="B23" s="13">
        <v>1</v>
      </c>
      <c r="C23" s="43">
        <v>0</v>
      </c>
      <c r="D23" s="3">
        <f t="shared" si="0"/>
        <v>0</v>
      </c>
    </row>
    <row r="24" spans="1:4" ht="57" thickBot="1" x14ac:dyDescent="0.2">
      <c r="A24" s="5" t="s">
        <v>52</v>
      </c>
      <c r="B24" s="14">
        <v>1</v>
      </c>
      <c r="C24" s="44">
        <v>0</v>
      </c>
      <c r="D24" s="3">
        <f t="shared" si="0"/>
        <v>0</v>
      </c>
    </row>
    <row r="25" spans="1:4" ht="57" thickBot="1" x14ac:dyDescent="0.2">
      <c r="A25" s="8" t="s">
        <v>53</v>
      </c>
      <c r="B25" s="10">
        <v>1</v>
      </c>
      <c r="C25" s="41">
        <v>0</v>
      </c>
      <c r="D25" s="3">
        <f t="shared" si="0"/>
        <v>0</v>
      </c>
    </row>
    <row r="26" spans="1:4" ht="57" thickBot="1" x14ac:dyDescent="0.2">
      <c r="A26" s="8" t="s">
        <v>54</v>
      </c>
      <c r="B26" s="10">
        <v>1</v>
      </c>
      <c r="C26" s="41">
        <v>0</v>
      </c>
      <c r="D26" s="3">
        <f t="shared" si="0"/>
        <v>0</v>
      </c>
    </row>
    <row r="27" spans="1:4" ht="45.75" thickBot="1" x14ac:dyDescent="0.2">
      <c r="A27" s="8" t="s">
        <v>55</v>
      </c>
      <c r="B27" s="10">
        <v>1</v>
      </c>
      <c r="C27" s="41">
        <v>0</v>
      </c>
      <c r="D27" s="3">
        <f t="shared" si="0"/>
        <v>0</v>
      </c>
    </row>
    <row r="28" spans="1:4" ht="68.25" thickBot="1" x14ac:dyDescent="0.2">
      <c r="A28" s="8" t="s">
        <v>56</v>
      </c>
      <c r="B28" s="10">
        <v>1</v>
      </c>
      <c r="C28" s="41">
        <v>0</v>
      </c>
      <c r="D28" s="3">
        <f t="shared" si="0"/>
        <v>0</v>
      </c>
    </row>
    <row r="29" spans="1:4" ht="57" thickBot="1" x14ac:dyDescent="0.2">
      <c r="A29" s="5" t="s">
        <v>57</v>
      </c>
      <c r="B29" s="11">
        <v>1</v>
      </c>
      <c r="C29" s="42">
        <v>0</v>
      </c>
      <c r="D29" s="3">
        <f t="shared" si="0"/>
        <v>0</v>
      </c>
    </row>
    <row r="30" spans="1:4" ht="57" thickBot="1" x14ac:dyDescent="0.2">
      <c r="A30" s="8" t="s">
        <v>58</v>
      </c>
      <c r="B30" s="10">
        <v>1</v>
      </c>
      <c r="C30" s="41">
        <v>0</v>
      </c>
      <c r="D30" s="3">
        <f t="shared" si="0"/>
        <v>0</v>
      </c>
    </row>
    <row r="31" spans="1:4" ht="36.75" customHeight="1" thickBot="1" x14ac:dyDescent="0.2">
      <c r="A31" s="16" t="s">
        <v>3</v>
      </c>
      <c r="B31" s="17"/>
      <c r="C31" s="18" t="s">
        <v>9</v>
      </c>
      <c r="D31" s="19">
        <f>SUM(D32:D55)</f>
        <v>0</v>
      </c>
    </row>
    <row r="32" spans="1:4" ht="68.25" thickBot="1" x14ac:dyDescent="0.2">
      <c r="A32" s="8" t="s">
        <v>59</v>
      </c>
      <c r="B32" s="10">
        <v>1</v>
      </c>
      <c r="C32" s="41">
        <v>0</v>
      </c>
      <c r="D32" s="3">
        <f>B32*C32</f>
        <v>0</v>
      </c>
    </row>
    <row r="33" spans="1:4" ht="68.25" thickBot="1" x14ac:dyDescent="0.2">
      <c r="A33" s="8" t="s">
        <v>60</v>
      </c>
      <c r="B33" s="10">
        <v>1</v>
      </c>
      <c r="C33" s="41">
        <v>0</v>
      </c>
      <c r="D33" s="3">
        <f t="shared" ref="D33:D55" si="1">B33*C33</f>
        <v>0</v>
      </c>
    </row>
    <row r="34" spans="1:4" ht="57" thickBot="1" x14ac:dyDescent="0.2">
      <c r="A34" s="8" t="s">
        <v>61</v>
      </c>
      <c r="B34" s="10">
        <v>1</v>
      </c>
      <c r="C34" s="41">
        <v>0</v>
      </c>
      <c r="D34" s="3">
        <f t="shared" si="1"/>
        <v>0</v>
      </c>
    </row>
    <row r="35" spans="1:4" ht="79.5" thickBot="1" x14ac:dyDescent="0.2">
      <c r="A35" s="9" t="s">
        <v>62</v>
      </c>
      <c r="B35" s="13">
        <v>1</v>
      </c>
      <c r="C35" s="43">
        <v>0</v>
      </c>
      <c r="D35" s="3">
        <f t="shared" si="1"/>
        <v>0</v>
      </c>
    </row>
    <row r="36" spans="1:4" ht="68.25" thickBot="1" x14ac:dyDescent="0.2">
      <c r="A36" s="5" t="s">
        <v>63</v>
      </c>
      <c r="B36" s="14">
        <v>1</v>
      </c>
      <c r="C36" s="44">
        <v>0</v>
      </c>
      <c r="D36" s="3">
        <f t="shared" si="1"/>
        <v>0</v>
      </c>
    </row>
    <row r="37" spans="1:4" ht="57" thickBot="1" x14ac:dyDescent="0.2">
      <c r="A37" s="8" t="s">
        <v>64</v>
      </c>
      <c r="B37" s="10">
        <v>1</v>
      </c>
      <c r="C37" s="41">
        <v>0</v>
      </c>
      <c r="D37" s="3">
        <f t="shared" si="1"/>
        <v>0</v>
      </c>
    </row>
    <row r="38" spans="1:4" ht="68.25" thickBot="1" x14ac:dyDescent="0.2">
      <c r="A38" s="8" t="s">
        <v>65</v>
      </c>
      <c r="B38" s="10">
        <v>1</v>
      </c>
      <c r="C38" s="41">
        <v>0</v>
      </c>
      <c r="D38" s="3">
        <f t="shared" si="1"/>
        <v>0</v>
      </c>
    </row>
    <row r="39" spans="1:4" ht="68.25" thickBot="1" x14ac:dyDescent="0.2">
      <c r="A39" s="8" t="s">
        <v>66</v>
      </c>
      <c r="B39" s="10">
        <v>1</v>
      </c>
      <c r="C39" s="41">
        <v>0</v>
      </c>
      <c r="D39" s="3">
        <f t="shared" si="1"/>
        <v>0</v>
      </c>
    </row>
    <row r="40" spans="1:4" ht="57" thickBot="1" x14ac:dyDescent="0.2">
      <c r="A40" s="8" t="s">
        <v>67</v>
      </c>
      <c r="B40" s="10">
        <v>1</v>
      </c>
      <c r="C40" s="41">
        <v>0</v>
      </c>
      <c r="D40" s="3">
        <f t="shared" si="1"/>
        <v>0</v>
      </c>
    </row>
    <row r="41" spans="1:4" ht="68.25" thickBot="1" x14ac:dyDescent="0.2">
      <c r="A41" s="9" t="s">
        <v>68</v>
      </c>
      <c r="B41" s="13">
        <v>1</v>
      </c>
      <c r="C41" s="43">
        <v>0</v>
      </c>
      <c r="D41" s="3">
        <f t="shared" si="1"/>
        <v>0</v>
      </c>
    </row>
    <row r="42" spans="1:4" ht="68.25" thickBot="1" x14ac:dyDescent="0.2">
      <c r="A42" s="5" t="s">
        <v>69</v>
      </c>
      <c r="B42" s="14">
        <v>1</v>
      </c>
      <c r="C42" s="44">
        <v>0</v>
      </c>
      <c r="D42" s="3">
        <f t="shared" si="1"/>
        <v>0</v>
      </c>
    </row>
    <row r="43" spans="1:4" ht="57" thickBot="1" x14ac:dyDescent="0.2">
      <c r="A43" s="8" t="s">
        <v>70</v>
      </c>
      <c r="B43" s="10">
        <v>1</v>
      </c>
      <c r="C43" s="41">
        <v>0</v>
      </c>
      <c r="D43" s="3">
        <f t="shared" si="1"/>
        <v>0</v>
      </c>
    </row>
    <row r="44" spans="1:4" ht="68.25" thickBot="1" x14ac:dyDescent="0.2">
      <c r="A44" s="8" t="s">
        <v>71</v>
      </c>
      <c r="B44" s="10">
        <v>1</v>
      </c>
      <c r="C44" s="41">
        <v>0</v>
      </c>
      <c r="D44" s="3">
        <f t="shared" si="1"/>
        <v>0</v>
      </c>
    </row>
    <row r="45" spans="1:4" ht="68.25" thickBot="1" x14ac:dyDescent="0.2">
      <c r="A45" s="8" t="s">
        <v>72</v>
      </c>
      <c r="B45" s="10">
        <v>1</v>
      </c>
      <c r="C45" s="41">
        <v>0</v>
      </c>
      <c r="D45" s="3">
        <f t="shared" si="1"/>
        <v>0</v>
      </c>
    </row>
    <row r="46" spans="1:4" ht="57" thickBot="1" x14ac:dyDescent="0.2">
      <c r="A46" s="8" t="s">
        <v>73</v>
      </c>
      <c r="B46" s="10">
        <v>1</v>
      </c>
      <c r="C46" s="41">
        <v>0</v>
      </c>
      <c r="D46" s="3">
        <f t="shared" si="1"/>
        <v>0</v>
      </c>
    </row>
    <row r="47" spans="1:4" ht="68.25" thickBot="1" x14ac:dyDescent="0.2">
      <c r="A47" s="5" t="s">
        <v>74</v>
      </c>
      <c r="B47" s="11">
        <v>1</v>
      </c>
      <c r="C47" s="42">
        <v>0</v>
      </c>
      <c r="D47" s="3">
        <f t="shared" si="1"/>
        <v>0</v>
      </c>
    </row>
    <row r="48" spans="1:4" ht="68.25" thickBot="1" x14ac:dyDescent="0.2">
      <c r="A48" s="8" t="s">
        <v>75</v>
      </c>
      <c r="B48" s="10">
        <v>1</v>
      </c>
      <c r="C48" s="41">
        <v>0</v>
      </c>
      <c r="D48" s="3">
        <f t="shared" si="1"/>
        <v>0</v>
      </c>
    </row>
    <row r="49" spans="1:4" ht="57" thickBot="1" x14ac:dyDescent="0.2">
      <c r="A49" s="8" t="s">
        <v>76</v>
      </c>
      <c r="B49" s="10">
        <v>1</v>
      </c>
      <c r="C49" s="41">
        <v>0</v>
      </c>
      <c r="D49" s="3">
        <f t="shared" si="1"/>
        <v>0</v>
      </c>
    </row>
    <row r="50" spans="1:4" ht="68.25" thickBot="1" x14ac:dyDescent="0.2">
      <c r="A50" s="8" t="s">
        <v>77</v>
      </c>
      <c r="B50" s="10">
        <v>1</v>
      </c>
      <c r="C50" s="41">
        <v>0</v>
      </c>
      <c r="D50" s="3">
        <f t="shared" si="1"/>
        <v>0</v>
      </c>
    </row>
    <row r="51" spans="1:4" ht="68.25" thickBot="1" x14ac:dyDescent="0.2">
      <c r="A51" s="8" t="s">
        <v>78</v>
      </c>
      <c r="B51" s="10">
        <v>1</v>
      </c>
      <c r="C51" s="41">
        <v>0</v>
      </c>
      <c r="D51" s="3">
        <f t="shared" si="1"/>
        <v>0</v>
      </c>
    </row>
    <row r="52" spans="1:4" ht="57" thickBot="1" x14ac:dyDescent="0.2">
      <c r="A52" s="8" t="s">
        <v>79</v>
      </c>
      <c r="B52" s="10">
        <v>1</v>
      </c>
      <c r="C52" s="41">
        <v>0</v>
      </c>
      <c r="D52" s="3">
        <f t="shared" si="1"/>
        <v>0</v>
      </c>
    </row>
    <row r="53" spans="1:4" ht="68.25" thickBot="1" x14ac:dyDescent="0.2">
      <c r="A53" s="9" t="s">
        <v>80</v>
      </c>
      <c r="B53" s="13">
        <v>1</v>
      </c>
      <c r="C53" s="43">
        <v>0</v>
      </c>
      <c r="D53" s="3">
        <f t="shared" si="1"/>
        <v>0</v>
      </c>
    </row>
    <row r="54" spans="1:4" ht="68.25" thickBot="1" x14ac:dyDescent="0.2">
      <c r="A54" s="5" t="s">
        <v>81</v>
      </c>
      <c r="B54" s="14">
        <v>1</v>
      </c>
      <c r="C54" s="44">
        <v>0</v>
      </c>
      <c r="D54" s="3">
        <f t="shared" si="1"/>
        <v>0</v>
      </c>
    </row>
    <row r="55" spans="1:4" ht="57" thickBot="1" x14ac:dyDescent="0.2">
      <c r="A55" s="8" t="s">
        <v>82</v>
      </c>
      <c r="B55" s="10">
        <v>1</v>
      </c>
      <c r="C55" s="41">
        <v>0</v>
      </c>
      <c r="D55" s="3">
        <f t="shared" si="1"/>
        <v>0</v>
      </c>
    </row>
    <row r="56" spans="1:4" ht="25.5" customHeight="1" thickBot="1" x14ac:dyDescent="0.2">
      <c r="A56" s="6" t="s">
        <v>4</v>
      </c>
      <c r="B56" s="22"/>
      <c r="C56" s="6" t="s">
        <v>10</v>
      </c>
      <c r="D56" s="23">
        <f>SUM(D57:D64)</f>
        <v>0</v>
      </c>
    </row>
    <row r="57" spans="1:4" ht="36" customHeight="1" thickBot="1" x14ac:dyDescent="0.2">
      <c r="A57" s="8" t="s">
        <v>83</v>
      </c>
      <c r="B57" s="10">
        <v>32</v>
      </c>
      <c r="C57" s="41">
        <v>0</v>
      </c>
      <c r="D57" s="3">
        <f>B57*C57</f>
        <v>0</v>
      </c>
    </row>
    <row r="58" spans="1:4" ht="45.75" thickBot="1" x14ac:dyDescent="0.2">
      <c r="A58" s="8" t="s">
        <v>84</v>
      </c>
      <c r="B58" s="10">
        <v>32</v>
      </c>
      <c r="C58" s="41">
        <v>0</v>
      </c>
      <c r="D58" s="3">
        <f>B58*C58</f>
        <v>0</v>
      </c>
    </row>
    <row r="59" spans="1:4" ht="45.75" thickBot="1" x14ac:dyDescent="0.2">
      <c r="A59" s="8" t="s">
        <v>85</v>
      </c>
      <c r="B59" s="10">
        <v>6</v>
      </c>
      <c r="C59" s="41">
        <v>0</v>
      </c>
      <c r="D59" s="3">
        <f t="shared" ref="D59:D64" si="2">B59*C59</f>
        <v>0</v>
      </c>
    </row>
    <row r="60" spans="1:4" ht="45.75" thickBot="1" x14ac:dyDescent="0.2">
      <c r="A60" s="8" t="s">
        <v>86</v>
      </c>
      <c r="B60" s="10">
        <v>6</v>
      </c>
      <c r="C60" s="41">
        <v>0</v>
      </c>
      <c r="D60" s="3">
        <f t="shared" si="2"/>
        <v>0</v>
      </c>
    </row>
    <row r="61" spans="1:4" ht="34.5" customHeight="1" thickBot="1" x14ac:dyDescent="0.2">
      <c r="A61" s="8" t="s">
        <v>87</v>
      </c>
      <c r="B61" s="10">
        <v>14</v>
      </c>
      <c r="C61" s="41">
        <v>0</v>
      </c>
      <c r="D61" s="3">
        <f t="shared" si="2"/>
        <v>0</v>
      </c>
    </row>
    <row r="62" spans="1:4" ht="45.75" thickBot="1" x14ac:dyDescent="0.2">
      <c r="A62" s="8" t="s">
        <v>88</v>
      </c>
      <c r="B62" s="10">
        <v>14</v>
      </c>
      <c r="C62" s="41">
        <v>0</v>
      </c>
      <c r="D62" s="3">
        <f t="shared" si="2"/>
        <v>0</v>
      </c>
    </row>
    <row r="63" spans="1:4" ht="45.75" thickBot="1" x14ac:dyDescent="0.2">
      <c r="A63" s="8" t="s">
        <v>89</v>
      </c>
      <c r="B63" s="10">
        <v>8</v>
      </c>
      <c r="C63" s="41">
        <v>0</v>
      </c>
      <c r="D63" s="3">
        <f t="shared" si="2"/>
        <v>0</v>
      </c>
    </row>
    <row r="64" spans="1:4" ht="45.75" thickBot="1" x14ac:dyDescent="0.2">
      <c r="A64" s="8" t="s">
        <v>90</v>
      </c>
      <c r="B64" s="10">
        <v>8</v>
      </c>
      <c r="C64" s="41">
        <v>0</v>
      </c>
      <c r="D64" s="3">
        <f t="shared" si="2"/>
        <v>0</v>
      </c>
    </row>
    <row r="65" spans="1:4" ht="57" thickBot="1" x14ac:dyDescent="0.2">
      <c r="A65" s="24" t="s">
        <v>11</v>
      </c>
      <c r="B65" s="21" t="s">
        <v>5</v>
      </c>
      <c r="C65" s="21" t="s">
        <v>12</v>
      </c>
      <c r="D65" s="25">
        <f>D66</f>
        <v>0</v>
      </c>
    </row>
    <row r="66" spans="1:4" ht="45.75" thickBot="1" x14ac:dyDescent="0.2">
      <c r="A66" s="5" t="s">
        <v>33</v>
      </c>
      <c r="B66" s="14">
        <v>5</v>
      </c>
      <c r="C66" s="42">
        <v>0</v>
      </c>
      <c r="D66" s="15">
        <f>B66*C66</f>
        <v>0</v>
      </c>
    </row>
    <row r="67" spans="1:4" ht="23.25" thickBot="1" x14ac:dyDescent="0.2">
      <c r="A67" s="6" t="s">
        <v>91</v>
      </c>
      <c r="B67" s="6" t="s">
        <v>6</v>
      </c>
      <c r="C67" s="6" t="s">
        <v>13</v>
      </c>
      <c r="D67" s="23">
        <f>D68</f>
        <v>0</v>
      </c>
    </row>
    <row r="68" spans="1:4" ht="12" thickBot="1" x14ac:dyDescent="0.2">
      <c r="A68" s="26"/>
      <c r="B68" s="27">
        <v>32</v>
      </c>
      <c r="C68" s="45">
        <v>0</v>
      </c>
      <c r="D68" s="28">
        <f>B68*C68</f>
        <v>0</v>
      </c>
    </row>
    <row r="69" spans="1:4" ht="23.25" thickBot="1" x14ac:dyDescent="0.2">
      <c r="A69" s="6" t="s">
        <v>92</v>
      </c>
      <c r="B69" s="6" t="s">
        <v>6</v>
      </c>
      <c r="C69" s="6" t="s">
        <v>14</v>
      </c>
      <c r="D69" s="23">
        <f>D70</f>
        <v>0</v>
      </c>
    </row>
    <row r="70" spans="1:4" ht="12" thickBot="1" x14ac:dyDescent="0.2">
      <c r="A70" s="26"/>
      <c r="B70" s="27">
        <v>48</v>
      </c>
      <c r="C70" s="45">
        <v>0</v>
      </c>
      <c r="D70" s="28">
        <f>B70*C70</f>
        <v>0</v>
      </c>
    </row>
    <row r="71" spans="1:4" ht="34.5" thickBot="1" x14ac:dyDescent="0.2">
      <c r="A71" s="6" t="s">
        <v>93</v>
      </c>
      <c r="B71" s="22"/>
      <c r="C71" s="22"/>
      <c r="D71" s="23">
        <v>730000</v>
      </c>
    </row>
    <row r="72" spans="1:4" ht="45.75" thickBot="1" x14ac:dyDescent="0.2">
      <c r="A72" s="16" t="s">
        <v>94</v>
      </c>
      <c r="B72" s="17"/>
      <c r="C72" s="17"/>
      <c r="D72" s="19">
        <f>D6+D31+D56+D65+D67+D69+D71</f>
        <v>730000</v>
      </c>
    </row>
    <row r="74" spans="1:4" ht="12" thickBot="1" x14ac:dyDescent="0.2"/>
    <row r="75" spans="1:4" ht="24" customHeight="1" thickBot="1" x14ac:dyDescent="0.2">
      <c r="A75" s="52" t="s">
        <v>95</v>
      </c>
      <c r="B75" s="53"/>
      <c r="C75" s="53"/>
      <c r="D75" s="54"/>
    </row>
    <row r="76" spans="1:4" ht="12" thickBot="1" x14ac:dyDescent="0.2"/>
    <row r="77" spans="1:4" ht="45.75" thickBot="1" x14ac:dyDescent="0.2">
      <c r="A77" s="29" t="s">
        <v>16</v>
      </c>
      <c r="B77" s="29" t="s">
        <v>0</v>
      </c>
      <c r="C77" s="30" t="s">
        <v>17</v>
      </c>
      <c r="D77" s="29" t="s">
        <v>1</v>
      </c>
    </row>
    <row r="78" spans="1:4" ht="79.5" thickBot="1" x14ac:dyDescent="0.2">
      <c r="A78" s="24" t="s">
        <v>96</v>
      </c>
      <c r="B78" s="24" t="s">
        <v>5</v>
      </c>
      <c r="C78" s="31" t="s">
        <v>12</v>
      </c>
      <c r="D78" s="32">
        <f>D79</f>
        <v>0</v>
      </c>
    </row>
    <row r="79" spans="1:4" ht="57.75" customHeight="1" thickBot="1" x14ac:dyDescent="0.2">
      <c r="A79" s="5" t="s">
        <v>34</v>
      </c>
      <c r="B79" s="14">
        <v>2</v>
      </c>
      <c r="C79" s="44">
        <v>0</v>
      </c>
      <c r="D79" s="15">
        <f>B79*C79</f>
        <v>0</v>
      </c>
    </row>
    <row r="80" spans="1:4" ht="12" thickBot="1" x14ac:dyDescent="0.2">
      <c r="A80" s="16" t="s">
        <v>15</v>
      </c>
      <c r="B80" s="18"/>
      <c r="C80" s="18"/>
      <c r="D80" s="19">
        <v>65000</v>
      </c>
    </row>
    <row r="81" spans="1:4" ht="79.5" thickBot="1" x14ac:dyDescent="0.2">
      <c r="A81" s="6" t="s">
        <v>97</v>
      </c>
      <c r="B81" s="6" t="s">
        <v>5</v>
      </c>
      <c r="C81" s="4" t="s">
        <v>12</v>
      </c>
      <c r="D81" s="23">
        <f>D82</f>
        <v>0</v>
      </c>
    </row>
    <row r="82" spans="1:4" ht="60" customHeight="1" thickBot="1" x14ac:dyDescent="0.2">
      <c r="A82" s="8" t="s">
        <v>34</v>
      </c>
      <c r="B82" s="20">
        <v>2</v>
      </c>
      <c r="C82" s="41">
        <v>0</v>
      </c>
      <c r="D82" s="3">
        <f>B82*C82</f>
        <v>0</v>
      </c>
    </row>
    <row r="83" spans="1:4" ht="12" thickBot="1" x14ac:dyDescent="0.2">
      <c r="A83" s="16" t="s">
        <v>15</v>
      </c>
      <c r="B83" s="17"/>
      <c r="C83" s="17"/>
      <c r="D83" s="19">
        <v>65000</v>
      </c>
    </row>
    <row r="84" spans="1:4" ht="68.25" thickBot="1" x14ac:dyDescent="0.2">
      <c r="A84" s="16" t="s">
        <v>98</v>
      </c>
      <c r="B84" s="17"/>
      <c r="C84" s="17"/>
      <c r="D84" s="19">
        <f>D78+D80+D81+D83</f>
        <v>130000</v>
      </c>
    </row>
    <row r="86" spans="1:4" ht="12" thickBot="1" x14ac:dyDescent="0.2"/>
    <row r="87" spans="1:4" ht="12" thickBot="1" x14ac:dyDescent="0.2">
      <c r="A87" s="55" t="s">
        <v>28</v>
      </c>
      <c r="B87" s="56"/>
      <c r="C87" s="56"/>
      <c r="D87" s="57"/>
    </row>
    <row r="88" spans="1:4" ht="12" thickBot="1" x14ac:dyDescent="0.2"/>
    <row r="89" spans="1:4" x14ac:dyDescent="0.15">
      <c r="A89" s="58" t="s">
        <v>19</v>
      </c>
      <c r="B89" s="58" t="s">
        <v>20</v>
      </c>
      <c r="C89" s="58" t="s">
        <v>21</v>
      </c>
      <c r="D89" s="58" t="s">
        <v>1</v>
      </c>
    </row>
    <row r="90" spans="1:4" ht="12" thickBot="1" x14ac:dyDescent="0.2">
      <c r="A90" s="59"/>
      <c r="B90" s="59"/>
      <c r="C90" s="59"/>
      <c r="D90" s="59"/>
    </row>
    <row r="91" spans="1:4" ht="12" thickBot="1" x14ac:dyDescent="0.2">
      <c r="A91" s="33" t="s">
        <v>22</v>
      </c>
      <c r="B91" s="34">
        <v>200</v>
      </c>
      <c r="C91" s="46">
        <v>0</v>
      </c>
      <c r="D91" s="37">
        <f>B91*C91</f>
        <v>0</v>
      </c>
    </row>
    <row r="92" spans="1:4" ht="23.25" thickBot="1" x14ac:dyDescent="0.2">
      <c r="A92" s="33" t="s">
        <v>23</v>
      </c>
      <c r="B92" s="34">
        <v>500</v>
      </c>
      <c r="C92" s="46">
        <v>0</v>
      </c>
      <c r="D92" s="37">
        <f t="shared" ref="D92:D95" si="3">B92*C92</f>
        <v>0</v>
      </c>
    </row>
    <row r="93" spans="1:4" ht="23.25" thickBot="1" x14ac:dyDescent="0.2">
      <c r="A93" s="33" t="s">
        <v>24</v>
      </c>
      <c r="B93" s="34">
        <v>800</v>
      </c>
      <c r="C93" s="46">
        <v>0</v>
      </c>
      <c r="D93" s="37">
        <f t="shared" si="3"/>
        <v>0</v>
      </c>
    </row>
    <row r="94" spans="1:4" ht="23.25" thickBot="1" x14ac:dyDescent="0.2">
      <c r="A94" s="33" t="s">
        <v>25</v>
      </c>
      <c r="B94" s="34">
        <v>800</v>
      </c>
      <c r="C94" s="46">
        <v>0</v>
      </c>
      <c r="D94" s="37">
        <f t="shared" si="3"/>
        <v>0</v>
      </c>
    </row>
    <row r="95" spans="1:4" ht="12" thickBot="1" x14ac:dyDescent="0.2">
      <c r="A95" s="33" t="s">
        <v>26</v>
      </c>
      <c r="B95" s="34">
        <v>300</v>
      </c>
      <c r="C95" s="46">
        <v>0</v>
      </c>
      <c r="D95" s="37">
        <f t="shared" si="3"/>
        <v>0</v>
      </c>
    </row>
    <row r="96" spans="1:4" ht="34.5" thickBot="1" x14ac:dyDescent="0.2">
      <c r="A96" s="35" t="s">
        <v>27</v>
      </c>
      <c r="B96" s="36"/>
      <c r="C96" s="36"/>
      <c r="D96" s="38">
        <f>SUM(D91:D95)</f>
        <v>0</v>
      </c>
    </row>
    <row r="98" spans="1:4" ht="12" thickBot="1" x14ac:dyDescent="0.2"/>
    <row r="99" spans="1:4" ht="12" thickBot="1" x14ac:dyDescent="0.2">
      <c r="A99" s="52" t="s">
        <v>31</v>
      </c>
      <c r="B99" s="53"/>
      <c r="C99" s="53"/>
      <c r="D99" s="54"/>
    </row>
    <row r="100" spans="1:4" ht="12" thickBot="1" x14ac:dyDescent="0.2"/>
    <row r="101" spans="1:4" ht="24" customHeight="1" thickBot="1" x14ac:dyDescent="0.2">
      <c r="A101" s="50" t="s">
        <v>94</v>
      </c>
      <c r="B101" s="50"/>
      <c r="C101" s="50"/>
      <c r="D101" s="39">
        <f>D72</f>
        <v>730000</v>
      </c>
    </row>
    <row r="102" spans="1:4" ht="35.25" customHeight="1" thickBot="1" x14ac:dyDescent="0.2">
      <c r="A102" s="50" t="s">
        <v>98</v>
      </c>
      <c r="B102" s="50"/>
      <c r="C102" s="50"/>
      <c r="D102" s="39">
        <f>D84</f>
        <v>130000</v>
      </c>
    </row>
    <row r="103" spans="1:4" ht="25.5" customHeight="1" thickBot="1" x14ac:dyDescent="0.2">
      <c r="A103" s="50" t="s">
        <v>29</v>
      </c>
      <c r="B103" s="50"/>
      <c r="C103" s="50"/>
      <c r="D103" s="39">
        <f>D96</f>
        <v>0</v>
      </c>
    </row>
    <row r="104" spans="1:4" ht="15" customHeight="1" thickBot="1" x14ac:dyDescent="0.2">
      <c r="A104" s="51" t="s">
        <v>30</v>
      </c>
      <c r="B104" s="51"/>
      <c r="C104" s="51"/>
      <c r="D104" s="40">
        <f>SUM(D101:D103)</f>
        <v>860000</v>
      </c>
    </row>
  </sheetData>
  <sheetProtection algorithmName="SHA-512" hashValue="FiCWsmrIVC8QioHY+c5nkRCDqFoCOjOjOx6ZXjYWU4Qkl6/W9WQIoGTO7Lp1VofDcbKmpAoIljHXf3GXm7RjqA==" saltValue="b9vm59YL3YHFgy4wnc3+0w==" spinCount="100000" sheet="1" objects="1" scenarios="1"/>
  <mergeCells count="13">
    <mergeCell ref="A1:D1"/>
    <mergeCell ref="A101:C101"/>
    <mergeCell ref="A102:C102"/>
    <mergeCell ref="A103:C103"/>
    <mergeCell ref="A104:C104"/>
    <mergeCell ref="A99:D99"/>
    <mergeCell ref="A3:D3"/>
    <mergeCell ref="A75:D75"/>
    <mergeCell ref="A89:A90"/>
    <mergeCell ref="B89:B90"/>
    <mergeCell ref="C89:C90"/>
    <mergeCell ref="D89:D90"/>
    <mergeCell ref="A87:D87"/>
  </mergeCells>
  <pageMargins left="0.7" right="0.7" top="0.75" bottom="0.75" header="0.3" footer="0.3"/>
  <pageSetup paperSize="9" orientation="portrait" horizontalDpi="300" r:id="rId1"/>
  <ignoredErrors>
    <ignoredError sqref="D31 D65:D69 D56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6D56A7865C58A149A83C55730CE7EA1800F9AB39852ADD9941937F00A9203625E4" ma:contentTypeVersion="16" ma:contentTypeDescription="Een nieuw document maken." ma:contentTypeScope="" ma:versionID="0e9242ea00e81b60e2366996bec12f45">
  <xsd:schema xmlns:xsd="http://www.w3.org/2001/XMLSchema" xmlns:xs="http://www.w3.org/2001/XMLSchema" xmlns:p="http://schemas.microsoft.com/office/2006/metadata/properties" xmlns:ns1="http://schemas.microsoft.com/sharepoint/v3" xmlns:ns2="cb665cb2-4c1b-4338-95f1-4dd7cd771ce0" xmlns:ns3="c593cbf1-e514-4373-879b-6b45c74ca5a1" targetNamespace="http://schemas.microsoft.com/office/2006/metadata/properties" ma:root="true" ma:fieldsID="676649235501e4d9961e8ed5d22ab92e" ns1:_="" ns2:_="" ns3:_="">
    <xsd:import namespace="http://schemas.microsoft.com/sharepoint/v3"/>
    <xsd:import namespace="cb665cb2-4c1b-4338-95f1-4dd7cd771ce0"/>
    <xsd:import namespace="c593cbf1-e514-4373-879b-6b45c74ca5a1"/>
    <xsd:element name="properties">
      <xsd:complexType>
        <xsd:sequence>
          <xsd:element name="documentManagement">
            <xsd:complexType>
              <xsd:all>
                <xsd:element ref="ns2:Connect-Status"/>
                <xsd:element ref="ns2:Connect-Auteur" minOccurs="0"/>
                <xsd:element ref="ns2:Connect-Archiefwaardig"/>
                <xsd:element ref="ns2:e28f84c711554a75a94a2dfe3a3bea15" minOccurs="0"/>
                <xsd:element ref="ns2:ka142704ec404179bc6dc96ce8d3373c" minOccurs="0"/>
                <xsd:element ref="ns2:TaxCatchAll" minOccurs="0"/>
                <xsd:element ref="ns2:TaxCatchAllLabel" minOccurs="0"/>
                <xsd:element ref="ns2:jbd8c863d0e84969b217bbeafdb75459" minOccurs="0"/>
                <xsd:element ref="ns1:URL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9" nillable="true" ma:displayName="URL" ma:hidden="true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65cb2-4c1b-4338-95f1-4dd7cd771ce0" elementFormDefault="qualified">
    <xsd:import namespace="http://schemas.microsoft.com/office/2006/documentManagement/types"/>
    <xsd:import namespace="http://schemas.microsoft.com/office/infopath/2007/PartnerControls"/>
    <xsd:element name="Connect-Status" ma:index="3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Auteur" ma:index="5" nillable="true" ma:displayName="Auteur" ma:list="UserInfo" ma:SharePointGroup="0" ma:internalName="Connect_x002d_Auteu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rchiefwaardig" ma:index="6" ma:displayName="Archiefwaardig" ma:default="Ja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e28f84c711554a75a94a2dfe3a3bea15" ma:index="8" nillable="true" ma:taxonomy="true" ma:internalName="e28f84c711554a75a94a2dfe3a3bea15" ma:taxonomyFieldName="Connect_x002d_Activiteit" ma:displayName="Activiteit" ma:readOnly="false" ma:fieldId="{e28f84c7-1155-4a75-a94a-2dfe3a3bea15}" ma:sspId="ae033921-439f-46ba-b586-0b8c8775f769" ma:termSetId="5ff294b5-fca9-4a8b-85d9-95c35ac3f5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a142704ec404179bc6dc96ce8d3373c" ma:index="11" nillable="true" ma:taxonomy="true" ma:internalName="ka142704ec404179bc6dc96ce8d3373c" ma:taxonomyFieldName="Connect_x002d_Documenttype" ma:displayName="Documenttype" ma:readOnly="false" ma:fieldId="{4a142704-ec40-4179-bc6d-c96ce8d3373c}" ma:sspId="ae033921-439f-46ba-b586-0b8c8775f769" ma:termSetId="b32830c9-2f01-41a4-9584-76856be504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1b091d29-d592-4481-b7dd-bf3757bf051b}" ma:internalName="TaxCatchAll" ma:readOnly="false" ma:showField="CatchAllData" ma:web="c593cbf1-e514-4373-879b-6b45c74ca5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7" nillable="true" ma:displayName="Taxonomy Catch All Column1" ma:hidden="true" ma:list="{1b091d29-d592-4481-b7dd-bf3757bf051b}" ma:internalName="TaxCatchAllLabel" ma:readOnly="true" ma:showField="CatchAllDataLabel" ma:web="c593cbf1-e514-4373-879b-6b45c74ca5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bd8c863d0e84969b217bbeafdb75459" ma:index="18" nillable="true" ma:taxonomy="true" ma:internalName="jbd8c863d0e84969b217bbeafdb75459" ma:taxonomyFieldName="Connect_x002d_Vertrouwelijkheid" ma:displayName="Vertrouwelijkheid" ma:readOnly="false" ma:default="3;#RWS Bedrijfsvertrouwelijk/geen|1523f3d8-a3f5-4033-a4d4-a04bf7d6d8cc" ma:fieldId="{3bd8c863-d0e8-4969-b217-bbeafdb75459}" ma:sspId="ae033921-439f-46ba-b586-0b8c8775f769" ma:termSetId="91227f9e-dc3b-4a5d-b701-63dd232956b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3cbf1-e514-4373-879b-6b45c74ca5a1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Inhoudstype"/>
        <xsd:element ref="dc:title" minOccurs="0" maxOccurs="1" ma:index="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bd8c863d0e84969b217bbeafdb75459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Bedrijfsvertrouwelijk/geen</TermName>
          <TermId xmlns="http://schemas.microsoft.com/office/infopath/2007/PartnerControls">1523f3d8-a3f5-4033-a4d4-a04bf7d6d8cc</TermId>
        </TermInfo>
      </Terms>
    </jbd8c863d0e84969b217bbeafdb75459>
    <Connect-Status xmlns="cb665cb2-4c1b-4338-95f1-4dd7cd771ce0">Concept</Connect-Status>
    <_dlc_DocId xmlns="c593cbf1-e514-4373-879b-6b45c74ca5a1">CON00-545031514-2625</_dlc_DocId>
    <TaxCatchAll xmlns="cb665cb2-4c1b-4338-95f1-4dd7cd771ce0">
      <Value>39</Value>
      <Value>3</Value>
      <Value>9</Value>
    </TaxCatchAll>
    <_dlc_DocIdUrl xmlns="c593cbf1-e514-4373-879b-6b45c74ca5a1">
      <Url>https://connect.sp02.rws.nl/sites/con0000438/_layouts/15/DocIdRedir.aspx?ID=CON00-545031514-2625</Url>
      <Description>CON00-545031514-2625</Description>
    </_dlc_DocIdUrl>
    <e28f84c711554a75a94a2dfe3a3bea15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Beheersen realisatiecontract</TermName>
          <TermId xmlns="http://schemas.microsoft.com/office/infopath/2007/PartnerControls">2a0aa98b-cead-4fce-adec-4b3e767d3ecb</TermId>
        </TermInfo>
      </Terms>
    </e28f84c711554a75a94a2dfe3a3bea15>
    <ka142704ec404179bc6dc96ce8d3373c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Specificatie</TermName>
          <TermId xmlns="http://schemas.microsoft.com/office/infopath/2007/PartnerControls">02acbdad-7a69-43a6-8c1f-c714cfd76a86</TermId>
        </TermInfo>
      </Terms>
    </ka142704ec404179bc6dc96ce8d3373c>
    <URL xmlns="http://schemas.microsoft.com/sharepoint/v3">
      <Url xsi:nil="true"/>
      <Description xsi:nil="true"/>
    </URL>
    <Connect-Archiefwaardig xmlns="cb665cb2-4c1b-4338-95f1-4dd7cd771ce0">Ja</Connect-Archiefwaardig>
    <Connect-Auteur xmlns="cb665cb2-4c1b-4338-95f1-4dd7cd771ce0">
      <UserInfo>
        <DisplayName/>
        <AccountId xsi:nil="true"/>
        <AccountType/>
      </UserInfo>
    </Connect-Auteur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ae033921-439f-46ba-b586-0b8c8775f769" ContentTypeId="0x0101006D56A7865C58A149A83C55730CE7EA18" PreviousValue="false"/>
</file>

<file path=customXml/itemProps1.xml><?xml version="1.0" encoding="utf-8"?>
<ds:datastoreItem xmlns:ds="http://schemas.openxmlformats.org/officeDocument/2006/customXml" ds:itemID="{8F9E85B0-2DE5-4F39-8541-65E785281F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6B9EA8-F66B-48D0-B881-D04FF37C16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b665cb2-4c1b-4338-95f1-4dd7cd771ce0"/>
    <ds:schemaRef ds:uri="c593cbf1-e514-4373-879b-6b45c74ca5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4253B9-F0FE-4F57-AAA1-4F78067C6B00}">
  <ds:schemaRefs>
    <ds:schemaRef ds:uri="http://schemas.microsoft.com/office/2006/documentManagement/types"/>
    <ds:schemaRef ds:uri="c593cbf1-e514-4373-879b-6b45c74ca5a1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http://purl.org/dc/terms/"/>
    <ds:schemaRef ds:uri="cb665cb2-4c1b-4338-95f1-4dd7cd771ce0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63B8DCAE-B6EF-4F24-8A81-B6222CCC52A1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8A5E6738-1895-4666-AF6A-48803F5D965A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Rekenblad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Japink, Dick (PPO)</cp:lastModifiedBy>
  <dcterms:created xsi:type="dcterms:W3CDTF">2017-05-15T09:34:10Z</dcterms:created>
  <dcterms:modified xsi:type="dcterms:W3CDTF">2024-03-18T16:41:01Z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0x0101006D56A7865C58A149A83C55730CE7EA1800F9AB39852ADD9941937F00A9203625E4</vt:lpwstr>
  </property>
  <property fmtid="{D5CDD505-2E9C-101B-9397-08002B2CF9AE}" pid="3" name="Connect-Vertrouwelijkheid">
    <vt:lpwstr>3;#RWS Bedrijfsvertrouwelijk/geen|1523f3d8-a3f5-4033-a4d4-a04bf7d6d8cc</vt:lpwstr>
  </property>
  <property fmtid="{D5CDD505-2E9C-101B-9397-08002B2CF9AE}" pid="4" name="_dlc_DocIdItemGuid">
    <vt:lpwstr>53fad036-51cd-44c7-ae2a-afe226b7232a</vt:lpwstr>
  </property>
  <property fmtid="{D5CDD505-2E9C-101B-9397-08002B2CF9AE}" pid="5" name="Connect-Documenttype">
    <vt:lpwstr>39;#Specificatie|02acbdad-7a69-43a6-8c1f-c714cfd76a86</vt:lpwstr>
  </property>
  <property fmtid="{D5CDD505-2E9C-101B-9397-08002B2CF9AE}" pid="6" name="j7965235a8fd41fb89d2a664ecf0f7a1">
    <vt:lpwstr/>
  </property>
  <property fmtid="{D5CDD505-2E9C-101B-9397-08002B2CF9AE}" pid="7" name="Connect-Organisatie">
    <vt:lpwstr/>
  </property>
  <property fmtid="{D5CDD505-2E9C-101B-9397-08002B2CF9AE}" pid="8" name="mf6f48d2ac1943c283ed42563d4d533a">
    <vt:lpwstr/>
  </property>
  <property fmtid="{D5CDD505-2E9C-101B-9397-08002B2CF9AE}" pid="9" name="Connect-Classificatiecode">
    <vt:lpwstr/>
  </property>
  <property fmtid="{D5CDD505-2E9C-101B-9397-08002B2CF9AE}" pid="10" name="Connect-Activiteit">
    <vt:lpwstr>9;#Beheersen realisatiecontract|2a0aa98b-cead-4fce-adec-4b3e767d3ecb</vt:lpwstr>
  </property>
  <property fmtid="{D5CDD505-2E9C-101B-9397-08002B2CF9AE}" pid="11" name="BExAnalyzer_OldName">
    <vt:lpwstr>Bijlage L Rekenblad.xlsx</vt:lpwstr>
  </property>
</Properties>
</file>