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codeName="ThisWorkbook"/>
  <mc:AlternateContent xmlns:mc="http://schemas.openxmlformats.org/markup-compatibility/2006">
    <mc:Choice Requires="x15">
      <x15ac:absPath xmlns:x15ac="http://schemas.microsoft.com/office/spreadsheetml/2010/11/ac" url="I:\SSC\Inkoop\Geclassificeerd\Vertrouwelijk\11 ICT\03 Aanbesteding lopend\46-2024 Governance Risk en Compiancy tool\03 NvI\"/>
    </mc:Choice>
  </mc:AlternateContent>
  <xr:revisionPtr revIDLastSave="0" documentId="13_ncr:1_{E146F33F-C7B9-481A-8194-CA706F1A6500}" xr6:coauthVersionLast="47" xr6:coauthVersionMax="47" xr10:uidLastSave="{00000000-0000-0000-0000-000000000000}"/>
  <bookViews>
    <workbookView xWindow="28680" yWindow="-120" windowWidth="29040" windowHeight="15840" activeTab="4" xr2:uid="{E2200296-764F-466E-860D-417351FCEAC1}"/>
  </bookViews>
  <sheets>
    <sheet name="PRIJZENBLAD" sheetId="4" r:id="rId1"/>
    <sheet name="IMPLEMENTATIE" sheetId="3" r:id="rId2"/>
    <sheet name="BEHEER" sheetId="2" r:id="rId3"/>
    <sheet name="OVERIGE KOSTEN" sheetId="5" r:id="rId4"/>
    <sheet name="TOELICHTING" sheetId="6" r:id="rId5"/>
  </sheets>
  <definedNames>
    <definedName name="_xlnm.Print_Area" localSheetId="4">TOELICHTING!$A$1:$C$21</definedName>
    <definedName name="Overige_Kosten">'OVERIGE KOSTEN'!$F$23</definedName>
    <definedName name="TOTAAL_BEHEER">BEHEER!$G$24</definedName>
    <definedName name="TOTAAL_IMPL">IMPLEMENTATIE!$F$15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G8" i="2" s="1"/>
  <c r="H8" i="2" s="1"/>
  <c r="I8" i="2" s="1"/>
  <c r="J8" i="2" s="1"/>
  <c r="K8" i="2" s="1"/>
  <c r="L8" i="2" s="1"/>
  <c r="M8" i="2" s="1"/>
  <c r="N8" i="2" s="1"/>
  <c r="O8" i="2" s="1"/>
  <c r="P8" i="2" s="1"/>
  <c r="Q8" i="2" s="1"/>
  <c r="B2" i="2"/>
  <c r="B2" i="5"/>
  <c r="B2" i="3"/>
  <c r="F11" i="3"/>
  <c r="F16" i="5"/>
  <c r="F15" i="5"/>
  <c r="F14" i="5"/>
  <c r="F13" i="5"/>
  <c r="F12" i="5"/>
  <c r="F11" i="5"/>
  <c r="F10" i="5"/>
  <c r="F9" i="5"/>
  <c r="F8" i="5"/>
  <c r="F7" i="5"/>
  <c r="F6" i="5"/>
  <c r="F10" i="2"/>
  <c r="G10" i="2" s="1"/>
  <c r="H10" i="2" s="1"/>
  <c r="I10" i="2" s="1"/>
  <c r="J10" i="2" s="1"/>
  <c r="K10" i="2" s="1"/>
  <c r="L10" i="2" s="1"/>
  <c r="M10" i="2" s="1"/>
  <c r="N10" i="2" s="1"/>
  <c r="O10" i="2" s="1"/>
  <c r="P10" i="2" s="1"/>
  <c r="Q10" i="2" s="1"/>
  <c r="F7" i="2"/>
  <c r="G7" i="2" s="1"/>
  <c r="H7" i="2" s="1"/>
  <c r="I7" i="2" s="1"/>
  <c r="F18" i="2"/>
  <c r="G18" i="2" s="1"/>
  <c r="H18" i="2" s="1"/>
  <c r="I18" i="2" s="1"/>
  <c r="J18" i="2" s="1"/>
  <c r="K18" i="2" s="1"/>
  <c r="L18" i="2" s="1"/>
  <c r="M18" i="2" s="1"/>
  <c r="N18" i="2" s="1"/>
  <c r="O18" i="2" s="1"/>
  <c r="P18" i="2" s="1"/>
  <c r="Q18" i="2" s="1"/>
  <c r="F17" i="2"/>
  <c r="G17" i="2" s="1"/>
  <c r="H17" i="2" s="1"/>
  <c r="I17" i="2" s="1"/>
  <c r="J17" i="2" s="1"/>
  <c r="K17" i="2" s="1"/>
  <c r="L17" i="2" s="1"/>
  <c r="M17" i="2" s="1"/>
  <c r="N17" i="2" s="1"/>
  <c r="O17" i="2" s="1"/>
  <c r="P17" i="2" s="1"/>
  <c r="Q17" i="2" s="1"/>
  <c r="F16" i="2"/>
  <c r="G16" i="2" s="1"/>
  <c r="F7" i="3"/>
  <c r="F14" i="3"/>
  <c r="F13" i="3"/>
  <c r="F12" i="3"/>
  <c r="F10" i="3"/>
  <c r="F9" i="3"/>
  <c r="F8" i="3"/>
  <c r="F6" i="3"/>
  <c r="F14" i="2"/>
  <c r="G14" i="2" s="1"/>
  <c r="F13" i="2"/>
  <c r="G13" i="2" s="1"/>
  <c r="F12" i="2"/>
  <c r="G12" i="2" s="1"/>
  <c r="F11" i="2"/>
  <c r="F15" i="2" l="1"/>
  <c r="G9" i="2"/>
  <c r="F9" i="2"/>
  <c r="G17" i="5"/>
  <c r="F19" i="2"/>
  <c r="F15" i="3"/>
  <c r="F7" i="4" s="1"/>
  <c r="H16" i="2"/>
  <c r="I16" i="2" s="1"/>
  <c r="G19" i="2"/>
  <c r="G11" i="2"/>
  <c r="H12" i="2"/>
  <c r="I12" i="2" s="1"/>
  <c r="J12" i="2" s="1"/>
  <c r="K12" i="2" s="1"/>
  <c r="L12" i="2" s="1"/>
  <c r="M12" i="2" s="1"/>
  <c r="N12" i="2" s="1"/>
  <c r="O12" i="2" s="1"/>
  <c r="P12" i="2" s="1"/>
  <c r="Q12" i="2" s="1"/>
  <c r="H13" i="2"/>
  <c r="I13" i="2" s="1"/>
  <c r="J13" i="2" s="1"/>
  <c r="K13" i="2" s="1"/>
  <c r="L13" i="2" s="1"/>
  <c r="M13" i="2" s="1"/>
  <c r="N13" i="2" s="1"/>
  <c r="O13" i="2" s="1"/>
  <c r="P13" i="2" s="1"/>
  <c r="Q13" i="2" s="1"/>
  <c r="H14" i="2"/>
  <c r="I14" i="2" s="1"/>
  <c r="J14" i="2" s="1"/>
  <c r="K14" i="2" s="1"/>
  <c r="L14" i="2" s="1"/>
  <c r="M14" i="2" s="1"/>
  <c r="N14" i="2" s="1"/>
  <c r="O14" i="2" s="1"/>
  <c r="P14" i="2" s="1"/>
  <c r="Q14" i="2" s="1"/>
  <c r="F21" i="2" l="1"/>
  <c r="H11" i="2"/>
  <c r="G15" i="2"/>
  <c r="G21" i="2" s="1"/>
  <c r="H9" i="2"/>
  <c r="H17" i="5"/>
  <c r="H19" i="2"/>
  <c r="J7" i="2"/>
  <c r="K7" i="2" s="1"/>
  <c r="I19" i="2"/>
  <c r="J16" i="2"/>
  <c r="I11" i="2" l="1"/>
  <c r="H15" i="2"/>
  <c r="H21" i="2" s="1"/>
  <c r="I9" i="2"/>
  <c r="I17" i="5"/>
  <c r="L7" i="2"/>
  <c r="K16" i="2"/>
  <c r="J19" i="2"/>
  <c r="J11" i="2" l="1"/>
  <c r="I15" i="2"/>
  <c r="I21" i="2" s="1"/>
  <c r="J9" i="2"/>
  <c r="J17" i="5"/>
  <c r="M7" i="2"/>
  <c r="L16" i="2"/>
  <c r="K19" i="2"/>
  <c r="K11" i="2" l="1"/>
  <c r="J15" i="2"/>
  <c r="J21" i="2" s="1"/>
  <c r="K9" i="2"/>
  <c r="K17" i="5"/>
  <c r="N7" i="2"/>
  <c r="M16" i="2"/>
  <c r="L19" i="2"/>
  <c r="L11" i="2" l="1"/>
  <c r="K15" i="2"/>
  <c r="K21" i="2" s="1"/>
  <c r="L9" i="2"/>
  <c r="L17" i="5"/>
  <c r="O7" i="2"/>
  <c r="N16" i="2"/>
  <c r="M19" i="2"/>
  <c r="M11" i="2" l="1"/>
  <c r="L15" i="2"/>
  <c r="L21" i="2" s="1"/>
  <c r="M9" i="2"/>
  <c r="M17" i="5"/>
  <c r="P7" i="2"/>
  <c r="O16" i="2"/>
  <c r="N19" i="2"/>
  <c r="N11" i="2" l="1"/>
  <c r="M15" i="2"/>
  <c r="M21" i="2" s="1"/>
  <c r="N9" i="2"/>
  <c r="N17" i="5"/>
  <c r="Q7" i="2"/>
  <c r="P16" i="2"/>
  <c r="O19" i="2"/>
  <c r="O11" i="2" l="1"/>
  <c r="N15" i="2"/>
  <c r="N21" i="2" s="1"/>
  <c r="O9" i="2"/>
  <c r="O17" i="5"/>
  <c r="Q16" i="2"/>
  <c r="Q19" i="2" s="1"/>
  <c r="P19" i="2"/>
  <c r="P11" i="2" l="1"/>
  <c r="O15" i="2"/>
  <c r="O21" i="2" s="1"/>
  <c r="Q9" i="2"/>
  <c r="P9" i="2"/>
  <c r="P17" i="5"/>
  <c r="Q11" i="2" l="1"/>
  <c r="Q15" i="2" s="1"/>
  <c r="Q21" i="2" s="1"/>
  <c r="P15" i="2"/>
  <c r="P21" i="2" l="1"/>
  <c r="G24" i="2" s="1"/>
  <c r="Q17" i="5"/>
  <c r="F12" i="4" l="1"/>
  <c r="F19" i="5"/>
  <c r="F23" i="5" s="1"/>
  <c r="F14" i="4" s="1"/>
  <c r="F16" i="4" l="1"/>
</calcChain>
</file>

<file path=xl/sharedStrings.xml><?xml version="1.0" encoding="utf-8"?>
<sst xmlns="http://schemas.openxmlformats.org/spreadsheetml/2006/main" count="194" uniqueCount="108">
  <si>
    <t>Uw bedrijfsnaam</t>
  </si>
  <si>
    <t>&lt;bedrijfsnaam inschrijver&gt;</t>
  </si>
  <si>
    <t>Frequentie</t>
  </si>
  <si>
    <t>uw prijs</t>
  </si>
  <si>
    <t>aantal</t>
  </si>
  <si>
    <t>eenheid</t>
  </si>
  <si>
    <t>uw prijs * aantal</t>
  </si>
  <si>
    <t>IMPLEMENTATIE</t>
  </si>
  <si>
    <t>SUBTOTAAL IMPLEMENTATIE</t>
  </si>
  <si>
    <t>BEHEER</t>
  </si>
  <si>
    <t>SUBTOTAAL BEHEER</t>
  </si>
  <si>
    <t>SUBTOTAAL OVERIGE KOSTEN</t>
  </si>
  <si>
    <t>TOTAAL</t>
  </si>
  <si>
    <t>Ondertekening rechtsgeldig vertegenwoordiger</t>
  </si>
  <si>
    <t>in te vullen door Inschrijver</t>
  </si>
  <si>
    <t>prijs / eenheid</t>
  </si>
  <si>
    <t>Projectmanagement</t>
  </si>
  <si>
    <t>eenmalig</t>
  </si>
  <si>
    <t>uren</t>
  </si>
  <si>
    <t>Consultancy</t>
  </si>
  <si>
    <t>Oplevering en inrichting ACC en PRD</t>
  </si>
  <si>
    <t>stuks</t>
  </si>
  <si>
    <t>Koppeling Azure AD</t>
  </si>
  <si>
    <t>Medewerkerstraining(en)</t>
  </si>
  <si>
    <t>optioneel</t>
  </si>
  <si>
    <t>automatische berekening</t>
  </si>
  <si>
    <t>initiële contractperiode (ingaand na Go-Live)</t>
  </si>
  <si>
    <t>eerste optionele verlenging</t>
  </si>
  <si>
    <t>tweede optionele verlenging</t>
  </si>
  <si>
    <t>derde optionele verlenging</t>
  </si>
  <si>
    <t>Aantallen</t>
  </si>
  <si>
    <t>Prijs voor 1 jaar</t>
  </si>
  <si>
    <t>jaar 1</t>
  </si>
  <si>
    <t>jaar 2</t>
  </si>
  <si>
    <t>jaar 3</t>
  </si>
  <si>
    <t>jaar 4</t>
  </si>
  <si>
    <t>jaar 5</t>
  </si>
  <si>
    <t>jaar 6</t>
  </si>
  <si>
    <t>jaar 7</t>
  </si>
  <si>
    <t>jaar 8</t>
  </si>
  <si>
    <t>jaar 9</t>
  </si>
  <si>
    <t>jaar 10</t>
  </si>
  <si>
    <t>jaar 11</t>
  </si>
  <si>
    <t>LICENTIES</t>
  </si>
  <si>
    <t>jaarlijks</t>
  </si>
  <si>
    <t>gebruikers</t>
  </si>
  <si>
    <t>SUBTOTAAL LICENTIES</t>
  </si>
  <si>
    <t>hosting / jaar</t>
  </si>
  <si>
    <t>Onderhoud &amp; Support (fee)</t>
  </si>
  <si>
    <t>fee / jaar</t>
  </si>
  <si>
    <t>Onderhoud &amp; Support (tickets)</t>
  </si>
  <si>
    <t>tickets/ jaar</t>
  </si>
  <si>
    <t>Licentiekosten - connector/ Azure AD</t>
  </si>
  <si>
    <t>stuk</t>
  </si>
  <si>
    <t>SUBTOTAAL BEHEER EN ONDERHOUD</t>
  </si>
  <si>
    <t>Tarief Change (Consultancy) - eenvoudig (8 uur)</t>
  </si>
  <si>
    <t>stuks/jaar</t>
  </si>
  <si>
    <t>Tarief Change (Consultancy) - gemiddeld (40 uur)</t>
  </si>
  <si>
    <t>Tarief Change (Consultancy) - complex (80 uur)</t>
  </si>
  <si>
    <t>SUBTOTAAL CHANGES</t>
  </si>
  <si>
    <t>TOTAAL / JAAR</t>
  </si>
  <si>
    <t>TOTAAL / 11 jaar</t>
  </si>
  <si>
    <t>1e optionele verlenging</t>
  </si>
  <si>
    <t>2e optionele verlenging</t>
  </si>
  <si>
    <t>3e optionele verlenging</t>
  </si>
  <si>
    <t>OVERIGE KOSTEN</t>
  </si>
  <si>
    <t>OVERIGE KOSTEN / JAAR</t>
  </si>
  <si>
    <t>BUDGET voor onvoorziene doorontwikkeling *)</t>
  </si>
  <si>
    <t>TOTAAL OVERIGE KOSTEN</t>
  </si>
  <si>
    <t> </t>
  </si>
  <si>
    <t>Nr.</t>
  </si>
  <si>
    <t>Invulinstructie</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</si>
  <si>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</si>
  <si>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</si>
  <si>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</si>
  <si>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leiden en derhalve tot uitsluiting.</t>
  </si>
  <si>
    <t>Toelichting tabbladen</t>
  </si>
  <si>
    <r>
      <t xml:space="preserve">Inschrijvers dienen </t>
    </r>
    <r>
      <rPr>
        <b/>
        <sz val="10"/>
        <color rgb="FF000000"/>
        <rFont val="Univers"/>
        <family val="2"/>
      </rPr>
      <t>alle gevraagde prijzen volledig in te vullen</t>
    </r>
    <r>
      <rPr>
        <sz val="10"/>
        <color rgb="FF000000"/>
        <rFont val="Univers"/>
        <family val="2"/>
      </rPr>
      <t xml:space="preserve"> met gebruikmaking van dit prijzenblad. Tabblad [PRIJZENBLAD] dient Inschrijver rechtsgeldig te ondertekenen en separaat in te dienen (naast een excel-versie).</t>
    </r>
  </si>
  <si>
    <t>Tabblad [PRIJZENBLAD]: Inschrijver dient eenmalig zijn naam in te vullen in het tabblad [PRIJZENBLAD].</t>
  </si>
  <si>
    <t>Tabblad [TOELICHTING]: Dit tabblad, in dit tabblad wordt een algemene toelichting en een toelichting op de verschillende onderdelen per tabblad benoemd.</t>
  </si>
  <si>
    <t>Tabblad [IMPLEMENTATIE]: in dit tabblad zijn de eenmalige kosten opgenomen. 
De maximale tarieven voor Consultancy mogen niet hoger zijn de het hoogste tarief dat voor Implementatie wordt toegepast.</t>
  </si>
  <si>
    <t>Tabblad [BEHEER]: in dit tabblad zijn zowel de vaste als variabele beheerkosten opgenomen.</t>
  </si>
  <si>
    <t>De in te vullen bedragen voldoen aan de in Offerteaanvraag en bijlagen, Inclusief de Nota('s) van Inlichtingen vermelde informatie.</t>
  </si>
  <si>
    <r>
      <t xml:space="preserve">Inschrijver dient alle </t>
    </r>
    <r>
      <rPr>
        <b/>
        <sz val="10"/>
        <color rgb="FF000000"/>
        <rFont val="Univers"/>
        <family val="2"/>
      </rPr>
      <t>lichtblauw gearceerde cellen</t>
    </r>
    <r>
      <rPr>
        <sz val="10"/>
        <color rgb="FF000000"/>
        <rFont val="Univers"/>
        <family val="2"/>
      </rPr>
      <t xml:space="preserve"> te voorzien van de gevraagde informatie. Om de werking van het prijzenblad te laten zien staat er nu fictief 1,00 euro of het getal 1 in. Dit kan Inschrijver zelf aanpassen.</t>
    </r>
  </si>
  <si>
    <t>PRIJZENBLAD</t>
  </si>
  <si>
    <t>Tabblad:</t>
  </si>
  <si>
    <t>Tabblad</t>
  </si>
  <si>
    <t>TOELICHTING</t>
  </si>
  <si>
    <r>
      <t xml:space="preserve">Het indienen van negatieve prijzen, prijzen onder de </t>
    </r>
    <r>
      <rPr>
        <b/>
        <sz val="10"/>
        <color rgb="FF000000"/>
        <rFont val="Univers"/>
        <family val="2"/>
      </rPr>
      <t>prijsdrempel of boven het prijsplafond (indien van toepassing)</t>
    </r>
    <r>
      <rPr>
        <sz val="10"/>
        <color rgb="FF000000"/>
        <rFont val="Univers"/>
        <family val="2"/>
      </rPr>
      <t xml:space="preserve"> is niet toegestaan op straffe van uitsluiting. </t>
    </r>
  </si>
  <si>
    <t>Tabblad [OVERIGE KOSTEN]: in dit tabblad is een uurtarief uitgevraagd ten behoeve van de Implementatiefase, maar geldt ook voor de onvoorziene Doorontwikkeling.</t>
  </si>
  <si>
    <t xml:space="preserve">Tabblad [OVERIGE KOSTEN] - regel 'Budget voor onvoorziene doorontwikkeling:  Omdat na de imlementatiefase naar verwachting ook andere afdelingen zullen aansluiten, stelt gemeente Groningen een budget van € 110.000,- voor de periode van 11 jaar vast voor onvoorziene uitgaven voor Doorontwikkeling van de GRC tool . In deze onvoorziene uitgaven zijn in ieder geval inbegrepen: Consultancy, onboarden van extra afdelingen, uitvoeren van het Exitplan.
</t>
  </si>
  <si>
    <r>
      <t>De prijzen dienen alle kosten te bevatten die nodig zijn voor het uitvoeren van de ICT-prestatie, waaronder werkzaamheden, inclusief overhead, uitvoeringskosten, reiskosten, algemene kosten, winst en risico, afschrijvingskosten en dergelijke. Kosten welke niet in het prijzenblad zijn opgenomen kunnen niet bij de Opdrachtgever in rekening worden gebracht.</t>
    </r>
    <r>
      <rPr>
        <b/>
        <u/>
        <sz val="10"/>
        <color rgb="FF000000"/>
        <rFont val="Univers"/>
        <family val="2"/>
      </rPr>
      <t xml:space="preserve">
Let op</t>
    </r>
    <r>
      <rPr>
        <b/>
        <sz val="10"/>
        <color rgb="FF000000"/>
        <rFont val="Univers"/>
        <family val="2"/>
      </rPr>
      <t>: Het realiseren van de kwalitatieve gunningscriteria zit in de prijs inbegrepen, dit geldt dus ook voor hetgeen tijdens de Presentatie van de Casussen wordt gedemonstreerd.</t>
    </r>
  </si>
  <si>
    <t>De opgegeven prijzen en tarieven zijn in Euro’s, netto en exclusief BTW.</t>
  </si>
  <si>
    <t>(*1):zie Tabblad TOELICHTING punt 16.</t>
  </si>
  <si>
    <t>Wens GC6a (volgnummer wens PvEenW)</t>
  </si>
  <si>
    <t>Wens GC6b (volgnummer wens PvEenW)</t>
  </si>
  <si>
    <t>Wens GC6c (volgnummer wens PvEenW)</t>
  </si>
  <si>
    <t xml:space="preserve">Koppeling Corsa DMS </t>
  </si>
  <si>
    <t>Licentiekosten - connector/ systeem Corsa DMS</t>
  </si>
  <si>
    <t>Hostingkosten</t>
  </si>
  <si>
    <t xml:space="preserve">Indexering vindt plaats conform overeenkomst art. 12.7 en GIBIT 2023 art. 11.8.
Opdrachtnemer kan na afloop van het derde contractjaar de prijzen / tarieven / vergoedingen indexeren. </t>
  </si>
  <si>
    <t>Wij willen graag korte een toelichting over hoe de Hostingkosten wijzigen wanneer er wijzigingen in het gebruik optreden.</t>
  </si>
  <si>
    <t xml:space="preserve">Wij willen korte een toelichting over hoe de kosten per Licentie gewijzigen wanneer de Aantallen wijzigen. </t>
  </si>
  <si>
    <t>Prijs per 1 jaar</t>
  </si>
  <si>
    <t>Licentiekosten (50 hoofdgebruikers)</t>
  </si>
  <si>
    <t>Licentiekosten (650 secondaire gebruikers)</t>
  </si>
  <si>
    <t>Versie 2.0</t>
  </si>
  <si>
    <t>Zie tabblad 'TOELICHTING' voor voorwaarden voor het invullen van dit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</si>
</sst>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4" x14ac:knownFonts="1">
    <font>
      <sz val="11"/>
      <color theme="1"/>
      <name val="Calibri"/>
      <family val="2"/>
      <scheme val="minor"/>
    </font>
    <font>
      <sz val="11"/>
      <color theme="1"/>
      <name val="Calibri"/>
      <family val="2"/>
      <scheme val="minor"/>
    </font>
    <font>
      <sz val="10"/>
      <color theme="1"/>
      <name val="Univers"/>
      <family val="2"/>
    </font>
    <font>
      <sz val="10"/>
      <color theme="0"/>
      <name val="Univers"/>
      <family val="2"/>
    </font>
    <font>
      <b/>
      <sz val="10"/>
      <color theme="0"/>
      <name val="Univers"/>
      <family val="2"/>
    </font>
    <font>
      <b/>
      <sz val="11"/>
      <color theme="1"/>
      <name val="Calibri"/>
      <family val="2"/>
      <scheme val="minor"/>
    </font>
    <font>
      <sz val="8"/>
      <name val="Calibri"/>
      <family val="2"/>
      <scheme val="minor"/>
    </font>
    <font>
      <b/>
      <sz val="10"/>
      <color theme="1"/>
      <name val="Univers"/>
      <family val="2"/>
    </font>
    <font>
      <sz val="11"/>
      <color rgb="FF000000"/>
      <name val="Calibri"/>
      <family val="2"/>
    </font>
    <font>
      <b/>
      <sz val="10"/>
      <color rgb="FF000000"/>
      <name val="Univers"/>
      <family val="2"/>
    </font>
    <font>
      <b/>
      <sz val="10"/>
      <color rgb="FFFFFFFF"/>
      <name val="Univers"/>
      <family val="2"/>
    </font>
    <font>
      <sz val="10"/>
      <color rgb="FF000000"/>
      <name val="Univers"/>
      <family val="2"/>
    </font>
    <font>
      <b/>
      <u/>
      <sz val="10"/>
      <color rgb="FF000000"/>
      <name val="Univers"/>
      <family val="2"/>
    </font>
    <font>
      <sz val="10"/>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E60004"/>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rgb="FF000000"/>
      </patternFill>
    </fill>
    <fill>
      <patternFill patternType="solid">
        <fgColor rgb="FF000000"/>
        <bgColor rgb="FF000000"/>
      </patternFill>
    </fill>
  </fills>
  <borders count="3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ck">
        <color auto="1"/>
      </right>
      <top/>
      <bottom/>
      <diagonal/>
    </border>
    <border>
      <left/>
      <right style="thick">
        <color auto="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theme="0" tint="-0.24994659260841701"/>
      </left>
      <right style="thick">
        <color indexed="64"/>
      </right>
      <top style="thin">
        <color theme="0" tint="-0.24994659260841701"/>
      </top>
      <bottom style="thin">
        <color theme="0" tint="-0.24994659260841701"/>
      </bottom>
      <diagonal/>
    </border>
    <border>
      <left style="thin">
        <color theme="0" tint="-0.24994659260841701"/>
      </left>
      <right style="thick">
        <color indexed="64"/>
      </right>
      <top style="thin">
        <color indexed="64"/>
      </top>
      <bottom style="thin">
        <color theme="0" tint="-0.24994659260841701"/>
      </bottom>
      <diagonal/>
    </border>
    <border>
      <left style="thick">
        <color indexed="64"/>
      </left>
      <right/>
      <top style="thin">
        <color indexed="64"/>
      </top>
      <bottom style="thin">
        <color indexed="64"/>
      </bottom>
      <diagonal/>
    </border>
    <border>
      <left style="thick">
        <color indexed="64"/>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style="thin">
        <color theme="0" tint="-0.24994659260841701"/>
      </left>
      <right/>
      <top/>
      <bottom style="thin">
        <color theme="0" tint="-0.2499465926084170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bottom/>
      <diagonal/>
    </border>
    <border>
      <left/>
      <right style="medium">
        <color indexed="64"/>
      </right>
      <top/>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right style="hair">
        <color auto="1"/>
      </right>
      <top style="hair">
        <color auto="1"/>
      </top>
      <bottom style="hair">
        <color auto="1"/>
      </bottom>
      <diagonal/>
    </border>
    <border>
      <left/>
      <right style="thin">
        <color theme="0" tint="-0.24994659260841701"/>
      </right>
      <top/>
      <bottom style="thin">
        <color theme="0" tint="-0.24994659260841701"/>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8">
    <xf numFmtId="0" fontId="0" fillId="0" borderId="0" xfId="0"/>
    <xf numFmtId="0" fontId="2" fillId="0" borderId="0" xfId="0" applyFont="1" applyAlignment="1">
      <alignment horizontal="left" vertical="top"/>
    </xf>
    <xf numFmtId="0" fontId="3" fillId="2" borderId="1" xfId="0" applyFont="1" applyFill="1" applyBorder="1" applyAlignment="1">
      <alignment horizontal="center" vertical="top"/>
    </xf>
    <xf numFmtId="0" fontId="2" fillId="0" borderId="1" xfId="0" applyFont="1" applyBorder="1" applyAlignment="1">
      <alignment horizontal="left" vertical="top"/>
    </xf>
    <xf numFmtId="3" fontId="2" fillId="0" borderId="1" xfId="1" applyNumberFormat="1" applyFont="1" applyBorder="1" applyAlignment="1">
      <alignment horizontal="center" vertical="top"/>
    </xf>
    <xf numFmtId="44" fontId="2" fillId="0" borderId="1" xfId="2" applyFont="1" applyBorder="1" applyAlignment="1">
      <alignment horizontal="left" vertical="top"/>
    </xf>
    <xf numFmtId="0" fontId="3" fillId="4" borderId="1" xfId="0" applyFont="1" applyFill="1" applyBorder="1" applyAlignment="1">
      <alignment horizontal="center" vertical="top"/>
    </xf>
    <xf numFmtId="0" fontId="2" fillId="0" borderId="1" xfId="0" applyFont="1" applyBorder="1" applyAlignment="1">
      <alignment horizontal="center" vertical="top" shrinkToFit="1"/>
    </xf>
    <xf numFmtId="0" fontId="2" fillId="5" borderId="1" xfId="0" applyFont="1" applyFill="1" applyBorder="1" applyAlignment="1">
      <alignment horizontal="left" vertical="top"/>
    </xf>
    <xf numFmtId="44" fontId="2" fillId="5" borderId="1" xfId="2" applyFont="1" applyFill="1" applyBorder="1" applyAlignment="1">
      <alignment horizontal="left" vertical="top"/>
    </xf>
    <xf numFmtId="0" fontId="2" fillId="5" borderId="1" xfId="0" applyFont="1" applyFill="1" applyBorder="1" applyAlignment="1">
      <alignment horizontal="center" vertical="top" shrinkToFit="1"/>
    </xf>
    <xf numFmtId="44" fontId="2" fillId="5" borderId="1" xfId="2" applyFont="1" applyFill="1" applyBorder="1" applyAlignment="1" applyProtection="1">
      <alignment horizontal="left" vertical="top"/>
      <protection locked="0"/>
    </xf>
    <xf numFmtId="3" fontId="2" fillId="5" borderId="1" xfId="1" applyNumberFormat="1" applyFont="1" applyFill="1" applyBorder="1" applyAlignment="1">
      <alignment horizontal="center" vertical="top"/>
    </xf>
    <xf numFmtId="0" fontId="4" fillId="3" borderId="1" xfId="0" applyFont="1" applyFill="1" applyBorder="1" applyAlignment="1">
      <alignment vertical="top"/>
    </xf>
    <xf numFmtId="44" fontId="2" fillId="8" borderId="1" xfId="2" applyFont="1" applyFill="1" applyBorder="1" applyAlignment="1">
      <alignment horizontal="left" vertical="top"/>
    </xf>
    <xf numFmtId="44" fontId="4" fillId="3" borderId="1" xfId="0" applyNumberFormat="1" applyFont="1" applyFill="1" applyBorder="1" applyAlignment="1">
      <alignment vertical="top"/>
    </xf>
    <xf numFmtId="44" fontId="0" fillId="0" borderId="0" xfId="0" applyNumberFormat="1"/>
    <xf numFmtId="3" fontId="2" fillId="7" borderId="1" xfId="1" applyNumberFormat="1" applyFont="1" applyFill="1" applyBorder="1" applyAlignment="1">
      <alignment horizontal="center" vertical="top"/>
    </xf>
    <xf numFmtId="3" fontId="2" fillId="9" borderId="1" xfId="1" applyNumberFormat="1" applyFont="1" applyFill="1" applyBorder="1" applyAlignment="1">
      <alignment horizontal="center" vertical="top"/>
    </xf>
    <xf numFmtId="44" fontId="2" fillId="7" borderId="1" xfId="2" applyFont="1" applyFill="1" applyBorder="1" applyAlignment="1" applyProtection="1">
      <alignment horizontal="left" vertical="top"/>
      <protection locked="0"/>
    </xf>
    <xf numFmtId="0" fontId="7" fillId="5" borderId="1" xfId="0" applyFont="1" applyFill="1" applyBorder="1" applyAlignment="1">
      <alignment horizontal="left" vertical="top"/>
    </xf>
    <xf numFmtId="3" fontId="7" fillId="5" borderId="1" xfId="1" applyNumberFormat="1" applyFont="1" applyFill="1" applyBorder="1" applyAlignment="1">
      <alignment horizontal="center" vertical="top"/>
    </xf>
    <xf numFmtId="44" fontId="7" fillId="5" borderId="1" xfId="2" applyFont="1" applyFill="1" applyBorder="1" applyAlignment="1" applyProtection="1">
      <alignment horizontal="left" vertical="top"/>
      <protection locked="0"/>
    </xf>
    <xf numFmtId="44" fontId="7" fillId="5" borderId="1" xfId="2" applyFont="1" applyFill="1" applyBorder="1" applyAlignment="1">
      <alignment horizontal="left" vertical="top"/>
    </xf>
    <xf numFmtId="0" fontId="7" fillId="0" borderId="0" xfId="0" applyFont="1" applyAlignment="1">
      <alignment horizontal="left" vertical="top"/>
    </xf>
    <xf numFmtId="0" fontId="5" fillId="0" borderId="0" xfId="0" applyFont="1"/>
    <xf numFmtId="0" fontId="0" fillId="7" borderId="0" xfId="0" applyFill="1" applyAlignment="1">
      <alignment wrapText="1"/>
    </xf>
    <xf numFmtId="0" fontId="0" fillId="9" borderId="0" xfId="0" applyFill="1"/>
    <xf numFmtId="0" fontId="0" fillId="7" borderId="2" xfId="0" applyFill="1" applyBorder="1" applyAlignment="1">
      <alignment horizontal="left" vertical="center" wrapText="1"/>
    </xf>
    <xf numFmtId="0" fontId="2" fillId="0" borderId="0" xfId="0" applyFont="1" applyAlignment="1">
      <alignment horizontal="left" vertical="top" wrapText="1"/>
    </xf>
    <xf numFmtId="0" fontId="3" fillId="4"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4" borderId="5" xfId="0" applyFont="1" applyFill="1" applyBorder="1" applyAlignment="1">
      <alignment horizontal="center" vertical="top" wrapText="1"/>
    </xf>
    <xf numFmtId="0" fontId="4" fillId="3" borderId="5" xfId="0" applyFont="1" applyFill="1" applyBorder="1" applyAlignment="1">
      <alignment vertical="top"/>
    </xf>
    <xf numFmtId="44" fontId="4" fillId="3" borderId="5" xfId="0" applyNumberFormat="1" applyFont="1" applyFill="1" applyBorder="1" applyAlignment="1">
      <alignment vertical="top"/>
    </xf>
    <xf numFmtId="0" fontId="0" fillId="0" borderId="6" xfId="0" applyBorder="1"/>
    <xf numFmtId="0" fontId="4" fillId="3" borderId="3" xfId="0" applyFont="1" applyFill="1" applyBorder="1" applyAlignment="1">
      <alignment vertical="top"/>
    </xf>
    <xf numFmtId="44" fontId="4" fillId="3" borderId="0" xfId="0" applyNumberFormat="1" applyFont="1" applyFill="1" applyAlignment="1">
      <alignment vertical="top"/>
    </xf>
    <xf numFmtId="0" fontId="3" fillId="4" borderId="7" xfId="0" applyFont="1" applyFill="1" applyBorder="1" applyAlignment="1">
      <alignment horizontal="center" vertical="top" wrapText="1"/>
    </xf>
    <xf numFmtId="0" fontId="4" fillId="3" borderId="6" xfId="0" applyFont="1" applyFill="1" applyBorder="1" applyAlignment="1">
      <alignment vertical="top"/>
    </xf>
    <xf numFmtId="44" fontId="4" fillId="3" borderId="6" xfId="0" applyNumberFormat="1" applyFont="1" applyFill="1" applyBorder="1" applyAlignment="1">
      <alignment vertical="top"/>
    </xf>
    <xf numFmtId="0" fontId="3" fillId="4" borderId="8" xfId="0" applyFont="1" applyFill="1" applyBorder="1" applyAlignment="1">
      <alignment horizontal="center" vertical="top"/>
    </xf>
    <xf numFmtId="0" fontId="4" fillId="3" borderId="12" xfId="0" applyFont="1" applyFill="1" applyBorder="1" applyAlignment="1">
      <alignment vertical="top"/>
    </xf>
    <xf numFmtId="0" fontId="3" fillId="4" borderId="12" xfId="0" applyFont="1" applyFill="1" applyBorder="1" applyAlignment="1">
      <alignment horizontal="center" vertical="top" wrapText="1"/>
    </xf>
    <xf numFmtId="44" fontId="4" fillId="3" borderId="7" xfId="0" applyNumberFormat="1" applyFont="1" applyFill="1" applyBorder="1" applyAlignment="1">
      <alignment vertical="top"/>
    </xf>
    <xf numFmtId="0" fontId="3" fillId="4" borderId="13" xfId="0" applyFont="1" applyFill="1" applyBorder="1" applyAlignment="1">
      <alignment horizontal="center" vertical="top" wrapText="1"/>
    </xf>
    <xf numFmtId="0" fontId="3" fillId="4" borderId="15" xfId="0" applyFont="1" applyFill="1" applyBorder="1" applyAlignment="1">
      <alignment horizontal="center" vertical="top" wrapText="1"/>
    </xf>
    <xf numFmtId="0" fontId="4" fillId="3" borderId="15" xfId="0" applyFont="1" applyFill="1" applyBorder="1" applyAlignment="1">
      <alignment vertical="top"/>
    </xf>
    <xf numFmtId="44" fontId="4" fillId="3" borderId="15" xfId="0" applyNumberFormat="1" applyFont="1" applyFill="1" applyBorder="1" applyAlignment="1">
      <alignment vertical="top"/>
    </xf>
    <xf numFmtId="44" fontId="2" fillId="0" borderId="6" xfId="2" applyFont="1" applyFill="1" applyBorder="1" applyAlignment="1">
      <alignment horizontal="left" vertical="top"/>
    </xf>
    <xf numFmtId="0" fontId="0" fillId="0" borderId="0" xfId="0" applyAlignment="1">
      <alignment horizontal="left" vertical="center" wrapText="1"/>
    </xf>
    <xf numFmtId="44" fontId="2" fillId="7" borderId="5" xfId="2" applyFont="1" applyFill="1" applyBorder="1" applyAlignment="1" applyProtection="1">
      <alignment horizontal="left" vertical="top"/>
      <protection locked="0"/>
    </xf>
    <xf numFmtId="44" fontId="2" fillId="7" borderId="12" xfId="2" applyFont="1" applyFill="1" applyBorder="1" applyAlignment="1" applyProtection="1">
      <alignment horizontal="left" vertical="top"/>
      <protection locked="0"/>
    </xf>
    <xf numFmtId="44" fontId="2" fillId="7" borderId="15" xfId="2"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7" borderId="2" xfId="0" applyFill="1" applyBorder="1" applyAlignment="1">
      <alignment horizontal="center" vertical="center" wrapText="1"/>
    </xf>
    <xf numFmtId="0" fontId="8" fillId="10" borderId="0" xfId="0" applyFont="1" applyFill="1" applyAlignment="1"/>
    <xf numFmtId="0" fontId="8" fillId="10" borderId="0" xfId="0" applyFont="1" applyFill="1" applyAlignment="1">
      <alignment wrapText="1"/>
    </xf>
    <xf numFmtId="0" fontId="10" fillId="11" borderId="17" xfId="0" applyFont="1" applyFill="1" applyBorder="1" applyAlignment="1">
      <alignment wrapText="1"/>
    </xf>
    <xf numFmtId="0" fontId="11" fillId="10" borderId="17" xfId="0" applyFont="1" applyFill="1" applyBorder="1" applyAlignment="1">
      <alignment horizontal="left" vertical="top" wrapText="1"/>
    </xf>
    <xf numFmtId="0" fontId="11" fillId="10" borderId="20" xfId="0" applyFont="1" applyFill="1" applyBorder="1" applyAlignment="1">
      <alignment vertical="top" wrapText="1"/>
    </xf>
    <xf numFmtId="0" fontId="11" fillId="0" borderId="20" xfId="0" applyFont="1" applyFill="1" applyBorder="1" applyAlignment="1">
      <alignment vertical="top" wrapText="1"/>
    </xf>
    <xf numFmtId="0" fontId="10" fillId="11" borderId="18" xfId="0" applyFont="1" applyFill="1" applyBorder="1" applyAlignment="1">
      <alignment wrapText="1"/>
    </xf>
    <xf numFmtId="0" fontId="0" fillId="0" borderId="0" xfId="0" applyAlignment="1">
      <alignment wrapText="1"/>
    </xf>
    <xf numFmtId="0" fontId="3" fillId="4" borderId="22" xfId="0" applyFont="1" applyFill="1" applyBorder="1" applyAlignment="1">
      <alignment horizontal="center" vertical="top"/>
    </xf>
    <xf numFmtId="44" fontId="2" fillId="8" borderId="3" xfId="2" applyFont="1" applyFill="1" applyBorder="1" applyAlignment="1">
      <alignment horizontal="left" vertical="top"/>
    </xf>
    <xf numFmtId="44" fontId="2" fillId="5" borderId="3" xfId="2" applyFont="1" applyFill="1" applyBorder="1" applyAlignment="1">
      <alignment horizontal="left" vertical="top"/>
    </xf>
    <xf numFmtId="0" fontId="0" fillId="0" borderId="0" xfId="0" applyBorder="1"/>
    <xf numFmtId="44" fontId="4" fillId="3" borderId="3" xfId="0" applyNumberFormat="1" applyFont="1" applyFill="1" applyBorder="1" applyAlignment="1">
      <alignment vertical="top"/>
    </xf>
    <xf numFmtId="0" fontId="3" fillId="4" borderId="25" xfId="0" applyFont="1" applyFill="1" applyBorder="1" applyAlignment="1">
      <alignment horizontal="center" vertical="top"/>
    </xf>
    <xf numFmtId="0" fontId="3" fillId="4" borderId="26" xfId="0" applyFont="1" applyFill="1" applyBorder="1" applyAlignment="1">
      <alignment horizontal="center" vertical="top"/>
    </xf>
    <xf numFmtId="0" fontId="4" fillId="3" borderId="27" xfId="0" applyFont="1" applyFill="1" applyBorder="1" applyAlignment="1">
      <alignment vertical="top"/>
    </xf>
    <xf numFmtId="0" fontId="4" fillId="3" borderId="28" xfId="0" applyFont="1" applyFill="1" applyBorder="1" applyAlignment="1">
      <alignment vertical="top"/>
    </xf>
    <xf numFmtId="44" fontId="2" fillId="8" borderId="27" xfId="2" applyFont="1" applyFill="1" applyBorder="1" applyAlignment="1">
      <alignment horizontal="left" vertical="top"/>
    </xf>
    <xf numFmtId="44" fontId="2" fillId="8" borderId="28" xfId="2" applyFont="1" applyFill="1" applyBorder="1" applyAlignment="1">
      <alignment horizontal="left" vertical="top"/>
    </xf>
    <xf numFmtId="44" fontId="2" fillId="5" borderId="27" xfId="2" applyFont="1" applyFill="1" applyBorder="1" applyAlignment="1">
      <alignment horizontal="left" vertical="top"/>
    </xf>
    <xf numFmtId="44" fontId="2" fillId="5" borderId="28" xfId="2" applyFont="1" applyFill="1" applyBorder="1" applyAlignment="1">
      <alignment horizontal="left" vertical="top"/>
    </xf>
    <xf numFmtId="0" fontId="0" fillId="0" borderId="29" xfId="0" applyBorder="1"/>
    <xf numFmtId="0" fontId="0" fillId="0" borderId="30" xfId="0" applyBorder="1"/>
    <xf numFmtId="44" fontId="4" fillId="3" borderId="31" xfId="0" applyNumberFormat="1" applyFont="1" applyFill="1" applyBorder="1" applyAlignment="1">
      <alignment vertical="top"/>
    </xf>
    <xf numFmtId="44" fontId="4" fillId="3" borderId="32" xfId="0" applyNumberFormat="1" applyFont="1" applyFill="1" applyBorder="1" applyAlignment="1">
      <alignment vertical="top"/>
    </xf>
    <xf numFmtId="0" fontId="0" fillId="0" borderId="0" xfId="0" applyAlignment="1">
      <alignment vertical="top" wrapText="1"/>
    </xf>
    <xf numFmtId="0" fontId="2" fillId="0" borderId="1" xfId="0" applyFont="1" applyBorder="1" applyAlignment="1">
      <alignment horizontal="left" vertical="top" wrapText="1"/>
    </xf>
    <xf numFmtId="0" fontId="0" fillId="8" borderId="2" xfId="0" applyFill="1" applyBorder="1" applyAlignment="1">
      <alignment vertical="center"/>
    </xf>
    <xf numFmtId="0" fontId="0" fillId="8" borderId="0" xfId="0" applyFill="1" applyAlignment="1">
      <alignment vertical="center"/>
    </xf>
    <xf numFmtId="0" fontId="3" fillId="4" borderId="34" xfId="0" applyFont="1" applyFill="1" applyBorder="1" applyAlignment="1">
      <alignment horizontal="center" vertical="top"/>
    </xf>
    <xf numFmtId="44" fontId="2" fillId="8" borderId="5" xfId="2" applyFont="1" applyFill="1" applyBorder="1" applyAlignment="1">
      <alignment horizontal="left" vertical="top"/>
    </xf>
    <xf numFmtId="44" fontId="2" fillId="5" borderId="5" xfId="2" applyFont="1" applyFill="1" applyBorder="1" applyAlignment="1">
      <alignment horizontal="left" vertical="top"/>
    </xf>
    <xf numFmtId="0" fontId="3" fillId="2" borderId="12" xfId="0" applyFont="1" applyFill="1" applyBorder="1" applyAlignment="1">
      <alignment horizontal="center" vertical="top"/>
    </xf>
    <xf numFmtId="44" fontId="2" fillId="8" borderId="12" xfId="2" applyFont="1" applyFill="1" applyBorder="1" applyAlignment="1">
      <alignment horizontal="left" vertical="top"/>
    </xf>
    <xf numFmtId="44" fontId="2" fillId="5" borderId="12" xfId="2" applyFont="1" applyFill="1" applyBorder="1" applyAlignment="1">
      <alignment horizontal="left" vertical="top"/>
    </xf>
    <xf numFmtId="44" fontId="4" fillId="3" borderId="12" xfId="0" applyNumberFormat="1" applyFont="1" applyFill="1" applyBorder="1" applyAlignment="1">
      <alignment vertical="top"/>
    </xf>
    <xf numFmtId="44" fontId="0" fillId="0" borderId="6" xfId="0" applyNumberFormat="1" applyBorder="1"/>
    <xf numFmtId="0" fontId="0" fillId="0" borderId="0" xfId="0" applyAlignment="1">
      <alignment horizontal="left" vertical="center" wrapText="1"/>
    </xf>
    <xf numFmtId="0" fontId="5" fillId="6" borderId="0" xfId="0" applyFont="1" applyFill="1" applyAlignment="1">
      <alignment horizontal="center"/>
    </xf>
    <xf numFmtId="0" fontId="4" fillId="3" borderId="1" xfId="0" applyFont="1" applyFill="1" applyBorder="1" applyAlignment="1">
      <alignment horizontal="left" vertical="top"/>
    </xf>
    <xf numFmtId="0" fontId="5" fillId="6" borderId="0" xfId="0" applyFont="1" applyFill="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13" fillId="6" borderId="20" xfId="0" applyFont="1" applyFill="1" applyBorder="1" applyAlignment="1">
      <alignment horizontal="left" vertical="top"/>
    </xf>
    <xf numFmtId="0" fontId="13" fillId="6" borderId="19" xfId="0" applyFont="1" applyFill="1" applyBorder="1" applyAlignment="1">
      <alignment horizontal="left" vertical="top"/>
    </xf>
    <xf numFmtId="0" fontId="13" fillId="6" borderId="33" xfId="0" applyFont="1" applyFill="1" applyBorder="1" applyAlignment="1">
      <alignment horizontal="left" vertical="top"/>
    </xf>
    <xf numFmtId="0" fontId="0" fillId="0" borderId="0" xfId="0" applyAlignment="1">
      <alignment vertical="top" wrapText="1"/>
    </xf>
    <xf numFmtId="0" fontId="0" fillId="9" borderId="10" xfId="0" applyFill="1" applyBorder="1" applyAlignment="1">
      <alignment horizontal="center" vertical="center"/>
    </xf>
    <xf numFmtId="0" fontId="0" fillId="0" borderId="0" xfId="0" applyAlignment="1">
      <alignment horizontal="left" vertical="top"/>
    </xf>
    <xf numFmtId="0" fontId="0" fillId="9" borderId="2" xfId="0" applyFill="1" applyBorder="1" applyAlignment="1">
      <alignment horizontal="center" vertical="center" wrapText="1"/>
    </xf>
    <xf numFmtId="0" fontId="0" fillId="8" borderId="16" xfId="0" applyFill="1" applyBorder="1" applyAlignment="1">
      <alignment horizontal="center" vertical="center"/>
    </xf>
    <xf numFmtId="0" fontId="0" fillId="9" borderId="9" xfId="0" applyFill="1" applyBorder="1" applyAlignment="1">
      <alignment horizontal="center" vertical="center"/>
    </xf>
    <xf numFmtId="0" fontId="0" fillId="9" borderId="11" xfId="0" applyFill="1" applyBorder="1" applyAlignment="1">
      <alignment horizontal="center" vertical="center"/>
    </xf>
    <xf numFmtId="0" fontId="0" fillId="9" borderId="14" xfId="0" applyFill="1" applyBorder="1" applyAlignment="1">
      <alignment horizontal="center" vertical="center"/>
    </xf>
    <xf numFmtId="0" fontId="8" fillId="10" borderId="0" xfId="0" applyFont="1" applyFill="1" applyAlignment="1">
      <alignment horizontal="left" vertical="top"/>
    </xf>
    <xf numFmtId="0" fontId="9" fillId="10" borderId="21" xfId="0" applyFont="1" applyFill="1" applyBorder="1" applyAlignment="1">
      <alignment horizontal="left"/>
    </xf>
    <xf numFmtId="0" fontId="9" fillId="10" borderId="0" xfId="0" applyFont="1" applyFill="1" applyBorder="1" applyAlignment="1">
      <alignment horizontal="left"/>
    </xf>
    <xf numFmtId="0" fontId="10" fillId="11" borderId="20" xfId="0" applyFont="1" applyFill="1" applyBorder="1" applyAlignment="1">
      <alignment horizontal="left" vertical="top" wrapText="1"/>
    </xf>
    <xf numFmtId="0" fontId="10" fillId="11" borderId="19" xfId="0" applyFont="1" applyFill="1" applyBorder="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89D3EF"/>
      <color rgb="FFE600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Gemeente Groningen">
      <a:dk1>
        <a:srgbClr val="000000"/>
      </a:dk1>
      <a:lt1>
        <a:sysClr val="window" lastClr="FFFFFF"/>
      </a:lt1>
      <a:dk2>
        <a:srgbClr val="A0A1A3"/>
      </a:dk2>
      <a:lt2>
        <a:srgbClr val="FFFFFF"/>
      </a:lt2>
      <a:accent1>
        <a:srgbClr val="E60004"/>
      </a:accent1>
      <a:accent2>
        <a:srgbClr val="000000"/>
      </a:accent2>
      <a:accent3>
        <a:srgbClr val="636466"/>
      </a:accent3>
      <a:accent4>
        <a:srgbClr val="3DB7E4"/>
      </a:accent4>
      <a:accent5>
        <a:srgbClr val="3FCFD5"/>
      </a:accent5>
      <a:accent6>
        <a:srgbClr val="B29FA4"/>
      </a:accent6>
      <a:hlink>
        <a:srgbClr val="0065BD"/>
      </a:hlink>
      <a:folHlink>
        <a:srgbClr val="5706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9DFE-CC06-47E1-9422-832E140D2F40}">
  <sheetPr codeName="Blad4"/>
  <dimension ref="A1:F25"/>
  <sheetViews>
    <sheetView zoomScaleNormal="100" workbookViewId="0">
      <selection activeCell="B35" sqref="B35"/>
    </sheetView>
  </sheetViews>
  <sheetFormatPr defaultRowHeight="14.4" x14ac:dyDescent="0.3"/>
  <cols>
    <col min="1" max="1" width="31" customWidth="1"/>
    <col min="2" max="6" width="18" customWidth="1"/>
  </cols>
  <sheetData>
    <row r="1" spans="1:6" x14ac:dyDescent="0.3">
      <c r="A1" t="s">
        <v>85</v>
      </c>
      <c r="B1" t="s">
        <v>84</v>
      </c>
      <c r="F1" s="25" t="s">
        <v>106</v>
      </c>
    </row>
    <row r="2" spans="1:6" x14ac:dyDescent="0.3">
      <c r="A2" t="s">
        <v>0</v>
      </c>
      <c r="B2" s="96" t="s">
        <v>1</v>
      </c>
      <c r="C2" s="96"/>
      <c r="D2" s="96"/>
      <c r="E2" s="96"/>
      <c r="F2" s="96"/>
    </row>
    <row r="4" spans="1:6" s="1" customFormat="1" ht="13.2" x14ac:dyDescent="0.3">
      <c r="B4" s="6" t="s">
        <v>2</v>
      </c>
      <c r="C4" s="2" t="s">
        <v>3</v>
      </c>
      <c r="D4" s="6" t="s">
        <v>4</v>
      </c>
      <c r="E4" s="6" t="s">
        <v>5</v>
      </c>
      <c r="F4" s="2" t="s">
        <v>6</v>
      </c>
    </row>
    <row r="5" spans="1:6" s="1" customFormat="1" ht="13.2" x14ac:dyDescent="0.3">
      <c r="A5" s="95" t="s">
        <v>7</v>
      </c>
      <c r="B5" s="95"/>
      <c r="C5" s="95"/>
      <c r="D5" s="95"/>
      <c r="E5" s="95"/>
      <c r="F5" s="95"/>
    </row>
    <row r="6" spans="1:6" s="1" customFormat="1" ht="13.2" x14ac:dyDescent="0.3">
      <c r="A6" s="3"/>
      <c r="B6" s="7"/>
      <c r="C6" s="7"/>
      <c r="D6" s="4"/>
      <c r="E6" s="4"/>
      <c r="F6" s="5"/>
    </row>
    <row r="7" spans="1:6" s="1" customFormat="1" ht="13.2" x14ac:dyDescent="0.3">
      <c r="A7" s="8" t="s">
        <v>8</v>
      </c>
      <c r="B7" s="10"/>
      <c r="C7" s="11"/>
      <c r="D7" s="12"/>
      <c r="E7" s="12"/>
      <c r="F7" s="9">
        <f>TOTAAL_IMPL</f>
        <v>0</v>
      </c>
    </row>
    <row r="10" spans="1:6" s="1" customFormat="1" ht="13.2" x14ac:dyDescent="0.3">
      <c r="A10" s="95" t="s">
        <v>9</v>
      </c>
      <c r="B10" s="95"/>
      <c r="C10" s="95"/>
      <c r="D10" s="95"/>
      <c r="E10" s="95"/>
      <c r="F10" s="95"/>
    </row>
    <row r="11" spans="1:6" s="1" customFormat="1" ht="13.2" x14ac:dyDescent="0.3">
      <c r="A11" s="3"/>
      <c r="B11" s="7"/>
      <c r="C11" s="7"/>
      <c r="D11" s="4"/>
      <c r="E11" s="4"/>
      <c r="F11" s="5"/>
    </row>
    <row r="12" spans="1:6" s="1" customFormat="1" ht="13.2" x14ac:dyDescent="0.3">
      <c r="A12" s="8" t="s">
        <v>10</v>
      </c>
      <c r="B12" s="10"/>
      <c r="C12" s="11"/>
      <c r="D12" s="12"/>
      <c r="E12" s="12"/>
      <c r="F12" s="9">
        <f>TOTAAL_BEHEER</f>
        <v>0</v>
      </c>
    </row>
    <row r="14" spans="1:6" x14ac:dyDescent="0.3">
      <c r="A14" s="8" t="s">
        <v>11</v>
      </c>
      <c r="B14" s="10"/>
      <c r="C14" s="11"/>
      <c r="D14" s="12"/>
      <c r="E14" s="12"/>
      <c r="F14" s="9">
        <f>Overige_Kosten</f>
        <v>110000</v>
      </c>
    </row>
    <row r="16" spans="1:6" s="1" customFormat="1" ht="13.2" x14ac:dyDescent="0.3">
      <c r="A16" s="97" t="s">
        <v>12</v>
      </c>
      <c r="B16" s="98"/>
      <c r="C16" s="98"/>
      <c r="D16" s="98"/>
      <c r="E16" s="99"/>
      <c r="F16" s="15">
        <f>F12+F7+F14</f>
        <v>110000</v>
      </c>
    </row>
    <row r="19" spans="1:6" x14ac:dyDescent="0.3">
      <c r="A19" t="s">
        <v>107</v>
      </c>
    </row>
    <row r="21" spans="1:6" x14ac:dyDescent="0.3">
      <c r="A21" s="93" t="s">
        <v>13</v>
      </c>
      <c r="B21" s="94"/>
      <c r="C21" s="94"/>
      <c r="D21" s="94"/>
      <c r="E21" s="94"/>
      <c r="F21" s="94"/>
    </row>
    <row r="22" spans="1:6" x14ac:dyDescent="0.3">
      <c r="A22" s="93"/>
      <c r="B22" s="94"/>
      <c r="C22" s="94"/>
      <c r="D22" s="94"/>
      <c r="E22" s="94"/>
      <c r="F22" s="94"/>
    </row>
    <row r="23" spans="1:6" x14ac:dyDescent="0.3">
      <c r="A23" s="93"/>
      <c r="B23" s="94"/>
      <c r="C23" s="94"/>
      <c r="D23" s="94"/>
      <c r="E23" s="94"/>
      <c r="F23" s="94"/>
    </row>
    <row r="24" spans="1:6" x14ac:dyDescent="0.3">
      <c r="A24" s="93"/>
      <c r="B24" s="94"/>
      <c r="C24" s="94"/>
      <c r="D24" s="94"/>
      <c r="E24" s="94"/>
      <c r="F24" s="94"/>
    </row>
    <row r="25" spans="1:6" x14ac:dyDescent="0.3">
      <c r="A25" s="93"/>
      <c r="B25" s="94"/>
      <c r="C25" s="94"/>
      <c r="D25" s="94"/>
      <c r="E25" s="94"/>
      <c r="F25" s="94"/>
    </row>
  </sheetData>
  <mergeCells count="6">
    <mergeCell ref="A21:A25"/>
    <mergeCell ref="B21:F25"/>
    <mergeCell ref="A5:F5"/>
    <mergeCell ref="A10:F10"/>
    <mergeCell ref="B2:F2"/>
    <mergeCell ref="A16:E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3706-B2BE-4E59-A502-C1E8B7908382}">
  <sheetPr codeName="Blad2">
    <pageSetUpPr fitToPage="1"/>
  </sheetPr>
  <dimension ref="A1:F15"/>
  <sheetViews>
    <sheetView zoomScaleNormal="100" workbookViewId="0">
      <selection activeCell="B2" sqref="B2"/>
    </sheetView>
  </sheetViews>
  <sheetFormatPr defaultRowHeight="14.4" x14ac:dyDescent="0.3"/>
  <cols>
    <col min="1" max="1" width="38.21875" customWidth="1"/>
    <col min="2" max="2" width="15.5546875" customWidth="1"/>
    <col min="3" max="6" width="18" customWidth="1"/>
    <col min="7" max="7" width="40.44140625" customWidth="1"/>
  </cols>
  <sheetData>
    <row r="1" spans="1:6" x14ac:dyDescent="0.3">
      <c r="A1" t="s">
        <v>85</v>
      </c>
      <c r="B1" t="s">
        <v>7</v>
      </c>
    </row>
    <row r="2" spans="1:6" ht="28.8" x14ac:dyDescent="0.3">
      <c r="A2" t="s">
        <v>0</v>
      </c>
      <c r="B2" s="63" t="str">
        <f>PRIJZENBLAD!B2</f>
        <v>&lt;bedrijfsnaam inschrijver&gt;</v>
      </c>
    </row>
    <row r="3" spans="1:6" ht="28.8" x14ac:dyDescent="0.3">
      <c r="C3" s="26" t="s">
        <v>14</v>
      </c>
      <c r="D3" s="27"/>
      <c r="E3" s="26" t="s">
        <v>14</v>
      </c>
    </row>
    <row r="4" spans="1:6" s="1" customFormat="1" ht="13.2" x14ac:dyDescent="0.3">
      <c r="B4" s="6" t="s">
        <v>2</v>
      </c>
      <c r="C4" s="2" t="s">
        <v>15</v>
      </c>
      <c r="D4" s="6" t="s">
        <v>5</v>
      </c>
      <c r="E4" s="6" t="s">
        <v>4</v>
      </c>
      <c r="F4" s="2" t="s">
        <v>6</v>
      </c>
    </row>
    <row r="5" spans="1:6" s="1" customFormat="1" ht="13.2" x14ac:dyDescent="0.3">
      <c r="A5" s="13" t="s">
        <v>7</v>
      </c>
      <c r="B5" s="13"/>
      <c r="C5" s="13"/>
      <c r="D5" s="13"/>
      <c r="E5" s="13"/>
      <c r="F5" s="13"/>
    </row>
    <row r="6" spans="1:6" s="1" customFormat="1" ht="13.2" x14ac:dyDescent="0.3">
      <c r="A6" s="3" t="s">
        <v>16</v>
      </c>
      <c r="B6" s="4" t="s">
        <v>17</v>
      </c>
      <c r="C6" s="19"/>
      <c r="D6" s="4" t="s">
        <v>18</v>
      </c>
      <c r="E6" s="17"/>
      <c r="F6" s="5">
        <f t="shared" ref="F6:F14" si="0">C6*E6</f>
        <v>0</v>
      </c>
    </row>
    <row r="7" spans="1:6" s="1" customFormat="1" ht="13.2" x14ac:dyDescent="0.3">
      <c r="A7" s="3" t="s">
        <v>19</v>
      </c>
      <c r="B7" s="4" t="s">
        <v>17</v>
      </c>
      <c r="C7" s="19"/>
      <c r="D7" s="4" t="s">
        <v>18</v>
      </c>
      <c r="E7" s="17"/>
      <c r="F7" s="5">
        <f t="shared" ref="F7" si="1">C7*E7</f>
        <v>0</v>
      </c>
    </row>
    <row r="8" spans="1:6" s="1" customFormat="1" ht="13.2" x14ac:dyDescent="0.3">
      <c r="A8" s="3" t="s">
        <v>20</v>
      </c>
      <c r="B8" s="4" t="s">
        <v>17</v>
      </c>
      <c r="C8" s="19"/>
      <c r="D8" s="4" t="s">
        <v>21</v>
      </c>
      <c r="E8" s="18">
        <v>1</v>
      </c>
      <c r="F8" s="5">
        <f t="shared" si="0"/>
        <v>0</v>
      </c>
    </row>
    <row r="9" spans="1:6" s="1" customFormat="1" ht="13.2" x14ac:dyDescent="0.3">
      <c r="A9" s="3" t="s">
        <v>22</v>
      </c>
      <c r="B9" s="4" t="s">
        <v>17</v>
      </c>
      <c r="C9" s="19"/>
      <c r="D9" s="4" t="s">
        <v>21</v>
      </c>
      <c r="E9" s="18">
        <v>1</v>
      </c>
      <c r="F9" s="5">
        <f t="shared" si="0"/>
        <v>0</v>
      </c>
    </row>
    <row r="10" spans="1:6" s="1" customFormat="1" ht="13.2" x14ac:dyDescent="0.3">
      <c r="A10" s="3" t="s">
        <v>97</v>
      </c>
      <c r="B10" s="4" t="s">
        <v>17</v>
      </c>
      <c r="C10" s="19"/>
      <c r="D10" s="4" t="s">
        <v>21</v>
      </c>
      <c r="E10" s="18">
        <v>1</v>
      </c>
      <c r="F10" s="5">
        <f t="shared" si="0"/>
        <v>0</v>
      </c>
    </row>
    <row r="11" spans="1:6" s="1" customFormat="1" ht="13.2" x14ac:dyDescent="0.3">
      <c r="A11" s="3" t="s">
        <v>23</v>
      </c>
      <c r="B11" s="4" t="s">
        <v>17</v>
      </c>
      <c r="C11" s="19"/>
      <c r="D11" s="4" t="s">
        <v>21</v>
      </c>
      <c r="E11" s="18">
        <v>1</v>
      </c>
      <c r="F11" s="5">
        <f t="shared" si="0"/>
        <v>0</v>
      </c>
    </row>
    <row r="12" spans="1:6" s="1" customFormat="1" ht="13.2" x14ac:dyDescent="0.3">
      <c r="A12" s="3" t="s">
        <v>94</v>
      </c>
      <c r="B12" s="4" t="s">
        <v>24</v>
      </c>
      <c r="C12" s="19"/>
      <c r="D12" s="4" t="s">
        <v>21</v>
      </c>
      <c r="E12" s="18">
        <v>1</v>
      </c>
      <c r="F12" s="5">
        <f t="shared" si="0"/>
        <v>0</v>
      </c>
    </row>
    <row r="13" spans="1:6" s="1" customFormat="1" ht="13.2" x14ac:dyDescent="0.3">
      <c r="A13" s="3" t="s">
        <v>95</v>
      </c>
      <c r="B13" s="4" t="s">
        <v>24</v>
      </c>
      <c r="C13" s="19"/>
      <c r="D13" s="4" t="s">
        <v>21</v>
      </c>
      <c r="E13" s="18">
        <v>1</v>
      </c>
      <c r="F13" s="5">
        <f t="shared" si="0"/>
        <v>0</v>
      </c>
    </row>
    <row r="14" spans="1:6" s="1" customFormat="1" ht="13.2" x14ac:dyDescent="0.3">
      <c r="A14" s="3" t="s">
        <v>96</v>
      </c>
      <c r="B14" s="4" t="s">
        <v>24</v>
      </c>
      <c r="C14" s="19"/>
      <c r="D14" s="4" t="s">
        <v>21</v>
      </c>
      <c r="E14" s="18">
        <v>1</v>
      </c>
      <c r="F14" s="5">
        <f t="shared" si="0"/>
        <v>0</v>
      </c>
    </row>
    <row r="15" spans="1:6" s="24" customFormat="1" ht="13.2" x14ac:dyDescent="0.3">
      <c r="A15" s="20" t="s">
        <v>8</v>
      </c>
      <c r="B15" s="21"/>
      <c r="C15" s="22"/>
      <c r="D15" s="21"/>
      <c r="E15" s="21"/>
      <c r="F15" s="23">
        <f>SUM(F6:F14)</f>
        <v>0</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DCA7-F68F-4B36-B084-04AEF87FE4DF}">
  <sheetPr codeName="Blad3">
    <pageSetUpPr fitToPage="1"/>
  </sheetPr>
  <dimension ref="A1:Q30"/>
  <sheetViews>
    <sheetView zoomScaleNormal="100" workbookViewId="0">
      <selection activeCell="A2" sqref="A2"/>
    </sheetView>
  </sheetViews>
  <sheetFormatPr defaultRowHeight="14.4" x14ac:dyDescent="0.3"/>
  <cols>
    <col min="1" max="1" width="43.44140625" customWidth="1"/>
    <col min="2" max="4" width="12" customWidth="1"/>
    <col min="5" max="5" width="13.33203125" customWidth="1"/>
    <col min="6" max="6" width="13.88671875" customWidth="1"/>
    <col min="7" max="17" width="12.6640625" customWidth="1"/>
  </cols>
  <sheetData>
    <row r="1" spans="1:17" x14ac:dyDescent="0.3">
      <c r="A1" t="s">
        <v>85</v>
      </c>
      <c r="B1" t="s">
        <v>9</v>
      </c>
      <c r="F1" s="35"/>
    </row>
    <row r="2" spans="1:17" ht="43.2" customHeight="1" x14ac:dyDescent="0.3">
      <c r="A2" t="s">
        <v>0</v>
      </c>
      <c r="B2" s="105" t="str">
        <f>PRIJZENBLAD!B2</f>
        <v>&lt;bedrijfsnaam inschrijver&gt;</v>
      </c>
      <c r="C2" s="105"/>
      <c r="D2" s="105"/>
      <c r="E2" s="105"/>
      <c r="F2" s="35"/>
    </row>
    <row r="3" spans="1:17" ht="15" thickBot="1" x14ac:dyDescent="0.35">
      <c r="F3" s="35"/>
      <c r="G3" s="83" t="s">
        <v>25</v>
      </c>
      <c r="H3" s="84"/>
      <c r="I3" s="84"/>
      <c r="J3" s="84"/>
      <c r="K3" s="84"/>
      <c r="L3" s="84"/>
      <c r="M3" s="84"/>
      <c r="N3" s="84"/>
      <c r="O3" s="84"/>
      <c r="P3" s="84"/>
      <c r="Q3" s="84"/>
    </row>
    <row r="4" spans="1:17" x14ac:dyDescent="0.3">
      <c r="F4" s="35"/>
      <c r="G4" s="106" t="s">
        <v>26</v>
      </c>
      <c r="H4" s="106"/>
      <c r="I4" s="106"/>
      <c r="J4" s="106"/>
      <c r="K4" s="106"/>
      <c r="L4" s="100" t="s">
        <v>27</v>
      </c>
      <c r="M4" s="101"/>
      <c r="N4" s="100" t="s">
        <v>28</v>
      </c>
      <c r="O4" s="101"/>
      <c r="P4" s="100" t="s">
        <v>29</v>
      </c>
      <c r="Q4" s="101"/>
    </row>
    <row r="5" spans="1:17" s="1" customFormat="1" ht="13.2" x14ac:dyDescent="0.3">
      <c r="B5" s="6" t="s">
        <v>2</v>
      </c>
      <c r="C5" s="6" t="s">
        <v>5</v>
      </c>
      <c r="D5" s="6" t="s">
        <v>30</v>
      </c>
      <c r="E5" s="2" t="s">
        <v>15</v>
      </c>
      <c r="F5" s="88" t="s">
        <v>103</v>
      </c>
      <c r="G5" s="85" t="s">
        <v>32</v>
      </c>
      <c r="H5" s="41" t="s">
        <v>33</v>
      </c>
      <c r="I5" s="41" t="s">
        <v>34</v>
      </c>
      <c r="J5" s="41" t="s">
        <v>35</v>
      </c>
      <c r="K5" s="64" t="s">
        <v>36</v>
      </c>
      <c r="L5" s="69" t="s">
        <v>37</v>
      </c>
      <c r="M5" s="70" t="s">
        <v>38</v>
      </c>
      <c r="N5" s="69" t="s">
        <v>39</v>
      </c>
      <c r="O5" s="70" t="s">
        <v>40</v>
      </c>
      <c r="P5" s="69" t="s">
        <v>41</v>
      </c>
      <c r="Q5" s="70" t="s">
        <v>42</v>
      </c>
    </row>
    <row r="6" spans="1:17" x14ac:dyDescent="0.3">
      <c r="A6" s="13" t="s">
        <v>43</v>
      </c>
      <c r="B6" s="13"/>
      <c r="C6" s="13"/>
      <c r="D6" s="13"/>
      <c r="E6" s="13"/>
      <c r="F6" s="42"/>
      <c r="G6" s="33"/>
      <c r="H6" s="13"/>
      <c r="I6" s="13"/>
      <c r="J6" s="13"/>
      <c r="K6" s="36"/>
      <c r="L6" s="71"/>
      <c r="M6" s="72"/>
      <c r="N6" s="71"/>
      <c r="O6" s="72"/>
      <c r="P6" s="71"/>
      <c r="Q6" s="72"/>
    </row>
    <row r="7" spans="1:17" x14ac:dyDescent="0.3">
      <c r="A7" s="3" t="s">
        <v>104</v>
      </c>
      <c r="B7" s="4" t="s">
        <v>44</v>
      </c>
      <c r="C7" s="4" t="s">
        <v>45</v>
      </c>
      <c r="D7" s="4">
        <v>50</v>
      </c>
      <c r="E7" s="19">
        <v>0</v>
      </c>
      <c r="F7" s="89">
        <f>E7*D7</f>
        <v>0</v>
      </c>
      <c r="G7" s="86">
        <f t="shared" ref="G7" si="0">F7</f>
        <v>0</v>
      </c>
      <c r="H7" s="14">
        <f t="shared" ref="H7" si="1">G7</f>
        <v>0</v>
      </c>
      <c r="I7" s="14">
        <f t="shared" ref="I7" si="2">H7</f>
        <v>0</v>
      </c>
      <c r="J7" s="14">
        <f t="shared" ref="J7:K7" si="3">I7</f>
        <v>0</v>
      </c>
      <c r="K7" s="65">
        <f t="shared" si="3"/>
        <v>0</v>
      </c>
      <c r="L7" s="73">
        <f t="shared" ref="L7:Q7" si="4">K7</f>
        <v>0</v>
      </c>
      <c r="M7" s="74">
        <f t="shared" si="4"/>
        <v>0</v>
      </c>
      <c r="N7" s="73">
        <f t="shared" si="4"/>
        <v>0</v>
      </c>
      <c r="O7" s="74">
        <f t="shared" si="4"/>
        <v>0</v>
      </c>
      <c r="P7" s="73">
        <f t="shared" si="4"/>
        <v>0</v>
      </c>
      <c r="Q7" s="74">
        <f t="shared" si="4"/>
        <v>0</v>
      </c>
    </row>
    <row r="8" spans="1:17" x14ac:dyDescent="0.3">
      <c r="A8" s="3" t="s">
        <v>105</v>
      </c>
      <c r="B8" s="4" t="s">
        <v>44</v>
      </c>
      <c r="C8" s="4" t="s">
        <v>45</v>
      </c>
      <c r="D8" s="4">
        <v>650</v>
      </c>
      <c r="E8" s="19">
        <v>0</v>
      </c>
      <c r="F8" s="89">
        <f>E8*D8</f>
        <v>0</v>
      </c>
      <c r="G8" s="86">
        <f t="shared" ref="G8" si="5">F8</f>
        <v>0</v>
      </c>
      <c r="H8" s="14">
        <f t="shared" ref="H8" si="6">G8</f>
        <v>0</v>
      </c>
      <c r="I8" s="14">
        <f t="shared" ref="I8" si="7">H8</f>
        <v>0</v>
      </c>
      <c r="J8" s="14">
        <f t="shared" ref="J8" si="8">I8</f>
        <v>0</v>
      </c>
      <c r="K8" s="65">
        <f t="shared" ref="K8" si="9">J8</f>
        <v>0</v>
      </c>
      <c r="L8" s="73">
        <f t="shared" ref="L8" si="10">K8</f>
        <v>0</v>
      </c>
      <c r="M8" s="74">
        <f t="shared" ref="M8" si="11">L8</f>
        <v>0</v>
      </c>
      <c r="N8" s="73">
        <f t="shared" ref="N8" si="12">M8</f>
        <v>0</v>
      </c>
      <c r="O8" s="74">
        <f t="shared" ref="O8" si="13">N8</f>
        <v>0</v>
      </c>
      <c r="P8" s="73">
        <f t="shared" ref="P8" si="14">O8</f>
        <v>0</v>
      </c>
      <c r="Q8" s="74">
        <f t="shared" ref="Q8" si="15">P8</f>
        <v>0</v>
      </c>
    </row>
    <row r="9" spans="1:17" x14ac:dyDescent="0.3">
      <c r="A9" s="8" t="s">
        <v>46</v>
      </c>
      <c r="B9" s="12"/>
      <c r="C9" s="12"/>
      <c r="D9" s="12"/>
      <c r="E9" s="11"/>
      <c r="F9" s="90">
        <f t="shared" ref="F9:Q9" si="16">SUM(F7:F7)</f>
        <v>0</v>
      </c>
      <c r="G9" s="87">
        <f t="shared" si="16"/>
        <v>0</v>
      </c>
      <c r="H9" s="9">
        <f t="shared" si="16"/>
        <v>0</v>
      </c>
      <c r="I9" s="9">
        <f t="shared" si="16"/>
        <v>0</v>
      </c>
      <c r="J9" s="9">
        <f t="shared" si="16"/>
        <v>0</v>
      </c>
      <c r="K9" s="66">
        <f t="shared" si="16"/>
        <v>0</v>
      </c>
      <c r="L9" s="75">
        <f t="shared" si="16"/>
        <v>0</v>
      </c>
      <c r="M9" s="76">
        <f t="shared" si="16"/>
        <v>0</v>
      </c>
      <c r="N9" s="75">
        <f t="shared" si="16"/>
        <v>0</v>
      </c>
      <c r="O9" s="76">
        <f t="shared" si="16"/>
        <v>0</v>
      </c>
      <c r="P9" s="75">
        <f t="shared" si="16"/>
        <v>0</v>
      </c>
      <c r="Q9" s="76">
        <f t="shared" si="16"/>
        <v>0</v>
      </c>
    </row>
    <row r="10" spans="1:17" x14ac:dyDescent="0.3">
      <c r="A10" s="3" t="s">
        <v>99</v>
      </c>
      <c r="B10" s="4" t="s">
        <v>44</v>
      </c>
      <c r="C10" s="4" t="s">
        <v>47</v>
      </c>
      <c r="D10" s="4">
        <v>1</v>
      </c>
      <c r="E10" s="19">
        <v>0</v>
      </c>
      <c r="F10" s="89">
        <f>E10*D10</f>
        <v>0</v>
      </c>
      <c r="G10" s="86">
        <f>F10</f>
        <v>0</v>
      </c>
      <c r="H10" s="14">
        <f>G10</f>
        <v>0</v>
      </c>
      <c r="I10" s="14">
        <f>H10</f>
        <v>0</v>
      </c>
      <c r="J10" s="14">
        <f t="shared" ref="J10" si="17">I10</f>
        <v>0</v>
      </c>
      <c r="K10" s="65">
        <f t="shared" ref="K10" si="18">J10</f>
        <v>0</v>
      </c>
      <c r="L10" s="73">
        <f t="shared" ref="L10:Q10" si="19">K10</f>
        <v>0</v>
      </c>
      <c r="M10" s="74">
        <f t="shared" si="19"/>
        <v>0</v>
      </c>
      <c r="N10" s="73">
        <f t="shared" si="19"/>
        <v>0</v>
      </c>
      <c r="O10" s="74">
        <f t="shared" si="19"/>
        <v>0</v>
      </c>
      <c r="P10" s="73">
        <f t="shared" si="19"/>
        <v>0</v>
      </c>
      <c r="Q10" s="74">
        <f t="shared" si="19"/>
        <v>0</v>
      </c>
    </row>
    <row r="11" spans="1:17" x14ac:dyDescent="0.3">
      <c r="A11" s="3" t="s">
        <v>48</v>
      </c>
      <c r="B11" s="4" t="s">
        <v>44</v>
      </c>
      <c r="C11" s="4" t="s">
        <v>49</v>
      </c>
      <c r="D11" s="4">
        <v>1</v>
      </c>
      <c r="E11" s="19">
        <v>0</v>
      </c>
      <c r="F11" s="89">
        <f>E11*D11</f>
        <v>0</v>
      </c>
      <c r="G11" s="86">
        <f t="shared" ref="G11:G14" si="20">F11</f>
        <v>0</v>
      </c>
      <c r="H11" s="14">
        <f t="shared" ref="H11:I13" si="21">G11</f>
        <v>0</v>
      </c>
      <c r="I11" s="14">
        <f t="shared" si="21"/>
        <v>0</v>
      </c>
      <c r="J11" s="14">
        <f t="shared" ref="J11:J14" si="22">I11</f>
        <v>0</v>
      </c>
      <c r="K11" s="65">
        <f t="shared" ref="K11:Q14" si="23">J11</f>
        <v>0</v>
      </c>
      <c r="L11" s="73">
        <f t="shared" si="23"/>
        <v>0</v>
      </c>
      <c r="M11" s="74">
        <f t="shared" si="23"/>
        <v>0</v>
      </c>
      <c r="N11" s="73">
        <f t="shared" si="23"/>
        <v>0</v>
      </c>
      <c r="O11" s="74">
        <f t="shared" si="23"/>
        <v>0</v>
      </c>
      <c r="P11" s="73">
        <f t="shared" si="23"/>
        <v>0</v>
      </c>
      <c r="Q11" s="74">
        <f t="shared" si="23"/>
        <v>0</v>
      </c>
    </row>
    <row r="12" spans="1:17" x14ac:dyDescent="0.3">
      <c r="A12" s="3" t="s">
        <v>50</v>
      </c>
      <c r="B12" s="4" t="s">
        <v>44</v>
      </c>
      <c r="C12" s="4" t="s">
        <v>51</v>
      </c>
      <c r="D12" s="4">
        <v>100</v>
      </c>
      <c r="E12" s="19">
        <v>0</v>
      </c>
      <c r="F12" s="89">
        <f>E12*D12</f>
        <v>0</v>
      </c>
      <c r="G12" s="86">
        <f t="shared" si="20"/>
        <v>0</v>
      </c>
      <c r="H12" s="14">
        <f t="shared" si="21"/>
        <v>0</v>
      </c>
      <c r="I12" s="14">
        <f t="shared" si="21"/>
        <v>0</v>
      </c>
      <c r="J12" s="14">
        <f t="shared" si="22"/>
        <v>0</v>
      </c>
      <c r="K12" s="65">
        <f t="shared" si="23"/>
        <v>0</v>
      </c>
      <c r="L12" s="73">
        <f t="shared" si="23"/>
        <v>0</v>
      </c>
      <c r="M12" s="74">
        <f t="shared" si="23"/>
        <v>0</v>
      </c>
      <c r="N12" s="73">
        <f t="shared" si="23"/>
        <v>0</v>
      </c>
      <c r="O12" s="74">
        <f t="shared" si="23"/>
        <v>0</v>
      </c>
      <c r="P12" s="73">
        <f t="shared" si="23"/>
        <v>0</v>
      </c>
      <c r="Q12" s="74">
        <f t="shared" si="23"/>
        <v>0</v>
      </c>
    </row>
    <row r="13" spans="1:17" x14ac:dyDescent="0.3">
      <c r="A13" s="3" t="s">
        <v>52</v>
      </c>
      <c r="B13" s="4" t="s">
        <v>44</v>
      </c>
      <c r="C13" s="4" t="s">
        <v>53</v>
      </c>
      <c r="D13" s="4">
        <v>1</v>
      </c>
      <c r="E13" s="19">
        <v>0</v>
      </c>
      <c r="F13" s="89">
        <f>E13*D13</f>
        <v>0</v>
      </c>
      <c r="G13" s="86">
        <f t="shared" si="20"/>
        <v>0</v>
      </c>
      <c r="H13" s="14">
        <f t="shared" si="21"/>
        <v>0</v>
      </c>
      <c r="I13" s="14">
        <f t="shared" si="21"/>
        <v>0</v>
      </c>
      <c r="J13" s="14">
        <f t="shared" si="22"/>
        <v>0</v>
      </c>
      <c r="K13" s="65">
        <f t="shared" si="23"/>
        <v>0</v>
      </c>
      <c r="L13" s="73">
        <f t="shared" si="23"/>
        <v>0</v>
      </c>
      <c r="M13" s="74">
        <f t="shared" si="23"/>
        <v>0</v>
      </c>
      <c r="N13" s="73">
        <f t="shared" si="23"/>
        <v>0</v>
      </c>
      <c r="O13" s="74">
        <f t="shared" si="23"/>
        <v>0</v>
      </c>
      <c r="P13" s="73">
        <f t="shared" si="23"/>
        <v>0</v>
      </c>
      <c r="Q13" s="74">
        <f t="shared" si="23"/>
        <v>0</v>
      </c>
    </row>
    <row r="14" spans="1:17" x14ac:dyDescent="0.3">
      <c r="A14" s="3" t="s">
        <v>98</v>
      </c>
      <c r="B14" s="4" t="s">
        <v>44</v>
      </c>
      <c r="C14" s="4" t="s">
        <v>53</v>
      </c>
      <c r="D14" s="4">
        <v>1</v>
      </c>
      <c r="E14" s="19">
        <v>0</v>
      </c>
      <c r="F14" s="89">
        <f>E14*D14</f>
        <v>0</v>
      </c>
      <c r="G14" s="86">
        <f t="shared" si="20"/>
        <v>0</v>
      </c>
      <c r="H14" s="14">
        <f>G14</f>
        <v>0</v>
      </c>
      <c r="I14" s="14">
        <f t="shared" ref="I14" si="24">H14</f>
        <v>0</v>
      </c>
      <c r="J14" s="14">
        <f t="shared" si="22"/>
        <v>0</v>
      </c>
      <c r="K14" s="65">
        <f t="shared" si="23"/>
        <v>0</v>
      </c>
      <c r="L14" s="73">
        <f t="shared" si="23"/>
        <v>0</v>
      </c>
      <c r="M14" s="74">
        <f t="shared" si="23"/>
        <v>0</v>
      </c>
      <c r="N14" s="73">
        <f t="shared" si="23"/>
        <v>0</v>
      </c>
      <c r="O14" s="74">
        <f t="shared" si="23"/>
        <v>0</v>
      </c>
      <c r="P14" s="73">
        <f t="shared" si="23"/>
        <v>0</v>
      </c>
      <c r="Q14" s="74">
        <f t="shared" si="23"/>
        <v>0</v>
      </c>
    </row>
    <row r="15" spans="1:17" x14ac:dyDescent="0.3">
      <c r="A15" s="8" t="s">
        <v>54</v>
      </c>
      <c r="B15" s="12"/>
      <c r="C15" s="12"/>
      <c r="D15" s="12"/>
      <c r="E15" s="11"/>
      <c r="F15" s="90">
        <f t="shared" ref="F15:Q15" si="25">SUM(F10:F14)</f>
        <v>0</v>
      </c>
      <c r="G15" s="87">
        <f t="shared" si="25"/>
        <v>0</v>
      </c>
      <c r="H15" s="9">
        <f t="shared" si="25"/>
        <v>0</v>
      </c>
      <c r="I15" s="9">
        <f t="shared" si="25"/>
        <v>0</v>
      </c>
      <c r="J15" s="9">
        <f t="shared" si="25"/>
        <v>0</v>
      </c>
      <c r="K15" s="66">
        <f t="shared" si="25"/>
        <v>0</v>
      </c>
      <c r="L15" s="75">
        <f t="shared" si="25"/>
        <v>0</v>
      </c>
      <c r="M15" s="76">
        <f t="shared" si="25"/>
        <v>0</v>
      </c>
      <c r="N15" s="75">
        <f t="shared" si="25"/>
        <v>0</v>
      </c>
      <c r="O15" s="76">
        <f t="shared" si="25"/>
        <v>0</v>
      </c>
      <c r="P15" s="75">
        <f t="shared" si="25"/>
        <v>0</v>
      </c>
      <c r="Q15" s="76">
        <f t="shared" si="25"/>
        <v>0</v>
      </c>
    </row>
    <row r="16" spans="1:17" x14ac:dyDescent="0.3">
      <c r="A16" s="3" t="s">
        <v>55</v>
      </c>
      <c r="B16" s="4" t="s">
        <v>21</v>
      </c>
      <c r="C16" s="4" t="s">
        <v>56</v>
      </c>
      <c r="D16" s="4">
        <v>18</v>
      </c>
      <c r="E16" s="19">
        <v>0</v>
      </c>
      <c r="F16" s="89">
        <f>E16*D16</f>
        <v>0</v>
      </c>
      <c r="G16" s="86">
        <f>F16</f>
        <v>0</v>
      </c>
      <c r="H16" s="14">
        <f t="shared" ref="H16:I18" si="26">G16</f>
        <v>0</v>
      </c>
      <c r="I16" s="14">
        <f t="shared" si="26"/>
        <v>0</v>
      </c>
      <c r="J16" s="14">
        <f>I16</f>
        <v>0</v>
      </c>
      <c r="K16" s="65">
        <f t="shared" ref="K16:Q16" si="27">J16</f>
        <v>0</v>
      </c>
      <c r="L16" s="73">
        <f t="shared" si="27"/>
        <v>0</v>
      </c>
      <c r="M16" s="74">
        <f t="shared" si="27"/>
        <v>0</v>
      </c>
      <c r="N16" s="73">
        <f t="shared" si="27"/>
        <v>0</v>
      </c>
      <c r="O16" s="74">
        <f t="shared" si="27"/>
        <v>0</v>
      </c>
      <c r="P16" s="73">
        <f t="shared" si="27"/>
        <v>0</v>
      </c>
      <c r="Q16" s="74">
        <f t="shared" si="27"/>
        <v>0</v>
      </c>
    </row>
    <row r="17" spans="1:17" x14ac:dyDescent="0.3">
      <c r="A17" s="3" t="s">
        <v>57</v>
      </c>
      <c r="B17" s="4" t="s">
        <v>21</v>
      </c>
      <c r="C17" s="4" t="s">
        <v>56</v>
      </c>
      <c r="D17" s="4">
        <v>12</v>
      </c>
      <c r="E17" s="19">
        <v>0</v>
      </c>
      <c r="F17" s="89">
        <f>E17*D17</f>
        <v>0</v>
      </c>
      <c r="G17" s="86">
        <f>F17</f>
        <v>0</v>
      </c>
      <c r="H17" s="14">
        <f t="shared" si="26"/>
        <v>0</v>
      </c>
      <c r="I17" s="14">
        <f t="shared" si="26"/>
        <v>0</v>
      </c>
      <c r="J17" s="14">
        <f>I17</f>
        <v>0</v>
      </c>
      <c r="K17" s="65">
        <f t="shared" ref="K17:Q17" si="28">J17</f>
        <v>0</v>
      </c>
      <c r="L17" s="73">
        <f t="shared" si="28"/>
        <v>0</v>
      </c>
      <c r="M17" s="74">
        <f t="shared" si="28"/>
        <v>0</v>
      </c>
      <c r="N17" s="73">
        <f t="shared" si="28"/>
        <v>0</v>
      </c>
      <c r="O17" s="74">
        <f t="shared" si="28"/>
        <v>0</v>
      </c>
      <c r="P17" s="73">
        <f t="shared" si="28"/>
        <v>0</v>
      </c>
      <c r="Q17" s="74">
        <f t="shared" si="28"/>
        <v>0</v>
      </c>
    </row>
    <row r="18" spans="1:17" x14ac:dyDescent="0.3">
      <c r="A18" s="3" t="s">
        <v>58</v>
      </c>
      <c r="B18" s="4" t="s">
        <v>21</v>
      </c>
      <c r="C18" s="4" t="s">
        <v>56</v>
      </c>
      <c r="D18" s="4">
        <v>6</v>
      </c>
      <c r="E18" s="19">
        <v>0</v>
      </c>
      <c r="F18" s="89">
        <f>E18*D18</f>
        <v>0</v>
      </c>
      <c r="G18" s="86">
        <f>F18</f>
        <v>0</v>
      </c>
      <c r="H18" s="14">
        <f t="shared" si="26"/>
        <v>0</v>
      </c>
      <c r="I18" s="14">
        <f t="shared" si="26"/>
        <v>0</v>
      </c>
      <c r="J18" s="14">
        <f>I18</f>
        <v>0</v>
      </c>
      <c r="K18" s="65">
        <f t="shared" ref="K18:Q18" si="29">J18</f>
        <v>0</v>
      </c>
      <c r="L18" s="73">
        <f t="shared" si="29"/>
        <v>0</v>
      </c>
      <c r="M18" s="74">
        <f t="shared" si="29"/>
        <v>0</v>
      </c>
      <c r="N18" s="73">
        <f t="shared" si="29"/>
        <v>0</v>
      </c>
      <c r="O18" s="74">
        <f t="shared" si="29"/>
        <v>0</v>
      </c>
      <c r="P18" s="73">
        <f t="shared" si="29"/>
        <v>0</v>
      </c>
      <c r="Q18" s="74">
        <f t="shared" si="29"/>
        <v>0</v>
      </c>
    </row>
    <row r="19" spans="1:17" x14ac:dyDescent="0.3">
      <c r="A19" s="8" t="s">
        <v>59</v>
      </c>
      <c r="B19" s="12"/>
      <c r="C19" s="12"/>
      <c r="D19" s="12"/>
      <c r="E19" s="11"/>
      <c r="F19" s="90">
        <f>SUM(F16:F18)</f>
        <v>0</v>
      </c>
      <c r="G19" s="87">
        <f>SUM(G16:G18)</f>
        <v>0</v>
      </c>
      <c r="H19" s="9">
        <f>SUM(H16:H18)</f>
        <v>0</v>
      </c>
      <c r="I19" s="9">
        <f>SUM(I16:I18)</f>
        <v>0</v>
      </c>
      <c r="J19" s="9">
        <f>SUM(J16:J18)</f>
        <v>0</v>
      </c>
      <c r="K19" s="66">
        <f t="shared" ref="K19:Q19" si="30">SUM(K16:K18)</f>
        <v>0</v>
      </c>
      <c r="L19" s="75">
        <f t="shared" si="30"/>
        <v>0</v>
      </c>
      <c r="M19" s="76">
        <f t="shared" si="30"/>
        <v>0</v>
      </c>
      <c r="N19" s="75">
        <f t="shared" si="30"/>
        <v>0</v>
      </c>
      <c r="O19" s="76">
        <f t="shared" si="30"/>
        <v>0</v>
      </c>
      <c r="P19" s="75">
        <f t="shared" si="30"/>
        <v>0</v>
      </c>
      <c r="Q19" s="76">
        <f t="shared" si="30"/>
        <v>0</v>
      </c>
    </row>
    <row r="20" spans="1:17" x14ac:dyDescent="0.3">
      <c r="F20" s="35"/>
      <c r="K20" s="67"/>
      <c r="L20" s="77"/>
      <c r="M20" s="78"/>
      <c r="N20" s="77"/>
      <c r="O20" s="78"/>
      <c r="P20" s="77"/>
      <c r="Q20" s="78"/>
    </row>
    <row r="21" spans="1:17" ht="15" thickBot="1" x14ac:dyDescent="0.35">
      <c r="A21" s="13" t="s">
        <v>60</v>
      </c>
      <c r="B21" s="13"/>
      <c r="C21" s="13"/>
      <c r="D21" s="13"/>
      <c r="E21" s="13"/>
      <c r="F21" s="91">
        <f t="shared" ref="F21:Q21" si="31">F19+F15+F9</f>
        <v>0</v>
      </c>
      <c r="G21" s="34">
        <f t="shared" si="31"/>
        <v>0</v>
      </c>
      <c r="H21" s="15">
        <f t="shared" si="31"/>
        <v>0</v>
      </c>
      <c r="I21" s="15">
        <f t="shared" si="31"/>
        <v>0</v>
      </c>
      <c r="J21" s="15">
        <f t="shared" si="31"/>
        <v>0</v>
      </c>
      <c r="K21" s="68">
        <f t="shared" si="31"/>
        <v>0</v>
      </c>
      <c r="L21" s="79">
        <f t="shared" si="31"/>
        <v>0</v>
      </c>
      <c r="M21" s="80">
        <f t="shared" si="31"/>
        <v>0</v>
      </c>
      <c r="N21" s="79">
        <f t="shared" si="31"/>
        <v>0</v>
      </c>
      <c r="O21" s="80">
        <f t="shared" si="31"/>
        <v>0</v>
      </c>
      <c r="P21" s="79">
        <f t="shared" si="31"/>
        <v>0</v>
      </c>
      <c r="Q21" s="80">
        <f t="shared" si="31"/>
        <v>0</v>
      </c>
    </row>
    <row r="22" spans="1:17" x14ac:dyDescent="0.3">
      <c r="F22" s="92"/>
    </row>
    <row r="23" spans="1:17" x14ac:dyDescent="0.3">
      <c r="F23" s="92"/>
    </row>
    <row r="24" spans="1:17" x14ac:dyDescent="0.3">
      <c r="A24" s="13" t="s">
        <v>61</v>
      </c>
      <c r="B24" s="13"/>
      <c r="C24" s="13"/>
      <c r="D24" s="13"/>
      <c r="E24" s="13"/>
      <c r="F24" s="35"/>
      <c r="G24" s="34">
        <f>SUM(G21:Q21)</f>
        <v>0</v>
      </c>
    </row>
    <row r="25" spans="1:17" x14ac:dyDescent="0.3">
      <c r="F25" s="35"/>
    </row>
    <row r="26" spans="1:17" x14ac:dyDescent="0.3">
      <c r="F26" s="35"/>
    </row>
    <row r="27" spans="1:17" ht="45" customHeight="1" x14ac:dyDescent="0.3">
      <c r="A27" s="82" t="s">
        <v>102</v>
      </c>
      <c r="B27" s="102"/>
      <c r="C27" s="103"/>
      <c r="D27" s="103"/>
      <c r="E27" s="104"/>
    </row>
    <row r="30" spans="1:17" ht="43.2" x14ac:dyDescent="0.3">
      <c r="A30" s="63" t="s">
        <v>101</v>
      </c>
      <c r="B30" s="102"/>
      <c r="C30" s="103"/>
      <c r="D30" s="103"/>
      <c r="E30" s="104"/>
    </row>
  </sheetData>
  <mergeCells count="7">
    <mergeCell ref="N4:O4"/>
    <mergeCell ref="P4:Q4"/>
    <mergeCell ref="B27:E27"/>
    <mergeCell ref="B30:E30"/>
    <mergeCell ref="B2:E2"/>
    <mergeCell ref="G4:K4"/>
    <mergeCell ref="L4:M4"/>
  </mergeCells>
  <phoneticPr fontId="6" type="noConversion"/>
  <pageMargins left="0.7" right="0.7" top="0.75" bottom="0.75" header="0.3" footer="0.3"/>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35A6-5042-4E1D-87D2-9F4283001573}">
  <sheetPr>
    <pageSetUpPr fitToPage="1"/>
  </sheetPr>
  <dimension ref="A1:Q26"/>
  <sheetViews>
    <sheetView zoomScaleNormal="100" workbookViewId="0">
      <selection activeCell="F19" sqref="F19"/>
    </sheetView>
  </sheetViews>
  <sheetFormatPr defaultRowHeight="14.4" x14ac:dyDescent="0.3"/>
  <cols>
    <col min="1" max="1" width="45.109375" bestFit="1" customWidth="1"/>
    <col min="2" max="2" width="12.5546875" customWidth="1"/>
    <col min="3" max="4" width="11.5546875" customWidth="1"/>
    <col min="5" max="5" width="7" customWidth="1"/>
    <col min="6" max="17" width="12.5546875" customWidth="1"/>
  </cols>
  <sheetData>
    <row r="1" spans="1:17" x14ac:dyDescent="0.3">
      <c r="A1" t="s">
        <v>85</v>
      </c>
      <c r="B1" s="107" t="s">
        <v>65</v>
      </c>
      <c r="C1" s="107"/>
    </row>
    <row r="2" spans="1:17" ht="28.95" customHeight="1" x14ac:dyDescent="0.3">
      <c r="A2" t="s">
        <v>0</v>
      </c>
      <c r="B2" s="108" t="str">
        <f>PRIJZENBLAD!B2</f>
        <v>&lt;bedrijfsnaam inschrijver&gt;</v>
      </c>
      <c r="C2" s="108"/>
      <c r="G2" s="109" t="s">
        <v>25</v>
      </c>
      <c r="H2" s="109"/>
      <c r="I2" s="109"/>
      <c r="J2" s="109"/>
      <c r="K2" s="109"/>
      <c r="L2" s="109"/>
      <c r="M2" s="109"/>
      <c r="N2" s="109"/>
      <c r="O2" s="109"/>
      <c r="P2" s="109"/>
      <c r="Q2" s="109"/>
    </row>
    <row r="3" spans="1:17" x14ac:dyDescent="0.3">
      <c r="A3" s="50"/>
      <c r="B3" s="54"/>
      <c r="C3" s="54"/>
      <c r="F3" s="49"/>
      <c r="G3" s="110" t="s">
        <v>26</v>
      </c>
      <c r="H3" s="106"/>
      <c r="I3" s="106"/>
      <c r="J3" s="106"/>
      <c r="K3" s="111"/>
      <c r="L3" s="112" t="s">
        <v>62</v>
      </c>
      <c r="M3" s="111"/>
      <c r="N3" s="106" t="s">
        <v>63</v>
      </c>
      <c r="O3" s="111"/>
      <c r="P3" s="106" t="s">
        <v>64</v>
      </c>
      <c r="Q3" s="111"/>
    </row>
    <row r="4" spans="1:17" s="29" customFormat="1" ht="26.4" x14ac:dyDescent="0.3">
      <c r="B4" s="30" t="s">
        <v>2</v>
      </c>
      <c r="C4" s="31" t="s">
        <v>15</v>
      </c>
      <c r="D4" s="30" t="s">
        <v>5</v>
      </c>
      <c r="E4" s="32" t="s">
        <v>4</v>
      </c>
      <c r="F4" s="38" t="s">
        <v>31</v>
      </c>
      <c r="G4" s="32" t="s">
        <v>32</v>
      </c>
      <c r="H4" s="30" t="s">
        <v>33</v>
      </c>
      <c r="I4" s="30" t="s">
        <v>34</v>
      </c>
      <c r="J4" s="30" t="s">
        <v>35</v>
      </c>
      <c r="K4" s="45" t="s">
        <v>36</v>
      </c>
      <c r="L4" s="46" t="s">
        <v>37</v>
      </c>
      <c r="M4" s="45" t="s">
        <v>38</v>
      </c>
      <c r="N4" s="32" t="s">
        <v>39</v>
      </c>
      <c r="O4" s="43" t="s">
        <v>40</v>
      </c>
      <c r="P4" s="32" t="s">
        <v>41</v>
      </c>
      <c r="Q4" s="45" t="s">
        <v>42</v>
      </c>
    </row>
    <row r="5" spans="1:17" x14ac:dyDescent="0.3">
      <c r="A5" s="13" t="s">
        <v>65</v>
      </c>
      <c r="B5" s="13"/>
      <c r="C5" s="13"/>
      <c r="D5" s="13"/>
      <c r="E5" s="36"/>
      <c r="F5" s="39"/>
      <c r="G5" s="33"/>
      <c r="H5" s="13"/>
      <c r="I5" s="13"/>
      <c r="J5" s="13"/>
      <c r="K5" s="42"/>
      <c r="L5" s="47"/>
      <c r="M5" s="42"/>
      <c r="N5" s="33"/>
      <c r="O5" s="33"/>
      <c r="P5" s="33"/>
      <c r="Q5" s="42"/>
    </row>
    <row r="6" spans="1:17" x14ac:dyDescent="0.3">
      <c r="A6" s="28"/>
      <c r="B6" s="28"/>
      <c r="C6" s="19">
        <v>0</v>
      </c>
      <c r="D6" s="28"/>
      <c r="E6" s="55">
        <v>1</v>
      </c>
      <c r="F6" s="49">
        <f t="shared" ref="F6:F16" si="0">C6*E6</f>
        <v>0</v>
      </c>
      <c r="G6" s="19"/>
      <c r="H6" s="19"/>
      <c r="I6" s="19"/>
      <c r="J6" s="19"/>
      <c r="K6" s="52"/>
      <c r="L6" s="53"/>
      <c r="M6" s="52"/>
      <c r="N6" s="51"/>
      <c r="O6" s="52"/>
      <c r="P6" s="51"/>
      <c r="Q6" s="52"/>
    </row>
    <row r="7" spans="1:17" x14ac:dyDescent="0.3">
      <c r="A7" s="28"/>
      <c r="B7" s="28"/>
      <c r="C7" s="19">
        <v>0</v>
      </c>
      <c r="D7" s="28"/>
      <c r="E7" s="55">
        <v>1</v>
      </c>
      <c r="F7" s="49">
        <f t="shared" si="0"/>
        <v>0</v>
      </c>
      <c r="G7" s="19"/>
      <c r="H7" s="19"/>
      <c r="I7" s="19"/>
      <c r="J7" s="19"/>
      <c r="K7" s="52"/>
      <c r="L7" s="53"/>
      <c r="M7" s="52"/>
      <c r="N7" s="51"/>
      <c r="O7" s="52"/>
      <c r="P7" s="19"/>
      <c r="Q7" s="52"/>
    </row>
    <row r="8" spans="1:17" x14ac:dyDescent="0.3">
      <c r="A8" s="28"/>
      <c r="B8" s="28"/>
      <c r="C8" s="19">
        <v>0</v>
      </c>
      <c r="D8" s="28"/>
      <c r="E8" s="55">
        <v>1</v>
      </c>
      <c r="F8" s="49">
        <f t="shared" si="0"/>
        <v>0</v>
      </c>
      <c r="G8" s="19"/>
      <c r="H8" s="19"/>
      <c r="I8" s="19"/>
      <c r="J8" s="19"/>
      <c r="K8" s="52"/>
      <c r="L8" s="53"/>
      <c r="M8" s="52"/>
      <c r="N8" s="51"/>
      <c r="O8" s="52"/>
      <c r="P8" s="19"/>
      <c r="Q8" s="52"/>
    </row>
    <row r="9" spans="1:17" x14ac:dyDescent="0.3">
      <c r="A9" s="28"/>
      <c r="B9" s="28"/>
      <c r="C9" s="19">
        <v>0</v>
      </c>
      <c r="D9" s="28"/>
      <c r="E9" s="55">
        <v>1</v>
      </c>
      <c r="F9" s="49">
        <f t="shared" si="0"/>
        <v>0</v>
      </c>
      <c r="G9" s="19"/>
      <c r="H9" s="19"/>
      <c r="I9" s="19"/>
      <c r="J9" s="19"/>
      <c r="K9" s="52"/>
      <c r="L9" s="53"/>
      <c r="M9" s="52"/>
      <c r="N9" s="51"/>
      <c r="O9" s="52"/>
      <c r="P9" s="19"/>
      <c r="Q9" s="52"/>
    </row>
    <row r="10" spans="1:17" x14ac:dyDescent="0.3">
      <c r="A10" s="28"/>
      <c r="B10" s="28"/>
      <c r="C10" s="19">
        <v>0</v>
      </c>
      <c r="D10" s="28"/>
      <c r="E10" s="55">
        <v>1</v>
      </c>
      <c r="F10" s="49">
        <f t="shared" si="0"/>
        <v>0</v>
      </c>
      <c r="G10" s="19"/>
      <c r="H10" s="19"/>
      <c r="I10" s="19"/>
      <c r="J10" s="19"/>
      <c r="K10" s="52"/>
      <c r="L10" s="53"/>
      <c r="M10" s="52"/>
      <c r="N10" s="51"/>
      <c r="O10" s="52"/>
      <c r="P10" s="19"/>
      <c r="Q10" s="52"/>
    </row>
    <row r="11" spans="1:17" x14ac:dyDescent="0.3">
      <c r="A11" s="28"/>
      <c r="B11" s="28"/>
      <c r="C11" s="19">
        <v>0</v>
      </c>
      <c r="D11" s="28"/>
      <c r="E11" s="55">
        <v>1</v>
      </c>
      <c r="F11" s="49">
        <f t="shared" si="0"/>
        <v>0</v>
      </c>
      <c r="G11" s="19"/>
      <c r="H11" s="19"/>
      <c r="I11" s="19"/>
      <c r="J11" s="19"/>
      <c r="K11" s="52"/>
      <c r="L11" s="53"/>
      <c r="M11" s="52"/>
      <c r="N11" s="51"/>
      <c r="O11" s="52"/>
      <c r="P11" s="19"/>
      <c r="Q11" s="52"/>
    </row>
    <row r="12" spans="1:17" x14ac:dyDescent="0.3">
      <c r="A12" s="28"/>
      <c r="B12" s="28"/>
      <c r="C12" s="19">
        <v>0</v>
      </c>
      <c r="D12" s="28"/>
      <c r="E12" s="55">
        <v>1</v>
      </c>
      <c r="F12" s="49">
        <f t="shared" si="0"/>
        <v>0</v>
      </c>
      <c r="G12" s="19"/>
      <c r="H12" s="19"/>
      <c r="I12" s="19"/>
      <c r="J12" s="19"/>
      <c r="K12" s="52"/>
      <c r="L12" s="53"/>
      <c r="M12" s="52"/>
      <c r="N12" s="51"/>
      <c r="O12" s="52"/>
      <c r="P12" s="19"/>
      <c r="Q12" s="52"/>
    </row>
    <row r="13" spans="1:17" x14ac:dyDescent="0.3">
      <c r="A13" s="28"/>
      <c r="B13" s="28"/>
      <c r="C13" s="19">
        <v>0</v>
      </c>
      <c r="D13" s="28"/>
      <c r="E13" s="55">
        <v>1</v>
      </c>
      <c r="F13" s="49">
        <f t="shared" si="0"/>
        <v>0</v>
      </c>
      <c r="G13" s="19"/>
      <c r="H13" s="19"/>
      <c r="I13" s="19"/>
      <c r="J13" s="19"/>
      <c r="K13" s="52"/>
      <c r="L13" s="53"/>
      <c r="M13" s="52"/>
      <c r="N13" s="51"/>
      <c r="O13" s="52"/>
      <c r="P13" s="19"/>
      <c r="Q13" s="52"/>
    </row>
    <row r="14" spans="1:17" x14ac:dyDescent="0.3">
      <c r="A14" s="28"/>
      <c r="B14" s="28"/>
      <c r="C14" s="19">
        <v>0</v>
      </c>
      <c r="D14" s="28"/>
      <c r="E14" s="55">
        <v>1</v>
      </c>
      <c r="F14" s="49">
        <f t="shared" si="0"/>
        <v>0</v>
      </c>
      <c r="G14" s="19"/>
      <c r="H14" s="19"/>
      <c r="I14" s="19"/>
      <c r="J14" s="19"/>
      <c r="K14" s="52"/>
      <c r="L14" s="53"/>
      <c r="M14" s="52"/>
      <c r="N14" s="51"/>
      <c r="O14" s="52"/>
      <c r="P14" s="19"/>
      <c r="Q14" s="52"/>
    </row>
    <row r="15" spans="1:17" x14ac:dyDescent="0.3">
      <c r="A15" s="28"/>
      <c r="B15" s="28"/>
      <c r="C15" s="19">
        <v>0</v>
      </c>
      <c r="D15" s="28"/>
      <c r="E15" s="55">
        <v>1</v>
      </c>
      <c r="F15" s="49">
        <f t="shared" si="0"/>
        <v>0</v>
      </c>
      <c r="G15" s="19"/>
      <c r="H15" s="19"/>
      <c r="I15" s="19"/>
      <c r="J15" s="19"/>
      <c r="K15" s="52"/>
      <c r="L15" s="53"/>
      <c r="M15" s="52"/>
      <c r="N15" s="51"/>
      <c r="O15" s="52"/>
      <c r="P15" s="19"/>
      <c r="Q15" s="52"/>
    </row>
    <row r="16" spans="1:17" x14ac:dyDescent="0.3">
      <c r="A16" s="28"/>
      <c r="B16" s="28"/>
      <c r="C16" s="19">
        <v>0</v>
      </c>
      <c r="D16" s="28"/>
      <c r="E16" s="55">
        <v>1</v>
      </c>
      <c r="F16" s="49">
        <f t="shared" si="0"/>
        <v>0</v>
      </c>
      <c r="G16" s="19"/>
      <c r="H16" s="19"/>
      <c r="I16" s="19"/>
      <c r="J16" s="19"/>
      <c r="K16" s="52"/>
      <c r="L16" s="53"/>
      <c r="M16" s="52"/>
      <c r="N16" s="51"/>
      <c r="O16" s="52"/>
      <c r="P16" s="19"/>
      <c r="Q16" s="52"/>
    </row>
    <row r="17" spans="1:17" x14ac:dyDescent="0.3">
      <c r="A17" s="13" t="s">
        <v>66</v>
      </c>
      <c r="B17" s="13"/>
      <c r="C17" s="13"/>
      <c r="D17" s="13"/>
      <c r="E17" s="36"/>
      <c r="F17" s="40"/>
      <c r="G17" s="34">
        <f>SUM(G6:G16)</f>
        <v>0</v>
      </c>
      <c r="H17" s="34">
        <f>SUM(H6:H16)</f>
        <v>0</v>
      </c>
      <c r="I17" s="34">
        <f>SUM(I6:I16)</f>
        <v>0</v>
      </c>
      <c r="J17" s="34">
        <f>SUM(J6:J16)</f>
        <v>0</v>
      </c>
      <c r="K17" s="44">
        <f>SUM(K6:K16)</f>
        <v>0</v>
      </c>
      <c r="L17" s="48">
        <f>SUM(L6:L16)</f>
        <v>0</v>
      </c>
      <c r="M17" s="44">
        <f>SUM(M6:M16)</f>
        <v>0</v>
      </c>
      <c r="N17" s="34">
        <f>SUM(N6:N16)</f>
        <v>0</v>
      </c>
      <c r="O17" s="44">
        <f>SUM(O6:O16)</f>
        <v>0</v>
      </c>
      <c r="P17" s="34">
        <f>SUM(P6:P16)</f>
        <v>0</v>
      </c>
      <c r="Q17" s="44">
        <f>SUM(Q6:Q16)</f>
        <v>0</v>
      </c>
    </row>
    <row r="18" spans="1:17" x14ac:dyDescent="0.3">
      <c r="F18" s="16"/>
    </row>
    <row r="19" spans="1:17" x14ac:dyDescent="0.3">
      <c r="A19" s="13" t="s">
        <v>61</v>
      </c>
      <c r="B19" s="13"/>
      <c r="C19" s="13"/>
      <c r="D19" s="13"/>
      <c r="E19" s="36"/>
      <c r="F19" s="37">
        <f>SUM(G17:Q17)</f>
        <v>0</v>
      </c>
    </row>
    <row r="21" spans="1:17" x14ac:dyDescent="0.3">
      <c r="A21" s="13" t="s">
        <v>67</v>
      </c>
      <c r="B21" s="13"/>
      <c r="C21" s="13"/>
      <c r="D21" s="13"/>
      <c r="E21" s="36"/>
      <c r="F21" s="37">
        <v>110000</v>
      </c>
    </row>
    <row r="23" spans="1:17" x14ac:dyDescent="0.3">
      <c r="A23" s="13" t="s">
        <v>68</v>
      </c>
      <c r="B23" s="13"/>
      <c r="C23" s="13"/>
      <c r="D23" s="13"/>
      <c r="E23" s="36"/>
      <c r="F23" s="37">
        <f>F21+F19</f>
        <v>110000</v>
      </c>
    </row>
    <row r="26" spans="1:17" ht="14.4" customHeight="1" x14ac:dyDescent="0.3">
      <c r="A26" s="81" t="s">
        <v>93</v>
      </c>
      <c r="B26" s="81"/>
      <c r="C26" s="81"/>
      <c r="D26" s="81"/>
      <c r="E26" s="81"/>
      <c r="F26" s="81"/>
      <c r="G26" s="81"/>
      <c r="H26" s="81"/>
      <c r="I26" s="81"/>
      <c r="J26" s="81"/>
      <c r="K26" s="81"/>
      <c r="L26" s="81"/>
      <c r="M26" s="81"/>
      <c r="N26" s="81"/>
      <c r="O26" s="81"/>
      <c r="P26" s="81"/>
      <c r="Q26" s="81"/>
    </row>
  </sheetData>
  <mergeCells count="7">
    <mergeCell ref="B1:C1"/>
    <mergeCell ref="B2:C2"/>
    <mergeCell ref="G2:Q2"/>
    <mergeCell ref="G3:K3"/>
    <mergeCell ref="L3:M3"/>
    <mergeCell ref="N3:O3"/>
    <mergeCell ref="P3:Q3"/>
  </mergeCell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E478-4B20-4EEC-95B7-D9AB246F5F36}">
  <dimension ref="A1:C22"/>
  <sheetViews>
    <sheetView tabSelected="1" topLeftCell="A11" zoomScaleNormal="100" workbookViewId="0">
      <selection activeCell="A23" sqref="A23:XFD36"/>
    </sheetView>
  </sheetViews>
  <sheetFormatPr defaultRowHeight="14.4" x14ac:dyDescent="0.3"/>
  <cols>
    <col min="2" max="2" width="4.44140625" customWidth="1"/>
    <col min="3" max="3" width="107.5546875" customWidth="1"/>
  </cols>
  <sheetData>
    <row r="1" spans="1:3" x14ac:dyDescent="0.3">
      <c r="A1" s="56" t="s">
        <v>86</v>
      </c>
      <c r="B1" s="113" t="s">
        <v>87</v>
      </c>
      <c r="C1" s="113"/>
    </row>
    <row r="2" spans="1:3" x14ac:dyDescent="0.3">
      <c r="A2" s="56" t="s">
        <v>69</v>
      </c>
      <c r="B2" s="114"/>
      <c r="C2" s="115"/>
    </row>
    <row r="3" spans="1:3" x14ac:dyDescent="0.3">
      <c r="A3" s="56" t="s">
        <v>69</v>
      </c>
      <c r="B3" s="58" t="s">
        <v>70</v>
      </c>
      <c r="C3" s="62" t="s">
        <v>71</v>
      </c>
    </row>
    <row r="4" spans="1:3" ht="30" customHeight="1" x14ac:dyDescent="0.3">
      <c r="A4" s="56" t="s">
        <v>69</v>
      </c>
      <c r="B4" s="59">
        <v>1</v>
      </c>
      <c r="C4" s="60" t="s">
        <v>83</v>
      </c>
    </row>
    <row r="5" spans="1:3" ht="30" customHeight="1" x14ac:dyDescent="0.3">
      <c r="A5" s="56" t="s">
        <v>69</v>
      </c>
      <c r="B5" s="59">
        <v>2</v>
      </c>
      <c r="C5" s="60" t="s">
        <v>82</v>
      </c>
    </row>
    <row r="6" spans="1:3" ht="30" customHeight="1" x14ac:dyDescent="0.3">
      <c r="A6" s="56" t="s">
        <v>69</v>
      </c>
      <c r="B6" s="59">
        <v>3</v>
      </c>
      <c r="C6" s="60" t="s">
        <v>77</v>
      </c>
    </row>
    <row r="7" spans="1:3" ht="82.95" customHeight="1" x14ac:dyDescent="0.3">
      <c r="A7" s="56" t="s">
        <v>69</v>
      </c>
      <c r="B7" s="59">
        <v>4</v>
      </c>
      <c r="C7" s="60" t="s">
        <v>91</v>
      </c>
    </row>
    <row r="8" spans="1:3" ht="30" customHeight="1" x14ac:dyDescent="0.3">
      <c r="A8" s="56" t="s">
        <v>69</v>
      </c>
      <c r="B8" s="59">
        <v>5</v>
      </c>
      <c r="C8" s="60" t="s">
        <v>92</v>
      </c>
    </row>
    <row r="9" spans="1:3" ht="30" customHeight="1" x14ac:dyDescent="0.3">
      <c r="A9" s="56" t="s">
        <v>69</v>
      </c>
      <c r="B9" s="59">
        <v>7</v>
      </c>
      <c r="C9" s="60" t="s">
        <v>88</v>
      </c>
    </row>
    <row r="10" spans="1:3" ht="30" customHeight="1" x14ac:dyDescent="0.3">
      <c r="A10" s="56" t="s">
        <v>69</v>
      </c>
      <c r="B10" s="59">
        <v>8</v>
      </c>
      <c r="C10" s="60" t="s">
        <v>72</v>
      </c>
    </row>
    <row r="11" spans="1:3" ht="30" customHeight="1" x14ac:dyDescent="0.3">
      <c r="A11" s="56" t="s">
        <v>69</v>
      </c>
      <c r="B11" s="59">
        <v>9</v>
      </c>
      <c r="C11" s="60" t="s">
        <v>73</v>
      </c>
    </row>
    <row r="12" spans="1:3" ht="30" customHeight="1" x14ac:dyDescent="0.3">
      <c r="A12" s="56" t="s">
        <v>69</v>
      </c>
      <c r="B12" s="59">
        <v>10</v>
      </c>
      <c r="C12" s="60" t="s">
        <v>74</v>
      </c>
    </row>
    <row r="13" spans="1:3" ht="30" customHeight="1" x14ac:dyDescent="0.3">
      <c r="A13" s="56" t="s">
        <v>69</v>
      </c>
      <c r="B13" s="59">
        <v>11</v>
      </c>
      <c r="C13" s="60" t="s">
        <v>75</v>
      </c>
    </row>
    <row r="14" spans="1:3" ht="30" customHeight="1" x14ac:dyDescent="0.3">
      <c r="A14" s="56" t="s">
        <v>69</v>
      </c>
      <c r="B14" s="59">
        <v>12.3333333333333</v>
      </c>
      <c r="C14" s="60" t="s">
        <v>100</v>
      </c>
    </row>
    <row r="15" spans="1:3" x14ac:dyDescent="0.3">
      <c r="A15" s="56" t="s">
        <v>69</v>
      </c>
      <c r="B15" s="116" t="s">
        <v>76</v>
      </c>
      <c r="C15" s="117"/>
    </row>
    <row r="16" spans="1:3" ht="28.95" customHeight="1" x14ac:dyDescent="0.3">
      <c r="A16" s="56" t="s">
        <v>69</v>
      </c>
      <c r="B16" s="59">
        <v>12</v>
      </c>
      <c r="C16" s="60" t="s">
        <v>78</v>
      </c>
    </row>
    <row r="17" spans="1:3" ht="28.95" customHeight="1" x14ac:dyDescent="0.3">
      <c r="A17" s="56" t="s">
        <v>69</v>
      </c>
      <c r="B17" s="59">
        <v>13</v>
      </c>
      <c r="C17" s="60" t="s">
        <v>79</v>
      </c>
    </row>
    <row r="18" spans="1:3" ht="28.95" customHeight="1" x14ac:dyDescent="0.3">
      <c r="A18" s="56" t="s">
        <v>69</v>
      </c>
      <c r="B18" s="59">
        <v>14</v>
      </c>
      <c r="C18" s="61" t="s">
        <v>80</v>
      </c>
    </row>
    <row r="19" spans="1:3" ht="28.95" customHeight="1" x14ac:dyDescent="0.3">
      <c r="A19" s="56" t="s">
        <v>69</v>
      </c>
      <c r="B19" s="59">
        <v>15</v>
      </c>
      <c r="C19" s="61" t="s">
        <v>81</v>
      </c>
    </row>
    <row r="20" spans="1:3" ht="28.95" customHeight="1" x14ac:dyDescent="0.3">
      <c r="A20" s="56" t="s">
        <v>69</v>
      </c>
      <c r="B20" s="59">
        <v>16</v>
      </c>
      <c r="C20" s="61" t="s">
        <v>89</v>
      </c>
    </row>
    <row r="21" spans="1:3" ht="59.4" customHeight="1" x14ac:dyDescent="0.3">
      <c r="A21" s="56" t="s">
        <v>69</v>
      </c>
      <c r="B21" s="59">
        <v>16</v>
      </c>
      <c r="C21" s="61" t="s">
        <v>90</v>
      </c>
    </row>
    <row r="22" spans="1:3" x14ac:dyDescent="0.3">
      <c r="A22" s="56" t="s">
        <v>69</v>
      </c>
      <c r="B22" s="57" t="s">
        <v>69</v>
      </c>
      <c r="C22" s="57" t="s">
        <v>69</v>
      </c>
    </row>
  </sheetData>
  <mergeCells count="3">
    <mergeCell ref="B1:C1"/>
    <mergeCell ref="B2:C2"/>
    <mergeCell ref="B15:C15"/>
  </mergeCells>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360e2d-1ee6-4b47-ac02-acc145fee4bf">
      <Terms xmlns="http://schemas.microsoft.com/office/infopath/2007/PartnerControls"/>
    </lcf76f155ced4ddcb4097134ff3c332f>
    <TaxCatchAll xmlns="d93283a3-d4b9-4765-9556-5bdb2950dcfb" xsi:nil="true"/>
    <SharedWithUsers xmlns="d93283a3-d4b9-4765-9556-5bdb2950dcfb">
      <UserInfo>
        <DisplayName/>
        <AccountId xsi:nil="true"/>
        <AccountType/>
      </UserInfo>
    </SharedWithUsers>
  </documentManagement>
</p:properties>
</file>

<file path=customXml/itemProps1.xml><?xml version="1.0" encoding="utf-8"?>
<ds:datastoreItem xmlns:ds="http://schemas.openxmlformats.org/officeDocument/2006/customXml" ds:itemID="{AE0EFD53-35E7-4B80-8D79-C0A86AE86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365283-F13A-42CC-B3D1-56C885592DDE}">
  <ds:schemaRefs>
    <ds:schemaRef ds:uri="http://schemas.microsoft.com/sharepoint/v3/contenttype/forms"/>
  </ds:schemaRefs>
</ds:datastoreItem>
</file>

<file path=customXml/itemProps3.xml><?xml version="1.0" encoding="utf-8"?>
<ds:datastoreItem xmlns:ds="http://schemas.openxmlformats.org/officeDocument/2006/customXml" ds:itemID="{50947E60-BE6D-4A98-8138-BEE51676BA57}">
  <ds:schemaRef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d93283a3-d4b9-4765-9556-5bdb2950dcfb"/>
    <ds:schemaRef ds:uri="45360e2d-1ee6-4b47-ac02-acc145fee4b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PRIJZENBLAD</vt:lpstr>
      <vt:lpstr>IMPLEMENTATIE</vt:lpstr>
      <vt:lpstr>BEHEER</vt:lpstr>
      <vt:lpstr>OVERIGE KOSTEN</vt:lpstr>
      <vt:lpstr>TOELICHTING</vt:lpstr>
      <vt:lpstr>TOELICHTING!Afdrukbereik</vt:lpstr>
      <vt:lpstr>Overige_Kosten</vt:lpstr>
      <vt:lpstr>TOTAAL_BEHEER</vt:lpstr>
      <vt:lpstr>TOTAAL_IMPL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Harmen Holwerda</dc:creator>
  <cp:keywords/>
  <dc:description/>
  <cp:lastModifiedBy>Willem Benak</cp:lastModifiedBy>
  <cp:revision/>
  <cp:lastPrinted>2024-07-15T14:27:30Z</cp:lastPrinted>
  <dcterms:created xsi:type="dcterms:W3CDTF">2024-05-22T14:27:02Z</dcterms:created>
  <dcterms:modified xsi:type="dcterms:W3CDTF">2024-09-16T09:49:48Z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33400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0x01010095AA76AFF9FF2A41BD6ADF963086650C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