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codeName="ThisWorkbook"/>
  <mc:AlternateContent xmlns:mc="http://schemas.openxmlformats.org/markup-compatibility/2006">
    <mc:Choice Requires="x15">
      <x15ac:absPath xmlns:x15ac="http://schemas.microsoft.com/office/spreadsheetml/2010/11/ac" url="I:\SSC\Inkoop\Geclassificeerd\Vertrouwelijk\11 ICT\03 Aanbesteding lopend\46-2024 Governance Risk en Compiancy tool\02 Aanbestedingsdocumenten\"/>
    </mc:Choice>
  </mc:AlternateContent>
  <xr:revisionPtr revIDLastSave="0" documentId="13_ncr:1_{0B5ABF45-B980-458C-9ED4-58D717207935}" xr6:coauthVersionLast="47" xr6:coauthVersionMax="47" xr10:uidLastSave="{00000000-0000-0000-0000-000000000000}"/>
  <bookViews>
    <workbookView xWindow="28680" yWindow="-120" windowWidth="29040" windowHeight="15840" activeTab="2" xr2:uid="{E2200296-764F-466E-860D-417351FCEAC1}"/>
  </bookViews>
  <sheets>
    <sheet name="PRIJZENBLAD" sheetId="4" r:id="rId1"/>
    <sheet name="IMPLEMENTATIE" sheetId="3" r:id="rId2"/>
    <sheet name="BEHEER" sheetId="2" r:id="rId3"/>
    <sheet name="OVERIGE KOSTEN" sheetId="5" r:id="rId4"/>
    <sheet name="TOELICHTING" sheetId="6" r:id="rId5"/>
  </sheets>
  <definedNames>
    <definedName name="_xlnm.Print_Area" localSheetId="4">TOELICHTING!$A$1:$C$21</definedName>
    <definedName name="Overige_Kosten">'OVERIGE KOSTEN'!$F$24</definedName>
    <definedName name="TOTAAL_BEHEER">BEHEER!$F$23</definedName>
    <definedName name="TOTAAL_IMPL">IMPLEMENTATIE!$F$15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5" l="1"/>
  <c r="B2" i="2"/>
  <c r="B2" i="3"/>
  <c r="F11" i="3"/>
  <c r="F16" i="5"/>
  <c r="F15" i="5"/>
  <c r="F14" i="5"/>
  <c r="F13" i="5"/>
  <c r="F12" i="5"/>
  <c r="F11" i="5"/>
  <c r="F10" i="5"/>
  <c r="F9" i="5"/>
  <c r="F8" i="5"/>
  <c r="F7" i="5"/>
  <c r="F6" i="5"/>
  <c r="F9" i="2"/>
  <c r="G9" i="2" s="1"/>
  <c r="H9" i="2" s="1"/>
  <c r="I9" i="2" s="1"/>
  <c r="J9" i="2" s="1"/>
  <c r="K9" i="2" s="1"/>
  <c r="L9" i="2" s="1"/>
  <c r="M9" i="2" s="1"/>
  <c r="N9" i="2" s="1"/>
  <c r="O9" i="2" s="1"/>
  <c r="P9" i="2" s="1"/>
  <c r="Q9" i="2" s="1"/>
  <c r="F7" i="2"/>
  <c r="G7" i="2" s="1"/>
  <c r="H7" i="2" s="1"/>
  <c r="I7" i="2" s="1"/>
  <c r="F17" i="2"/>
  <c r="G17" i="2" s="1"/>
  <c r="H17" i="2" s="1"/>
  <c r="I17" i="2" s="1"/>
  <c r="J17" i="2" s="1"/>
  <c r="K17" i="2" s="1"/>
  <c r="L17" i="2" s="1"/>
  <c r="M17" i="2" s="1"/>
  <c r="N17" i="2" s="1"/>
  <c r="O17" i="2" s="1"/>
  <c r="P17" i="2" s="1"/>
  <c r="Q17" i="2" s="1"/>
  <c r="F16" i="2"/>
  <c r="G16" i="2" s="1"/>
  <c r="H16" i="2" s="1"/>
  <c r="I16" i="2" s="1"/>
  <c r="J16" i="2" s="1"/>
  <c r="K16" i="2" s="1"/>
  <c r="L16" i="2" s="1"/>
  <c r="M16" i="2" s="1"/>
  <c r="N16" i="2" s="1"/>
  <c r="O16" i="2" s="1"/>
  <c r="P16" i="2" s="1"/>
  <c r="Q16" i="2" s="1"/>
  <c r="F15" i="2"/>
  <c r="G15" i="2" s="1"/>
  <c r="F7" i="3"/>
  <c r="F14" i="3"/>
  <c r="F13" i="3"/>
  <c r="F12" i="3"/>
  <c r="F10" i="3"/>
  <c r="F9" i="3"/>
  <c r="F8" i="3"/>
  <c r="F6" i="3"/>
  <c r="F13" i="2"/>
  <c r="G13" i="2" s="1"/>
  <c r="F12" i="2"/>
  <c r="G12" i="2" s="1"/>
  <c r="F11" i="2"/>
  <c r="G11" i="2" s="1"/>
  <c r="F10" i="2"/>
  <c r="F14" i="2" l="1"/>
  <c r="G8" i="2"/>
  <c r="F8" i="2"/>
  <c r="G18" i="5"/>
  <c r="F18" i="2"/>
  <c r="F15" i="3"/>
  <c r="F7" i="4" s="1"/>
  <c r="H15" i="2"/>
  <c r="I15" i="2" s="1"/>
  <c r="G18" i="2"/>
  <c r="G10" i="2"/>
  <c r="H11" i="2"/>
  <c r="I11" i="2" s="1"/>
  <c r="J11" i="2" s="1"/>
  <c r="K11" i="2" s="1"/>
  <c r="L11" i="2" s="1"/>
  <c r="M11" i="2" s="1"/>
  <c r="N11" i="2" s="1"/>
  <c r="O11" i="2" s="1"/>
  <c r="P11" i="2" s="1"/>
  <c r="Q11" i="2" s="1"/>
  <c r="H12" i="2"/>
  <c r="I12" i="2" s="1"/>
  <c r="J12" i="2" s="1"/>
  <c r="K12" i="2" s="1"/>
  <c r="L12" i="2" s="1"/>
  <c r="M12" i="2" s="1"/>
  <c r="N12" i="2" s="1"/>
  <c r="O12" i="2" s="1"/>
  <c r="P12" i="2" s="1"/>
  <c r="Q12" i="2" s="1"/>
  <c r="H13" i="2"/>
  <c r="I13" i="2" s="1"/>
  <c r="J13" i="2" s="1"/>
  <c r="K13" i="2" s="1"/>
  <c r="L13" i="2" s="1"/>
  <c r="M13" i="2" s="1"/>
  <c r="N13" i="2" s="1"/>
  <c r="O13" i="2" s="1"/>
  <c r="P13" i="2" s="1"/>
  <c r="Q13" i="2" s="1"/>
  <c r="F20" i="2" l="1"/>
  <c r="H10" i="2"/>
  <c r="G14" i="2"/>
  <c r="G20" i="2" s="1"/>
  <c r="H8" i="2"/>
  <c r="H18" i="5"/>
  <c r="H18" i="2"/>
  <c r="J7" i="2"/>
  <c r="K7" i="2" s="1"/>
  <c r="I18" i="2"/>
  <c r="J15" i="2"/>
  <c r="I10" i="2" l="1"/>
  <c r="H14" i="2"/>
  <c r="H20" i="2" s="1"/>
  <c r="I8" i="2"/>
  <c r="I18" i="5"/>
  <c r="L7" i="2"/>
  <c r="K15" i="2"/>
  <c r="J18" i="2"/>
  <c r="J10" i="2" l="1"/>
  <c r="I14" i="2"/>
  <c r="I20" i="2" s="1"/>
  <c r="J8" i="2"/>
  <c r="J18" i="5"/>
  <c r="M7" i="2"/>
  <c r="L15" i="2"/>
  <c r="K18" i="2"/>
  <c r="K10" i="2" l="1"/>
  <c r="J14" i="2"/>
  <c r="J20" i="2" s="1"/>
  <c r="K8" i="2"/>
  <c r="K18" i="5"/>
  <c r="N7" i="2"/>
  <c r="M15" i="2"/>
  <c r="L18" i="2"/>
  <c r="L10" i="2" l="1"/>
  <c r="K14" i="2"/>
  <c r="K20" i="2" s="1"/>
  <c r="L8" i="2"/>
  <c r="L18" i="5"/>
  <c r="O7" i="2"/>
  <c r="N15" i="2"/>
  <c r="M18" i="2"/>
  <c r="M10" i="2" l="1"/>
  <c r="L14" i="2"/>
  <c r="L20" i="2" s="1"/>
  <c r="M8" i="2"/>
  <c r="M18" i="5"/>
  <c r="P7" i="2"/>
  <c r="O15" i="2"/>
  <c r="N18" i="2"/>
  <c r="N10" i="2" l="1"/>
  <c r="M14" i="2"/>
  <c r="M20" i="2" s="1"/>
  <c r="N8" i="2"/>
  <c r="N18" i="5"/>
  <c r="Q7" i="2"/>
  <c r="P15" i="2"/>
  <c r="O18" i="2"/>
  <c r="O10" i="2" l="1"/>
  <c r="N14" i="2"/>
  <c r="N20" i="2" s="1"/>
  <c r="O8" i="2"/>
  <c r="O18" i="5"/>
  <c r="Q15" i="2"/>
  <c r="Q18" i="2" s="1"/>
  <c r="P18" i="2"/>
  <c r="P10" i="2" l="1"/>
  <c r="O14" i="2"/>
  <c r="O20" i="2" s="1"/>
  <c r="Q8" i="2"/>
  <c r="P8" i="2"/>
  <c r="P18" i="5"/>
  <c r="Q10" i="2" l="1"/>
  <c r="Q14" i="2" s="1"/>
  <c r="Q20" i="2" s="1"/>
  <c r="P14" i="2"/>
  <c r="P20" i="2" l="1"/>
  <c r="F23" i="2" s="1"/>
  <c r="F12" i="4" s="1"/>
  <c r="Q18" i="5"/>
  <c r="F14" i="4" l="1"/>
  <c r="F16" i="4" s="1"/>
  <c r="F20" i="5"/>
  <c r="F24" i="5" s="1"/>
</calcChain>
</file>

<file path=xl/sharedStrings.xml><?xml version="1.0" encoding="utf-8"?>
<sst xmlns="http://schemas.openxmlformats.org/spreadsheetml/2006/main" count="218" uniqueCount="106">
  <si>
    <t>Versie 1.0</t>
  </si>
  <si>
    <t>Uw bedrijfsnaam</t>
  </si>
  <si>
    <t>&lt;bedrijfsnaam inschrijver&gt;</t>
  </si>
  <si>
    <t>Frequentie</t>
  </si>
  <si>
    <t>uw prijs</t>
  </si>
  <si>
    <t>aantal</t>
  </si>
  <si>
    <t>eenheid</t>
  </si>
  <si>
    <t>uw prijs * aantal</t>
  </si>
  <si>
    <t>IMPLEMENTATIE</t>
  </si>
  <si>
    <t>SUBTOTAAL IMPLEMENTATIE</t>
  </si>
  <si>
    <t>BEHEER</t>
  </si>
  <si>
    <t>SUBTOTAAL BEHEER</t>
  </si>
  <si>
    <t>SUBTOTAAL OVERIGE KOSTEN</t>
  </si>
  <si>
    <t>TOTAAL</t>
  </si>
  <si>
    <t>Ondertekening rechtsgeldig vertegenwoordiger</t>
  </si>
  <si>
    <t>in te vullen door Inschrijver</t>
  </si>
  <si>
    <t>prijs / eenheid</t>
  </si>
  <si>
    <t>Projectmanagement</t>
  </si>
  <si>
    <t>eenmalig</t>
  </si>
  <si>
    <t>uren</t>
  </si>
  <si>
    <t>Consultancy</t>
  </si>
  <si>
    <t>Oplevering en inrichting ACC en PRD</t>
  </si>
  <si>
    <t>stuks</t>
  </si>
  <si>
    <t>Koppeling Azure AD</t>
  </si>
  <si>
    <t>Medewerkerstraining(en)</t>
  </si>
  <si>
    <t>optioneel</t>
  </si>
  <si>
    <t>automatische berekening</t>
  </si>
  <si>
    <t>initiële contractperiode (ingaand na Go-Live)</t>
  </si>
  <si>
    <t>eerste optionele verlenging</t>
  </si>
  <si>
    <t>tweede optionele verlenging</t>
  </si>
  <si>
    <t>derde optionele verlenging</t>
  </si>
  <si>
    <t>Aantallen</t>
  </si>
  <si>
    <t>Prijs voor 1 jaar</t>
  </si>
  <si>
    <t>jaar 1</t>
  </si>
  <si>
    <t>jaar 2</t>
  </si>
  <si>
    <t>jaar 3</t>
  </si>
  <si>
    <t>jaar 4</t>
  </si>
  <si>
    <t>jaar 5</t>
  </si>
  <si>
    <t>jaar 6</t>
  </si>
  <si>
    <t>jaar 7</t>
  </si>
  <si>
    <t>jaar 8</t>
  </si>
  <si>
    <t>jaar 9</t>
  </si>
  <si>
    <t>jaar 10</t>
  </si>
  <si>
    <t>jaar 11</t>
  </si>
  <si>
    <t>LICENTIES</t>
  </si>
  <si>
    <t>jaarlijks</t>
  </si>
  <si>
    <t>gebruikers</t>
  </si>
  <si>
    <t>SUBTOTAAL LICENTIES</t>
  </si>
  <si>
    <t>hosting / jaar</t>
  </si>
  <si>
    <t>Onderhoud &amp; Support (fee)</t>
  </si>
  <si>
    <t>fee / jaar</t>
  </si>
  <si>
    <t>Onderhoud &amp; Support (tickets)</t>
  </si>
  <si>
    <t>tickets/ jaar</t>
  </si>
  <si>
    <t>Licentiekosten - connector/ Azure AD</t>
  </si>
  <si>
    <t>stuk</t>
  </si>
  <si>
    <t>SUBTOTAAL BEHEER EN ONDERHOUD</t>
  </si>
  <si>
    <t>Tarief Change (Consultancy) - eenvoudig (8 uur)</t>
  </si>
  <si>
    <t>stuks/jaar</t>
  </si>
  <si>
    <t>Tarief Change (Consultancy) - gemiddeld (40 uur)</t>
  </si>
  <si>
    <t>Tarief Change (Consultancy) - complex (80 uur)</t>
  </si>
  <si>
    <t>SUBTOTAAL CHANGES</t>
  </si>
  <si>
    <t>TOTAAL / JAAR</t>
  </si>
  <si>
    <t>TOTAAL / 11 jaar</t>
  </si>
  <si>
    <t>1e optionele verlenging</t>
  </si>
  <si>
    <t>2e optionele verlenging</t>
  </si>
  <si>
    <t>3e optionele verlenging</t>
  </si>
  <si>
    <t>OVERIGE KOSTEN</t>
  </si>
  <si>
    <t>OVERIGE KOSTEN / JAAR</t>
  </si>
  <si>
    <t>BUDGET voor onvoorziene doorontwikkeling *)</t>
  </si>
  <si>
    <t>TOTAAL OVERIGE KOSTEN</t>
  </si>
  <si>
    <t> </t>
  </si>
  <si>
    <t>Nr.</t>
  </si>
  <si>
    <t>Invulinstructie</t>
  </si>
  <si>
    <t>De opgegeven prijzen dienen op maximaal twee cijfers achter de komma te worden afgerond.</t>
  </si>
  <si>
    <t>Abnormaal lage prijzen kunnen door Opdrachtgever gecontroleerd/nagevraagd worden, conform artikel 2.116 Aw kan de Inschrijving ongeldig worden verklaard.</t>
  </si>
  <si>
    <t>Het verkeerd interpreteren van het prijzenblad komt voor verantwoordelijkheid van Inschrijver. Vragen omtrent dit prijzenblad kunnen gesteld worden, conform de mogelijkheden die staan beschreven in de Offerteaanvraag.</t>
  </si>
  <si>
    <t>Het aanbrengen van wijzigingen of het doen van aanvullingen (tenzij Opdrachtgever expliciet hier toestemming voor heeft gegeven) in de prijzenbladen kan  tot ongeldigverklaring van uw Inschrijving leiden en derhalve tot uitsluiting.</t>
  </si>
  <si>
    <t>Toelichting tabbladen</t>
  </si>
  <si>
    <r>
      <t xml:space="preserve">Inschrijvers dienen </t>
    </r>
    <r>
      <rPr>
        <b/>
        <sz val="10"/>
        <color rgb="FF000000"/>
        <rFont val="Univers"/>
        <family val="2"/>
      </rPr>
      <t>alle gevraagde prijzen volledig in te vullen</t>
    </r>
    <r>
      <rPr>
        <sz val="10"/>
        <color rgb="FF000000"/>
        <rFont val="Univers"/>
        <family val="2"/>
      </rPr>
      <t xml:space="preserve"> met gebruikmaking van dit prijzenblad. Tabblad [PRIJZENBLAD] dient Inschrijver rechtsgeldig te ondertekenen en separaat in te dienen (naast een excel-versie).</t>
    </r>
  </si>
  <si>
    <t>Tabblad [PRIJZENBLAD]: Inschrijver dient eenmalig zijn naam in te vullen in het tabblad [PRIJZENBLAD].</t>
  </si>
  <si>
    <t>Tabblad [TOELICHTING]: Dit tabblad, in dit tabblad wordt een algemene toelichting en een toelichting op de verschillende onderdelen per tabblad benoemd.</t>
  </si>
  <si>
    <t>Tabblad [IMPLEMENTATIE]: in dit tabblad zijn de eenmalige kosten opgenomen. 
De maximale tarieven voor Consultancy mogen niet hoger zijn de het hoogste tarief dat voor Implementatie wordt toegepast.</t>
  </si>
  <si>
    <t>Tabblad [BEHEER]: in dit tabblad zijn zowel de vaste als variabele beheerkosten opgenomen.</t>
  </si>
  <si>
    <t>De in te vullen bedragen voldoen aan de in Offerteaanvraag en bijlagen, Inclusief de Nota('s) van Inlichtingen vermelde informatie.</t>
  </si>
  <si>
    <r>
      <t xml:space="preserve">Inschrijver dient alle </t>
    </r>
    <r>
      <rPr>
        <b/>
        <sz val="10"/>
        <color rgb="FF000000"/>
        <rFont val="Univers"/>
        <family val="2"/>
      </rPr>
      <t>lichtblauw gearceerde cellen</t>
    </r>
    <r>
      <rPr>
        <sz val="10"/>
        <color rgb="FF000000"/>
        <rFont val="Univers"/>
        <family val="2"/>
      </rPr>
      <t xml:space="preserve"> te voorzien van de gevraagde informatie. Om de werking van het prijzenblad te laten zien staat er nu fictief 1,00 euro of het getal 1 in. Dit kan Inschrijver zelf aanpassen.</t>
    </r>
  </si>
  <si>
    <t>PRIJZENBLAD</t>
  </si>
  <si>
    <t>Tabblad:</t>
  </si>
  <si>
    <t>Tabblad</t>
  </si>
  <si>
    <t>TOELICHTING</t>
  </si>
  <si>
    <t>Zie tabblad 'TOELICHTING" voor voorwaarden voor het invullen van dit prijzenblad</t>
  </si>
  <si>
    <r>
      <t xml:space="preserve">Het indienen van negatieve prijzen, prijzen onder de </t>
    </r>
    <r>
      <rPr>
        <b/>
        <sz val="10"/>
        <color rgb="FF000000"/>
        <rFont val="Univers"/>
        <family val="2"/>
      </rPr>
      <t>prijsdrempel of boven het prijsplafond (indien van toepassing)</t>
    </r>
    <r>
      <rPr>
        <sz val="10"/>
        <color rgb="FF000000"/>
        <rFont val="Univers"/>
        <family val="2"/>
      </rPr>
      <t xml:space="preserve"> is niet toegestaan op straffe van uitsluiting. </t>
    </r>
  </si>
  <si>
    <t>Tabblad [OVERIGE KOSTEN]: in dit tabblad is een uurtarief uitgevraagd ten behoeve van de Implementatiefase, maar geldt ook voor de onvoorziene Doorontwikkeling.</t>
  </si>
  <si>
    <t xml:space="preserve">Tabblad [OVERIGE KOSTEN] - regel 'Budget voor onvoorziene doorontwikkeling:  Omdat na de imlementatiefase naar verwachting ook andere afdelingen zullen aansluiten, stelt gemeente Groningen een budget van € 110.000,- voor de periode van 11 jaar vast voor onvoorziene uitgaven voor Doorontwikkeling van de GRC tool . In deze onvoorziene uitgaven zijn in ieder geval inbegrepen: Consultancy, onboarden van extra afdelingen, uitvoeren van het Exitplan.
</t>
  </si>
  <si>
    <r>
      <t>De prijzen dienen alle kosten te bevatten die nodig zijn voor het uitvoeren van de ICT-prestatie, waaronder werkzaamheden, inclusief overhead, uitvoeringskosten, reiskosten, algemene kosten, winst en risico, afschrijvingskosten en dergelijke. Kosten welke niet in het prijzenblad zijn opgenomen kunnen niet bij de Opdrachtgever in rekening worden gebracht.</t>
    </r>
    <r>
      <rPr>
        <b/>
        <u/>
        <sz val="10"/>
        <color rgb="FF000000"/>
        <rFont val="Univers"/>
        <family val="2"/>
      </rPr>
      <t xml:space="preserve">
Let op</t>
    </r>
    <r>
      <rPr>
        <b/>
        <sz val="10"/>
        <color rgb="FF000000"/>
        <rFont val="Univers"/>
        <family val="2"/>
      </rPr>
      <t>: Het realiseren van de kwalitatieve gunningscriteria zit in de prijs inbegrepen, dit geldt dus ook voor hetgeen tijdens de Presentatie van de Casussen wordt gedemonstreerd.</t>
    </r>
  </si>
  <si>
    <t>De opgegeven prijzen en tarieven zijn in Euro’s, netto en exclusief BTW.</t>
  </si>
  <si>
    <t>(*1):zie Tabblad TOELICHTING punt 16.</t>
  </si>
  <si>
    <t>Wens GC6a (volgnummer wens PvEenW)</t>
  </si>
  <si>
    <t>Wens GC6b (volgnummer wens PvEenW)</t>
  </si>
  <si>
    <t>Wens GC6c (volgnummer wens PvEenW)</t>
  </si>
  <si>
    <t xml:space="preserve">Koppeling Corsa DMS </t>
  </si>
  <si>
    <t>Licentiekosten (tot 100 hoofdgebruikers)</t>
  </si>
  <si>
    <t>Licentiekosten - connector/ systeem Corsa DMS</t>
  </si>
  <si>
    <t>Hostingkosten</t>
  </si>
  <si>
    <t xml:space="preserve">Indexering vindt plaats conform overeenkomst art. 12.7 en GIBIT 2023 art. 11.8.
Opdrachtnemer kan na afloop van het derde contractjaar de prijzen / tarieven / vergoedingen indexeren. </t>
  </si>
  <si>
    <t>Wij willen graag korte een toelichting over hoe de Hostingkosten wijzigen wanneer er wijzigingen in het gebruik optreden.</t>
  </si>
  <si>
    <t xml:space="preserve">Wij willen korte een toelichting over hoe de kosten per Licentie gewijzigen wanneer de Aantallen wijzigen.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</si>
</sst>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43" formatCode="_ * #,##0.00_ ;_ * \-#,##0.00_ ;_ * &quot;-&quot;??_ ;_ @_ "/>
  </numFmts>
  <fonts count="14" x14ac:knownFonts="1">
    <font>
      <sz val="11"/>
      <color theme="1"/>
      <name val="Calibri"/>
      <family val="2"/>
      <scheme val="minor"/>
    </font>
    <font>
      <sz val="11"/>
      <color theme="1"/>
      <name val="Calibri"/>
      <family val="2"/>
      <scheme val="minor"/>
    </font>
    <font>
      <sz val="10"/>
      <color theme="1"/>
      <name val="Univers"/>
      <family val="2"/>
    </font>
    <font>
      <sz val="10"/>
      <color theme="0"/>
      <name val="Univers"/>
      <family val="2"/>
    </font>
    <font>
      <b/>
      <sz val="10"/>
      <color theme="0"/>
      <name val="Univers"/>
      <family val="2"/>
    </font>
    <font>
      <b/>
      <sz val="11"/>
      <color theme="1"/>
      <name val="Calibri"/>
      <family val="2"/>
      <scheme val="minor"/>
    </font>
    <font>
      <sz val="8"/>
      <name val="Calibri"/>
      <family val="2"/>
      <scheme val="minor"/>
    </font>
    <font>
      <b/>
      <sz val="10"/>
      <color theme="1"/>
      <name val="Univers"/>
      <family val="2"/>
    </font>
    <font>
      <sz val="11"/>
      <color rgb="FF000000"/>
      <name val="Calibri"/>
      <family val="2"/>
    </font>
    <font>
      <b/>
      <sz val="10"/>
      <color rgb="FF000000"/>
      <name val="Univers"/>
      <family val="2"/>
    </font>
    <font>
      <b/>
      <sz val="10"/>
      <color rgb="FFFFFFFF"/>
      <name val="Univers"/>
      <family val="2"/>
    </font>
    <font>
      <sz val="10"/>
      <color rgb="FF000000"/>
      <name val="Univers"/>
      <family val="2"/>
    </font>
    <font>
      <b/>
      <u/>
      <sz val="10"/>
      <color rgb="FF000000"/>
      <name val="Univers"/>
      <family val="2"/>
    </font>
    <font>
      <sz val="10"/>
      <color theme="1"/>
      <name val="Calibri"/>
      <family val="2"/>
      <scheme val="minor"/>
    </font>
  </fonts>
  <fills count="12">
    <fill>
      <patternFill patternType="none"/>
    </fill>
    <fill>
      <patternFill patternType="gray125"/>
    </fill>
    <fill>
      <patternFill patternType="solid">
        <fgColor theme="4"/>
        <bgColor indexed="64"/>
      </patternFill>
    </fill>
    <fill>
      <patternFill patternType="solid">
        <fgColor theme="5"/>
        <bgColor indexed="64"/>
      </patternFill>
    </fill>
    <fill>
      <patternFill patternType="solid">
        <fgColor rgb="FFE60004"/>
        <bgColor indexed="64"/>
      </patternFill>
    </fill>
    <fill>
      <patternFill patternType="solid">
        <fgColor rgb="FFFFFF00"/>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bgColor indexed="64"/>
      </patternFill>
    </fill>
    <fill>
      <patternFill patternType="solid">
        <fgColor rgb="FFFFFFFF"/>
        <bgColor rgb="FF000000"/>
      </patternFill>
    </fill>
    <fill>
      <patternFill patternType="solid">
        <fgColor rgb="FF000000"/>
        <bgColor rgb="FF000000"/>
      </patternFill>
    </fill>
  </fills>
  <borders count="35">
    <border>
      <left/>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style="thick">
        <color auto="1"/>
      </right>
      <top/>
      <bottom/>
      <diagonal/>
    </border>
    <border>
      <left/>
      <right style="thick">
        <color auto="1"/>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ck">
        <color indexed="64"/>
      </right>
      <top style="thin">
        <color indexed="64"/>
      </top>
      <bottom style="thin">
        <color indexed="64"/>
      </bottom>
      <diagonal/>
    </border>
    <border>
      <left style="thin">
        <color theme="0" tint="-0.24994659260841701"/>
      </left>
      <right style="thick">
        <color indexed="64"/>
      </right>
      <top style="thin">
        <color theme="0" tint="-0.24994659260841701"/>
      </top>
      <bottom style="thin">
        <color theme="0" tint="-0.24994659260841701"/>
      </bottom>
      <diagonal/>
    </border>
    <border>
      <left style="thin">
        <color theme="0" tint="-0.24994659260841701"/>
      </left>
      <right style="thick">
        <color indexed="64"/>
      </right>
      <top style="thin">
        <color indexed="64"/>
      </top>
      <bottom style="thin">
        <color theme="0" tint="-0.24994659260841701"/>
      </bottom>
      <diagonal/>
    </border>
    <border>
      <left style="thick">
        <color indexed="64"/>
      </left>
      <right/>
      <top style="thin">
        <color indexed="64"/>
      </top>
      <bottom style="thin">
        <color indexed="64"/>
      </bottom>
      <diagonal/>
    </border>
    <border>
      <left style="thick">
        <color indexed="64"/>
      </left>
      <right style="thin">
        <color theme="0" tint="-0.24994659260841701"/>
      </right>
      <top style="thin">
        <color theme="0" tint="-0.24994659260841701"/>
      </top>
      <bottom style="thin">
        <color theme="0" tint="-0.24994659260841701"/>
      </bottom>
      <diagonal/>
    </border>
    <border>
      <left style="thick">
        <color indexed="64"/>
      </left>
      <right/>
      <top/>
      <bottom/>
      <diagonal/>
    </border>
    <border>
      <left/>
      <right/>
      <top/>
      <bottom style="thin">
        <color indexed="64"/>
      </bottom>
      <diagonal/>
    </border>
    <border>
      <left style="hair">
        <color indexed="64"/>
      </left>
      <right style="hair">
        <color indexed="64"/>
      </right>
      <top/>
      <bottom style="hair">
        <color indexed="64"/>
      </bottom>
      <diagonal/>
    </border>
    <border>
      <left/>
      <right/>
      <top/>
      <bottom style="hair">
        <color indexed="64"/>
      </bottom>
      <diagonal/>
    </border>
    <border>
      <left/>
      <right/>
      <top style="hair">
        <color indexed="64"/>
      </top>
      <bottom style="hair">
        <color indexed="64"/>
      </bottom>
      <diagonal/>
    </border>
    <border>
      <left style="hair">
        <color indexed="64"/>
      </left>
      <right/>
      <top style="hair">
        <color indexed="64"/>
      </top>
      <bottom style="hair">
        <color indexed="64"/>
      </bottom>
      <diagonal/>
    </border>
    <border>
      <left style="hair">
        <color indexed="64"/>
      </left>
      <right/>
      <top/>
      <bottom/>
      <diagonal/>
    </border>
    <border>
      <left style="thin">
        <color theme="0" tint="-0.24994659260841701"/>
      </left>
      <right/>
      <top/>
      <bottom style="thin">
        <color theme="0" tint="-0.24994659260841701"/>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indexed="64"/>
      </right>
      <top style="thin">
        <color theme="0" tint="-0.24994659260841701"/>
      </top>
      <bottom style="thin">
        <color theme="0" tint="-0.24994659260841701"/>
      </bottom>
      <diagonal/>
    </border>
    <border>
      <left style="medium">
        <color indexed="64"/>
      </left>
      <right/>
      <top/>
      <bottom/>
      <diagonal/>
    </border>
    <border>
      <left/>
      <right style="medium">
        <color indexed="64"/>
      </right>
      <top/>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medium">
        <color indexed="64"/>
      </bottom>
      <diagonal/>
    </border>
    <border>
      <left/>
      <right style="hair">
        <color auto="1"/>
      </right>
      <top style="hair">
        <color auto="1"/>
      </top>
      <bottom style="hair">
        <color auto="1"/>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115">
    <xf numFmtId="0" fontId="0" fillId="0" borderId="0" xfId="0"/>
    <xf numFmtId="0" fontId="2" fillId="0" borderId="0" xfId="0" applyFont="1" applyAlignment="1">
      <alignment horizontal="left" vertical="top"/>
    </xf>
    <xf numFmtId="0" fontId="3" fillId="2" borderId="1" xfId="0" applyFont="1" applyFill="1" applyBorder="1" applyAlignment="1">
      <alignment horizontal="center" vertical="top"/>
    </xf>
    <xf numFmtId="0" fontId="2" fillId="0" borderId="1" xfId="0" applyFont="1" applyBorder="1" applyAlignment="1">
      <alignment horizontal="left" vertical="top"/>
    </xf>
    <xf numFmtId="3" fontId="2" fillId="0" borderId="1" xfId="1" applyNumberFormat="1" applyFont="1" applyBorder="1" applyAlignment="1">
      <alignment horizontal="center" vertical="top"/>
    </xf>
    <xf numFmtId="44" fontId="2" fillId="0" borderId="1" xfId="2" applyFont="1" applyBorder="1" applyAlignment="1">
      <alignment horizontal="left" vertical="top"/>
    </xf>
    <xf numFmtId="0" fontId="3" fillId="4" borderId="1" xfId="0" applyFont="1" applyFill="1" applyBorder="1" applyAlignment="1">
      <alignment horizontal="center" vertical="top"/>
    </xf>
    <xf numFmtId="0" fontId="2" fillId="0" borderId="1" xfId="0" applyFont="1" applyBorder="1" applyAlignment="1">
      <alignment horizontal="center" vertical="top" shrinkToFit="1"/>
    </xf>
    <xf numFmtId="0" fontId="2" fillId="5" borderId="1" xfId="0" applyFont="1" applyFill="1" applyBorder="1" applyAlignment="1">
      <alignment horizontal="left" vertical="top"/>
    </xf>
    <xf numFmtId="44" fontId="2" fillId="5" borderId="1" xfId="2" applyFont="1" applyFill="1" applyBorder="1" applyAlignment="1">
      <alignment horizontal="left" vertical="top"/>
    </xf>
    <xf numFmtId="0" fontId="2" fillId="5" borderId="1" xfId="0" applyFont="1" applyFill="1" applyBorder="1" applyAlignment="1">
      <alignment horizontal="center" vertical="top" shrinkToFit="1"/>
    </xf>
    <xf numFmtId="44" fontId="2" fillId="5" borderId="1" xfId="2" applyFont="1" applyFill="1" applyBorder="1" applyAlignment="1" applyProtection="1">
      <alignment horizontal="left" vertical="top"/>
      <protection locked="0"/>
    </xf>
    <xf numFmtId="3" fontId="2" fillId="5" borderId="1" xfId="1" applyNumberFormat="1" applyFont="1" applyFill="1" applyBorder="1" applyAlignment="1">
      <alignment horizontal="center" vertical="top"/>
    </xf>
    <xf numFmtId="0" fontId="4" fillId="3" borderId="1" xfId="0" applyFont="1" applyFill="1" applyBorder="1" applyAlignment="1">
      <alignment vertical="top"/>
    </xf>
    <xf numFmtId="44" fontId="2" fillId="8" borderId="1" xfId="2" applyFont="1" applyFill="1" applyBorder="1" applyAlignment="1">
      <alignment horizontal="left" vertical="top"/>
    </xf>
    <xf numFmtId="44" fontId="4" fillId="3" borderId="1" xfId="0" applyNumberFormat="1" applyFont="1" applyFill="1" applyBorder="1" applyAlignment="1">
      <alignment vertical="top"/>
    </xf>
    <xf numFmtId="44" fontId="0" fillId="0" borderId="0" xfId="0" applyNumberFormat="1"/>
    <xf numFmtId="3" fontId="2" fillId="7" borderId="1" xfId="1" applyNumberFormat="1" applyFont="1" applyFill="1" applyBorder="1" applyAlignment="1">
      <alignment horizontal="center" vertical="top"/>
    </xf>
    <xf numFmtId="3" fontId="2" fillId="9" borderId="1" xfId="1" applyNumberFormat="1" applyFont="1" applyFill="1" applyBorder="1" applyAlignment="1">
      <alignment horizontal="center" vertical="top"/>
    </xf>
    <xf numFmtId="44" fontId="2" fillId="7" borderId="1" xfId="2" applyFont="1" applyFill="1" applyBorder="1" applyAlignment="1" applyProtection="1">
      <alignment horizontal="left" vertical="top"/>
      <protection locked="0"/>
    </xf>
    <xf numFmtId="0" fontId="7" fillId="5" borderId="1" xfId="0" applyFont="1" applyFill="1" applyBorder="1" applyAlignment="1">
      <alignment horizontal="left" vertical="top"/>
    </xf>
    <xf numFmtId="3" fontId="7" fillId="5" borderId="1" xfId="1" applyNumberFormat="1" applyFont="1" applyFill="1" applyBorder="1" applyAlignment="1">
      <alignment horizontal="center" vertical="top"/>
    </xf>
    <xf numFmtId="44" fontId="7" fillId="5" borderId="1" xfId="2" applyFont="1" applyFill="1" applyBorder="1" applyAlignment="1" applyProtection="1">
      <alignment horizontal="left" vertical="top"/>
      <protection locked="0"/>
    </xf>
    <xf numFmtId="44" fontId="7" fillId="5" borderId="1" xfId="2" applyFont="1" applyFill="1" applyBorder="1" applyAlignment="1">
      <alignment horizontal="left" vertical="top"/>
    </xf>
    <xf numFmtId="0" fontId="7" fillId="0" borderId="0" xfId="0" applyFont="1" applyAlignment="1">
      <alignment horizontal="left" vertical="top"/>
    </xf>
    <xf numFmtId="0" fontId="5" fillId="0" borderId="0" xfId="0" applyFont="1"/>
    <xf numFmtId="0" fontId="0" fillId="7" borderId="0" xfId="0" applyFill="1" applyAlignment="1">
      <alignment wrapText="1"/>
    </xf>
    <xf numFmtId="0" fontId="0" fillId="9" borderId="0" xfId="0" applyFill="1"/>
    <xf numFmtId="0" fontId="0" fillId="7" borderId="2" xfId="0" applyFill="1" applyBorder="1" applyAlignment="1">
      <alignment horizontal="left" vertical="center" wrapText="1"/>
    </xf>
    <xf numFmtId="0" fontId="2" fillId="0" borderId="0" xfId="0" applyFont="1" applyAlignment="1">
      <alignment horizontal="left" vertical="top" wrapText="1"/>
    </xf>
    <xf numFmtId="0" fontId="3" fillId="4" borderId="1" xfId="0" applyFont="1" applyFill="1" applyBorder="1" applyAlignment="1">
      <alignment horizontal="center" vertical="top" wrapText="1"/>
    </xf>
    <xf numFmtId="0" fontId="3" fillId="2" borderId="1" xfId="0" applyFont="1" applyFill="1" applyBorder="1" applyAlignment="1">
      <alignment horizontal="center" vertical="top" wrapText="1"/>
    </xf>
    <xf numFmtId="0" fontId="3" fillId="4" borderId="5" xfId="0" applyFont="1" applyFill="1" applyBorder="1" applyAlignment="1">
      <alignment horizontal="center" vertical="top" wrapText="1"/>
    </xf>
    <xf numFmtId="0" fontId="4" fillId="3" borderId="5" xfId="0" applyFont="1" applyFill="1" applyBorder="1" applyAlignment="1">
      <alignment vertical="top"/>
    </xf>
    <xf numFmtId="44" fontId="4" fillId="3" borderId="5" xfId="0" applyNumberFormat="1" applyFont="1" applyFill="1" applyBorder="1" applyAlignment="1">
      <alignment vertical="top"/>
    </xf>
    <xf numFmtId="0" fontId="0" fillId="0" borderId="6" xfId="0" applyBorder="1"/>
    <xf numFmtId="0" fontId="4" fillId="3" borderId="3" xfId="0" applyFont="1" applyFill="1" applyBorder="1" applyAlignment="1">
      <alignment vertical="top"/>
    </xf>
    <xf numFmtId="44" fontId="4" fillId="3" borderId="0" xfId="0" applyNumberFormat="1" applyFont="1" applyFill="1" applyAlignment="1">
      <alignment vertical="top"/>
    </xf>
    <xf numFmtId="0" fontId="3" fillId="4" borderId="7" xfId="0" applyFont="1" applyFill="1" applyBorder="1" applyAlignment="1">
      <alignment horizontal="center" vertical="top" wrapText="1"/>
    </xf>
    <xf numFmtId="0" fontId="4" fillId="3" borderId="6" xfId="0" applyFont="1" applyFill="1" applyBorder="1" applyAlignment="1">
      <alignment vertical="top"/>
    </xf>
    <xf numFmtId="44" fontId="4" fillId="3" borderId="6" xfId="0" applyNumberFormat="1" applyFont="1" applyFill="1" applyBorder="1" applyAlignment="1">
      <alignment vertical="top"/>
    </xf>
    <xf numFmtId="0" fontId="3" fillId="4" borderId="8" xfId="0" applyFont="1" applyFill="1" applyBorder="1" applyAlignment="1">
      <alignment horizontal="center" vertical="top"/>
    </xf>
    <xf numFmtId="0" fontId="0" fillId="9" borderId="2" xfId="0" applyFill="1" applyBorder="1" applyAlignment="1">
      <alignment horizontal="center" vertical="center"/>
    </xf>
    <xf numFmtId="0" fontId="4" fillId="3" borderId="12" xfId="0" applyFont="1" applyFill="1" applyBorder="1" applyAlignment="1">
      <alignment vertical="top"/>
    </xf>
    <xf numFmtId="0" fontId="3" fillId="4" borderId="12" xfId="0" applyFont="1" applyFill="1" applyBorder="1" applyAlignment="1">
      <alignment horizontal="center" vertical="top" wrapText="1"/>
    </xf>
    <xf numFmtId="44" fontId="4" fillId="3" borderId="7" xfId="0" applyNumberFormat="1" applyFont="1" applyFill="1" applyBorder="1" applyAlignment="1">
      <alignment vertical="top"/>
    </xf>
    <xf numFmtId="0" fontId="3" fillId="4" borderId="13" xfId="0" applyFont="1" applyFill="1" applyBorder="1" applyAlignment="1">
      <alignment horizontal="center" vertical="top" wrapText="1"/>
    </xf>
    <xf numFmtId="0" fontId="3" fillId="4" borderId="15" xfId="0" applyFont="1" applyFill="1" applyBorder="1" applyAlignment="1">
      <alignment horizontal="center" vertical="top" wrapText="1"/>
    </xf>
    <xf numFmtId="0" fontId="4" fillId="3" borderId="15" xfId="0" applyFont="1" applyFill="1" applyBorder="1" applyAlignment="1">
      <alignment vertical="top"/>
    </xf>
    <xf numFmtId="0" fontId="0" fillId="0" borderId="16" xfId="0" applyBorder="1"/>
    <xf numFmtId="44" fontId="4" fillId="3" borderId="15" xfId="0" applyNumberFormat="1" applyFont="1" applyFill="1" applyBorder="1" applyAlignment="1">
      <alignment vertical="top"/>
    </xf>
    <xf numFmtId="44" fontId="2" fillId="0" borderId="6" xfId="2" applyFont="1" applyFill="1" applyBorder="1" applyAlignment="1">
      <alignment horizontal="left" vertical="top"/>
    </xf>
    <xf numFmtId="0" fontId="0" fillId="0" borderId="0" xfId="0" applyAlignment="1">
      <alignment horizontal="left" vertical="center" wrapText="1"/>
    </xf>
    <xf numFmtId="44" fontId="2" fillId="7" borderId="5" xfId="2" applyFont="1" applyFill="1" applyBorder="1" applyAlignment="1" applyProtection="1">
      <alignment horizontal="left" vertical="top"/>
      <protection locked="0"/>
    </xf>
    <xf numFmtId="44" fontId="2" fillId="7" borderId="12" xfId="2" applyFont="1" applyFill="1" applyBorder="1" applyAlignment="1" applyProtection="1">
      <alignment horizontal="left" vertical="top"/>
      <protection locked="0"/>
    </xf>
    <xf numFmtId="44" fontId="2" fillId="7" borderId="15" xfId="2" applyFont="1" applyFill="1" applyBorder="1" applyAlignment="1" applyProtection="1">
      <alignment horizontal="left" vertical="top"/>
      <protection locked="0"/>
    </xf>
    <xf numFmtId="44" fontId="2" fillId="0" borderId="12" xfId="2" applyFont="1" applyFill="1" applyBorder="1" applyAlignment="1" applyProtection="1">
      <alignment horizontal="left" vertical="top"/>
      <protection locked="0"/>
    </xf>
    <xf numFmtId="0" fontId="3" fillId="0" borderId="13" xfId="0" applyFont="1" applyBorder="1" applyAlignment="1">
      <alignment horizontal="center" vertical="top" wrapText="1"/>
    </xf>
    <xf numFmtId="0" fontId="0" fillId="0" borderId="2" xfId="0" applyBorder="1" applyAlignment="1">
      <alignment horizontal="left" vertical="center" wrapText="1"/>
    </xf>
    <xf numFmtId="0" fontId="0" fillId="7" borderId="2" xfId="0" applyFill="1" applyBorder="1" applyAlignment="1">
      <alignment horizontal="center" vertical="center" wrapText="1"/>
    </xf>
    <xf numFmtId="0" fontId="8" fillId="10" borderId="0" xfId="0" applyFont="1" applyFill="1" applyAlignment="1"/>
    <xf numFmtId="0" fontId="8" fillId="10" borderId="0" xfId="0" applyFont="1" applyFill="1" applyAlignment="1">
      <alignment wrapText="1"/>
    </xf>
    <xf numFmtId="0" fontId="10" fillId="11" borderId="18" xfId="0" applyFont="1" applyFill="1" applyBorder="1" applyAlignment="1">
      <alignment wrapText="1"/>
    </xf>
    <xf numFmtId="0" fontId="11" fillId="10" borderId="18" xfId="0" applyFont="1" applyFill="1" applyBorder="1" applyAlignment="1">
      <alignment horizontal="left" vertical="top" wrapText="1"/>
    </xf>
    <xf numFmtId="0" fontId="11" fillId="10" borderId="21" xfId="0" applyFont="1" applyFill="1" applyBorder="1" applyAlignment="1">
      <alignment vertical="top" wrapText="1"/>
    </xf>
    <xf numFmtId="0" fontId="11" fillId="0" borderId="21" xfId="0" applyFont="1" applyFill="1" applyBorder="1" applyAlignment="1">
      <alignment vertical="top" wrapText="1"/>
    </xf>
    <xf numFmtId="0" fontId="10" fillId="11" borderId="19" xfId="0" applyFont="1" applyFill="1" applyBorder="1" applyAlignment="1">
      <alignment wrapText="1"/>
    </xf>
    <xf numFmtId="0" fontId="0" fillId="0" borderId="0" xfId="0" applyAlignment="1">
      <alignment wrapText="1"/>
    </xf>
    <xf numFmtId="0" fontId="3" fillId="4" borderId="23" xfId="0" applyFont="1" applyFill="1" applyBorder="1" applyAlignment="1">
      <alignment horizontal="center" vertical="top"/>
    </xf>
    <xf numFmtId="44" fontId="2" fillId="8" borderId="3" xfId="2" applyFont="1" applyFill="1" applyBorder="1" applyAlignment="1">
      <alignment horizontal="left" vertical="top"/>
    </xf>
    <xf numFmtId="44" fontId="2" fillId="5" borderId="3" xfId="2" applyFont="1" applyFill="1" applyBorder="1" applyAlignment="1">
      <alignment horizontal="left" vertical="top"/>
    </xf>
    <xf numFmtId="0" fontId="0" fillId="0" borderId="0" xfId="0" applyBorder="1"/>
    <xf numFmtId="44" fontId="4" fillId="3" borderId="3" xfId="0" applyNumberFormat="1" applyFont="1" applyFill="1" applyBorder="1" applyAlignment="1">
      <alignment vertical="top"/>
    </xf>
    <xf numFmtId="0" fontId="3" fillId="4" borderId="26" xfId="0" applyFont="1" applyFill="1" applyBorder="1" applyAlignment="1">
      <alignment horizontal="center" vertical="top"/>
    </xf>
    <xf numFmtId="0" fontId="3" fillId="4" borderId="27" xfId="0" applyFont="1" applyFill="1" applyBorder="1" applyAlignment="1">
      <alignment horizontal="center" vertical="top"/>
    </xf>
    <xf numFmtId="0" fontId="4" fillId="3" borderId="28" xfId="0" applyFont="1" applyFill="1" applyBorder="1" applyAlignment="1">
      <alignment vertical="top"/>
    </xf>
    <xf numFmtId="0" fontId="4" fillId="3" borderId="29" xfId="0" applyFont="1" applyFill="1" applyBorder="1" applyAlignment="1">
      <alignment vertical="top"/>
    </xf>
    <xf numFmtId="44" fontId="2" fillId="8" borderId="28" xfId="2" applyFont="1" applyFill="1" applyBorder="1" applyAlignment="1">
      <alignment horizontal="left" vertical="top"/>
    </xf>
    <xf numFmtId="44" fontId="2" fillId="8" borderId="29" xfId="2" applyFont="1" applyFill="1" applyBorder="1" applyAlignment="1">
      <alignment horizontal="left" vertical="top"/>
    </xf>
    <xf numFmtId="44" fontId="2" fillId="5" borderId="28" xfId="2" applyFont="1" applyFill="1" applyBorder="1" applyAlignment="1">
      <alignment horizontal="left" vertical="top"/>
    </xf>
    <xf numFmtId="44" fontId="2" fillId="5" borderId="29" xfId="2" applyFont="1" applyFill="1" applyBorder="1" applyAlignment="1">
      <alignment horizontal="left" vertical="top"/>
    </xf>
    <xf numFmtId="0" fontId="0" fillId="0" borderId="30" xfId="0" applyBorder="1"/>
    <xf numFmtId="0" fontId="0" fillId="0" borderId="31" xfId="0" applyBorder="1"/>
    <xf numFmtId="44" fontId="4" fillId="3" borderId="32" xfId="0" applyNumberFormat="1" applyFont="1" applyFill="1" applyBorder="1" applyAlignment="1">
      <alignment vertical="top"/>
    </xf>
    <xf numFmtId="44" fontId="4" fillId="3" borderId="33" xfId="0" applyNumberFormat="1" applyFont="1" applyFill="1" applyBorder="1" applyAlignment="1">
      <alignment vertical="top"/>
    </xf>
    <xf numFmtId="0" fontId="0" fillId="9" borderId="2" xfId="0" applyFill="1" applyBorder="1" applyAlignment="1">
      <alignment horizontal="left" wrapText="1"/>
    </xf>
    <xf numFmtId="0" fontId="0" fillId="0" borderId="0" xfId="0" applyAlignment="1">
      <alignment vertical="top" wrapText="1"/>
    </xf>
    <xf numFmtId="0" fontId="0" fillId="0" borderId="0" xfId="0" applyAlignment="1">
      <alignment horizontal="left" vertical="center" wrapText="1"/>
    </xf>
    <xf numFmtId="0" fontId="5" fillId="6" borderId="0" xfId="0" applyFont="1" applyFill="1" applyAlignment="1">
      <alignment horizontal="center"/>
    </xf>
    <xf numFmtId="0" fontId="4" fillId="3" borderId="1" xfId="0" applyFont="1" applyFill="1" applyBorder="1" applyAlignment="1">
      <alignment horizontal="left" vertical="top"/>
    </xf>
    <xf numFmtId="0" fontId="5" fillId="6" borderId="0" xfId="0" applyFont="1" applyFill="1" applyAlignment="1">
      <alignment horizontal="left"/>
    </xf>
    <xf numFmtId="0" fontId="4" fillId="3" borderId="3" xfId="0" applyFont="1" applyFill="1" applyBorder="1" applyAlignment="1">
      <alignment horizontal="left" vertical="top"/>
    </xf>
    <xf numFmtId="0" fontId="4" fillId="3" borderId="4" xfId="0" applyFont="1" applyFill="1" applyBorder="1" applyAlignment="1">
      <alignment horizontal="left" vertical="top"/>
    </xf>
    <xf numFmtId="0" fontId="4" fillId="3" borderId="5" xfId="0" applyFont="1" applyFill="1" applyBorder="1" applyAlignment="1">
      <alignment horizontal="left" vertical="top"/>
    </xf>
    <xf numFmtId="0" fontId="13" fillId="6" borderId="21" xfId="0" applyFont="1" applyFill="1" applyBorder="1" applyAlignment="1">
      <alignment horizontal="left" vertical="top"/>
    </xf>
    <xf numFmtId="0" fontId="13" fillId="6" borderId="20" xfId="0" applyFont="1" applyFill="1" applyBorder="1" applyAlignment="1">
      <alignment horizontal="left" vertical="top"/>
    </xf>
    <xf numFmtId="0" fontId="13" fillId="6" borderId="34" xfId="0" applyFont="1" applyFill="1" applyBorder="1" applyAlignment="1">
      <alignment horizontal="left" vertical="top"/>
    </xf>
    <xf numFmtId="0" fontId="0" fillId="0" borderId="0" xfId="0" applyAlignment="1">
      <alignment vertical="top" wrapText="1"/>
    </xf>
    <xf numFmtId="0" fontId="0" fillId="8" borderId="2" xfId="0" applyFill="1" applyBorder="1" applyAlignment="1">
      <alignment horizontal="center" vertical="center"/>
    </xf>
    <xf numFmtId="0" fontId="0" fillId="8" borderId="0" xfId="0" applyFill="1" applyAlignment="1">
      <alignment horizontal="center" vertical="center"/>
    </xf>
    <xf numFmtId="0" fontId="0" fillId="9" borderId="9" xfId="0" applyFill="1" applyBorder="1" applyAlignment="1">
      <alignment horizontal="center" vertical="center"/>
    </xf>
    <xf numFmtId="0" fontId="0" fillId="9" borderId="10" xfId="0" applyFill="1" applyBorder="1" applyAlignment="1">
      <alignment horizontal="center" vertical="center"/>
    </xf>
    <xf numFmtId="0" fontId="0" fillId="9" borderId="24" xfId="0" applyFill="1" applyBorder="1" applyAlignment="1">
      <alignment horizontal="center" vertical="center"/>
    </xf>
    <xf numFmtId="0" fontId="0" fillId="9" borderId="25" xfId="0" applyFill="1" applyBorder="1" applyAlignment="1">
      <alignment horizontal="center" vertical="center"/>
    </xf>
    <xf numFmtId="0" fontId="0" fillId="0" borderId="0" xfId="0" applyAlignment="1">
      <alignment horizontal="left" vertical="top"/>
    </xf>
    <xf numFmtId="0" fontId="0" fillId="9" borderId="2" xfId="0" applyFill="1" applyBorder="1" applyAlignment="1">
      <alignment horizontal="center" vertical="center" wrapText="1"/>
    </xf>
    <xf numFmtId="0" fontId="0" fillId="8" borderId="17" xfId="0" applyFill="1" applyBorder="1" applyAlignment="1">
      <alignment horizontal="center" vertical="center"/>
    </xf>
    <xf numFmtId="0" fontId="0" fillId="9" borderId="11" xfId="0" applyFill="1" applyBorder="1" applyAlignment="1">
      <alignment horizontal="center" vertical="center"/>
    </xf>
    <xf numFmtId="0" fontId="0" fillId="9" borderId="14" xfId="0" applyFill="1" applyBorder="1" applyAlignment="1">
      <alignment horizontal="center" vertical="center"/>
    </xf>
    <xf numFmtId="0" fontId="8" fillId="10" borderId="0" xfId="0" applyFont="1" applyFill="1" applyAlignment="1">
      <alignment horizontal="left" vertical="top"/>
    </xf>
    <xf numFmtId="0" fontId="9" fillId="10" borderId="22" xfId="0" applyFont="1" applyFill="1" applyBorder="1" applyAlignment="1">
      <alignment horizontal="left"/>
    </xf>
    <xf numFmtId="0" fontId="9" fillId="10" borderId="0" xfId="0" applyFont="1" applyFill="1" applyBorder="1" applyAlignment="1">
      <alignment horizontal="left"/>
    </xf>
    <xf numFmtId="0" fontId="10" fillId="11" borderId="21" xfId="0" applyFont="1" applyFill="1" applyBorder="1" applyAlignment="1">
      <alignment horizontal="left" vertical="top" wrapText="1"/>
    </xf>
    <xf numFmtId="0" fontId="10" fillId="11" borderId="20" xfId="0" applyFont="1" applyFill="1" applyBorder="1" applyAlignment="1">
      <alignment horizontal="left" vertical="top" wrapText="1"/>
    </xf>
    <xf numFmtId="0" fontId="2" fillId="0" borderId="1" xfId="0" applyFont="1" applyBorder="1" applyAlignment="1">
      <alignment horizontal="left" vertical="top" wrapText="1"/>
    </xf>
  </cellXfs>
  <cellStyles count="3">
    <cellStyle name="Komma" xfId="1" builtinId="3"/>
    <cellStyle name="Standaard" xfId="0" builtinId="0"/>
    <cellStyle name="Valuta" xfId="2" builtinId="4"/>
  </cellStyles>
  <dxfs count="0"/>
  <tableStyles count="0" defaultTableStyle="TableStyleMedium2" defaultPivotStyle="PivotStyleLight16"/>
  <colors>
    <mruColors>
      <color rgb="FF89D3EF"/>
      <color rgb="FFE6000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Kantoorthema">
  <a:themeElements>
    <a:clrScheme name="Gemeente Groningen">
      <a:dk1>
        <a:srgbClr val="000000"/>
      </a:dk1>
      <a:lt1>
        <a:sysClr val="window" lastClr="FFFFFF"/>
      </a:lt1>
      <a:dk2>
        <a:srgbClr val="A0A1A3"/>
      </a:dk2>
      <a:lt2>
        <a:srgbClr val="FFFFFF"/>
      </a:lt2>
      <a:accent1>
        <a:srgbClr val="E60004"/>
      </a:accent1>
      <a:accent2>
        <a:srgbClr val="000000"/>
      </a:accent2>
      <a:accent3>
        <a:srgbClr val="636466"/>
      </a:accent3>
      <a:accent4>
        <a:srgbClr val="3DB7E4"/>
      </a:accent4>
      <a:accent5>
        <a:srgbClr val="3FCFD5"/>
      </a:accent5>
      <a:accent6>
        <a:srgbClr val="B29FA4"/>
      </a:accent6>
      <a:hlink>
        <a:srgbClr val="0065BD"/>
      </a:hlink>
      <a:folHlink>
        <a:srgbClr val="5706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689DFE-CC06-47E1-9422-832E140D2F40}">
  <sheetPr codeName="Blad4"/>
  <dimension ref="A1:F25"/>
  <sheetViews>
    <sheetView zoomScaleNormal="100" workbookViewId="0">
      <selection activeCell="C28" sqref="C28"/>
    </sheetView>
  </sheetViews>
  <sheetFormatPr defaultRowHeight="14.4" x14ac:dyDescent="0.3"/>
  <cols>
    <col min="1" max="1" width="31" customWidth="1"/>
    <col min="2" max="6" width="18" customWidth="1"/>
  </cols>
  <sheetData>
    <row r="1" spans="1:6" x14ac:dyDescent="0.3">
      <c r="A1" t="s">
        <v>86</v>
      </c>
      <c r="B1" t="s">
        <v>85</v>
      </c>
      <c r="F1" s="25" t="s">
        <v>0</v>
      </c>
    </row>
    <row r="2" spans="1:6" x14ac:dyDescent="0.3">
      <c r="A2" t="s">
        <v>1</v>
      </c>
      <c r="B2" s="90" t="s">
        <v>2</v>
      </c>
      <c r="C2" s="90"/>
      <c r="D2" s="90"/>
      <c r="E2" s="90"/>
      <c r="F2" s="90"/>
    </row>
    <row r="4" spans="1:6" s="1" customFormat="1" ht="13.2" x14ac:dyDescent="0.3">
      <c r="B4" s="6" t="s">
        <v>3</v>
      </c>
      <c r="C4" s="2" t="s">
        <v>4</v>
      </c>
      <c r="D4" s="6" t="s">
        <v>5</v>
      </c>
      <c r="E4" s="6" t="s">
        <v>6</v>
      </c>
      <c r="F4" s="2" t="s">
        <v>7</v>
      </c>
    </row>
    <row r="5" spans="1:6" s="1" customFormat="1" ht="13.2" x14ac:dyDescent="0.3">
      <c r="A5" s="89" t="s">
        <v>8</v>
      </c>
      <c r="B5" s="89"/>
      <c r="C5" s="89"/>
      <c r="D5" s="89"/>
      <c r="E5" s="89"/>
      <c r="F5" s="89"/>
    </row>
    <row r="6" spans="1:6" s="1" customFormat="1" ht="13.2" x14ac:dyDescent="0.3">
      <c r="A6" s="3"/>
      <c r="B6" s="7"/>
      <c r="C6" s="7"/>
      <c r="D6" s="4"/>
      <c r="E6" s="4"/>
      <c r="F6" s="5"/>
    </row>
    <row r="7" spans="1:6" s="1" customFormat="1" ht="13.2" x14ac:dyDescent="0.3">
      <c r="A7" s="8" t="s">
        <v>9</v>
      </c>
      <c r="B7" s="10"/>
      <c r="C7" s="11"/>
      <c r="D7" s="12"/>
      <c r="E7" s="12"/>
      <c r="F7" s="9">
        <f>TOTAAL_IMPL</f>
        <v>0</v>
      </c>
    </row>
    <row r="10" spans="1:6" s="1" customFormat="1" ht="13.2" x14ac:dyDescent="0.3">
      <c r="A10" s="89" t="s">
        <v>10</v>
      </c>
      <c r="B10" s="89"/>
      <c r="C10" s="89"/>
      <c r="D10" s="89"/>
      <c r="E10" s="89"/>
      <c r="F10" s="89"/>
    </row>
    <row r="11" spans="1:6" s="1" customFormat="1" ht="13.2" x14ac:dyDescent="0.3">
      <c r="A11" s="3"/>
      <c r="B11" s="7"/>
      <c r="C11" s="7"/>
      <c r="D11" s="4"/>
      <c r="E11" s="4"/>
      <c r="F11" s="5"/>
    </row>
    <row r="12" spans="1:6" s="1" customFormat="1" ht="13.2" x14ac:dyDescent="0.3">
      <c r="A12" s="8" t="s">
        <v>11</v>
      </c>
      <c r="B12" s="10"/>
      <c r="C12" s="11"/>
      <c r="D12" s="12"/>
      <c r="E12" s="12"/>
      <c r="F12" s="9">
        <f>TOTAAL_BEHEER</f>
        <v>0</v>
      </c>
    </row>
    <row r="14" spans="1:6" x14ac:dyDescent="0.3">
      <c r="A14" s="8" t="s">
        <v>12</v>
      </c>
      <c r="B14" s="10"/>
      <c r="C14" s="11"/>
      <c r="D14" s="12"/>
      <c r="E14" s="12"/>
      <c r="F14" s="9">
        <f>Overige_Kosten</f>
        <v>110000</v>
      </c>
    </row>
    <row r="16" spans="1:6" s="1" customFormat="1" ht="13.2" x14ac:dyDescent="0.3">
      <c r="A16" s="91" t="s">
        <v>13</v>
      </c>
      <c r="B16" s="92"/>
      <c r="C16" s="92"/>
      <c r="D16" s="92"/>
      <c r="E16" s="93"/>
      <c r="F16" s="15">
        <f>F12+F7+F14</f>
        <v>110000</v>
      </c>
    </row>
    <row r="19" spans="1:6" x14ac:dyDescent="0.3">
      <c r="A19" t="s">
        <v>89</v>
      </c>
    </row>
    <row r="21" spans="1:6" x14ac:dyDescent="0.3">
      <c r="A21" s="87" t="s">
        <v>14</v>
      </c>
      <c r="B21" s="88"/>
      <c r="C21" s="88"/>
      <c r="D21" s="88"/>
      <c r="E21" s="88"/>
      <c r="F21" s="88"/>
    </row>
    <row r="22" spans="1:6" x14ac:dyDescent="0.3">
      <c r="A22" s="87"/>
      <c r="B22" s="88"/>
      <c r="C22" s="88"/>
      <c r="D22" s="88"/>
      <c r="E22" s="88"/>
      <c r="F22" s="88"/>
    </row>
    <row r="23" spans="1:6" x14ac:dyDescent="0.3">
      <c r="A23" s="87"/>
      <c r="B23" s="88"/>
      <c r="C23" s="88"/>
      <c r="D23" s="88"/>
      <c r="E23" s="88"/>
      <c r="F23" s="88"/>
    </row>
    <row r="24" spans="1:6" x14ac:dyDescent="0.3">
      <c r="A24" s="87"/>
      <c r="B24" s="88"/>
      <c r="C24" s="88"/>
      <c r="D24" s="88"/>
      <c r="E24" s="88"/>
      <c r="F24" s="88"/>
    </row>
    <row r="25" spans="1:6" x14ac:dyDescent="0.3">
      <c r="A25" s="87"/>
      <c r="B25" s="88"/>
      <c r="C25" s="88"/>
      <c r="D25" s="88"/>
      <c r="E25" s="88"/>
      <c r="F25" s="88"/>
    </row>
  </sheetData>
  <mergeCells count="6">
    <mergeCell ref="A21:A25"/>
    <mergeCell ref="B21:F25"/>
    <mergeCell ref="A5:F5"/>
    <mergeCell ref="A10:F10"/>
    <mergeCell ref="B2:F2"/>
    <mergeCell ref="A16:E16"/>
  </mergeCell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BA3706-B2BE-4E59-A502-C1E8B7908382}">
  <sheetPr codeName="Blad2">
    <pageSetUpPr fitToPage="1"/>
  </sheetPr>
  <dimension ref="A1:F15"/>
  <sheetViews>
    <sheetView zoomScaleNormal="100" workbookViewId="0">
      <selection activeCell="B2" sqref="B2"/>
    </sheetView>
  </sheetViews>
  <sheetFormatPr defaultRowHeight="14.4" x14ac:dyDescent="0.3"/>
  <cols>
    <col min="1" max="1" width="34" customWidth="1"/>
    <col min="2" max="2" width="15.5546875" customWidth="1"/>
    <col min="3" max="6" width="18" customWidth="1"/>
    <col min="7" max="7" width="40.44140625" customWidth="1"/>
  </cols>
  <sheetData>
    <row r="1" spans="1:6" x14ac:dyDescent="0.3">
      <c r="A1" t="s">
        <v>86</v>
      </c>
      <c r="B1" t="s">
        <v>8</v>
      </c>
    </row>
    <row r="2" spans="1:6" ht="28.8" x14ac:dyDescent="0.3">
      <c r="A2" t="s">
        <v>1</v>
      </c>
      <c r="B2" s="67" t="str">
        <f>PRIJZENBLAD!B2</f>
        <v>&lt;bedrijfsnaam inschrijver&gt;</v>
      </c>
    </row>
    <row r="3" spans="1:6" ht="28.8" x14ac:dyDescent="0.3">
      <c r="C3" s="26" t="s">
        <v>15</v>
      </c>
      <c r="D3" s="27"/>
      <c r="E3" s="26" t="s">
        <v>15</v>
      </c>
    </row>
    <row r="4" spans="1:6" s="1" customFormat="1" ht="13.2" x14ac:dyDescent="0.3">
      <c r="B4" s="6" t="s">
        <v>3</v>
      </c>
      <c r="C4" s="2" t="s">
        <v>16</v>
      </c>
      <c r="D4" s="6" t="s">
        <v>6</v>
      </c>
      <c r="E4" s="6" t="s">
        <v>5</v>
      </c>
      <c r="F4" s="2" t="s">
        <v>7</v>
      </c>
    </row>
    <row r="5" spans="1:6" s="1" customFormat="1" ht="13.2" x14ac:dyDescent="0.3">
      <c r="A5" s="13" t="s">
        <v>8</v>
      </c>
      <c r="B5" s="13"/>
      <c r="C5" s="13"/>
      <c r="D5" s="13"/>
      <c r="E5" s="13"/>
      <c r="F5" s="13"/>
    </row>
    <row r="6" spans="1:6" s="1" customFormat="1" ht="13.2" x14ac:dyDescent="0.3">
      <c r="A6" s="3" t="s">
        <v>17</v>
      </c>
      <c r="B6" s="4" t="s">
        <v>18</v>
      </c>
      <c r="C6" s="19"/>
      <c r="D6" s="4" t="s">
        <v>19</v>
      </c>
      <c r="E6" s="17"/>
      <c r="F6" s="5">
        <f t="shared" ref="F6:F14" si="0">C6*E6</f>
        <v>0</v>
      </c>
    </row>
    <row r="7" spans="1:6" s="1" customFormat="1" ht="13.2" x14ac:dyDescent="0.3">
      <c r="A7" s="3" t="s">
        <v>20</v>
      </c>
      <c r="B7" s="4" t="s">
        <v>18</v>
      </c>
      <c r="C7" s="19"/>
      <c r="D7" s="4" t="s">
        <v>19</v>
      </c>
      <c r="E7" s="17"/>
      <c r="F7" s="5">
        <f t="shared" ref="F7" si="1">C7*E7</f>
        <v>0</v>
      </c>
    </row>
    <row r="8" spans="1:6" s="1" customFormat="1" ht="13.2" x14ac:dyDescent="0.3">
      <c r="A8" s="3" t="s">
        <v>21</v>
      </c>
      <c r="B8" s="4" t="s">
        <v>18</v>
      </c>
      <c r="C8" s="19"/>
      <c r="D8" s="4" t="s">
        <v>22</v>
      </c>
      <c r="E8" s="18">
        <v>1</v>
      </c>
      <c r="F8" s="5">
        <f t="shared" si="0"/>
        <v>0</v>
      </c>
    </row>
    <row r="9" spans="1:6" s="1" customFormat="1" ht="13.2" x14ac:dyDescent="0.3">
      <c r="A9" s="3" t="s">
        <v>23</v>
      </c>
      <c r="B9" s="4" t="s">
        <v>18</v>
      </c>
      <c r="C9" s="19"/>
      <c r="D9" s="4" t="s">
        <v>22</v>
      </c>
      <c r="E9" s="18">
        <v>1</v>
      </c>
      <c r="F9" s="5">
        <f t="shared" si="0"/>
        <v>0</v>
      </c>
    </row>
    <row r="10" spans="1:6" s="1" customFormat="1" ht="13.2" x14ac:dyDescent="0.3">
      <c r="A10" s="3" t="s">
        <v>99</v>
      </c>
      <c r="B10" s="4" t="s">
        <v>18</v>
      </c>
      <c r="C10" s="19"/>
      <c r="D10" s="4" t="s">
        <v>22</v>
      </c>
      <c r="E10" s="18">
        <v>1</v>
      </c>
      <c r="F10" s="5">
        <f t="shared" si="0"/>
        <v>0</v>
      </c>
    </row>
    <row r="11" spans="1:6" s="1" customFormat="1" ht="13.2" x14ac:dyDescent="0.3">
      <c r="A11" s="3" t="s">
        <v>24</v>
      </c>
      <c r="B11" s="4" t="s">
        <v>18</v>
      </c>
      <c r="C11" s="19"/>
      <c r="D11" s="4" t="s">
        <v>22</v>
      </c>
      <c r="E11" s="18">
        <v>1</v>
      </c>
      <c r="F11" s="5">
        <f t="shared" si="0"/>
        <v>0</v>
      </c>
    </row>
    <row r="12" spans="1:6" s="1" customFormat="1" ht="13.2" x14ac:dyDescent="0.3">
      <c r="A12" s="3" t="s">
        <v>96</v>
      </c>
      <c r="B12" s="4" t="s">
        <v>25</v>
      </c>
      <c r="C12" s="19"/>
      <c r="D12" s="4" t="s">
        <v>22</v>
      </c>
      <c r="E12" s="18">
        <v>1</v>
      </c>
      <c r="F12" s="5">
        <f t="shared" si="0"/>
        <v>0</v>
      </c>
    </row>
    <row r="13" spans="1:6" s="1" customFormat="1" ht="13.2" x14ac:dyDescent="0.3">
      <c r="A13" s="3" t="s">
        <v>97</v>
      </c>
      <c r="B13" s="4" t="s">
        <v>25</v>
      </c>
      <c r="C13" s="19"/>
      <c r="D13" s="4" t="s">
        <v>22</v>
      </c>
      <c r="E13" s="18">
        <v>1</v>
      </c>
      <c r="F13" s="5">
        <f t="shared" si="0"/>
        <v>0</v>
      </c>
    </row>
    <row r="14" spans="1:6" s="1" customFormat="1" ht="13.2" x14ac:dyDescent="0.3">
      <c r="A14" s="3" t="s">
        <v>98</v>
      </c>
      <c r="B14" s="4" t="s">
        <v>25</v>
      </c>
      <c r="C14" s="19"/>
      <c r="D14" s="4" t="s">
        <v>22</v>
      </c>
      <c r="E14" s="18">
        <v>1</v>
      </c>
      <c r="F14" s="5">
        <f t="shared" si="0"/>
        <v>0</v>
      </c>
    </row>
    <row r="15" spans="1:6" s="24" customFormat="1" ht="13.2" x14ac:dyDescent="0.3">
      <c r="A15" s="20" t="s">
        <v>9</v>
      </c>
      <c r="B15" s="21"/>
      <c r="C15" s="22"/>
      <c r="D15" s="21"/>
      <c r="E15" s="21"/>
      <c r="F15" s="23">
        <f>SUM(F6:F14)</f>
        <v>0</v>
      </c>
    </row>
  </sheetData>
  <pageMargins left="0.7" right="0.7" top="0.75" bottom="0.75" header="0.3" footer="0.3"/>
  <pageSetup paperSize="9" scale="8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EEDCA7-F68F-4B36-B084-04AEF87FE4DF}">
  <sheetPr codeName="Blad3">
    <pageSetUpPr fitToPage="1"/>
  </sheetPr>
  <dimension ref="A1:Q29"/>
  <sheetViews>
    <sheetView tabSelected="1" zoomScaleNormal="100" workbookViewId="0">
      <selection activeCell="G29" sqref="G29"/>
    </sheetView>
  </sheetViews>
  <sheetFormatPr defaultRowHeight="14.4" x14ac:dyDescent="0.3"/>
  <cols>
    <col min="1" max="1" width="43.44140625" customWidth="1"/>
    <col min="2" max="4" width="12" customWidth="1"/>
    <col min="5" max="5" width="13.33203125" customWidth="1"/>
    <col min="6" max="6" width="13.88671875" customWidth="1"/>
    <col min="7" max="17" width="12.6640625" customWidth="1"/>
  </cols>
  <sheetData>
    <row r="1" spans="1:17" x14ac:dyDescent="0.3">
      <c r="A1" t="s">
        <v>86</v>
      </c>
      <c r="B1" t="s">
        <v>10</v>
      </c>
    </row>
    <row r="2" spans="1:17" ht="43.2" customHeight="1" x14ac:dyDescent="0.3">
      <c r="A2" t="s">
        <v>1</v>
      </c>
      <c r="B2" s="97" t="str">
        <f>PRIJZENBLAD!B2</f>
        <v>&lt;bedrijfsnaam inschrijver&gt;</v>
      </c>
      <c r="C2" s="97"/>
      <c r="D2" s="97"/>
      <c r="E2" s="97"/>
    </row>
    <row r="3" spans="1:17" ht="15" thickBot="1" x14ac:dyDescent="0.35">
      <c r="E3" s="85"/>
      <c r="F3" s="98" t="s">
        <v>26</v>
      </c>
      <c r="G3" s="99"/>
      <c r="H3" s="99"/>
      <c r="I3" s="99"/>
      <c r="J3" s="99"/>
      <c r="K3" s="99"/>
      <c r="L3" s="99"/>
      <c r="M3" s="99"/>
      <c r="N3" s="99"/>
      <c r="O3" s="99"/>
      <c r="P3" s="99"/>
      <c r="Q3" s="99"/>
    </row>
    <row r="4" spans="1:17" x14ac:dyDescent="0.3">
      <c r="E4" s="85"/>
      <c r="F4" s="42"/>
      <c r="G4" s="100" t="s">
        <v>27</v>
      </c>
      <c r="H4" s="101"/>
      <c r="I4" s="101"/>
      <c r="J4" s="101"/>
      <c r="K4" s="101"/>
      <c r="L4" s="102" t="s">
        <v>28</v>
      </c>
      <c r="M4" s="103"/>
      <c r="N4" s="102" t="s">
        <v>29</v>
      </c>
      <c r="O4" s="103"/>
      <c r="P4" s="102" t="s">
        <v>30</v>
      </c>
      <c r="Q4" s="103"/>
    </row>
    <row r="5" spans="1:17" s="1" customFormat="1" ht="13.2" x14ac:dyDescent="0.3">
      <c r="B5" s="6" t="s">
        <v>3</v>
      </c>
      <c r="C5" s="6" t="s">
        <v>6</v>
      </c>
      <c r="D5" s="6" t="s">
        <v>31</v>
      </c>
      <c r="E5" s="2" t="s">
        <v>16</v>
      </c>
      <c r="F5" s="2" t="s">
        <v>32</v>
      </c>
      <c r="G5" s="41" t="s">
        <v>33</v>
      </c>
      <c r="H5" s="41" t="s">
        <v>34</v>
      </c>
      <c r="I5" s="41" t="s">
        <v>35</v>
      </c>
      <c r="J5" s="41" t="s">
        <v>36</v>
      </c>
      <c r="K5" s="68" t="s">
        <v>37</v>
      </c>
      <c r="L5" s="73" t="s">
        <v>38</v>
      </c>
      <c r="M5" s="74" t="s">
        <v>39</v>
      </c>
      <c r="N5" s="73" t="s">
        <v>40</v>
      </c>
      <c r="O5" s="74" t="s">
        <v>41</v>
      </c>
      <c r="P5" s="73" t="s">
        <v>42</v>
      </c>
      <c r="Q5" s="74" t="s">
        <v>43</v>
      </c>
    </row>
    <row r="6" spans="1:17" x14ac:dyDescent="0.3">
      <c r="A6" s="13" t="s">
        <v>44</v>
      </c>
      <c r="B6" s="13"/>
      <c r="C6" s="13"/>
      <c r="D6" s="13"/>
      <c r="E6" s="13"/>
      <c r="F6" s="13"/>
      <c r="G6" s="13"/>
      <c r="H6" s="13"/>
      <c r="I6" s="13"/>
      <c r="J6" s="13"/>
      <c r="K6" s="36"/>
      <c r="L6" s="75"/>
      <c r="M6" s="76"/>
      <c r="N6" s="75"/>
      <c r="O6" s="76"/>
      <c r="P6" s="75"/>
      <c r="Q6" s="76"/>
    </row>
    <row r="7" spans="1:17" x14ac:dyDescent="0.3">
      <c r="A7" s="3" t="s">
        <v>100</v>
      </c>
      <c r="B7" s="4" t="s">
        <v>45</v>
      </c>
      <c r="C7" s="4" t="s">
        <v>46</v>
      </c>
      <c r="D7" s="4">
        <v>100</v>
      </c>
      <c r="E7" s="19">
        <v>0</v>
      </c>
      <c r="F7" s="14">
        <f>E7*D7</f>
        <v>0</v>
      </c>
      <c r="G7" s="14">
        <f t="shared" ref="G7" si="0">F7</f>
        <v>0</v>
      </c>
      <c r="H7" s="14">
        <f t="shared" ref="H7" si="1">G7</f>
        <v>0</v>
      </c>
      <c r="I7" s="14">
        <f t="shared" ref="I7" si="2">H7</f>
        <v>0</v>
      </c>
      <c r="J7" s="14">
        <f t="shared" ref="J7:K7" si="3">I7</f>
        <v>0</v>
      </c>
      <c r="K7" s="69">
        <f t="shared" si="3"/>
        <v>0</v>
      </c>
      <c r="L7" s="77">
        <f t="shared" ref="L7:Q7" si="4">K7</f>
        <v>0</v>
      </c>
      <c r="M7" s="78">
        <f t="shared" si="4"/>
        <v>0</v>
      </c>
      <c r="N7" s="77">
        <f t="shared" si="4"/>
        <v>0</v>
      </c>
      <c r="O7" s="78">
        <f t="shared" si="4"/>
        <v>0</v>
      </c>
      <c r="P7" s="77">
        <f t="shared" si="4"/>
        <v>0</v>
      </c>
      <c r="Q7" s="78">
        <f t="shared" si="4"/>
        <v>0</v>
      </c>
    </row>
    <row r="8" spans="1:17" x14ac:dyDescent="0.3">
      <c r="A8" s="8" t="s">
        <v>47</v>
      </c>
      <c r="B8" s="12"/>
      <c r="C8" s="12"/>
      <c r="D8" s="12"/>
      <c r="E8" s="11"/>
      <c r="F8" s="9">
        <f t="shared" ref="F8:Q8" si="5">SUM(F7:F7)</f>
        <v>0</v>
      </c>
      <c r="G8" s="9">
        <f t="shared" si="5"/>
        <v>0</v>
      </c>
      <c r="H8" s="9">
        <f t="shared" si="5"/>
        <v>0</v>
      </c>
      <c r="I8" s="9">
        <f t="shared" si="5"/>
        <v>0</v>
      </c>
      <c r="J8" s="9">
        <f t="shared" si="5"/>
        <v>0</v>
      </c>
      <c r="K8" s="70">
        <f t="shared" si="5"/>
        <v>0</v>
      </c>
      <c r="L8" s="79">
        <f t="shared" si="5"/>
        <v>0</v>
      </c>
      <c r="M8" s="80">
        <f t="shared" si="5"/>
        <v>0</v>
      </c>
      <c r="N8" s="79">
        <f t="shared" si="5"/>
        <v>0</v>
      </c>
      <c r="O8" s="80">
        <f t="shared" si="5"/>
        <v>0</v>
      </c>
      <c r="P8" s="79">
        <f t="shared" si="5"/>
        <v>0</v>
      </c>
      <c r="Q8" s="80">
        <f t="shared" si="5"/>
        <v>0</v>
      </c>
    </row>
    <row r="9" spans="1:17" x14ac:dyDescent="0.3">
      <c r="A9" s="3" t="s">
        <v>102</v>
      </c>
      <c r="B9" s="4" t="s">
        <v>45</v>
      </c>
      <c r="C9" s="4" t="s">
        <v>48</v>
      </c>
      <c r="D9" s="4">
        <v>1</v>
      </c>
      <c r="E9" s="19">
        <v>0</v>
      </c>
      <c r="F9" s="14">
        <f>E9*D9</f>
        <v>0</v>
      </c>
      <c r="G9" s="14">
        <f>F9</f>
        <v>0</v>
      </c>
      <c r="H9" s="14">
        <f>G9</f>
        <v>0</v>
      </c>
      <c r="I9" s="14">
        <f>H9</f>
        <v>0</v>
      </c>
      <c r="J9" s="14">
        <f t="shared" ref="J9" si="6">I9</f>
        <v>0</v>
      </c>
      <c r="K9" s="69">
        <f t="shared" ref="K9" si="7">J9</f>
        <v>0</v>
      </c>
      <c r="L9" s="77">
        <f t="shared" ref="L9:Q9" si="8">K9</f>
        <v>0</v>
      </c>
      <c r="M9" s="78">
        <f t="shared" si="8"/>
        <v>0</v>
      </c>
      <c r="N9" s="77">
        <f t="shared" si="8"/>
        <v>0</v>
      </c>
      <c r="O9" s="78">
        <f t="shared" si="8"/>
        <v>0</v>
      </c>
      <c r="P9" s="77">
        <f t="shared" si="8"/>
        <v>0</v>
      </c>
      <c r="Q9" s="78">
        <f t="shared" si="8"/>
        <v>0</v>
      </c>
    </row>
    <row r="10" spans="1:17" x14ac:dyDescent="0.3">
      <c r="A10" s="3" t="s">
        <v>49</v>
      </c>
      <c r="B10" s="4" t="s">
        <v>45</v>
      </c>
      <c r="C10" s="4" t="s">
        <v>50</v>
      </c>
      <c r="D10" s="4">
        <v>1</v>
      </c>
      <c r="E10" s="19">
        <v>0</v>
      </c>
      <c r="F10" s="14">
        <f>E10*D10</f>
        <v>0</v>
      </c>
      <c r="G10" s="14">
        <f t="shared" ref="G10:G13" si="9">F10</f>
        <v>0</v>
      </c>
      <c r="H10" s="14">
        <f t="shared" ref="H10:I12" si="10">G10</f>
        <v>0</v>
      </c>
      <c r="I10" s="14">
        <f t="shared" si="10"/>
        <v>0</v>
      </c>
      <c r="J10" s="14">
        <f t="shared" ref="J10:J13" si="11">I10</f>
        <v>0</v>
      </c>
      <c r="K10" s="69">
        <f t="shared" ref="K10:Q13" si="12">J10</f>
        <v>0</v>
      </c>
      <c r="L10" s="77">
        <f t="shared" si="12"/>
        <v>0</v>
      </c>
      <c r="M10" s="78">
        <f t="shared" si="12"/>
        <v>0</v>
      </c>
      <c r="N10" s="77">
        <f t="shared" si="12"/>
        <v>0</v>
      </c>
      <c r="O10" s="78">
        <f t="shared" si="12"/>
        <v>0</v>
      </c>
      <c r="P10" s="77">
        <f t="shared" si="12"/>
        <v>0</v>
      </c>
      <c r="Q10" s="78">
        <f t="shared" si="12"/>
        <v>0</v>
      </c>
    </row>
    <row r="11" spans="1:17" x14ac:dyDescent="0.3">
      <c r="A11" s="3" t="s">
        <v>51</v>
      </c>
      <c r="B11" s="4" t="s">
        <v>45</v>
      </c>
      <c r="C11" s="4" t="s">
        <v>52</v>
      </c>
      <c r="D11" s="4">
        <v>100</v>
      </c>
      <c r="E11" s="19">
        <v>0</v>
      </c>
      <c r="F11" s="14">
        <f>E11*D11</f>
        <v>0</v>
      </c>
      <c r="G11" s="14">
        <f t="shared" si="9"/>
        <v>0</v>
      </c>
      <c r="H11" s="14">
        <f t="shared" si="10"/>
        <v>0</v>
      </c>
      <c r="I11" s="14">
        <f t="shared" si="10"/>
        <v>0</v>
      </c>
      <c r="J11" s="14">
        <f t="shared" si="11"/>
        <v>0</v>
      </c>
      <c r="K11" s="69">
        <f t="shared" si="12"/>
        <v>0</v>
      </c>
      <c r="L11" s="77">
        <f t="shared" si="12"/>
        <v>0</v>
      </c>
      <c r="M11" s="78">
        <f t="shared" si="12"/>
        <v>0</v>
      </c>
      <c r="N11" s="77">
        <f t="shared" si="12"/>
        <v>0</v>
      </c>
      <c r="O11" s="78">
        <f t="shared" si="12"/>
        <v>0</v>
      </c>
      <c r="P11" s="77">
        <f t="shared" si="12"/>
        <v>0</v>
      </c>
      <c r="Q11" s="78">
        <f t="shared" si="12"/>
        <v>0</v>
      </c>
    </row>
    <row r="12" spans="1:17" x14ac:dyDescent="0.3">
      <c r="A12" s="3" t="s">
        <v>53</v>
      </c>
      <c r="B12" s="4" t="s">
        <v>45</v>
      </c>
      <c r="C12" s="4" t="s">
        <v>54</v>
      </c>
      <c r="D12" s="4">
        <v>1</v>
      </c>
      <c r="E12" s="19">
        <v>0</v>
      </c>
      <c r="F12" s="14">
        <f>E12*D12</f>
        <v>0</v>
      </c>
      <c r="G12" s="14">
        <f t="shared" si="9"/>
        <v>0</v>
      </c>
      <c r="H12" s="14">
        <f t="shared" si="10"/>
        <v>0</v>
      </c>
      <c r="I12" s="14">
        <f t="shared" si="10"/>
        <v>0</v>
      </c>
      <c r="J12" s="14">
        <f t="shared" si="11"/>
        <v>0</v>
      </c>
      <c r="K12" s="69">
        <f t="shared" si="12"/>
        <v>0</v>
      </c>
      <c r="L12" s="77">
        <f t="shared" si="12"/>
        <v>0</v>
      </c>
      <c r="M12" s="78">
        <f t="shared" si="12"/>
        <v>0</v>
      </c>
      <c r="N12" s="77">
        <f t="shared" si="12"/>
        <v>0</v>
      </c>
      <c r="O12" s="78">
        <f t="shared" si="12"/>
        <v>0</v>
      </c>
      <c r="P12" s="77">
        <f t="shared" si="12"/>
        <v>0</v>
      </c>
      <c r="Q12" s="78">
        <f t="shared" si="12"/>
        <v>0</v>
      </c>
    </row>
    <row r="13" spans="1:17" x14ac:dyDescent="0.3">
      <c r="A13" s="3" t="s">
        <v>101</v>
      </c>
      <c r="B13" s="4" t="s">
        <v>45</v>
      </c>
      <c r="C13" s="4" t="s">
        <v>54</v>
      </c>
      <c r="D13" s="4">
        <v>1</v>
      </c>
      <c r="E13" s="19">
        <v>0</v>
      </c>
      <c r="F13" s="14">
        <f>E13*D13</f>
        <v>0</v>
      </c>
      <c r="G13" s="14">
        <f t="shared" si="9"/>
        <v>0</v>
      </c>
      <c r="H13" s="14">
        <f>G13</f>
        <v>0</v>
      </c>
      <c r="I13" s="14">
        <f t="shared" ref="I13" si="13">H13</f>
        <v>0</v>
      </c>
      <c r="J13" s="14">
        <f t="shared" si="11"/>
        <v>0</v>
      </c>
      <c r="K13" s="69">
        <f t="shared" si="12"/>
        <v>0</v>
      </c>
      <c r="L13" s="77">
        <f t="shared" si="12"/>
        <v>0</v>
      </c>
      <c r="M13" s="78">
        <f t="shared" si="12"/>
        <v>0</v>
      </c>
      <c r="N13" s="77">
        <f t="shared" si="12"/>
        <v>0</v>
      </c>
      <c r="O13" s="78">
        <f t="shared" si="12"/>
        <v>0</v>
      </c>
      <c r="P13" s="77">
        <f t="shared" si="12"/>
        <v>0</v>
      </c>
      <c r="Q13" s="78">
        <f t="shared" si="12"/>
        <v>0</v>
      </c>
    </row>
    <row r="14" spans="1:17" x14ac:dyDescent="0.3">
      <c r="A14" s="8" t="s">
        <v>55</v>
      </c>
      <c r="B14" s="12"/>
      <c r="C14" s="12"/>
      <c r="D14" s="12"/>
      <c r="E14" s="11"/>
      <c r="F14" s="9">
        <f t="shared" ref="F14:Q14" si="14">SUM(F9:F13)</f>
        <v>0</v>
      </c>
      <c r="G14" s="9">
        <f t="shared" si="14"/>
        <v>0</v>
      </c>
      <c r="H14" s="9">
        <f t="shared" si="14"/>
        <v>0</v>
      </c>
      <c r="I14" s="9">
        <f t="shared" si="14"/>
        <v>0</v>
      </c>
      <c r="J14" s="9">
        <f t="shared" si="14"/>
        <v>0</v>
      </c>
      <c r="K14" s="70">
        <f t="shared" si="14"/>
        <v>0</v>
      </c>
      <c r="L14" s="79">
        <f t="shared" si="14"/>
        <v>0</v>
      </c>
      <c r="M14" s="80">
        <f t="shared" si="14"/>
        <v>0</v>
      </c>
      <c r="N14" s="79">
        <f t="shared" si="14"/>
        <v>0</v>
      </c>
      <c r="O14" s="80">
        <f t="shared" si="14"/>
        <v>0</v>
      </c>
      <c r="P14" s="79">
        <f t="shared" si="14"/>
        <v>0</v>
      </c>
      <c r="Q14" s="80">
        <f t="shared" si="14"/>
        <v>0</v>
      </c>
    </row>
    <row r="15" spans="1:17" x14ac:dyDescent="0.3">
      <c r="A15" s="3" t="s">
        <v>56</v>
      </c>
      <c r="B15" s="4" t="s">
        <v>22</v>
      </c>
      <c r="C15" s="4" t="s">
        <v>57</v>
      </c>
      <c r="D15" s="4">
        <v>18</v>
      </c>
      <c r="E15" s="19">
        <v>0</v>
      </c>
      <c r="F15" s="14">
        <f>E15*D15</f>
        <v>0</v>
      </c>
      <c r="G15" s="14">
        <f>F15</f>
        <v>0</v>
      </c>
      <c r="H15" s="14">
        <f t="shared" ref="H15:I17" si="15">G15</f>
        <v>0</v>
      </c>
      <c r="I15" s="14">
        <f t="shared" si="15"/>
        <v>0</v>
      </c>
      <c r="J15" s="14">
        <f>I15</f>
        <v>0</v>
      </c>
      <c r="K15" s="69">
        <f t="shared" ref="K15:Q15" si="16">J15</f>
        <v>0</v>
      </c>
      <c r="L15" s="77">
        <f t="shared" si="16"/>
        <v>0</v>
      </c>
      <c r="M15" s="78">
        <f t="shared" si="16"/>
        <v>0</v>
      </c>
      <c r="N15" s="77">
        <f t="shared" si="16"/>
        <v>0</v>
      </c>
      <c r="O15" s="78">
        <f t="shared" si="16"/>
        <v>0</v>
      </c>
      <c r="P15" s="77">
        <f t="shared" si="16"/>
        <v>0</v>
      </c>
      <c r="Q15" s="78">
        <f t="shared" si="16"/>
        <v>0</v>
      </c>
    </row>
    <row r="16" spans="1:17" x14ac:dyDescent="0.3">
      <c r="A16" s="3" t="s">
        <v>58</v>
      </c>
      <c r="B16" s="4" t="s">
        <v>22</v>
      </c>
      <c r="C16" s="4" t="s">
        <v>57</v>
      </c>
      <c r="D16" s="4">
        <v>12</v>
      </c>
      <c r="E16" s="19">
        <v>0</v>
      </c>
      <c r="F16" s="14">
        <f>E16*D16</f>
        <v>0</v>
      </c>
      <c r="G16" s="14">
        <f>F16</f>
        <v>0</v>
      </c>
      <c r="H16" s="14">
        <f t="shared" si="15"/>
        <v>0</v>
      </c>
      <c r="I16" s="14">
        <f t="shared" si="15"/>
        <v>0</v>
      </c>
      <c r="J16" s="14">
        <f>I16</f>
        <v>0</v>
      </c>
      <c r="K16" s="69">
        <f t="shared" ref="K16:Q16" si="17">J16</f>
        <v>0</v>
      </c>
      <c r="L16" s="77">
        <f t="shared" si="17"/>
        <v>0</v>
      </c>
      <c r="M16" s="78">
        <f t="shared" si="17"/>
        <v>0</v>
      </c>
      <c r="N16" s="77">
        <f t="shared" si="17"/>
        <v>0</v>
      </c>
      <c r="O16" s="78">
        <f t="shared" si="17"/>
        <v>0</v>
      </c>
      <c r="P16" s="77">
        <f t="shared" si="17"/>
        <v>0</v>
      </c>
      <c r="Q16" s="78">
        <f t="shared" si="17"/>
        <v>0</v>
      </c>
    </row>
    <row r="17" spans="1:17" x14ac:dyDescent="0.3">
      <c r="A17" s="3" t="s">
        <v>59</v>
      </c>
      <c r="B17" s="4" t="s">
        <v>22</v>
      </c>
      <c r="C17" s="4" t="s">
        <v>57</v>
      </c>
      <c r="D17" s="4">
        <v>6</v>
      </c>
      <c r="E17" s="19">
        <v>0</v>
      </c>
      <c r="F17" s="14">
        <f>E17*D17</f>
        <v>0</v>
      </c>
      <c r="G17" s="14">
        <f>F17</f>
        <v>0</v>
      </c>
      <c r="H17" s="14">
        <f t="shared" si="15"/>
        <v>0</v>
      </c>
      <c r="I17" s="14">
        <f t="shared" si="15"/>
        <v>0</v>
      </c>
      <c r="J17" s="14">
        <f>I17</f>
        <v>0</v>
      </c>
      <c r="K17" s="69">
        <f t="shared" ref="K17:Q17" si="18">J17</f>
        <v>0</v>
      </c>
      <c r="L17" s="77">
        <f t="shared" si="18"/>
        <v>0</v>
      </c>
      <c r="M17" s="78">
        <f t="shared" si="18"/>
        <v>0</v>
      </c>
      <c r="N17" s="77">
        <f t="shared" si="18"/>
        <v>0</v>
      </c>
      <c r="O17" s="78">
        <f t="shared" si="18"/>
        <v>0</v>
      </c>
      <c r="P17" s="77">
        <f t="shared" si="18"/>
        <v>0</v>
      </c>
      <c r="Q17" s="78">
        <f t="shared" si="18"/>
        <v>0</v>
      </c>
    </row>
    <row r="18" spans="1:17" x14ac:dyDescent="0.3">
      <c r="A18" s="8" t="s">
        <v>60</v>
      </c>
      <c r="B18" s="12"/>
      <c r="C18" s="12"/>
      <c r="D18" s="12"/>
      <c r="E18" s="11"/>
      <c r="F18" s="9">
        <f>SUM(F15:F17)</f>
        <v>0</v>
      </c>
      <c r="G18" s="9">
        <f>SUM(G15:G17)</f>
        <v>0</v>
      </c>
      <c r="H18" s="9">
        <f>SUM(H15:H17)</f>
        <v>0</v>
      </c>
      <c r="I18" s="9">
        <f>SUM(I15:I17)</f>
        <v>0</v>
      </c>
      <c r="J18" s="9">
        <f>SUM(J15:J17)</f>
        <v>0</v>
      </c>
      <c r="K18" s="70">
        <f t="shared" ref="K18:Q18" si="19">SUM(K15:K17)</f>
        <v>0</v>
      </c>
      <c r="L18" s="79">
        <f t="shared" si="19"/>
        <v>0</v>
      </c>
      <c r="M18" s="80">
        <f t="shared" si="19"/>
        <v>0</v>
      </c>
      <c r="N18" s="79">
        <f t="shared" si="19"/>
        <v>0</v>
      </c>
      <c r="O18" s="80">
        <f t="shared" si="19"/>
        <v>0</v>
      </c>
      <c r="P18" s="79">
        <f t="shared" si="19"/>
        <v>0</v>
      </c>
      <c r="Q18" s="80">
        <f t="shared" si="19"/>
        <v>0</v>
      </c>
    </row>
    <row r="19" spans="1:17" x14ac:dyDescent="0.3">
      <c r="K19" s="71"/>
      <c r="L19" s="81"/>
      <c r="M19" s="82"/>
      <c r="N19" s="81"/>
      <c r="O19" s="82"/>
      <c r="P19" s="81"/>
      <c r="Q19" s="82"/>
    </row>
    <row r="20" spans="1:17" ht="15" thickBot="1" x14ac:dyDescent="0.35">
      <c r="A20" s="13" t="s">
        <v>61</v>
      </c>
      <c r="B20" s="13"/>
      <c r="C20" s="13"/>
      <c r="D20" s="13"/>
      <c r="E20" s="13"/>
      <c r="F20" s="15">
        <f t="shared" ref="F20:Q20" si="20">F18+F14+F8</f>
        <v>0</v>
      </c>
      <c r="G20" s="15">
        <f t="shared" si="20"/>
        <v>0</v>
      </c>
      <c r="H20" s="15">
        <f t="shared" si="20"/>
        <v>0</v>
      </c>
      <c r="I20" s="15">
        <f t="shared" si="20"/>
        <v>0</v>
      </c>
      <c r="J20" s="15">
        <f t="shared" si="20"/>
        <v>0</v>
      </c>
      <c r="K20" s="72">
        <f t="shared" si="20"/>
        <v>0</v>
      </c>
      <c r="L20" s="83">
        <f t="shared" si="20"/>
        <v>0</v>
      </c>
      <c r="M20" s="84">
        <f t="shared" si="20"/>
        <v>0</v>
      </c>
      <c r="N20" s="83">
        <f t="shared" si="20"/>
        <v>0</v>
      </c>
      <c r="O20" s="84">
        <f t="shared" si="20"/>
        <v>0</v>
      </c>
      <c r="P20" s="83">
        <f t="shared" si="20"/>
        <v>0</v>
      </c>
      <c r="Q20" s="84">
        <f t="shared" si="20"/>
        <v>0</v>
      </c>
    </row>
    <row r="21" spans="1:17" x14ac:dyDescent="0.3">
      <c r="F21" s="16"/>
    </row>
    <row r="22" spans="1:17" x14ac:dyDescent="0.3">
      <c r="F22" s="16"/>
    </row>
    <row r="23" spans="1:17" x14ac:dyDescent="0.3">
      <c r="A23" s="13" t="s">
        <v>62</v>
      </c>
      <c r="B23" s="13"/>
      <c r="C23" s="13"/>
      <c r="D23" s="13"/>
      <c r="E23" s="13"/>
      <c r="F23" s="15">
        <f>SUM(F20:Q20)</f>
        <v>0</v>
      </c>
    </row>
    <row r="26" spans="1:17" ht="45" customHeight="1" x14ac:dyDescent="0.3">
      <c r="A26" s="114" t="s">
        <v>105</v>
      </c>
      <c r="B26" s="94"/>
      <c r="C26" s="95"/>
      <c r="D26" s="95"/>
      <c r="E26" s="96"/>
    </row>
    <row r="29" spans="1:17" ht="43.2" x14ac:dyDescent="0.3">
      <c r="A29" s="67" t="s">
        <v>104</v>
      </c>
      <c r="B29" s="94"/>
      <c r="C29" s="95"/>
      <c r="D29" s="95"/>
      <c r="E29" s="96"/>
    </row>
  </sheetData>
  <mergeCells count="8">
    <mergeCell ref="B26:E26"/>
    <mergeCell ref="B29:E29"/>
    <mergeCell ref="B2:E2"/>
    <mergeCell ref="F3:Q3"/>
    <mergeCell ref="G4:K4"/>
    <mergeCell ref="L4:M4"/>
    <mergeCell ref="N4:O4"/>
    <mergeCell ref="P4:Q4"/>
  </mergeCells>
  <phoneticPr fontId="6" type="noConversion"/>
  <pageMargins left="0.7" right="0.7" top="0.75" bottom="0.75" header="0.3" footer="0.3"/>
  <pageSetup paperSize="9" scale="53"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935A6-5042-4E1D-87D2-9F4283001573}">
  <sheetPr>
    <pageSetUpPr fitToPage="1"/>
  </sheetPr>
  <dimension ref="A1:Q27"/>
  <sheetViews>
    <sheetView zoomScaleNormal="100" workbookViewId="0">
      <selection activeCell="M13" sqref="M13"/>
    </sheetView>
  </sheetViews>
  <sheetFormatPr defaultRowHeight="14.4" x14ac:dyDescent="0.3"/>
  <cols>
    <col min="1" max="1" width="45.109375" bestFit="1" customWidth="1"/>
    <col min="2" max="2" width="12.5546875" customWidth="1"/>
    <col min="3" max="4" width="11.5546875" customWidth="1"/>
    <col min="5" max="5" width="7" customWidth="1"/>
    <col min="6" max="17" width="12.5546875" customWidth="1"/>
  </cols>
  <sheetData>
    <row r="1" spans="1:17" x14ac:dyDescent="0.3">
      <c r="A1" t="s">
        <v>86</v>
      </c>
      <c r="B1" s="104" t="s">
        <v>66</v>
      </c>
      <c r="C1" s="104"/>
    </row>
    <row r="2" spans="1:17" ht="28.95" customHeight="1" x14ac:dyDescent="0.3">
      <c r="A2" t="s">
        <v>1</v>
      </c>
      <c r="B2" s="105" t="str">
        <f>PRIJZENBLAD!B2</f>
        <v>&lt;bedrijfsnaam inschrijver&gt;</v>
      </c>
      <c r="C2" s="105"/>
      <c r="G2" s="106" t="s">
        <v>26</v>
      </c>
      <c r="H2" s="106"/>
      <c r="I2" s="106"/>
      <c r="J2" s="106"/>
      <c r="K2" s="106"/>
      <c r="L2" s="106"/>
      <c r="M2" s="106"/>
      <c r="N2" s="106"/>
      <c r="O2" s="106"/>
      <c r="P2" s="106"/>
      <c r="Q2" s="106"/>
    </row>
    <row r="3" spans="1:17" x14ac:dyDescent="0.3">
      <c r="A3" s="52"/>
      <c r="B3" s="58"/>
      <c r="C3" s="58"/>
      <c r="G3" s="100" t="s">
        <v>27</v>
      </c>
      <c r="H3" s="101"/>
      <c r="I3" s="101"/>
      <c r="J3" s="101"/>
      <c r="K3" s="107"/>
      <c r="L3" s="108" t="s">
        <v>63</v>
      </c>
      <c r="M3" s="107"/>
      <c r="N3" s="101" t="s">
        <v>64</v>
      </c>
      <c r="O3" s="107"/>
      <c r="P3" s="101" t="s">
        <v>65</v>
      </c>
      <c r="Q3" s="107"/>
    </row>
    <row r="4" spans="1:17" s="29" customFormat="1" ht="26.4" x14ac:dyDescent="0.3">
      <c r="B4" s="30" t="s">
        <v>3</v>
      </c>
      <c r="C4" s="31" t="s">
        <v>16</v>
      </c>
      <c r="D4" s="30" t="s">
        <v>6</v>
      </c>
      <c r="E4" s="32" t="s">
        <v>5</v>
      </c>
      <c r="F4" s="38" t="s">
        <v>32</v>
      </c>
      <c r="G4" s="32" t="s">
        <v>33</v>
      </c>
      <c r="H4" s="30" t="s">
        <v>34</v>
      </c>
      <c r="I4" s="30" t="s">
        <v>35</v>
      </c>
      <c r="J4" s="30" t="s">
        <v>36</v>
      </c>
      <c r="K4" s="46" t="s">
        <v>37</v>
      </c>
      <c r="L4" s="47" t="s">
        <v>38</v>
      </c>
      <c r="M4" s="46" t="s">
        <v>39</v>
      </c>
      <c r="N4" s="32" t="s">
        <v>40</v>
      </c>
      <c r="O4" s="44" t="s">
        <v>41</v>
      </c>
      <c r="P4" s="32" t="s">
        <v>42</v>
      </c>
      <c r="Q4" s="46" t="s">
        <v>43</v>
      </c>
    </row>
    <row r="5" spans="1:17" x14ac:dyDescent="0.3">
      <c r="A5" s="13" t="s">
        <v>66</v>
      </c>
      <c r="B5" s="13"/>
      <c r="C5" s="13"/>
      <c r="D5" s="13"/>
      <c r="E5" s="36"/>
      <c r="F5" s="39"/>
      <c r="G5" s="33"/>
      <c r="H5" s="13"/>
      <c r="I5" s="13"/>
      <c r="J5" s="13"/>
      <c r="K5" s="43"/>
      <c r="L5" s="48"/>
      <c r="M5" s="43"/>
      <c r="N5" s="33"/>
      <c r="O5" s="33"/>
      <c r="P5" s="33"/>
      <c r="Q5" s="43"/>
    </row>
    <row r="6" spans="1:17" x14ac:dyDescent="0.3">
      <c r="A6" s="28"/>
      <c r="B6" s="28"/>
      <c r="C6" s="19">
        <v>0</v>
      </c>
      <c r="D6" s="28"/>
      <c r="E6" s="59">
        <v>1</v>
      </c>
      <c r="F6" s="51">
        <f t="shared" ref="F6:F16" si="0">C6*E6</f>
        <v>0</v>
      </c>
      <c r="G6" s="19"/>
      <c r="H6" s="19"/>
      <c r="I6" s="19"/>
      <c r="J6" s="19"/>
      <c r="K6" s="54"/>
      <c r="L6" s="55"/>
      <c r="M6" s="54"/>
      <c r="N6" s="53"/>
      <c r="O6" s="53"/>
      <c r="P6" s="19"/>
      <c r="Q6" s="54"/>
    </row>
    <row r="7" spans="1:17" x14ac:dyDescent="0.3">
      <c r="A7" s="28"/>
      <c r="B7" s="28"/>
      <c r="C7" s="19">
        <v>0</v>
      </c>
      <c r="D7" s="28"/>
      <c r="E7" s="59">
        <v>1</v>
      </c>
      <c r="F7" s="51">
        <f t="shared" si="0"/>
        <v>0</v>
      </c>
      <c r="G7" s="19"/>
      <c r="H7" s="19"/>
      <c r="I7" s="19"/>
      <c r="J7" s="19"/>
      <c r="K7" s="54"/>
      <c r="L7" s="55"/>
      <c r="M7" s="54"/>
      <c r="N7" s="53"/>
      <c r="O7" s="54"/>
      <c r="P7" s="19"/>
      <c r="Q7" s="54"/>
    </row>
    <row r="8" spans="1:17" x14ac:dyDescent="0.3">
      <c r="A8" s="28"/>
      <c r="B8" s="28"/>
      <c r="C8" s="19">
        <v>0</v>
      </c>
      <c r="D8" s="28"/>
      <c r="E8" s="59">
        <v>1</v>
      </c>
      <c r="F8" s="51">
        <f t="shared" si="0"/>
        <v>0</v>
      </c>
      <c r="G8" s="19"/>
      <c r="H8" s="19"/>
      <c r="I8" s="19"/>
      <c r="J8" s="19"/>
      <c r="K8" s="54"/>
      <c r="L8" s="55"/>
      <c r="M8" s="54"/>
      <c r="N8" s="53"/>
      <c r="O8" s="54"/>
      <c r="P8" s="19"/>
      <c r="Q8" s="54"/>
    </row>
    <row r="9" spans="1:17" x14ac:dyDescent="0.3">
      <c r="A9" s="28"/>
      <c r="B9" s="28"/>
      <c r="C9" s="19">
        <v>0</v>
      </c>
      <c r="D9" s="28"/>
      <c r="E9" s="59">
        <v>1</v>
      </c>
      <c r="F9" s="51">
        <f t="shared" si="0"/>
        <v>0</v>
      </c>
      <c r="G9" s="19"/>
      <c r="H9" s="19"/>
      <c r="I9" s="19"/>
      <c r="J9" s="19"/>
      <c r="K9" s="54"/>
      <c r="L9" s="55"/>
      <c r="M9" s="54"/>
      <c r="N9" s="53"/>
      <c r="O9" s="54"/>
      <c r="P9" s="19"/>
      <c r="Q9" s="54"/>
    </row>
    <row r="10" spans="1:17" x14ac:dyDescent="0.3">
      <c r="A10" s="28"/>
      <c r="B10" s="28"/>
      <c r="C10" s="19">
        <v>0</v>
      </c>
      <c r="D10" s="28"/>
      <c r="E10" s="59">
        <v>1</v>
      </c>
      <c r="F10" s="51">
        <f t="shared" si="0"/>
        <v>0</v>
      </c>
      <c r="G10" s="19"/>
      <c r="H10" s="19"/>
      <c r="I10" s="19"/>
      <c r="J10" s="19"/>
      <c r="K10" s="54"/>
      <c r="L10" s="55"/>
      <c r="M10" s="54"/>
      <c r="N10" s="53"/>
      <c r="O10" s="54"/>
      <c r="P10" s="19"/>
      <c r="Q10" s="54"/>
    </row>
    <row r="11" spans="1:17" x14ac:dyDescent="0.3">
      <c r="A11" s="28"/>
      <c r="B11" s="28"/>
      <c r="C11" s="19">
        <v>0</v>
      </c>
      <c r="D11" s="28"/>
      <c r="E11" s="59">
        <v>1</v>
      </c>
      <c r="F11" s="51">
        <f t="shared" si="0"/>
        <v>0</v>
      </c>
      <c r="G11" s="19"/>
      <c r="H11" s="19"/>
      <c r="I11" s="19"/>
      <c r="J11" s="19"/>
      <c r="K11" s="54"/>
      <c r="L11" s="55"/>
      <c r="M11" s="54"/>
      <c r="N11" s="53"/>
      <c r="O11" s="54"/>
      <c r="P11" s="19"/>
      <c r="Q11" s="54"/>
    </row>
    <row r="12" spans="1:17" x14ac:dyDescent="0.3">
      <c r="A12" s="28"/>
      <c r="B12" s="28"/>
      <c r="C12" s="19">
        <v>0</v>
      </c>
      <c r="D12" s="28"/>
      <c r="E12" s="59">
        <v>1</v>
      </c>
      <c r="F12" s="51">
        <f t="shared" si="0"/>
        <v>0</v>
      </c>
      <c r="G12" s="19"/>
      <c r="H12" s="19"/>
      <c r="I12" s="19"/>
      <c r="J12" s="19"/>
      <c r="K12" s="54"/>
      <c r="L12" s="55"/>
      <c r="M12" s="54"/>
      <c r="N12" s="53"/>
      <c r="O12" s="54"/>
      <c r="P12" s="19"/>
      <c r="Q12" s="54"/>
    </row>
    <row r="13" spans="1:17" x14ac:dyDescent="0.3">
      <c r="A13" s="28"/>
      <c r="B13" s="28"/>
      <c r="C13" s="19">
        <v>0</v>
      </c>
      <c r="D13" s="28"/>
      <c r="E13" s="59">
        <v>1</v>
      </c>
      <c r="F13" s="51">
        <f t="shared" si="0"/>
        <v>0</v>
      </c>
      <c r="G13" s="19"/>
      <c r="H13" s="19"/>
      <c r="I13" s="19"/>
      <c r="J13" s="19"/>
      <c r="K13" s="54"/>
      <c r="L13" s="55"/>
      <c r="M13" s="54"/>
      <c r="N13" s="53"/>
      <c r="O13" s="54"/>
      <c r="P13" s="19"/>
      <c r="Q13" s="54"/>
    </row>
    <row r="14" spans="1:17" x14ac:dyDescent="0.3">
      <c r="A14" s="28"/>
      <c r="B14" s="28"/>
      <c r="C14" s="19">
        <v>0</v>
      </c>
      <c r="D14" s="28"/>
      <c r="E14" s="59">
        <v>1</v>
      </c>
      <c r="F14" s="51">
        <f t="shared" si="0"/>
        <v>0</v>
      </c>
      <c r="G14" s="19"/>
      <c r="H14" s="19"/>
      <c r="I14" s="19"/>
      <c r="J14" s="19"/>
      <c r="K14" s="54"/>
      <c r="L14" s="55"/>
      <c r="M14" s="54"/>
      <c r="N14" s="53"/>
      <c r="O14" s="54"/>
      <c r="P14" s="19"/>
      <c r="Q14" s="54"/>
    </row>
    <row r="15" spans="1:17" x14ac:dyDescent="0.3">
      <c r="A15" s="28"/>
      <c r="B15" s="28"/>
      <c r="C15" s="19">
        <v>0</v>
      </c>
      <c r="D15" s="28"/>
      <c r="E15" s="59">
        <v>1</v>
      </c>
      <c r="F15" s="51">
        <f t="shared" si="0"/>
        <v>0</v>
      </c>
      <c r="G15" s="19"/>
      <c r="H15" s="19"/>
      <c r="I15" s="19"/>
      <c r="J15" s="19"/>
      <c r="K15" s="54"/>
      <c r="L15" s="55"/>
      <c r="M15" s="54"/>
      <c r="N15" s="53"/>
      <c r="O15" s="54"/>
      <c r="P15" s="19"/>
      <c r="Q15" s="54"/>
    </row>
    <row r="16" spans="1:17" x14ac:dyDescent="0.3">
      <c r="A16" s="28"/>
      <c r="B16" s="28"/>
      <c r="C16" s="19">
        <v>0</v>
      </c>
      <c r="D16" s="28"/>
      <c r="E16" s="59">
        <v>1</v>
      </c>
      <c r="F16" s="51">
        <f t="shared" si="0"/>
        <v>0</v>
      </c>
      <c r="G16" s="19"/>
      <c r="H16" s="19"/>
      <c r="I16" s="19"/>
      <c r="J16" s="19"/>
      <c r="K16" s="54"/>
      <c r="L16" s="55"/>
      <c r="M16" s="54"/>
      <c r="N16" s="53"/>
      <c r="O16" s="54"/>
      <c r="P16" s="19"/>
      <c r="Q16" s="54"/>
    </row>
    <row r="17" spans="1:17" x14ac:dyDescent="0.3">
      <c r="F17" s="35"/>
      <c r="I17" s="19"/>
      <c r="K17" s="35"/>
      <c r="L17" s="49"/>
      <c r="M17" s="35"/>
      <c r="O17" s="56"/>
      <c r="Q17" s="57"/>
    </row>
    <row r="18" spans="1:17" x14ac:dyDescent="0.3">
      <c r="A18" s="13" t="s">
        <v>67</v>
      </c>
      <c r="B18" s="13"/>
      <c r="C18" s="13"/>
      <c r="D18" s="13"/>
      <c r="E18" s="36"/>
      <c r="F18" s="40"/>
      <c r="G18" s="34">
        <f t="shared" ref="G18:Q18" si="1">SUM(G6:G17)</f>
        <v>0</v>
      </c>
      <c r="H18" s="34">
        <f t="shared" si="1"/>
        <v>0</v>
      </c>
      <c r="I18" s="34">
        <f t="shared" si="1"/>
        <v>0</v>
      </c>
      <c r="J18" s="34">
        <f t="shared" si="1"/>
        <v>0</v>
      </c>
      <c r="K18" s="45">
        <f t="shared" si="1"/>
        <v>0</v>
      </c>
      <c r="L18" s="50">
        <f t="shared" si="1"/>
        <v>0</v>
      </c>
      <c r="M18" s="45">
        <f t="shared" si="1"/>
        <v>0</v>
      </c>
      <c r="N18" s="34">
        <f t="shared" si="1"/>
        <v>0</v>
      </c>
      <c r="O18" s="45">
        <f t="shared" si="1"/>
        <v>0</v>
      </c>
      <c r="P18" s="34">
        <f t="shared" si="1"/>
        <v>0</v>
      </c>
      <c r="Q18" s="45">
        <f t="shared" si="1"/>
        <v>0</v>
      </c>
    </row>
    <row r="19" spans="1:17" x14ac:dyDescent="0.3">
      <c r="F19" s="16"/>
    </row>
    <row r="20" spans="1:17" x14ac:dyDescent="0.3">
      <c r="A20" s="13" t="s">
        <v>62</v>
      </c>
      <c r="B20" s="13"/>
      <c r="C20" s="13"/>
      <c r="D20" s="13"/>
      <c r="E20" s="36"/>
      <c r="F20" s="37">
        <f>SUM(G18:Q18)</f>
        <v>0</v>
      </c>
    </row>
    <row r="22" spans="1:17" x14ac:dyDescent="0.3">
      <c r="A22" s="13" t="s">
        <v>68</v>
      </c>
      <c r="B22" s="13"/>
      <c r="C22" s="13"/>
      <c r="D22" s="13"/>
      <c r="E22" s="36"/>
      <c r="F22" s="37">
        <v>110000</v>
      </c>
    </row>
    <row r="24" spans="1:17" x14ac:dyDescent="0.3">
      <c r="A24" s="13" t="s">
        <v>69</v>
      </c>
      <c r="B24" s="13"/>
      <c r="C24" s="13"/>
      <c r="D24" s="13"/>
      <c r="E24" s="36"/>
      <c r="F24" s="37">
        <f>F22+F20</f>
        <v>110000</v>
      </c>
    </row>
    <row r="27" spans="1:17" ht="14.4" customHeight="1" x14ac:dyDescent="0.3">
      <c r="A27" s="86" t="s">
        <v>95</v>
      </c>
      <c r="B27" s="86"/>
      <c r="C27" s="86"/>
      <c r="D27" s="86"/>
      <c r="E27" s="86"/>
      <c r="F27" s="86"/>
      <c r="G27" s="86"/>
      <c r="H27" s="86"/>
      <c r="I27" s="86"/>
      <c r="J27" s="86"/>
      <c r="K27" s="86"/>
      <c r="L27" s="86"/>
      <c r="M27" s="86"/>
      <c r="N27" s="86"/>
      <c r="O27" s="86"/>
      <c r="P27" s="86"/>
      <c r="Q27" s="86"/>
    </row>
  </sheetData>
  <mergeCells count="7">
    <mergeCell ref="B1:C1"/>
    <mergeCell ref="B2:C2"/>
    <mergeCell ref="G2:Q2"/>
    <mergeCell ref="G3:K3"/>
    <mergeCell ref="L3:M3"/>
    <mergeCell ref="N3:O3"/>
    <mergeCell ref="P3:Q3"/>
  </mergeCells>
  <pageMargins left="0.7" right="0.7" top="0.75" bottom="0.75" header="0.3" footer="0.3"/>
  <pageSetup paperSize="9" scale="5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2E478-4B20-4EEC-95B7-D9AB246F5F36}">
  <dimension ref="A1:C31"/>
  <sheetViews>
    <sheetView zoomScaleNormal="100" workbookViewId="0">
      <selection activeCell="G7" sqref="G7"/>
    </sheetView>
  </sheetViews>
  <sheetFormatPr defaultRowHeight="14.4" x14ac:dyDescent="0.3"/>
  <cols>
    <col min="2" max="2" width="4.44140625" customWidth="1"/>
    <col min="3" max="3" width="107.5546875" customWidth="1"/>
  </cols>
  <sheetData>
    <row r="1" spans="1:3" x14ac:dyDescent="0.3">
      <c r="A1" s="60" t="s">
        <v>87</v>
      </c>
      <c r="B1" s="109" t="s">
        <v>88</v>
      </c>
      <c r="C1" s="109"/>
    </row>
    <row r="2" spans="1:3" x14ac:dyDescent="0.3">
      <c r="A2" s="60" t="s">
        <v>70</v>
      </c>
      <c r="B2" s="110"/>
      <c r="C2" s="111"/>
    </row>
    <row r="3" spans="1:3" x14ac:dyDescent="0.3">
      <c r="A3" s="60" t="s">
        <v>70</v>
      </c>
      <c r="B3" s="62" t="s">
        <v>71</v>
      </c>
      <c r="C3" s="66" t="s">
        <v>72</v>
      </c>
    </row>
    <row r="4" spans="1:3" ht="30" customHeight="1" x14ac:dyDescent="0.3">
      <c r="A4" s="60" t="s">
        <v>70</v>
      </c>
      <c r="B4" s="63">
        <v>1</v>
      </c>
      <c r="C4" s="64" t="s">
        <v>84</v>
      </c>
    </row>
    <row r="5" spans="1:3" ht="30" customHeight="1" x14ac:dyDescent="0.3">
      <c r="A5" s="60" t="s">
        <v>70</v>
      </c>
      <c r="B5" s="63">
        <v>2</v>
      </c>
      <c r="C5" s="64" t="s">
        <v>83</v>
      </c>
    </row>
    <row r="6" spans="1:3" ht="30" customHeight="1" x14ac:dyDescent="0.3">
      <c r="A6" s="60" t="s">
        <v>70</v>
      </c>
      <c r="B6" s="63">
        <v>3</v>
      </c>
      <c r="C6" s="64" t="s">
        <v>78</v>
      </c>
    </row>
    <row r="7" spans="1:3" ht="82.95" customHeight="1" x14ac:dyDescent="0.3">
      <c r="A7" s="60" t="s">
        <v>70</v>
      </c>
      <c r="B7" s="63">
        <v>4</v>
      </c>
      <c r="C7" s="64" t="s">
        <v>93</v>
      </c>
    </row>
    <row r="8" spans="1:3" ht="30" customHeight="1" x14ac:dyDescent="0.3">
      <c r="A8" s="60" t="s">
        <v>70</v>
      </c>
      <c r="B8" s="63">
        <v>5</v>
      </c>
      <c r="C8" s="64" t="s">
        <v>94</v>
      </c>
    </row>
    <row r="9" spans="1:3" ht="30" customHeight="1" x14ac:dyDescent="0.3">
      <c r="A9" s="60" t="s">
        <v>70</v>
      </c>
      <c r="B9" s="63">
        <v>7</v>
      </c>
      <c r="C9" s="64" t="s">
        <v>90</v>
      </c>
    </row>
    <row r="10" spans="1:3" ht="30" customHeight="1" x14ac:dyDescent="0.3">
      <c r="A10" s="60" t="s">
        <v>70</v>
      </c>
      <c r="B10" s="63">
        <v>8</v>
      </c>
      <c r="C10" s="64" t="s">
        <v>73</v>
      </c>
    </row>
    <row r="11" spans="1:3" ht="30" customHeight="1" x14ac:dyDescent="0.3">
      <c r="A11" s="60" t="s">
        <v>70</v>
      </c>
      <c r="B11" s="63">
        <v>9</v>
      </c>
      <c r="C11" s="64" t="s">
        <v>74</v>
      </c>
    </row>
    <row r="12" spans="1:3" ht="30" customHeight="1" x14ac:dyDescent="0.3">
      <c r="A12" s="60" t="s">
        <v>70</v>
      </c>
      <c r="B12" s="63">
        <v>10</v>
      </c>
      <c r="C12" s="64" t="s">
        <v>75</v>
      </c>
    </row>
    <row r="13" spans="1:3" ht="30" customHeight="1" x14ac:dyDescent="0.3">
      <c r="A13" s="60" t="s">
        <v>70</v>
      </c>
      <c r="B13" s="63">
        <v>11</v>
      </c>
      <c r="C13" s="64" t="s">
        <v>76</v>
      </c>
    </row>
    <row r="14" spans="1:3" ht="30" customHeight="1" x14ac:dyDescent="0.3">
      <c r="A14" s="60" t="s">
        <v>70</v>
      </c>
      <c r="B14" s="63">
        <v>12.3333333333333</v>
      </c>
      <c r="C14" s="64" t="s">
        <v>103</v>
      </c>
    </row>
    <row r="15" spans="1:3" x14ac:dyDescent="0.3">
      <c r="A15" s="60" t="s">
        <v>70</v>
      </c>
      <c r="B15" s="112" t="s">
        <v>77</v>
      </c>
      <c r="C15" s="113"/>
    </row>
    <row r="16" spans="1:3" ht="28.95" customHeight="1" x14ac:dyDescent="0.3">
      <c r="A16" s="60" t="s">
        <v>70</v>
      </c>
      <c r="B16" s="63">
        <v>12</v>
      </c>
      <c r="C16" s="64" t="s">
        <v>79</v>
      </c>
    </row>
    <row r="17" spans="1:3" ht="28.95" customHeight="1" x14ac:dyDescent="0.3">
      <c r="A17" s="60" t="s">
        <v>70</v>
      </c>
      <c r="B17" s="63">
        <v>13</v>
      </c>
      <c r="C17" s="64" t="s">
        <v>80</v>
      </c>
    </row>
    <row r="18" spans="1:3" ht="28.95" customHeight="1" x14ac:dyDescent="0.3">
      <c r="A18" s="60" t="s">
        <v>70</v>
      </c>
      <c r="B18" s="63">
        <v>14</v>
      </c>
      <c r="C18" s="65" t="s">
        <v>81</v>
      </c>
    </row>
    <row r="19" spans="1:3" ht="28.95" customHeight="1" x14ac:dyDescent="0.3">
      <c r="A19" s="60" t="s">
        <v>70</v>
      </c>
      <c r="B19" s="63">
        <v>15</v>
      </c>
      <c r="C19" s="65" t="s">
        <v>82</v>
      </c>
    </row>
    <row r="20" spans="1:3" ht="28.95" customHeight="1" x14ac:dyDescent="0.3">
      <c r="A20" s="60" t="s">
        <v>70</v>
      </c>
      <c r="B20" s="63">
        <v>16</v>
      </c>
      <c r="C20" s="65" t="s">
        <v>91</v>
      </c>
    </row>
    <row r="21" spans="1:3" ht="59.4" customHeight="1" x14ac:dyDescent="0.3">
      <c r="A21" s="60" t="s">
        <v>70</v>
      </c>
      <c r="B21" s="63">
        <v>16</v>
      </c>
      <c r="C21" s="65" t="s">
        <v>92</v>
      </c>
    </row>
    <row r="22" spans="1:3" x14ac:dyDescent="0.3">
      <c r="A22" s="60" t="s">
        <v>70</v>
      </c>
      <c r="B22" s="61" t="s">
        <v>70</v>
      </c>
      <c r="C22" s="61" t="s">
        <v>70</v>
      </c>
    </row>
    <row r="23" spans="1:3" x14ac:dyDescent="0.3">
      <c r="A23" s="60" t="s">
        <v>70</v>
      </c>
      <c r="B23" s="61" t="s">
        <v>70</v>
      </c>
      <c r="C23" s="61" t="s">
        <v>70</v>
      </c>
    </row>
    <row r="24" spans="1:3" x14ac:dyDescent="0.3">
      <c r="A24" s="60" t="s">
        <v>70</v>
      </c>
      <c r="B24" s="61" t="s">
        <v>70</v>
      </c>
      <c r="C24" s="61" t="s">
        <v>70</v>
      </c>
    </row>
    <row r="25" spans="1:3" x14ac:dyDescent="0.3">
      <c r="A25" s="60" t="s">
        <v>70</v>
      </c>
      <c r="B25" s="61" t="s">
        <v>70</v>
      </c>
      <c r="C25" s="61" t="s">
        <v>70</v>
      </c>
    </row>
    <row r="26" spans="1:3" x14ac:dyDescent="0.3">
      <c r="A26" s="60" t="s">
        <v>70</v>
      </c>
      <c r="B26" s="61" t="s">
        <v>70</v>
      </c>
      <c r="C26" s="61" t="s">
        <v>70</v>
      </c>
    </row>
    <row r="27" spans="1:3" x14ac:dyDescent="0.3">
      <c r="A27" s="60" t="s">
        <v>70</v>
      </c>
      <c r="B27" s="61" t="s">
        <v>70</v>
      </c>
      <c r="C27" s="61" t="s">
        <v>70</v>
      </c>
    </row>
    <row r="28" spans="1:3" x14ac:dyDescent="0.3">
      <c r="A28" s="60" t="s">
        <v>70</v>
      </c>
      <c r="B28" s="61" t="s">
        <v>70</v>
      </c>
      <c r="C28" s="61" t="s">
        <v>70</v>
      </c>
    </row>
    <row r="29" spans="1:3" x14ac:dyDescent="0.3">
      <c r="A29" s="60" t="s">
        <v>70</v>
      </c>
      <c r="B29" s="61" t="s">
        <v>70</v>
      </c>
      <c r="C29" s="61" t="s">
        <v>70</v>
      </c>
    </row>
    <row r="30" spans="1:3" x14ac:dyDescent="0.3">
      <c r="A30" s="60" t="s">
        <v>70</v>
      </c>
      <c r="B30" s="60" t="s">
        <v>70</v>
      </c>
      <c r="C30" s="60" t="s">
        <v>70</v>
      </c>
    </row>
    <row r="31" spans="1:3" x14ac:dyDescent="0.3">
      <c r="A31" s="60" t="s">
        <v>70</v>
      </c>
      <c r="B31" s="60" t="s">
        <v>70</v>
      </c>
      <c r="C31" s="60" t="s">
        <v>70</v>
      </c>
    </row>
  </sheetData>
  <mergeCells count="3">
    <mergeCell ref="B1:C1"/>
    <mergeCell ref="B2:C2"/>
    <mergeCell ref="B15:C15"/>
  </mergeCells>
  <pageMargins left="0.7" right="0.7" top="0.75" bottom="0.75" header="0.3" footer="0.3"/>
  <pageSetup paperSize="9" scale="72"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5AA76AFF9FF2A41BD6ADF963086650C" ma:contentTypeVersion="12" ma:contentTypeDescription="Een nieuw document maken." ma:contentTypeScope="" ma:versionID="8ea0116e6e94f2a5d241dba50ff29a34">
  <xsd:schema xmlns:xsd="http://www.w3.org/2001/XMLSchema" xmlns:xs="http://www.w3.org/2001/XMLSchema" xmlns:p="http://schemas.microsoft.com/office/2006/metadata/properties" xmlns:ns2="45360e2d-1ee6-4b47-ac02-acc145fee4bf" xmlns:ns3="d93283a3-d4b9-4765-9556-5bdb2950dcfb" targetNamespace="http://schemas.microsoft.com/office/2006/metadata/properties" ma:root="true" ma:fieldsID="879d86d263b95af2556fbe7346aba152" ns2:_="" ns3:_="">
    <xsd:import namespace="45360e2d-1ee6-4b47-ac02-acc145fee4bf"/>
    <xsd:import namespace="d93283a3-d4b9-4765-9556-5bdb2950dcf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360e2d-1ee6-4b47-ac02-acc145fee4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300b39fb-446c-4aa3-a3a9-e45bc3a66e41"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93283a3-d4b9-4765-9556-5bdb2950dcfb"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cff0bff5-d1d0-4bcd-9a44-5a081586b49a}" ma:internalName="TaxCatchAll" ma:showField="CatchAllData" ma:web="d93283a3-d4b9-4765-9556-5bdb2950dcf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5360e2d-1ee6-4b47-ac02-acc145fee4bf">
      <Terms xmlns="http://schemas.microsoft.com/office/infopath/2007/PartnerControls"/>
    </lcf76f155ced4ddcb4097134ff3c332f>
    <TaxCatchAll xmlns="d93283a3-d4b9-4765-9556-5bdb2950dcfb" xsi:nil="true"/>
    <SharedWithUsers xmlns="d93283a3-d4b9-4765-9556-5bdb2950dcfb">
      <UserInfo>
        <DisplayName/>
        <AccountId xsi:nil="true"/>
        <AccountType/>
      </UserInfo>
    </SharedWithUsers>
  </documentManagement>
</p:properties>
</file>

<file path=customXml/itemProps1.xml><?xml version="1.0" encoding="utf-8"?>
<ds:datastoreItem xmlns:ds="http://schemas.openxmlformats.org/officeDocument/2006/customXml" ds:itemID="{AE0EFD53-35E7-4B80-8D79-C0A86AE8658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360e2d-1ee6-4b47-ac02-acc145fee4bf"/>
    <ds:schemaRef ds:uri="d93283a3-d4b9-4765-9556-5bdb2950dc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1365283-F13A-42CC-B3D1-56C885592DDE}">
  <ds:schemaRefs>
    <ds:schemaRef ds:uri="http://schemas.microsoft.com/sharepoint/v3/contenttype/forms"/>
  </ds:schemaRefs>
</ds:datastoreItem>
</file>

<file path=customXml/itemProps3.xml><?xml version="1.0" encoding="utf-8"?>
<ds:datastoreItem xmlns:ds="http://schemas.openxmlformats.org/officeDocument/2006/customXml" ds:itemID="{50947E60-BE6D-4A98-8138-BEE51676BA57}">
  <ds:schemaRefs>
    <ds:schemaRef ds:uri="http://purl.org/dc/elements/1.1/"/>
    <ds:schemaRef ds:uri="http://schemas.microsoft.com/office/infopath/2007/PartnerControls"/>
    <ds:schemaRef ds:uri="http://purl.org/dc/dcmitype/"/>
    <ds:schemaRef ds:uri="http://schemas.microsoft.com/office/2006/documentManagement/types"/>
    <ds:schemaRef ds:uri="http://schemas.microsoft.com/office/2006/metadata/properties"/>
    <ds:schemaRef ds:uri="http://schemas.openxmlformats.org/package/2006/metadata/core-properties"/>
    <ds:schemaRef ds:uri="45360e2d-1ee6-4b47-ac02-acc145fee4bf"/>
    <ds:schemaRef ds:uri="d93283a3-d4b9-4765-9556-5bdb2950dcfb"/>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Werkbladen</vt:lpstr>
      </vt:variant>
      <vt:variant>
        <vt:i4>5</vt:i4>
      </vt:variant>
      <vt:variant>
        <vt:lpstr>Benoemde bereiken</vt:lpstr>
      </vt:variant>
      <vt:variant>
        <vt:i4>4</vt:i4>
      </vt:variant>
    </vt:vector>
  </HeadingPairs>
  <TitlesOfParts>
    <vt:vector size="9" baseType="lpstr">
      <vt:lpstr>PRIJZENBLAD</vt:lpstr>
      <vt:lpstr>IMPLEMENTATIE</vt:lpstr>
      <vt:lpstr>BEHEER</vt:lpstr>
      <vt:lpstr>OVERIGE KOSTEN</vt:lpstr>
      <vt:lpstr>TOELICHTING</vt:lpstr>
      <vt:lpstr>TOELICHTING!Afdrukbereik</vt:lpstr>
      <vt:lpstr>Overige_Kosten</vt:lpstr>
      <vt:lpstr>TOTAAL_BEHEER</vt:lpstr>
      <vt:lpstr>TOTAAL_IMPL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Harmen Holwerda</dc:creator>
  <cp:keywords/>
  <dc:description/>
  <cp:lastModifiedBy>Willem Benak</cp:lastModifiedBy>
  <cp:revision/>
  <cp:lastPrinted>2024-07-15T14:27:30Z</cp:lastPrinted>
  <dcterms:created xsi:type="dcterms:W3CDTF">2024-05-22T14:27:02Z</dcterms:created>
  <dcterms:modified xsi:type="dcterms:W3CDTF">2024-07-24T13:18:09Z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33400</vt:r8>
  </property>
  <property fmtid="{D5CDD505-2E9C-101B-9397-08002B2CF9AE}" pid="3" name="MediaServiceImageTags">
    <vt:lpwstr/>
  </property>
  <property fmtid="{D5CDD505-2E9C-101B-9397-08002B2CF9AE}" pid="4" name="xd_ProgID">
    <vt:lpwstr/>
  </property>
  <property fmtid="{D5CDD505-2E9C-101B-9397-08002B2CF9AE}" pid="5" name="ContentTypeId">
    <vt:lpwstr>0x01010095AA76AFF9FF2A41BD6ADF963086650C</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