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16"/>
  <workbookPr/>
  <mc:AlternateContent xmlns:mc="http://schemas.openxmlformats.org/markup-compatibility/2006">
    <mc:Choice Requires="x15">
      <x15ac:absPath xmlns:x15ac="http://schemas.microsoft.com/office/spreadsheetml/2010/11/ac" url="\\storage.erasmusmc.nl\m\MyDocs\069998\My Documents\Desktop\"/>
    </mc:Choice>
  </mc:AlternateContent>
  <xr:revisionPtr revIDLastSave="472" documentId="11_EB66AE36216FEA727EBBCAD98FC9396E029E4184" xr6:coauthVersionLast="47" xr6:coauthVersionMax="47" xr10:uidLastSave="{10BE9A6B-48F9-4A68-AEEF-5D5627FBCC19}"/>
  <bookViews>
    <workbookView xWindow="0" yWindow="0" windowWidth="28800" windowHeight="11700" firstSheet="2" activeTab="1" xr2:uid="{00000000-000D-0000-FFFF-FFFF00000000}"/>
  </bookViews>
  <sheets>
    <sheet name="Prijsscore berekening" sheetId="26" r:id="rId1"/>
    <sheet name="Instructie" sheetId="24" r:id="rId2"/>
    <sheet name="Totaaloverzicht" sheetId="1" r:id="rId3"/>
    <sheet name="High-end Cardio" sheetId="13" r:id="rId4"/>
    <sheet name="High-end Gynae" sheetId="19" r:id="rId5"/>
    <sheet name="High-end Algemeen" sheetId="20" r:id="rId6"/>
    <sheet name="Mid-range Cardio" sheetId="21" r:id="rId7"/>
    <sheet name="Mid-range Gynae" sheetId="22" r:id="rId8"/>
    <sheet name="Mid-range Algemeen" sheetId="23" r:id="rId9"/>
    <sheet name="High-end Transducers" sheetId="25" r:id="rId10"/>
    <sheet name="Mid-range Transducers" sheetId="11" r:id="rId11"/>
    <sheet name="Onderdelen" sheetId="10"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42" i="1" l="1"/>
  <c r="AR42" i="1"/>
  <c r="AQ43" i="1"/>
  <c r="AR43" i="1"/>
  <c r="AQ44" i="1"/>
  <c r="AR44" i="1"/>
  <c r="AQ45" i="1"/>
  <c r="AR45" i="1"/>
  <c r="AQ46" i="1"/>
  <c r="AR46" i="1"/>
  <c r="AQ47" i="1"/>
  <c r="AR47" i="1"/>
  <c r="AQ48" i="1"/>
  <c r="AR48" i="1"/>
  <c r="AQ49" i="1"/>
  <c r="AR49" i="1"/>
  <c r="AQ50" i="1"/>
  <c r="AR50" i="1"/>
  <c r="AQ51" i="1"/>
  <c r="AR51" i="1"/>
  <c r="AR41" i="1"/>
  <c r="AQ9" i="1"/>
  <c r="AR9" i="1"/>
  <c r="AQ10" i="1"/>
  <c r="AR10" i="1"/>
  <c r="AQ11" i="1"/>
  <c r="AR11" i="1"/>
  <c r="AQ12" i="1"/>
  <c r="AR12" i="1"/>
  <c r="AQ13" i="1"/>
  <c r="AR13" i="1"/>
  <c r="AQ14" i="1"/>
  <c r="AR14" i="1"/>
  <c r="AQ15" i="1"/>
  <c r="AR15" i="1"/>
  <c r="AQ16" i="1"/>
  <c r="AR16" i="1"/>
  <c r="AQ17" i="1"/>
  <c r="AR17" i="1"/>
  <c r="AQ18" i="1"/>
  <c r="AR18" i="1"/>
  <c r="AQ19" i="1"/>
  <c r="AR19" i="1"/>
  <c r="AQ20" i="1"/>
  <c r="AR20" i="1"/>
  <c r="AQ21" i="1"/>
  <c r="AR21" i="1"/>
  <c r="AQ22" i="1"/>
  <c r="AR22" i="1"/>
  <c r="AQ23" i="1"/>
  <c r="AR23" i="1"/>
  <c r="AQ24" i="1"/>
  <c r="AR24" i="1"/>
  <c r="AQ25" i="1"/>
  <c r="AR25" i="1"/>
  <c r="AQ26" i="1"/>
  <c r="AR26" i="1"/>
  <c r="AQ27" i="1"/>
  <c r="AR27" i="1"/>
  <c r="AQ28" i="1"/>
  <c r="AR28" i="1"/>
  <c r="AQ29" i="1"/>
  <c r="AR29" i="1"/>
  <c r="AQ30" i="1"/>
  <c r="AR30" i="1"/>
  <c r="AQ31" i="1"/>
  <c r="AR31" i="1"/>
  <c r="AQ32" i="1"/>
  <c r="AR32" i="1"/>
  <c r="AQ33" i="1"/>
  <c r="AR33" i="1"/>
  <c r="AQ34" i="1"/>
  <c r="AR34" i="1"/>
  <c r="AQ35" i="1"/>
  <c r="AR35" i="1"/>
  <c r="AQ36" i="1"/>
  <c r="AR36" i="1"/>
  <c r="AQ37" i="1"/>
  <c r="AR37" i="1"/>
  <c r="AQ38" i="1"/>
  <c r="AR38" i="1"/>
  <c r="AR8" i="1"/>
  <c r="AQ4" i="1"/>
  <c r="AR4" i="1"/>
  <c r="AJ42" i="1"/>
  <c r="AK42" i="1"/>
  <c r="AJ43" i="1"/>
  <c r="AK43" i="1"/>
  <c r="AJ44" i="1"/>
  <c r="AK44" i="1"/>
  <c r="AJ45" i="1"/>
  <c r="AK45" i="1"/>
  <c r="AJ46" i="1"/>
  <c r="AK46" i="1"/>
  <c r="AJ47" i="1"/>
  <c r="AK47" i="1"/>
  <c r="AJ48" i="1"/>
  <c r="AK48" i="1"/>
  <c r="AJ49" i="1"/>
  <c r="AK49" i="1"/>
  <c r="AJ50" i="1"/>
  <c r="AK50" i="1"/>
  <c r="AJ51" i="1"/>
  <c r="AK51" i="1"/>
  <c r="AK41" i="1"/>
  <c r="AJ9" i="1"/>
  <c r="AK9" i="1"/>
  <c r="AJ10" i="1"/>
  <c r="AK10" i="1"/>
  <c r="AJ11" i="1"/>
  <c r="AK11" i="1"/>
  <c r="AJ12" i="1"/>
  <c r="AK12" i="1"/>
  <c r="AJ13" i="1"/>
  <c r="AK13" i="1"/>
  <c r="AJ14" i="1"/>
  <c r="AK14" i="1"/>
  <c r="AJ15" i="1"/>
  <c r="AK15" i="1"/>
  <c r="AJ16" i="1"/>
  <c r="AK16" i="1"/>
  <c r="AJ17" i="1"/>
  <c r="AK17" i="1"/>
  <c r="AJ18" i="1"/>
  <c r="AK18" i="1"/>
  <c r="AJ19" i="1"/>
  <c r="AK19" i="1"/>
  <c r="AJ20" i="1"/>
  <c r="AK20" i="1"/>
  <c r="AJ21" i="1"/>
  <c r="AK21" i="1"/>
  <c r="AJ22" i="1"/>
  <c r="AK22" i="1"/>
  <c r="AJ23" i="1"/>
  <c r="AK23" i="1"/>
  <c r="AJ24" i="1"/>
  <c r="AK24" i="1"/>
  <c r="AJ25" i="1"/>
  <c r="AK25" i="1"/>
  <c r="AJ26" i="1"/>
  <c r="AK26" i="1"/>
  <c r="AJ27" i="1"/>
  <c r="AK27" i="1"/>
  <c r="AJ28" i="1"/>
  <c r="AK28" i="1"/>
  <c r="AJ29" i="1"/>
  <c r="AK29" i="1"/>
  <c r="AJ30" i="1"/>
  <c r="AK30" i="1"/>
  <c r="AJ31" i="1"/>
  <c r="AK31" i="1"/>
  <c r="AJ32" i="1"/>
  <c r="AK32" i="1"/>
  <c r="AJ33" i="1"/>
  <c r="AK33" i="1"/>
  <c r="AJ34" i="1"/>
  <c r="AK34" i="1"/>
  <c r="AJ35" i="1"/>
  <c r="AK35" i="1"/>
  <c r="AJ36" i="1"/>
  <c r="AK36" i="1"/>
  <c r="AJ37" i="1"/>
  <c r="AK37" i="1"/>
  <c r="AJ38" i="1"/>
  <c r="AK38" i="1"/>
  <c r="AK8" i="1"/>
  <c r="AJ4" i="1"/>
  <c r="AK4" i="1"/>
  <c r="T42" i="1"/>
  <c r="U42" i="1"/>
  <c r="T43" i="1"/>
  <c r="U43" i="1"/>
  <c r="T44" i="1"/>
  <c r="U44" i="1"/>
  <c r="T45" i="1"/>
  <c r="U45" i="1"/>
  <c r="T46" i="1"/>
  <c r="U46" i="1"/>
  <c r="T47" i="1"/>
  <c r="U47" i="1"/>
  <c r="T48" i="1"/>
  <c r="U48" i="1"/>
  <c r="T49" i="1"/>
  <c r="U49" i="1"/>
  <c r="T50" i="1"/>
  <c r="U50" i="1"/>
  <c r="T51" i="1"/>
  <c r="U51" i="1"/>
  <c r="U41" i="1"/>
  <c r="T9" i="1"/>
  <c r="U9" i="1"/>
  <c r="T10" i="1"/>
  <c r="U10" i="1"/>
  <c r="T11" i="1"/>
  <c r="U11" i="1"/>
  <c r="T12" i="1"/>
  <c r="U12" i="1"/>
  <c r="T13" i="1"/>
  <c r="U13" i="1"/>
  <c r="T14" i="1"/>
  <c r="U14" i="1"/>
  <c r="T15" i="1"/>
  <c r="U15" i="1"/>
  <c r="T16" i="1"/>
  <c r="U16" i="1"/>
  <c r="T17" i="1"/>
  <c r="U17" i="1"/>
  <c r="T18" i="1"/>
  <c r="U18" i="1"/>
  <c r="T19" i="1"/>
  <c r="U19" i="1"/>
  <c r="T20" i="1"/>
  <c r="U20" i="1"/>
  <c r="T21" i="1"/>
  <c r="U21" i="1"/>
  <c r="T22" i="1"/>
  <c r="U22" i="1"/>
  <c r="T23" i="1"/>
  <c r="U23" i="1"/>
  <c r="T24" i="1"/>
  <c r="U24" i="1"/>
  <c r="T25" i="1"/>
  <c r="U25" i="1"/>
  <c r="T26" i="1"/>
  <c r="U26" i="1"/>
  <c r="T27" i="1"/>
  <c r="U27" i="1"/>
  <c r="T28" i="1"/>
  <c r="U28" i="1"/>
  <c r="T29" i="1"/>
  <c r="U29" i="1"/>
  <c r="T30" i="1"/>
  <c r="U30" i="1"/>
  <c r="T31" i="1"/>
  <c r="U31" i="1"/>
  <c r="T32" i="1"/>
  <c r="U32" i="1"/>
  <c r="T33" i="1"/>
  <c r="U33" i="1"/>
  <c r="T34" i="1"/>
  <c r="U34" i="1"/>
  <c r="T35" i="1"/>
  <c r="U35" i="1"/>
  <c r="T36" i="1"/>
  <c r="U36" i="1"/>
  <c r="T37" i="1"/>
  <c r="U37" i="1"/>
  <c r="T38" i="1"/>
  <c r="U38" i="1"/>
  <c r="U8" i="1"/>
  <c r="T4" i="1"/>
  <c r="U4" i="1"/>
  <c r="M42" i="1"/>
  <c r="N42" i="1"/>
  <c r="M43" i="1"/>
  <c r="N43" i="1"/>
  <c r="M44" i="1"/>
  <c r="N44" i="1"/>
  <c r="M45" i="1"/>
  <c r="N45" i="1"/>
  <c r="M46" i="1"/>
  <c r="N46" i="1"/>
  <c r="M47" i="1"/>
  <c r="N47" i="1"/>
  <c r="M48" i="1"/>
  <c r="N48" i="1"/>
  <c r="M49" i="1"/>
  <c r="N49" i="1"/>
  <c r="M50" i="1"/>
  <c r="N50" i="1"/>
  <c r="M51" i="1"/>
  <c r="N51" i="1"/>
  <c r="N41" i="1"/>
  <c r="M9" i="1"/>
  <c r="N9" i="1"/>
  <c r="M10" i="1"/>
  <c r="N10" i="1"/>
  <c r="M11" i="1"/>
  <c r="N11" i="1"/>
  <c r="M12" i="1"/>
  <c r="N12" i="1"/>
  <c r="M13" i="1"/>
  <c r="N13" i="1"/>
  <c r="M14" i="1"/>
  <c r="N14" i="1"/>
  <c r="M15" i="1"/>
  <c r="N15" i="1"/>
  <c r="M16" i="1"/>
  <c r="N16" i="1"/>
  <c r="M17" i="1"/>
  <c r="N17" i="1"/>
  <c r="M18" i="1"/>
  <c r="N18" i="1"/>
  <c r="M19" i="1"/>
  <c r="N19" i="1"/>
  <c r="M20" i="1"/>
  <c r="N20" i="1"/>
  <c r="M21" i="1"/>
  <c r="N21" i="1"/>
  <c r="M22" i="1"/>
  <c r="N22" i="1"/>
  <c r="M23" i="1"/>
  <c r="N23" i="1"/>
  <c r="M24" i="1"/>
  <c r="N24" i="1"/>
  <c r="M25" i="1"/>
  <c r="N25" i="1"/>
  <c r="M26" i="1"/>
  <c r="N26" i="1"/>
  <c r="M27" i="1"/>
  <c r="N27" i="1"/>
  <c r="M28" i="1"/>
  <c r="N28" i="1"/>
  <c r="M29" i="1"/>
  <c r="N29" i="1"/>
  <c r="M30" i="1"/>
  <c r="N30" i="1"/>
  <c r="M31" i="1"/>
  <c r="N31" i="1"/>
  <c r="M32" i="1"/>
  <c r="N32" i="1"/>
  <c r="M33" i="1"/>
  <c r="N33" i="1"/>
  <c r="M34" i="1"/>
  <c r="N34" i="1"/>
  <c r="M35" i="1"/>
  <c r="N35" i="1"/>
  <c r="M36" i="1"/>
  <c r="N36" i="1"/>
  <c r="M37" i="1"/>
  <c r="N37" i="1"/>
  <c r="M38" i="1"/>
  <c r="N38" i="1"/>
  <c r="N8" i="1"/>
  <c r="M4" i="1"/>
  <c r="N4" i="1"/>
  <c r="F42" i="1"/>
  <c r="G42" i="1"/>
  <c r="F43" i="1"/>
  <c r="G43" i="1"/>
  <c r="F44" i="1"/>
  <c r="G44" i="1"/>
  <c r="F45" i="1"/>
  <c r="G45" i="1"/>
  <c r="F46" i="1"/>
  <c r="G46" i="1"/>
  <c r="F47" i="1"/>
  <c r="G47" i="1"/>
  <c r="F48" i="1"/>
  <c r="G48" i="1"/>
  <c r="F49" i="1"/>
  <c r="G49" i="1"/>
  <c r="F50" i="1"/>
  <c r="G50" i="1"/>
  <c r="F51" i="1"/>
  <c r="G51" i="1"/>
  <c r="G41" i="1"/>
  <c r="F9" i="1"/>
  <c r="G9" i="1"/>
  <c r="F10" i="1"/>
  <c r="G10" i="1"/>
  <c r="F11" i="1"/>
  <c r="G11" i="1"/>
  <c r="F12" i="1"/>
  <c r="G12" i="1"/>
  <c r="F13" i="1"/>
  <c r="G13" i="1"/>
  <c r="F14" i="1"/>
  <c r="G14" i="1"/>
  <c r="F15" i="1"/>
  <c r="G15" i="1"/>
  <c r="F16" i="1"/>
  <c r="G16" i="1"/>
  <c r="F17" i="1"/>
  <c r="G17" i="1"/>
  <c r="F18" i="1"/>
  <c r="G18" i="1"/>
  <c r="F19" i="1"/>
  <c r="G19" i="1"/>
  <c r="F20" i="1"/>
  <c r="G20" i="1"/>
  <c r="F21" i="1"/>
  <c r="G21" i="1"/>
  <c r="F22" i="1"/>
  <c r="G22" i="1"/>
  <c r="F23" i="1"/>
  <c r="G23" i="1"/>
  <c r="F24" i="1"/>
  <c r="G24" i="1"/>
  <c r="F25" i="1"/>
  <c r="G25" i="1"/>
  <c r="F26" i="1"/>
  <c r="G26" i="1"/>
  <c r="F27" i="1"/>
  <c r="G27" i="1"/>
  <c r="F28" i="1"/>
  <c r="G28" i="1"/>
  <c r="F29" i="1"/>
  <c r="G29" i="1"/>
  <c r="F30" i="1"/>
  <c r="G30" i="1"/>
  <c r="F31" i="1"/>
  <c r="G31" i="1"/>
  <c r="F32" i="1"/>
  <c r="G32" i="1"/>
  <c r="F33" i="1"/>
  <c r="G33" i="1"/>
  <c r="F34" i="1"/>
  <c r="G34" i="1"/>
  <c r="F35" i="1"/>
  <c r="G35" i="1"/>
  <c r="F36" i="1"/>
  <c r="G36" i="1"/>
  <c r="F37" i="1"/>
  <c r="G37" i="1"/>
  <c r="F38" i="1"/>
  <c r="G38" i="1"/>
  <c r="G8" i="1"/>
  <c r="F4" i="1"/>
  <c r="F5" i="1"/>
  <c r="AC42" i="1"/>
  <c r="AD42" i="1"/>
  <c r="AC43" i="1"/>
  <c r="AD43" i="1"/>
  <c r="AC44" i="1"/>
  <c r="AD44" i="1"/>
  <c r="AC45" i="1"/>
  <c r="AD45" i="1"/>
  <c r="AC46" i="1"/>
  <c r="AD46" i="1"/>
  <c r="AC47" i="1"/>
  <c r="AD47" i="1"/>
  <c r="AC48" i="1"/>
  <c r="AD48" i="1"/>
  <c r="AC49" i="1"/>
  <c r="AD49" i="1"/>
  <c r="AC50" i="1"/>
  <c r="AD50" i="1"/>
  <c r="AC51" i="1"/>
  <c r="AD51" i="1"/>
  <c r="AD41" i="1"/>
  <c r="AC9" i="1"/>
  <c r="AD9" i="1"/>
  <c r="AC10" i="1"/>
  <c r="AD10" i="1"/>
  <c r="AC11" i="1"/>
  <c r="AD11" i="1"/>
  <c r="AC12" i="1"/>
  <c r="AD12" i="1"/>
  <c r="AC13" i="1"/>
  <c r="AD13" i="1"/>
  <c r="AC14" i="1"/>
  <c r="AD14" i="1"/>
  <c r="AC15" i="1"/>
  <c r="AD15" i="1"/>
  <c r="AC16" i="1"/>
  <c r="AD16" i="1"/>
  <c r="AC17" i="1"/>
  <c r="AD17" i="1"/>
  <c r="AC18" i="1"/>
  <c r="AD18" i="1"/>
  <c r="AC19" i="1"/>
  <c r="AD19" i="1"/>
  <c r="AC20" i="1"/>
  <c r="AD20" i="1"/>
  <c r="AC21" i="1"/>
  <c r="AD21" i="1"/>
  <c r="AC22" i="1"/>
  <c r="AD22" i="1"/>
  <c r="AC23" i="1"/>
  <c r="AD23" i="1"/>
  <c r="AC24" i="1"/>
  <c r="AD24" i="1"/>
  <c r="AC25" i="1"/>
  <c r="AD25" i="1"/>
  <c r="AC26" i="1"/>
  <c r="AD26" i="1"/>
  <c r="AC27" i="1"/>
  <c r="AD27" i="1"/>
  <c r="AC28" i="1"/>
  <c r="AD28" i="1"/>
  <c r="AC29" i="1"/>
  <c r="AD29" i="1"/>
  <c r="AC30" i="1"/>
  <c r="AD30" i="1"/>
  <c r="AC31" i="1"/>
  <c r="AD31" i="1"/>
  <c r="AC32" i="1"/>
  <c r="AD32" i="1"/>
  <c r="AC33" i="1"/>
  <c r="AD33" i="1"/>
  <c r="AC34" i="1"/>
  <c r="AD34" i="1"/>
  <c r="AC35" i="1"/>
  <c r="AD35" i="1"/>
  <c r="AC36" i="1"/>
  <c r="AD36" i="1"/>
  <c r="AC37" i="1"/>
  <c r="AD37" i="1"/>
  <c r="AC38" i="1"/>
  <c r="AD38" i="1"/>
  <c r="AD8" i="1"/>
  <c r="AC5" i="1"/>
  <c r="AC4" i="1"/>
  <c r="AD4" i="1"/>
  <c r="O59" i="1"/>
  <c r="P59" i="1"/>
  <c r="Q59" i="1"/>
  <c r="R59" i="1"/>
  <c r="S59" i="1"/>
  <c r="O60" i="1"/>
  <c r="P60" i="1"/>
  <c r="Q60" i="1"/>
  <c r="R60" i="1"/>
  <c r="S60" i="1"/>
  <c r="O61" i="1"/>
  <c r="P61" i="1"/>
  <c r="Q61" i="1"/>
  <c r="R61" i="1"/>
  <c r="S61" i="1"/>
  <c r="O62" i="1"/>
  <c r="P62" i="1"/>
  <c r="Q62" i="1"/>
  <c r="R62" i="1"/>
  <c r="S62" i="1"/>
  <c r="O63" i="1"/>
  <c r="P63" i="1"/>
  <c r="Q63" i="1"/>
  <c r="R63" i="1"/>
  <c r="S63" i="1"/>
  <c r="O64" i="1"/>
  <c r="P64" i="1"/>
  <c r="Q64" i="1"/>
  <c r="R64" i="1"/>
  <c r="S64" i="1"/>
  <c r="P58" i="1"/>
  <c r="Q58" i="1"/>
  <c r="R58" i="1"/>
  <c r="S58" i="1"/>
  <c r="O58" i="1"/>
  <c r="H59" i="1"/>
  <c r="I59" i="1"/>
  <c r="J59" i="1"/>
  <c r="K59" i="1"/>
  <c r="L59" i="1"/>
  <c r="H60" i="1"/>
  <c r="I60" i="1"/>
  <c r="J60" i="1"/>
  <c r="K60" i="1"/>
  <c r="L60" i="1"/>
  <c r="H61" i="1"/>
  <c r="I61" i="1"/>
  <c r="J61" i="1"/>
  <c r="K61" i="1"/>
  <c r="L61" i="1"/>
  <c r="H62" i="1"/>
  <c r="I62" i="1"/>
  <c r="J62" i="1"/>
  <c r="K62" i="1"/>
  <c r="L62" i="1"/>
  <c r="H63" i="1"/>
  <c r="I63" i="1"/>
  <c r="J63" i="1"/>
  <c r="K63" i="1"/>
  <c r="L63" i="1"/>
  <c r="H64" i="1"/>
  <c r="I64" i="1"/>
  <c r="J64" i="1"/>
  <c r="K64" i="1"/>
  <c r="L64" i="1"/>
  <c r="I58" i="1"/>
  <c r="J58" i="1"/>
  <c r="K58" i="1"/>
  <c r="L58" i="1"/>
  <c r="H58" i="1"/>
  <c r="B59" i="1"/>
  <c r="C59" i="1"/>
  <c r="D59" i="1"/>
  <c r="E59" i="1"/>
  <c r="B60" i="1"/>
  <c r="C60" i="1"/>
  <c r="D60" i="1"/>
  <c r="E60" i="1"/>
  <c r="B61" i="1"/>
  <c r="C61" i="1"/>
  <c r="D61" i="1"/>
  <c r="E61" i="1"/>
  <c r="B62" i="1"/>
  <c r="C62" i="1"/>
  <c r="D62" i="1"/>
  <c r="E62" i="1"/>
  <c r="B63" i="1"/>
  <c r="C63" i="1"/>
  <c r="D63" i="1"/>
  <c r="E63" i="1"/>
  <c r="B64" i="1"/>
  <c r="C64" i="1"/>
  <c r="D64" i="1"/>
  <c r="E64" i="1"/>
  <c r="D58" i="1"/>
  <c r="E58" i="1"/>
  <c r="B58" i="1"/>
  <c r="C58" i="1"/>
  <c r="A58" i="1"/>
  <c r="E11" i="10"/>
  <c r="E11" i="11"/>
  <c r="E11" i="25"/>
  <c r="F51" i="23"/>
  <c r="F51" i="22"/>
  <c r="F51" i="20"/>
  <c r="F51" i="19"/>
  <c r="S66" i="1"/>
  <c r="O66" i="1"/>
  <c r="L66" i="1"/>
  <c r="H66" i="1"/>
  <c r="E66" i="1"/>
  <c r="A66" i="1"/>
  <c r="AR53" i="1"/>
  <c r="AL53" i="1"/>
  <c r="AK53" i="1"/>
  <c r="AE53" i="1"/>
  <c r="X53" i="1"/>
  <c r="U53" i="1"/>
  <c r="O53" i="1"/>
  <c r="N53" i="1"/>
  <c r="H53" i="1"/>
  <c r="A53" i="1"/>
  <c r="C8" i="1"/>
  <c r="D8" i="1"/>
  <c r="E8" i="1"/>
  <c r="F8" i="1"/>
  <c r="C9" i="1"/>
  <c r="D9" i="1"/>
  <c r="E9" i="1"/>
  <c r="C10" i="1"/>
  <c r="D10" i="1"/>
  <c r="E10" i="1"/>
  <c r="C11" i="1"/>
  <c r="D11" i="1"/>
  <c r="E11" i="1"/>
  <c r="C12" i="1"/>
  <c r="D12" i="1"/>
  <c r="E12" i="1"/>
  <c r="C13" i="1"/>
  <c r="D13" i="1"/>
  <c r="E13" i="1"/>
  <c r="C14" i="1"/>
  <c r="D14" i="1"/>
  <c r="E14" i="1"/>
  <c r="C15" i="1"/>
  <c r="D15" i="1"/>
  <c r="E15" i="1"/>
  <c r="C16" i="1"/>
  <c r="D16" i="1"/>
  <c r="E16" i="1"/>
  <c r="C17" i="1"/>
  <c r="D17" i="1"/>
  <c r="E17" i="1"/>
  <c r="C18" i="1"/>
  <c r="D18" i="1"/>
  <c r="E18" i="1"/>
  <c r="C19" i="1"/>
  <c r="D19" i="1"/>
  <c r="E19" i="1"/>
  <c r="C20" i="1"/>
  <c r="D20" i="1"/>
  <c r="E20" i="1"/>
  <c r="C21" i="1"/>
  <c r="D21" i="1"/>
  <c r="E21" i="1"/>
  <c r="C22" i="1"/>
  <c r="D22" i="1"/>
  <c r="E22" i="1"/>
  <c r="C23" i="1"/>
  <c r="D23" i="1"/>
  <c r="E23" i="1"/>
  <c r="C24" i="1"/>
  <c r="D24" i="1"/>
  <c r="E24" i="1"/>
  <c r="C25" i="1"/>
  <c r="D25" i="1"/>
  <c r="E25" i="1"/>
  <c r="C26" i="1"/>
  <c r="D26" i="1"/>
  <c r="E26" i="1"/>
  <c r="C27" i="1"/>
  <c r="D27" i="1"/>
  <c r="E27" i="1"/>
  <c r="C28" i="1"/>
  <c r="D28" i="1"/>
  <c r="E28" i="1"/>
  <c r="C29" i="1"/>
  <c r="D29" i="1"/>
  <c r="E29" i="1"/>
  <c r="C30" i="1"/>
  <c r="D30" i="1"/>
  <c r="E30" i="1"/>
  <c r="C31" i="1"/>
  <c r="D31" i="1"/>
  <c r="E31" i="1"/>
  <c r="C32" i="1"/>
  <c r="D32" i="1"/>
  <c r="E32" i="1"/>
  <c r="C33" i="1"/>
  <c r="D33" i="1"/>
  <c r="E33" i="1"/>
  <c r="C34" i="1"/>
  <c r="D34" i="1"/>
  <c r="E34" i="1"/>
  <c r="C35" i="1"/>
  <c r="D35" i="1"/>
  <c r="E35" i="1"/>
  <c r="C36" i="1"/>
  <c r="D36" i="1"/>
  <c r="E36" i="1"/>
  <c r="C37" i="1"/>
  <c r="D37" i="1"/>
  <c r="E37" i="1"/>
  <c r="C38" i="1"/>
  <c r="D38" i="1"/>
  <c r="E38" i="1"/>
  <c r="C41" i="1"/>
  <c r="D41" i="1"/>
  <c r="E41" i="1"/>
  <c r="F41" i="1"/>
  <c r="C42" i="1"/>
  <c r="D42" i="1"/>
  <c r="E42" i="1"/>
  <c r="C43" i="1"/>
  <c r="D43" i="1"/>
  <c r="E43" i="1"/>
  <c r="C44" i="1"/>
  <c r="D44" i="1"/>
  <c r="E44" i="1"/>
  <c r="C45" i="1"/>
  <c r="D45" i="1"/>
  <c r="E45" i="1"/>
  <c r="C46" i="1"/>
  <c r="D46" i="1"/>
  <c r="E46" i="1"/>
  <c r="C47" i="1"/>
  <c r="D47" i="1"/>
  <c r="E47" i="1"/>
  <c r="C48" i="1"/>
  <c r="D48" i="1"/>
  <c r="E48" i="1"/>
  <c r="C49" i="1"/>
  <c r="D49" i="1"/>
  <c r="E49" i="1"/>
  <c r="C50" i="1"/>
  <c r="D50" i="1"/>
  <c r="E50" i="1"/>
  <c r="C51" i="1"/>
  <c r="D51" i="1"/>
  <c r="E51"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X5" i="1"/>
  <c r="Z5" i="1"/>
  <c r="AA5" i="1"/>
  <c r="AB5" i="1"/>
  <c r="A5" i="1"/>
  <c r="C5" i="1"/>
  <c r="D5" i="1"/>
  <c r="E5" i="1"/>
  <c r="F4" i="13"/>
  <c r="G5" i="1" s="1"/>
  <c r="F4" i="21"/>
  <c r="E3" i="25"/>
  <c r="E4" i="25"/>
  <c r="E5" i="25"/>
  <c r="E6" i="25"/>
  <c r="E7" i="25"/>
  <c r="E8" i="25"/>
  <c r="E9" i="25"/>
  <c r="AO41" i="1"/>
  <c r="AP41" i="1"/>
  <c r="AQ41" i="1"/>
  <c r="AO42" i="1"/>
  <c r="AP42" i="1"/>
  <c r="AO43" i="1"/>
  <c r="AP43" i="1"/>
  <c r="AO44" i="1"/>
  <c r="AP44" i="1"/>
  <c r="AO45" i="1"/>
  <c r="AP45" i="1"/>
  <c r="AO46" i="1"/>
  <c r="AP46" i="1"/>
  <c r="AO47" i="1"/>
  <c r="AP47" i="1"/>
  <c r="AO48" i="1"/>
  <c r="AP48" i="1"/>
  <c r="AO49" i="1"/>
  <c r="AP49" i="1"/>
  <c r="AO50" i="1"/>
  <c r="AP50" i="1"/>
  <c r="AO51" i="1"/>
  <c r="AP51" i="1"/>
  <c r="AN42" i="1"/>
  <c r="AN43" i="1"/>
  <c r="AN44" i="1"/>
  <c r="AN45" i="1"/>
  <c r="AN46" i="1"/>
  <c r="AN47" i="1"/>
  <c r="AN48" i="1"/>
  <c r="AN49" i="1"/>
  <c r="AN50" i="1"/>
  <c r="AN51" i="1"/>
  <c r="AN41" i="1"/>
  <c r="AL42" i="1"/>
  <c r="AL43" i="1"/>
  <c r="AL44" i="1"/>
  <c r="AL45" i="1"/>
  <c r="AL46" i="1"/>
  <c r="AL47" i="1"/>
  <c r="AL48" i="1"/>
  <c r="AL49" i="1"/>
  <c r="AL50" i="1"/>
  <c r="AL51" i="1"/>
  <c r="AL41" i="1"/>
  <c r="AO8" i="1"/>
  <c r="AP8" i="1"/>
  <c r="AQ8" i="1"/>
  <c r="AO9" i="1"/>
  <c r="AP9" i="1"/>
  <c r="AO10" i="1"/>
  <c r="AP10" i="1"/>
  <c r="AO11" i="1"/>
  <c r="AP11" i="1"/>
  <c r="AO12" i="1"/>
  <c r="AP12" i="1"/>
  <c r="AO13" i="1"/>
  <c r="AP13" i="1"/>
  <c r="AO14" i="1"/>
  <c r="AP14" i="1"/>
  <c r="AO15" i="1"/>
  <c r="AP15" i="1"/>
  <c r="AO16" i="1"/>
  <c r="AP16" i="1"/>
  <c r="AO17" i="1"/>
  <c r="AP17" i="1"/>
  <c r="AO18" i="1"/>
  <c r="AP18" i="1"/>
  <c r="AO19" i="1"/>
  <c r="AP19" i="1"/>
  <c r="AO20" i="1"/>
  <c r="AP20" i="1"/>
  <c r="AO21" i="1"/>
  <c r="AP21" i="1"/>
  <c r="AO22" i="1"/>
  <c r="AP22" i="1"/>
  <c r="AO23" i="1"/>
  <c r="AP23" i="1"/>
  <c r="AO24" i="1"/>
  <c r="AP24" i="1"/>
  <c r="AO25" i="1"/>
  <c r="AP25" i="1"/>
  <c r="AO26" i="1"/>
  <c r="AP26" i="1"/>
  <c r="AO27" i="1"/>
  <c r="AP27" i="1"/>
  <c r="AO28" i="1"/>
  <c r="AP28" i="1"/>
  <c r="AO29" i="1"/>
  <c r="AP29" i="1"/>
  <c r="AO30" i="1"/>
  <c r="AP30" i="1"/>
  <c r="AO31" i="1"/>
  <c r="AP31" i="1"/>
  <c r="AO32" i="1"/>
  <c r="AP32" i="1"/>
  <c r="AO33" i="1"/>
  <c r="AP33" i="1"/>
  <c r="AO34" i="1"/>
  <c r="AP34" i="1"/>
  <c r="AO35" i="1"/>
  <c r="AP35" i="1"/>
  <c r="AO36" i="1"/>
  <c r="AP36" i="1"/>
  <c r="AO37" i="1"/>
  <c r="AP37" i="1"/>
  <c r="AO38" i="1"/>
  <c r="AP38" i="1"/>
  <c r="AN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8"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8" i="1"/>
  <c r="AO4" i="1"/>
  <c r="AP4" i="1"/>
  <c r="AN4" i="1"/>
  <c r="AL4" i="1"/>
  <c r="AH41" i="1"/>
  <c r="AI41" i="1"/>
  <c r="AJ41" i="1"/>
  <c r="AH42" i="1"/>
  <c r="AI42" i="1"/>
  <c r="AH43" i="1"/>
  <c r="AI43" i="1"/>
  <c r="AH44" i="1"/>
  <c r="AI44" i="1"/>
  <c r="AH45" i="1"/>
  <c r="AI45" i="1"/>
  <c r="AH46" i="1"/>
  <c r="AI46" i="1"/>
  <c r="AH47" i="1"/>
  <c r="AI47" i="1"/>
  <c r="AH48" i="1"/>
  <c r="AI48" i="1"/>
  <c r="AH49" i="1"/>
  <c r="AI49" i="1"/>
  <c r="AH50" i="1"/>
  <c r="AI50" i="1"/>
  <c r="AH51" i="1"/>
  <c r="AI51" i="1"/>
  <c r="AG42" i="1"/>
  <c r="AG43" i="1"/>
  <c r="AG44" i="1"/>
  <c r="AG45" i="1"/>
  <c r="AG46" i="1"/>
  <c r="AG47" i="1"/>
  <c r="AG48" i="1"/>
  <c r="AG49" i="1"/>
  <c r="AG50" i="1"/>
  <c r="AG51" i="1"/>
  <c r="AG41" i="1"/>
  <c r="AE42" i="1"/>
  <c r="AE43" i="1"/>
  <c r="AE44" i="1"/>
  <c r="AE45" i="1"/>
  <c r="AE46" i="1"/>
  <c r="AE47" i="1"/>
  <c r="AE48" i="1"/>
  <c r="AE49" i="1"/>
  <c r="AE50" i="1"/>
  <c r="AE51" i="1"/>
  <c r="AE41" i="1"/>
  <c r="AH8" i="1"/>
  <c r="AI8" i="1"/>
  <c r="AJ8" i="1"/>
  <c r="AH9" i="1"/>
  <c r="AI9" i="1"/>
  <c r="AH10" i="1"/>
  <c r="AI10" i="1"/>
  <c r="AH11" i="1"/>
  <c r="AI11" i="1"/>
  <c r="AH12" i="1"/>
  <c r="AI12" i="1"/>
  <c r="AH13" i="1"/>
  <c r="AI13" i="1"/>
  <c r="AH14" i="1"/>
  <c r="AI14" i="1"/>
  <c r="AH15" i="1"/>
  <c r="AI15" i="1"/>
  <c r="AH16" i="1"/>
  <c r="AI16" i="1"/>
  <c r="AH17" i="1"/>
  <c r="AI17" i="1"/>
  <c r="AH18" i="1"/>
  <c r="AI18" i="1"/>
  <c r="AH19" i="1"/>
  <c r="AI19" i="1"/>
  <c r="AH20" i="1"/>
  <c r="AI20" i="1"/>
  <c r="AH21" i="1"/>
  <c r="AI21" i="1"/>
  <c r="AH22" i="1"/>
  <c r="AI22" i="1"/>
  <c r="AH23" i="1"/>
  <c r="AI23" i="1"/>
  <c r="AH24" i="1"/>
  <c r="AI24" i="1"/>
  <c r="AH25" i="1"/>
  <c r="AI25" i="1"/>
  <c r="AH26" i="1"/>
  <c r="AI26" i="1"/>
  <c r="AH27" i="1"/>
  <c r="AI27" i="1"/>
  <c r="AH28" i="1"/>
  <c r="AI28" i="1"/>
  <c r="AH29" i="1"/>
  <c r="AI29" i="1"/>
  <c r="AH30" i="1"/>
  <c r="AI30" i="1"/>
  <c r="AH31" i="1"/>
  <c r="AI31" i="1"/>
  <c r="AH32" i="1"/>
  <c r="AI32" i="1"/>
  <c r="AH33" i="1"/>
  <c r="AI33" i="1"/>
  <c r="AH34" i="1"/>
  <c r="AI34" i="1"/>
  <c r="AH35" i="1"/>
  <c r="AI35" i="1"/>
  <c r="AH36" i="1"/>
  <c r="AI36" i="1"/>
  <c r="AH37" i="1"/>
  <c r="AI37" i="1"/>
  <c r="AH38" i="1"/>
  <c r="AI38" i="1"/>
  <c r="AG9" i="1"/>
  <c r="AG10" i="1"/>
  <c r="AG11" i="1"/>
  <c r="AG12" i="1"/>
  <c r="AG13" i="1"/>
  <c r="AG14" i="1"/>
  <c r="AG15" i="1"/>
  <c r="AG16" i="1"/>
  <c r="AG17" i="1"/>
  <c r="AG18" i="1"/>
  <c r="AG19" i="1"/>
  <c r="AG20" i="1"/>
  <c r="AG21" i="1"/>
  <c r="AG22" i="1"/>
  <c r="AG23" i="1"/>
  <c r="AG24" i="1"/>
  <c r="AG25" i="1"/>
  <c r="AG26" i="1"/>
  <c r="AG27" i="1"/>
  <c r="AG28" i="1"/>
  <c r="AG29" i="1"/>
  <c r="AG30" i="1"/>
  <c r="AG31" i="1"/>
  <c r="AG32" i="1"/>
  <c r="AG33" i="1"/>
  <c r="AG34" i="1"/>
  <c r="AG35" i="1"/>
  <c r="AG36" i="1"/>
  <c r="AG37" i="1"/>
  <c r="AG38" i="1"/>
  <c r="AG8" i="1"/>
  <c r="AE9" i="1"/>
  <c r="AE10" i="1"/>
  <c r="AE11" i="1"/>
  <c r="AE12" i="1"/>
  <c r="AE13" i="1"/>
  <c r="AE14" i="1"/>
  <c r="AE15" i="1"/>
  <c r="AE16" i="1"/>
  <c r="AE17" i="1"/>
  <c r="AE18" i="1"/>
  <c r="AE19" i="1"/>
  <c r="AE20" i="1"/>
  <c r="AE21" i="1"/>
  <c r="AE22" i="1"/>
  <c r="AE23" i="1"/>
  <c r="AE24" i="1"/>
  <c r="AE25" i="1"/>
  <c r="AE26" i="1"/>
  <c r="AE27" i="1"/>
  <c r="AE28" i="1"/>
  <c r="AE29" i="1"/>
  <c r="AE30" i="1"/>
  <c r="AE31" i="1"/>
  <c r="AE32" i="1"/>
  <c r="AE33" i="1"/>
  <c r="AE34" i="1"/>
  <c r="AE35" i="1"/>
  <c r="AE36" i="1"/>
  <c r="AE37" i="1"/>
  <c r="AE38" i="1"/>
  <c r="AE8" i="1"/>
  <c r="AH4" i="1"/>
  <c r="AI4" i="1"/>
  <c r="AG4" i="1"/>
  <c r="AE4" i="1"/>
  <c r="AA41" i="1"/>
  <c r="AB41" i="1"/>
  <c r="AC41" i="1"/>
  <c r="AA42" i="1"/>
  <c r="AB42" i="1"/>
  <c r="AA43" i="1"/>
  <c r="AB43" i="1"/>
  <c r="AA44" i="1"/>
  <c r="AB44" i="1"/>
  <c r="AA45" i="1"/>
  <c r="AB45" i="1"/>
  <c r="AA46" i="1"/>
  <c r="AB46" i="1"/>
  <c r="AA47" i="1"/>
  <c r="AB47" i="1"/>
  <c r="AA48" i="1"/>
  <c r="AB48" i="1"/>
  <c r="AA49" i="1"/>
  <c r="AB49" i="1"/>
  <c r="AA50" i="1"/>
  <c r="AB50" i="1"/>
  <c r="AA51" i="1"/>
  <c r="AB51" i="1"/>
  <c r="Z42" i="1"/>
  <c r="Z43" i="1"/>
  <c r="Z44" i="1"/>
  <c r="Z45" i="1"/>
  <c r="Z46" i="1"/>
  <c r="Z47" i="1"/>
  <c r="Z48" i="1"/>
  <c r="Z49" i="1"/>
  <c r="Z50" i="1"/>
  <c r="Z51" i="1"/>
  <c r="Z41" i="1"/>
  <c r="X42" i="1"/>
  <c r="X43" i="1"/>
  <c r="X44" i="1"/>
  <c r="X45" i="1"/>
  <c r="X46" i="1"/>
  <c r="X47" i="1"/>
  <c r="X48" i="1"/>
  <c r="X49" i="1"/>
  <c r="X50" i="1"/>
  <c r="X51" i="1"/>
  <c r="X41" i="1"/>
  <c r="AA8" i="1"/>
  <c r="AB8" i="1"/>
  <c r="AC8" i="1"/>
  <c r="AA9" i="1"/>
  <c r="AB9" i="1"/>
  <c r="AA10" i="1"/>
  <c r="AB10" i="1"/>
  <c r="AA11" i="1"/>
  <c r="AB11" i="1"/>
  <c r="AA12" i="1"/>
  <c r="AB12" i="1"/>
  <c r="AA13" i="1"/>
  <c r="AB13" i="1"/>
  <c r="AA14" i="1"/>
  <c r="AB14" i="1"/>
  <c r="AA15" i="1"/>
  <c r="AB15" i="1"/>
  <c r="AA16" i="1"/>
  <c r="AB16" i="1"/>
  <c r="AA17" i="1"/>
  <c r="AB17" i="1"/>
  <c r="AA18" i="1"/>
  <c r="AB18" i="1"/>
  <c r="AA19" i="1"/>
  <c r="AB19" i="1"/>
  <c r="AA20" i="1"/>
  <c r="AB20" i="1"/>
  <c r="AA21" i="1"/>
  <c r="AB21" i="1"/>
  <c r="AA22" i="1"/>
  <c r="AB22" i="1"/>
  <c r="AA23" i="1"/>
  <c r="AB23" i="1"/>
  <c r="AA24" i="1"/>
  <c r="AB24" i="1"/>
  <c r="AA25" i="1"/>
  <c r="AB25" i="1"/>
  <c r="AA26" i="1"/>
  <c r="AB26" i="1"/>
  <c r="AA27" i="1"/>
  <c r="AB27" i="1"/>
  <c r="AA28" i="1"/>
  <c r="AB28" i="1"/>
  <c r="AA29" i="1"/>
  <c r="AB29" i="1"/>
  <c r="AA30" i="1"/>
  <c r="AB30" i="1"/>
  <c r="AA31" i="1"/>
  <c r="AB31" i="1"/>
  <c r="AA32" i="1"/>
  <c r="AB32" i="1"/>
  <c r="AA33" i="1"/>
  <c r="AB33" i="1"/>
  <c r="AA34" i="1"/>
  <c r="AB34" i="1"/>
  <c r="AA35" i="1"/>
  <c r="AB35" i="1"/>
  <c r="AA36" i="1"/>
  <c r="AB36" i="1"/>
  <c r="AA37" i="1"/>
  <c r="AB37" i="1"/>
  <c r="AA38" i="1"/>
  <c r="AB3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8" i="1"/>
  <c r="AA4" i="1"/>
  <c r="AB4" i="1"/>
  <c r="Z4" i="1"/>
  <c r="X4" i="1"/>
  <c r="R41" i="1"/>
  <c r="S41" i="1"/>
  <c r="T41" i="1"/>
  <c r="R42" i="1"/>
  <c r="S42" i="1"/>
  <c r="R43" i="1"/>
  <c r="S43" i="1"/>
  <c r="R44" i="1"/>
  <c r="S44" i="1"/>
  <c r="R45" i="1"/>
  <c r="S45" i="1"/>
  <c r="R46" i="1"/>
  <c r="S46" i="1"/>
  <c r="R47" i="1"/>
  <c r="S47" i="1"/>
  <c r="R48" i="1"/>
  <c r="S48" i="1"/>
  <c r="R49" i="1"/>
  <c r="S49" i="1"/>
  <c r="R50" i="1"/>
  <c r="S50" i="1"/>
  <c r="R51" i="1"/>
  <c r="S51" i="1"/>
  <c r="Q42" i="1"/>
  <c r="Q43" i="1"/>
  <c r="Q44" i="1"/>
  <c r="Q45" i="1"/>
  <c r="Q46" i="1"/>
  <c r="Q47" i="1"/>
  <c r="Q48" i="1"/>
  <c r="Q49" i="1"/>
  <c r="Q50" i="1"/>
  <c r="Q51" i="1"/>
  <c r="Q41" i="1"/>
  <c r="O42" i="1"/>
  <c r="O43" i="1"/>
  <c r="O44" i="1"/>
  <c r="O45" i="1"/>
  <c r="O46" i="1"/>
  <c r="O47" i="1"/>
  <c r="O48" i="1"/>
  <c r="O49" i="1"/>
  <c r="O50" i="1"/>
  <c r="O51" i="1"/>
  <c r="O41" i="1"/>
  <c r="Q9" i="1"/>
  <c r="R9" i="1"/>
  <c r="S9" i="1"/>
  <c r="Q10" i="1"/>
  <c r="R10" i="1"/>
  <c r="S10" i="1"/>
  <c r="Q11" i="1"/>
  <c r="R11" i="1"/>
  <c r="S11" i="1"/>
  <c r="Q12" i="1"/>
  <c r="R12" i="1"/>
  <c r="S12" i="1"/>
  <c r="Q13" i="1"/>
  <c r="R13" i="1"/>
  <c r="S13" i="1"/>
  <c r="Q14" i="1"/>
  <c r="R14" i="1"/>
  <c r="S14" i="1"/>
  <c r="Q15" i="1"/>
  <c r="R15" i="1"/>
  <c r="S15" i="1"/>
  <c r="Q16" i="1"/>
  <c r="R16" i="1"/>
  <c r="S16" i="1"/>
  <c r="Q17" i="1"/>
  <c r="R17" i="1"/>
  <c r="S17" i="1"/>
  <c r="Q18" i="1"/>
  <c r="R18" i="1"/>
  <c r="S18" i="1"/>
  <c r="Q19" i="1"/>
  <c r="R19" i="1"/>
  <c r="S19" i="1"/>
  <c r="Q20" i="1"/>
  <c r="R20" i="1"/>
  <c r="S20" i="1"/>
  <c r="Q21" i="1"/>
  <c r="R21" i="1"/>
  <c r="S21" i="1"/>
  <c r="Q22" i="1"/>
  <c r="R22" i="1"/>
  <c r="S22" i="1"/>
  <c r="Q23" i="1"/>
  <c r="R23" i="1"/>
  <c r="S23" i="1"/>
  <c r="Q24" i="1"/>
  <c r="R24" i="1"/>
  <c r="S24" i="1"/>
  <c r="Q25" i="1"/>
  <c r="R25" i="1"/>
  <c r="S25" i="1"/>
  <c r="Q26" i="1"/>
  <c r="R26" i="1"/>
  <c r="S26" i="1"/>
  <c r="Q27" i="1"/>
  <c r="R27" i="1"/>
  <c r="S27" i="1"/>
  <c r="Q28" i="1"/>
  <c r="R28" i="1"/>
  <c r="S28" i="1"/>
  <c r="Q29" i="1"/>
  <c r="R29" i="1"/>
  <c r="S29" i="1"/>
  <c r="Q30" i="1"/>
  <c r="R30" i="1"/>
  <c r="S30" i="1"/>
  <c r="Q31" i="1"/>
  <c r="R31" i="1"/>
  <c r="S31" i="1"/>
  <c r="Q32" i="1"/>
  <c r="R32" i="1"/>
  <c r="S32" i="1"/>
  <c r="Q33" i="1"/>
  <c r="R33" i="1"/>
  <c r="S33" i="1"/>
  <c r="Q34" i="1"/>
  <c r="R34" i="1"/>
  <c r="S34" i="1"/>
  <c r="Q35" i="1"/>
  <c r="R35" i="1"/>
  <c r="S35" i="1"/>
  <c r="Q36" i="1"/>
  <c r="R36" i="1"/>
  <c r="S36" i="1"/>
  <c r="Q37" i="1"/>
  <c r="R37" i="1"/>
  <c r="S37" i="1"/>
  <c r="Q38" i="1"/>
  <c r="R38" i="1"/>
  <c r="S38" i="1"/>
  <c r="R8" i="1"/>
  <c r="S8" i="1"/>
  <c r="T8" i="1"/>
  <c r="Q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8" i="1"/>
  <c r="R4" i="1"/>
  <c r="S4" i="1"/>
  <c r="Q4" i="1"/>
  <c r="O4" i="1"/>
  <c r="K41" i="1"/>
  <c r="L41" i="1"/>
  <c r="M41" i="1"/>
  <c r="K42" i="1"/>
  <c r="L42" i="1"/>
  <c r="K43" i="1"/>
  <c r="L43" i="1"/>
  <c r="K44" i="1"/>
  <c r="L44" i="1"/>
  <c r="K45" i="1"/>
  <c r="L45" i="1"/>
  <c r="K46" i="1"/>
  <c r="L46" i="1"/>
  <c r="K47" i="1"/>
  <c r="L47" i="1"/>
  <c r="K48" i="1"/>
  <c r="L48" i="1"/>
  <c r="K49" i="1"/>
  <c r="L49" i="1"/>
  <c r="K50" i="1"/>
  <c r="L50" i="1"/>
  <c r="K51" i="1"/>
  <c r="L51" i="1"/>
  <c r="J42" i="1"/>
  <c r="J43" i="1"/>
  <c r="J44" i="1"/>
  <c r="J45" i="1"/>
  <c r="J46" i="1"/>
  <c r="J47" i="1"/>
  <c r="J48" i="1"/>
  <c r="J49" i="1"/>
  <c r="J50" i="1"/>
  <c r="J51" i="1"/>
  <c r="J41" i="1"/>
  <c r="H42" i="1"/>
  <c r="H43" i="1"/>
  <c r="H44" i="1"/>
  <c r="H45" i="1"/>
  <c r="H46" i="1"/>
  <c r="H47" i="1"/>
  <c r="H48" i="1"/>
  <c r="H49" i="1"/>
  <c r="H50" i="1"/>
  <c r="H51" i="1"/>
  <c r="H41" i="1"/>
  <c r="J9" i="1"/>
  <c r="K9" i="1"/>
  <c r="L9" i="1"/>
  <c r="J10" i="1"/>
  <c r="K10" i="1"/>
  <c r="L10" i="1"/>
  <c r="J11" i="1"/>
  <c r="K11" i="1"/>
  <c r="L11" i="1"/>
  <c r="J12" i="1"/>
  <c r="K12" i="1"/>
  <c r="L12" i="1"/>
  <c r="J13" i="1"/>
  <c r="K13" i="1"/>
  <c r="L13" i="1"/>
  <c r="J14" i="1"/>
  <c r="K14" i="1"/>
  <c r="L14" i="1"/>
  <c r="J15" i="1"/>
  <c r="K15" i="1"/>
  <c r="L15" i="1"/>
  <c r="J16" i="1"/>
  <c r="K16" i="1"/>
  <c r="L16" i="1"/>
  <c r="J17" i="1"/>
  <c r="K17" i="1"/>
  <c r="L17" i="1"/>
  <c r="J18" i="1"/>
  <c r="K18" i="1"/>
  <c r="L18" i="1"/>
  <c r="J19" i="1"/>
  <c r="K19" i="1"/>
  <c r="L19" i="1"/>
  <c r="J20" i="1"/>
  <c r="K20" i="1"/>
  <c r="L20" i="1"/>
  <c r="J21" i="1"/>
  <c r="K21" i="1"/>
  <c r="L21" i="1"/>
  <c r="J22" i="1"/>
  <c r="K22" i="1"/>
  <c r="L22" i="1"/>
  <c r="J23" i="1"/>
  <c r="K23" i="1"/>
  <c r="L23" i="1"/>
  <c r="J24" i="1"/>
  <c r="K24" i="1"/>
  <c r="L24" i="1"/>
  <c r="J25" i="1"/>
  <c r="K25" i="1"/>
  <c r="L25" i="1"/>
  <c r="J26" i="1"/>
  <c r="K26" i="1"/>
  <c r="L26" i="1"/>
  <c r="J27" i="1"/>
  <c r="K27" i="1"/>
  <c r="L27" i="1"/>
  <c r="J28" i="1"/>
  <c r="K28" i="1"/>
  <c r="L28" i="1"/>
  <c r="J29" i="1"/>
  <c r="K29" i="1"/>
  <c r="L29" i="1"/>
  <c r="J30" i="1"/>
  <c r="K30" i="1"/>
  <c r="L30" i="1"/>
  <c r="J31" i="1"/>
  <c r="K31" i="1"/>
  <c r="L31" i="1"/>
  <c r="J32" i="1"/>
  <c r="K32" i="1"/>
  <c r="L32" i="1"/>
  <c r="J33" i="1"/>
  <c r="K33" i="1"/>
  <c r="L33" i="1"/>
  <c r="J34" i="1"/>
  <c r="K34" i="1"/>
  <c r="L34" i="1"/>
  <c r="J35" i="1"/>
  <c r="K35" i="1"/>
  <c r="L35" i="1"/>
  <c r="J36" i="1"/>
  <c r="K36" i="1"/>
  <c r="L36" i="1"/>
  <c r="J37" i="1"/>
  <c r="K37" i="1"/>
  <c r="L37" i="1"/>
  <c r="J38" i="1"/>
  <c r="K38" i="1"/>
  <c r="L38" i="1"/>
  <c r="K8" i="1"/>
  <c r="L8" i="1"/>
  <c r="M8" i="1"/>
  <c r="J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8" i="1"/>
  <c r="K4" i="1"/>
  <c r="L4" i="1"/>
  <c r="J4" i="1"/>
  <c r="H4" i="1"/>
  <c r="D4" i="1"/>
  <c r="E4" i="1"/>
  <c r="C4" i="1"/>
  <c r="A51" i="1"/>
  <c r="A50" i="1"/>
  <c r="A49" i="1"/>
  <c r="A48" i="1"/>
  <c r="A47" i="1"/>
  <c r="A46" i="1"/>
  <c r="A45" i="1"/>
  <c r="A44" i="1"/>
  <c r="A43" i="1"/>
  <c r="A42" i="1"/>
  <c r="A41" i="1"/>
  <c r="A4" i="1"/>
  <c r="F36"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F9" i="23"/>
  <c r="F8" i="23"/>
  <c r="F7" i="23"/>
  <c r="F6" i="23"/>
  <c r="F3" i="23"/>
  <c r="F36" i="22"/>
  <c r="F35" i="22"/>
  <c r="F34" i="22"/>
  <c r="F33" i="22"/>
  <c r="F32" i="22"/>
  <c r="F31" i="22"/>
  <c r="F30" i="22"/>
  <c r="F29" i="22"/>
  <c r="F28" i="22"/>
  <c r="F27" i="22"/>
  <c r="F26" i="22"/>
  <c r="F25" i="22"/>
  <c r="F24" i="22"/>
  <c r="F23" i="22"/>
  <c r="F22" i="22"/>
  <c r="F21" i="22"/>
  <c r="F20" i="22"/>
  <c r="F19" i="22"/>
  <c r="F18" i="22"/>
  <c r="F17" i="22"/>
  <c r="F16" i="22"/>
  <c r="F15" i="22"/>
  <c r="F14" i="22"/>
  <c r="F13" i="22"/>
  <c r="F12" i="22"/>
  <c r="F11" i="22"/>
  <c r="F10" i="22"/>
  <c r="F9" i="22"/>
  <c r="F8" i="22"/>
  <c r="F7" i="22"/>
  <c r="F6" i="22"/>
  <c r="F3" i="22"/>
  <c r="F37" i="21"/>
  <c r="F36" i="21"/>
  <c r="F35" i="21"/>
  <c r="F34" i="21"/>
  <c r="F33" i="21"/>
  <c r="F32" i="21"/>
  <c r="F31" i="21"/>
  <c r="F30" i="21"/>
  <c r="F29" i="21"/>
  <c r="F28" i="21"/>
  <c r="F27" i="21"/>
  <c r="F26" i="21"/>
  <c r="F25" i="21"/>
  <c r="F24" i="21"/>
  <c r="F23" i="21"/>
  <c r="F22" i="21"/>
  <c r="F21" i="21"/>
  <c r="F20" i="21"/>
  <c r="F19" i="21"/>
  <c r="F18" i="21"/>
  <c r="F17" i="21"/>
  <c r="F16" i="21"/>
  <c r="F15" i="21"/>
  <c r="F14" i="21"/>
  <c r="F13" i="21"/>
  <c r="F12" i="21"/>
  <c r="F11" i="21"/>
  <c r="F10" i="21"/>
  <c r="F9" i="21"/>
  <c r="F8" i="21"/>
  <c r="F7" i="21"/>
  <c r="F3" i="21"/>
  <c r="F36" i="20"/>
  <c r="F35" i="20"/>
  <c r="F34" i="20"/>
  <c r="F33" i="20"/>
  <c r="F32" i="20"/>
  <c r="F31" i="20"/>
  <c r="F30" i="20"/>
  <c r="F29" i="20"/>
  <c r="F28" i="20"/>
  <c r="F27" i="20"/>
  <c r="F26" i="20"/>
  <c r="F25" i="20"/>
  <c r="F24" i="20"/>
  <c r="F23" i="20"/>
  <c r="F22" i="20"/>
  <c r="F21" i="20"/>
  <c r="F20" i="20"/>
  <c r="F19" i="20"/>
  <c r="F18" i="20"/>
  <c r="F17" i="20"/>
  <c r="F16" i="20"/>
  <c r="F15" i="20"/>
  <c r="F14" i="20"/>
  <c r="F13" i="20"/>
  <c r="F12" i="20"/>
  <c r="F11" i="20"/>
  <c r="F10" i="20"/>
  <c r="F9" i="20"/>
  <c r="F8" i="20"/>
  <c r="F7" i="20"/>
  <c r="F6" i="20"/>
  <c r="F3" i="20"/>
  <c r="F36" i="19"/>
  <c r="F35" i="19"/>
  <c r="F34" i="19"/>
  <c r="F33" i="19"/>
  <c r="F32" i="19"/>
  <c r="F31" i="19"/>
  <c r="F30" i="19"/>
  <c r="F29" i="19"/>
  <c r="F28" i="19"/>
  <c r="F27" i="19"/>
  <c r="F26" i="19"/>
  <c r="F25" i="19"/>
  <c r="F24" i="19"/>
  <c r="F23" i="19"/>
  <c r="F22" i="19"/>
  <c r="F21" i="19"/>
  <c r="F20" i="19"/>
  <c r="F19" i="19"/>
  <c r="F18" i="19"/>
  <c r="F17" i="19"/>
  <c r="F16" i="19"/>
  <c r="F15" i="19"/>
  <c r="F14" i="19"/>
  <c r="F13" i="19"/>
  <c r="F12" i="19"/>
  <c r="F11" i="19"/>
  <c r="F10" i="19"/>
  <c r="F9" i="19"/>
  <c r="F8" i="19"/>
  <c r="F7" i="19"/>
  <c r="F6" i="19"/>
  <c r="F3" i="19"/>
  <c r="AD5" i="1" l="1"/>
  <c r="F52" i="21"/>
  <c r="AD53" i="1" s="1"/>
  <c r="F37" i="13"/>
  <c r="F36" i="13"/>
  <c r="F35" i="13"/>
  <c r="F3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3" i="13"/>
  <c r="G4" i="1" s="1"/>
  <c r="F52" i="13" l="1"/>
  <c r="G53" i="1" s="1"/>
  <c r="E69" i="1" s="1"/>
  <c r="B2" i="26" s="1"/>
  <c r="B4" i="26" s="1"/>
  <c r="E9" i="11"/>
  <c r="E8" i="11"/>
  <c r="E7" i="11"/>
  <c r="E6" i="11"/>
  <c r="E5" i="11"/>
  <c r="E4" i="11"/>
  <c r="E3" i="11"/>
  <c r="E9" i="10"/>
  <c r="E8" i="10"/>
  <c r="E7" i="10"/>
  <c r="E6" i="10"/>
  <c r="E5" i="10"/>
  <c r="E4" i="10"/>
  <c r="E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tc={E17B8C7D-84EA-4C5A-9170-0BC42A725322}</author>
    <author>tc={91001779-AD8A-4243-8A37-25E1940B3FF0}</author>
    <author>tc={2A955AA2-D767-4C4A-84D9-FB9C74D7F9CB}</author>
    <author>tc={91001779-AD8A-4244-8A37-25E1940B3FF0}</author>
    <author>tc={A772BDD2-409D-4B52-8512-28FCA8B20CCB}</author>
    <author>tc={91001779-AD8A-4245-8A37-25E1940B3FF0}</author>
    <author>tc={C0599C79-E356-4D36-A28A-A6EF829E7605}</author>
    <author>tc={91001779-AD8A-4246-8A37-25E1940B3FF0}</author>
    <author>tc={F8A4D870-4504-46DE-8184-429145AE1BCC}</author>
    <author>tc={91001779-AD8A-4247-8A37-25E1940B3FF0}</author>
    <author>tc={FEE1F3FA-71AE-4D9B-9937-D77524E4F024}</author>
    <author>tc={91001779-AD8A-4248-8A37-25E1940B3FF0}</author>
  </authors>
  <commentList>
    <comment ref="A53" authorId="0" shapeId="0" xr:uid="{00000000-0006-0000-0100-000001000000}">
      <text>
        <t>[Threaded comment]
Your version of Excel allows you to read this threaded comment; however, any edits to it will get removed if the file is opened in a newer version of Excel. Learn more: https://go.microsoft.com/fwlink/?linkid=870924
Comment:
    Als ik naar de berekening kijk van TCO is dit niet per systeem maar per variant.</t>
      </text>
    </comment>
    <comment ref="G53" authorId="1" shapeId="0" xr:uid="{00000000-0006-0000-0100-000002000000}">
      <text>
        <t>[Threaded comment]
Your version of Excel allows you to read this threaded comment; however, any edits to it will get removed if the file is opened in a newer version of Excel. Learn more: https://go.microsoft.com/fwlink/?linkid=870924
Comment:
    Regels 68 t/m 78 horen toch geen onderdeel uit te maken van het TCO?</t>
      </text>
    </comment>
    <comment ref="H53" authorId="2" shapeId="0" xr:uid="{00000000-0006-0000-0100-000003000000}">
      <text>
        <t>[Threaded comment]
Your version of Excel allows you to read this threaded comment; however, any edits to it will get removed if the file is opened in a newer version of Excel. Learn more: https://go.microsoft.com/fwlink/?linkid=870924
Comment:
    Als ik naar de berekening kijk van TCO is dit niet per systeem maar per variant.</t>
      </text>
    </comment>
    <comment ref="N53" authorId="3" shapeId="0" xr:uid="{00000000-0006-0000-0100-000004000000}">
      <text>
        <t>[Threaded comment]
Your version of Excel allows you to read this threaded comment; however, any edits to it will get removed if the file is opened in a newer version of Excel. Learn more: https://go.microsoft.com/fwlink/?linkid=870924
Comment:
    Regels 68 t/m 78 horen toch geen onderdeel uit te maken van het TCO?</t>
      </text>
    </comment>
    <comment ref="O53" authorId="4" shapeId="0" xr:uid="{00000000-0006-0000-0100-000005000000}">
      <text>
        <t>[Threaded comment]
Your version of Excel allows you to read this threaded comment; however, any edits to it will get removed if the file is opened in a newer version of Excel. Learn more: https://go.microsoft.com/fwlink/?linkid=870924
Comment:
    Als ik naar de berekening kijk van TCO is dit niet per systeem maar per variant.</t>
      </text>
    </comment>
    <comment ref="U53" authorId="5" shapeId="0" xr:uid="{00000000-0006-0000-0100-000006000000}">
      <text>
        <t>[Threaded comment]
Your version of Excel allows you to read this threaded comment; however, any edits to it will get removed if the file is opened in a newer version of Excel. Learn more: https://go.microsoft.com/fwlink/?linkid=870924
Comment:
    Regels 68 t/m 78 horen toch geen onderdeel uit te maken van het TCO?</t>
      </text>
    </comment>
    <comment ref="X53" authorId="6" shapeId="0" xr:uid="{00000000-0006-0000-0100-000007000000}">
      <text>
        <t>[Threaded comment]
Your version of Excel allows you to read this threaded comment; however, any edits to it will get removed if the file is opened in a newer version of Excel. Learn more: https://go.microsoft.com/fwlink/?linkid=870924
Comment:
    Als ik naar de berekening kijk van TCO is dit niet per systeem maar per variant.</t>
      </text>
    </comment>
    <comment ref="AD53" authorId="7" shapeId="0" xr:uid="{00000000-0006-0000-0100-000008000000}">
      <text>
        <t>[Threaded comment]
Your version of Excel allows you to read this threaded comment; however, any edits to it will get removed if the file is opened in a newer version of Excel. Learn more: https://go.microsoft.com/fwlink/?linkid=870924
Comment:
    Regels 68 t/m 78 horen toch geen onderdeel uit te maken van het TCO?</t>
      </text>
    </comment>
    <comment ref="AE53" authorId="8" shapeId="0" xr:uid="{00000000-0006-0000-0100-000009000000}">
      <text>
        <t>[Threaded comment]
Your version of Excel allows you to read this threaded comment; however, any edits to it will get removed if the file is opened in a newer version of Excel. Learn more: https://go.microsoft.com/fwlink/?linkid=870924
Comment:
    Als ik naar de berekening kijk van TCO is dit niet per systeem maar per variant.</t>
      </text>
    </comment>
    <comment ref="AK53" authorId="9" shapeId="0" xr:uid="{00000000-0006-0000-0100-00000A000000}">
      <text>
        <t>[Threaded comment]
Your version of Excel allows you to read this threaded comment; however, any edits to it will get removed if the file is opened in a newer version of Excel. Learn more: https://go.microsoft.com/fwlink/?linkid=870924
Comment:
    Regels 68 t/m 78 horen toch geen onderdeel uit te maken van het TCO?</t>
      </text>
    </comment>
    <comment ref="AL53" authorId="10" shapeId="0" xr:uid="{00000000-0006-0000-0100-00000B000000}">
      <text>
        <t>[Threaded comment]
Your version of Excel allows you to read this threaded comment; however, any edits to it will get removed if the file is opened in a newer version of Excel. Learn more: https://go.microsoft.com/fwlink/?linkid=870924
Comment:
    Als ik naar de berekening kijk van TCO is dit niet per systeem maar per variant.</t>
      </text>
    </comment>
    <comment ref="AR53" authorId="11" shapeId="0" xr:uid="{00000000-0006-0000-0100-00000C000000}">
      <text>
        <t>[Threaded comment]
Your version of Excel allows you to read this threaded comment; however, any edits to it will get removed if the file is opened in a newer version of Excel. Learn more: https://go.microsoft.com/fwlink/?linkid=870924
Comment:
    Regels 68 t/m 78 horen toch geen onderdeel uit te maken van het TCO?</t>
      </text>
    </comment>
  </commentList>
</comments>
</file>

<file path=xl/sharedStrings.xml><?xml version="1.0" encoding="utf-8"?>
<sst xmlns="http://schemas.openxmlformats.org/spreadsheetml/2006/main" count="574" uniqueCount="69">
  <si>
    <t>Prijsscore berekening</t>
  </si>
  <si>
    <t>TCO totaal</t>
  </si>
  <si>
    <t>Prijsplafond</t>
  </si>
  <si>
    <t>Verschil</t>
  </si>
  <si>
    <t>Verschil %</t>
  </si>
  <si>
    <t>Punten</t>
  </si>
  <si>
    <t>Score</t>
  </si>
  <si>
    <t>Bijlage 2 - Prijsinvulformulier 
EA Echosystemen - Erasmus MC</t>
  </si>
  <si>
    <r>
      <rPr>
        <b/>
        <sz val="11"/>
        <color rgb="FF000000"/>
        <rFont val="Calibri"/>
      </rPr>
      <t xml:space="preserve">Toelichting:
</t>
    </r>
    <r>
      <rPr>
        <sz val="11"/>
        <color rgb="FF000000"/>
        <rFont val="Calibri"/>
      </rPr>
      <t xml:space="preserve">- De opgegeven prijzen zijn definitieve prijzen
- Het Erasmus MC gunt op basis van beste prijs-kwaliteitsverhouding
- Grondslag voor de score is de Total Costs of Ownership (TCO) van de benodigde oplossing conform PvE, PvW, en bijlage 1A en 1B voor de komende 10 jaar
- Prijzen zijn inclusief 1 jaar garantie, instructie, en scholing conform PvE
- Voor de cardiologiesystemen moet u ook de aanschaf en licentiekosten voor echocardiografische analyse software opgeven
- Het prijsplafond voor echoapparatuur is €15.000.000
</t>
    </r>
  </si>
  <si>
    <r>
      <rPr>
        <b/>
        <sz val="11"/>
        <color rgb="FF000000"/>
        <rFont val="Calibri"/>
      </rPr>
      <t xml:space="preserve">Instructie:
</t>
    </r>
    <r>
      <rPr>
        <sz val="11"/>
        <color rgb="FF000000"/>
        <rFont val="Calibri"/>
      </rPr>
      <t>- Leverancier dient de enkel en alleen de gele vlakken in de geel gemarkeerde tabbladen in te vullen
- Leverancier bepaalt zelf hoeveel opties nodig zijn om te voldoen aan PvE incl. bijlage 1A en 1B
- Aantallen afgegeven voor opties moeten gebaseerd zijn op de aantallen gegeven voor het systeem (eerste regel). Onder opties kunnen ook transducers worden gezet die niet al in de invulsheets voor transducers staan
- Prijzen zijn exclusief BTW (21%)
- Prijzen in twee decimalen achter de komma</t>
    </r>
  </si>
  <si>
    <t>High-end systeem conform PvE en bijlage 1A - Definities</t>
  </si>
  <si>
    <t>Mid-range systeem conform PvE en bijlage 1B - Definities</t>
  </si>
  <si>
    <t>High-end Cardiologie Systeem</t>
  </si>
  <si>
    <t>High-end Gynaecologie systeem</t>
  </si>
  <si>
    <t>High-end Algemeen systeem (overig)</t>
  </si>
  <si>
    <t>Mid-range Cardiologie Systeem</t>
  </si>
  <si>
    <t>Mid-range Gynaecologie systeem</t>
  </si>
  <si>
    <t>Mid-range Algemeen systeem (overig)</t>
  </si>
  <si>
    <t>Systeem</t>
  </si>
  <si>
    <t>Omschrijving/Type</t>
  </si>
  <si>
    <t>Voldoet aan welke eis / definitie</t>
  </si>
  <si>
    <t>Prijs per stuk</t>
  </si>
  <si>
    <t>Aantallen</t>
  </si>
  <si>
    <t>TCO</t>
  </si>
  <si>
    <t>Prijs</t>
  </si>
  <si>
    <t>Opties o.b.v definities en PvE</t>
  </si>
  <si>
    <t>Overige opties niet in aanbod</t>
  </si>
  <si>
    <t>High-end Transducers</t>
  </si>
  <si>
    <t>Mid-range Transducers</t>
  </si>
  <si>
    <t>Onderdelen voor reparatie</t>
  </si>
  <si>
    <t>Transducers o.b.v. Definities en PvE</t>
  </si>
  <si>
    <t>Onderdelen</t>
  </si>
  <si>
    <t>Convex transducer voor abdominaal onderzoek</t>
  </si>
  <si>
    <t>Phased array (cardio)</t>
  </si>
  <si>
    <t>Lineaire transducer voor oppervlakkig gebruik</t>
  </si>
  <si>
    <t>Lineaire transducer voor dieper onderzoek</t>
  </si>
  <si>
    <t>Endo-Cavitair transducer voor vaginaal/rectaal gebruik</t>
  </si>
  <si>
    <t>TEE Transducer</t>
  </si>
  <si>
    <t xml:space="preserve"> </t>
  </si>
  <si>
    <t>TCO Totaal</t>
  </si>
  <si>
    <t>High-end Echosyteem voor de Cardiologie</t>
  </si>
  <si>
    <t>High-end Echosyteem voor de Cardiologie incl. aanschaf echocardiografische analyse software</t>
  </si>
  <si>
    <t>Licentiekosten Echocardiografische analyse software (aantal = jaren)</t>
  </si>
  <si>
    <t>Opties o.b.v. Definities en PvE</t>
  </si>
  <si>
    <t>Optioneel in te vullen</t>
  </si>
  <si>
    <t>TCO (Niet van toepassing)</t>
  </si>
  <si>
    <t>TCO High-end Cardiologie systemen over 10 jaar</t>
  </si>
  <si>
    <t>High-end Echosyteem voor de Gynaecologie</t>
  </si>
  <si>
    <t>TCO High-end Gynaecologie systemen over 10 jaar</t>
  </si>
  <si>
    <t>High-end Echosyteem voor overige toepassingen</t>
  </si>
  <si>
    <t>TCO High-end Algemene systemen over 10 jaar</t>
  </si>
  <si>
    <t>Mid-range Echosyteem voor de Cardiologie</t>
  </si>
  <si>
    <t>Mid-range Echosyteem voor de Cardiologie incl. aanschaf echocardiografische analyse software</t>
  </si>
  <si>
    <t>TCO Mid-range Cardiologie systemen over 10 jaar</t>
  </si>
  <si>
    <t>Mid-range Echosyteem voor de Gynaecologie</t>
  </si>
  <si>
    <t>TCO Mid-range Gynaecologie systemen over 10 jaar</t>
  </si>
  <si>
    <t>Mid-range Echosyteem voor overige toepassingen</t>
  </si>
  <si>
    <t>TCO Mid-range Algemene systemen over 10 jaar</t>
  </si>
  <si>
    <t>Convex transducer voor oppervlakkig gebruik</t>
  </si>
  <si>
    <t>TCO High-End Transducers over 10 jaar</t>
  </si>
  <si>
    <t>TCO Mid-Range Transducers over 10 jaar</t>
  </si>
  <si>
    <t>Monitor High-end Echoapparaat</t>
  </si>
  <si>
    <t>Monitor Mid-range Echoapparaat</t>
  </si>
  <si>
    <t>Trackball compleet</t>
  </si>
  <si>
    <t>Beamformer High-end Echoapparaat</t>
  </si>
  <si>
    <t>Beamformer Mid-range Echoapparaat</t>
  </si>
  <si>
    <t>Voeding Compleet High-End Echoapparaat</t>
  </si>
  <si>
    <t>Voeding Compleet Mid-range Echoapparaat</t>
  </si>
  <si>
    <t>TCO Onderdelen voor reparatie over 10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</si>
</sst>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2]\ * #,##0.00_);_([$€-2]\ * \(#,##0.00\);_([$€-2]\ * &quot;-&quot;??_);_(@_)"/>
  </numFmts>
  <fonts count="9">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24"/>
      <color theme="1"/>
      <name val="Calibri"/>
      <family val="2"/>
      <scheme val="minor"/>
    </font>
    <font>
      <sz val="16"/>
      <color theme="1"/>
      <name val="Calibri"/>
      <family val="2"/>
      <scheme val="minor"/>
    </font>
    <font>
      <b/>
      <sz val="11"/>
      <color rgb="FF000000"/>
      <name val="Calibri"/>
    </font>
    <font>
      <sz val="11"/>
      <color rgb="FF000000"/>
      <name val="Calibri"/>
    </font>
    <font>
      <sz val="11"/>
      <color rgb="FF000000"/>
      <name val="Calibri"/>
      <family val="2"/>
      <scheme val="minor"/>
    </font>
  </fonts>
  <fills count="7">
    <fill>
      <patternFill patternType="none"/>
    </fill>
    <fill>
      <patternFill patternType="gray125"/>
    </fill>
    <fill>
      <patternFill patternType="solid">
        <fgColor theme="7" tint="0.59999389629810485"/>
        <bgColor indexed="64"/>
      </patternFill>
    </fill>
    <fill>
      <patternFill patternType="solid">
        <fgColor rgb="FFCCFFFF"/>
        <bgColor indexed="64"/>
      </patternFill>
    </fill>
    <fill>
      <patternFill patternType="solid">
        <fgColor rgb="FF99CCFF"/>
        <bgColor indexed="64"/>
      </patternFill>
    </fill>
    <fill>
      <patternFill patternType="solid">
        <fgColor rgb="FFCCFFCC"/>
        <bgColor indexed="64"/>
      </patternFill>
    </fill>
    <fill>
      <patternFill patternType="solid">
        <fgColor theme="0"/>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bottom style="medium">
        <color indexed="64"/>
      </bottom>
      <diagonal/>
    </border>
    <border>
      <left/>
      <right style="medium">
        <color indexed="64"/>
      </right>
      <top style="thin">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top style="medium">
        <color indexed="64"/>
      </top>
      <bottom/>
      <diagonal/>
    </border>
    <border>
      <left style="thin">
        <color indexed="64"/>
      </left>
      <right style="medium">
        <color rgb="FF000000"/>
      </right>
      <top style="medium">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thin">
        <color indexed="64"/>
      </right>
      <top/>
      <bottom style="medium">
        <color rgb="FF000000"/>
      </bottom>
      <diagonal/>
    </border>
    <border>
      <left style="thin">
        <color indexed="64"/>
      </left>
      <right style="medium">
        <color rgb="FF000000"/>
      </right>
      <top style="thin">
        <color indexed="64"/>
      </top>
      <bottom style="medium">
        <color rgb="FF000000"/>
      </bottom>
      <diagonal/>
    </border>
    <border>
      <left/>
      <right style="thin">
        <color indexed="64"/>
      </right>
      <top/>
      <bottom style="thin">
        <color indexed="64"/>
      </bottom>
      <diagonal/>
    </border>
    <border>
      <left style="thin">
        <color indexed="64"/>
      </left>
      <right style="thin">
        <color indexed="64"/>
      </right>
      <top/>
      <bottom/>
      <diagonal/>
    </border>
    <border>
      <left style="medium">
        <color rgb="FF000000"/>
      </left>
      <right/>
      <top style="medium">
        <color rgb="FF000000"/>
      </top>
      <bottom style="medium">
        <color rgb="FF000000"/>
      </bottom>
      <diagonal/>
    </border>
    <border>
      <left style="medium">
        <color rgb="FF000000"/>
      </left>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thin">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thin">
        <color indexed="64"/>
      </top>
      <bottom style="medium">
        <color rgb="FF000000"/>
      </bottom>
      <diagonal/>
    </border>
    <border>
      <left/>
      <right style="medium">
        <color rgb="FF000000"/>
      </right>
      <top style="thin">
        <color indexed="64"/>
      </top>
      <bottom style="medium">
        <color rgb="FF000000"/>
      </bottom>
      <diagonal/>
    </border>
    <border>
      <left style="medium">
        <color rgb="FF000000"/>
      </left>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medium">
        <color rgb="FF000000"/>
      </right>
      <top/>
      <bottom style="thin">
        <color indexed="64"/>
      </bottom>
      <diagonal/>
    </border>
    <border>
      <left style="medium">
        <color indexed="64"/>
      </left>
      <right style="medium">
        <color rgb="FF000000"/>
      </right>
      <top style="thin">
        <color indexed="64"/>
      </top>
      <bottom style="thin">
        <color indexed="64"/>
      </bottom>
      <diagonal/>
    </border>
    <border>
      <left style="medium">
        <color rgb="FF000000"/>
      </left>
      <right style="thin">
        <color indexed="64"/>
      </right>
      <top/>
      <bottom/>
      <diagonal/>
    </border>
    <border>
      <left style="thin">
        <color indexed="64"/>
      </left>
      <right style="medium">
        <color rgb="FF000000"/>
      </right>
      <top/>
      <bottom/>
      <diagonal/>
    </border>
    <border>
      <left/>
      <right style="medium">
        <color rgb="FF000000"/>
      </right>
      <top/>
      <bottom style="thin">
        <color indexed="64"/>
      </bottom>
      <diagonal/>
    </border>
    <border>
      <left style="medium">
        <color rgb="FF000000"/>
      </left>
      <right/>
      <top style="thin">
        <color indexed="64"/>
      </top>
      <bottom style="medium">
        <color indexed="64"/>
      </bottom>
      <diagonal/>
    </border>
    <border>
      <left/>
      <right/>
      <top style="thin">
        <color indexed="64"/>
      </top>
      <bottom style="medium">
        <color indexed="64"/>
      </bottom>
      <diagonal/>
    </border>
    <border>
      <left/>
      <right style="medium">
        <color rgb="FF000000"/>
      </right>
      <top style="thin">
        <color indexed="64"/>
      </top>
      <bottom style="medium">
        <color indexed="64"/>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s>
  <cellStyleXfs count="2">
    <xf numFmtId="0" fontId="0" fillId="0" borderId="0"/>
    <xf numFmtId="164" fontId="1" fillId="0" borderId="0" applyFont="0" applyFill="0" applyBorder="0" applyAlignment="0" applyProtection="0"/>
  </cellStyleXfs>
  <cellXfs count="171">
    <xf numFmtId="0" fontId="0" fillId="0" borderId="0" xfId="0"/>
    <xf numFmtId="0" fontId="0" fillId="0" borderId="0" xfId="0" applyAlignment="1">
      <alignment horizontal="center"/>
    </xf>
    <xf numFmtId="0" fontId="0" fillId="0" borderId="0" xfId="0" applyAlignment="1">
      <alignment horizontal="center" vertical="center"/>
    </xf>
    <xf numFmtId="164" fontId="0" fillId="0" borderId="9" xfId="1" applyFont="1" applyBorder="1" applyAlignment="1">
      <alignment horizontal="center" vertical="center" wrapText="1"/>
    </xf>
    <xf numFmtId="0" fontId="2" fillId="4" borderId="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0" fillId="2" borderId="17" xfId="0" applyFill="1" applyBorder="1" applyAlignment="1">
      <alignment horizontal="center" vertical="center" wrapText="1"/>
    </xf>
    <xf numFmtId="0" fontId="0" fillId="0" borderId="17" xfId="0" applyBorder="1" applyAlignment="1">
      <alignment horizontal="center" vertical="center" wrapText="1"/>
    </xf>
    <xf numFmtId="0" fontId="0" fillId="2" borderId="1" xfId="0" applyFill="1" applyBorder="1" applyAlignment="1">
      <alignment horizontal="center" vertical="center" wrapText="1"/>
    </xf>
    <xf numFmtId="0" fontId="2" fillId="4" borderId="17" xfId="0" applyFont="1" applyFill="1" applyBorder="1" applyAlignment="1">
      <alignment horizontal="center" vertical="center"/>
    </xf>
    <xf numFmtId="0" fontId="2" fillId="4" borderId="6" xfId="0" applyFont="1" applyFill="1" applyBorder="1" applyAlignment="1">
      <alignment horizontal="center" vertical="center"/>
    </xf>
    <xf numFmtId="0" fontId="0" fillId="0" borderId="1" xfId="0" applyBorder="1" applyAlignment="1">
      <alignment horizontal="center" vertical="center" wrapText="1"/>
    </xf>
    <xf numFmtId="0" fontId="0" fillId="6" borderId="8" xfId="0" applyFill="1" applyBorder="1" applyAlignment="1">
      <alignment horizontal="center" vertical="center" wrapText="1"/>
    </xf>
    <xf numFmtId="0" fontId="0" fillId="0" borderId="0" xfId="0" applyAlignment="1">
      <alignment wrapText="1"/>
    </xf>
    <xf numFmtId="0" fontId="2" fillId="4" borderId="28" xfId="0" applyFont="1" applyFill="1" applyBorder="1" applyAlignment="1">
      <alignment horizontal="center" vertical="center"/>
    </xf>
    <xf numFmtId="0" fontId="0" fillId="6" borderId="0" xfId="0" applyFill="1" applyAlignment="1">
      <alignment wrapText="1"/>
    </xf>
    <xf numFmtId="0" fontId="0" fillId="6" borderId="0" xfId="0" applyFill="1"/>
    <xf numFmtId="0" fontId="5" fillId="5" borderId="29" xfId="0" applyFont="1" applyFill="1" applyBorder="1" applyAlignment="1">
      <alignment horizontal="center" vertical="center" wrapText="1"/>
    </xf>
    <xf numFmtId="0" fontId="7" fillId="3" borderId="29" xfId="0" applyFont="1" applyFill="1" applyBorder="1" applyAlignment="1">
      <alignment wrapText="1"/>
    </xf>
    <xf numFmtId="0" fontId="0" fillId="2" borderId="8" xfId="0" applyFill="1" applyBorder="1" applyAlignment="1">
      <alignment horizontal="center" vertical="center" wrapText="1"/>
    </xf>
    <xf numFmtId="0" fontId="8" fillId="0" borderId="17" xfId="0" applyFont="1" applyBorder="1" applyAlignment="1">
      <alignment horizontal="center" vertical="center" wrapText="1"/>
    </xf>
    <xf numFmtId="0" fontId="2" fillId="4" borderId="34"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0" fillId="0" borderId="36" xfId="0" applyBorder="1" applyAlignment="1">
      <alignment horizontal="center" vertical="center" wrapText="1"/>
    </xf>
    <xf numFmtId="164" fontId="0" fillId="0" borderId="37" xfId="1" applyFont="1" applyBorder="1" applyAlignment="1">
      <alignment horizontal="center" vertical="center" wrapText="1"/>
    </xf>
    <xf numFmtId="0" fontId="2" fillId="4" borderId="38" xfId="0" applyFont="1" applyFill="1" applyBorder="1" applyAlignment="1">
      <alignment horizontal="center" vertical="center"/>
    </xf>
    <xf numFmtId="0" fontId="2" fillId="4" borderId="40" xfId="0" applyFont="1" applyFill="1" applyBorder="1" applyAlignment="1">
      <alignment horizontal="center" vertical="center" wrapText="1"/>
    </xf>
    <xf numFmtId="0" fontId="2" fillId="4" borderId="41" xfId="0" applyFont="1" applyFill="1" applyBorder="1" applyAlignment="1">
      <alignment horizontal="center" vertical="center"/>
    </xf>
    <xf numFmtId="0" fontId="0" fillId="2" borderId="36" xfId="0" applyFill="1" applyBorder="1" applyAlignment="1">
      <alignment horizontal="center" vertical="center" wrapText="1"/>
    </xf>
    <xf numFmtId="0" fontId="0" fillId="0" borderId="34" xfId="0" applyBorder="1" applyAlignment="1">
      <alignment horizontal="center" vertical="center" wrapText="1"/>
    </xf>
    <xf numFmtId="0" fontId="0" fillId="2" borderId="34" xfId="0" applyFill="1" applyBorder="1" applyAlignment="1">
      <alignment horizontal="center" vertical="center" wrapText="1"/>
    </xf>
    <xf numFmtId="0" fontId="2" fillId="4" borderId="51" xfId="0" applyFont="1" applyFill="1" applyBorder="1" applyAlignment="1">
      <alignment horizontal="center" vertical="center" wrapText="1"/>
    </xf>
    <xf numFmtId="0" fontId="2" fillId="4" borderId="72" xfId="0" applyFont="1" applyFill="1" applyBorder="1" applyAlignment="1">
      <alignment horizontal="center" vertical="center"/>
    </xf>
    <xf numFmtId="165" fontId="0" fillId="0" borderId="73" xfId="0" applyNumberFormat="1" applyBorder="1" applyAlignment="1">
      <alignment horizontal="center" vertical="center" wrapText="1"/>
    </xf>
    <xf numFmtId="0" fontId="0" fillId="0" borderId="54" xfId="0" applyBorder="1" applyAlignment="1">
      <alignment horizontal="center" vertical="center" wrapText="1"/>
    </xf>
    <xf numFmtId="165" fontId="0" fillId="0" borderId="74" xfId="0" applyNumberFormat="1" applyBorder="1" applyAlignment="1">
      <alignment horizontal="center" vertical="center" wrapText="1"/>
    </xf>
    <xf numFmtId="0" fontId="2" fillId="4" borderId="52" xfId="0" applyFont="1" applyFill="1" applyBorder="1" applyAlignment="1">
      <alignment horizontal="center" vertical="center"/>
    </xf>
    <xf numFmtId="0" fontId="2" fillId="4" borderId="75" xfId="0" applyFont="1" applyFill="1" applyBorder="1" applyAlignment="1">
      <alignment horizontal="center" vertical="center" wrapText="1"/>
    </xf>
    <xf numFmtId="0" fontId="2" fillId="4" borderId="76" xfId="0" applyFont="1" applyFill="1" applyBorder="1" applyAlignment="1">
      <alignment horizontal="center" vertical="center" wrapText="1"/>
    </xf>
    <xf numFmtId="0" fontId="0" fillId="0" borderId="41" xfId="0" applyBorder="1" applyAlignment="1">
      <alignment horizontal="center" vertical="center" wrapText="1"/>
    </xf>
    <xf numFmtId="165" fontId="0" fillId="0" borderId="77" xfId="0" applyNumberFormat="1" applyBorder="1" applyAlignment="1">
      <alignment horizontal="center" vertical="center" wrapText="1"/>
    </xf>
    <xf numFmtId="165" fontId="0" fillId="2" borderId="8" xfId="0" applyNumberFormat="1" applyFill="1" applyBorder="1" applyAlignment="1">
      <alignment horizontal="center" vertical="center" wrapText="1"/>
    </xf>
    <xf numFmtId="0" fontId="0" fillId="2" borderId="41" xfId="0" applyFill="1" applyBorder="1" applyAlignment="1">
      <alignment horizontal="center" vertical="center" wrapText="1"/>
    </xf>
    <xf numFmtId="165" fontId="0" fillId="2" borderId="41" xfId="0" applyNumberFormat="1" applyFill="1" applyBorder="1" applyAlignment="1">
      <alignment horizontal="center" vertical="center" wrapText="1"/>
    </xf>
    <xf numFmtId="165" fontId="0" fillId="2" borderId="36" xfId="0" applyNumberFormat="1" applyFill="1" applyBorder="1" applyAlignment="1">
      <alignment horizontal="center" vertical="center" wrapText="1"/>
    </xf>
    <xf numFmtId="0" fontId="0" fillId="2" borderId="54" xfId="0" applyFill="1" applyBorder="1" applyAlignment="1">
      <alignment horizontal="center" vertical="center" wrapText="1"/>
    </xf>
    <xf numFmtId="165" fontId="0" fillId="2" borderId="54" xfId="0" applyNumberFormat="1" applyFill="1" applyBorder="1" applyAlignment="1">
      <alignment horizontal="center" vertical="center" wrapText="1"/>
    </xf>
    <xf numFmtId="0" fontId="0" fillId="6" borderId="36" xfId="0" applyFill="1" applyBorder="1" applyAlignment="1">
      <alignment horizontal="center" vertical="center" wrapText="1"/>
    </xf>
    <xf numFmtId="165" fontId="0" fillId="6" borderId="78" xfId="0" applyNumberFormat="1" applyFill="1" applyBorder="1" applyAlignment="1">
      <alignment horizontal="center" vertical="center" wrapText="1"/>
    </xf>
    <xf numFmtId="165" fontId="0" fillId="2" borderId="1" xfId="0" applyNumberFormat="1" applyFill="1" applyBorder="1" applyAlignment="1">
      <alignment horizontal="center" vertical="center" wrapText="1"/>
    </xf>
    <xf numFmtId="165" fontId="0" fillId="0" borderId="1" xfId="0" applyNumberFormat="1" applyBorder="1" applyAlignment="1">
      <alignment horizontal="center" vertical="center" wrapText="1"/>
    </xf>
    <xf numFmtId="165" fontId="0" fillId="2" borderId="34" xfId="0" applyNumberFormat="1" applyFill="1" applyBorder="1" applyAlignment="1">
      <alignment horizontal="center" vertical="center" wrapText="1"/>
    </xf>
    <xf numFmtId="0" fontId="2" fillId="4" borderId="80" xfId="0" applyFont="1" applyFill="1" applyBorder="1" applyAlignment="1">
      <alignment horizontal="center" vertical="center" wrapText="1"/>
    </xf>
    <xf numFmtId="165" fontId="0" fillId="0" borderId="35" xfId="0" applyNumberFormat="1" applyBorder="1" applyAlignment="1">
      <alignment horizontal="center" vertical="center" wrapText="1"/>
    </xf>
    <xf numFmtId="0" fontId="0" fillId="0" borderId="55" xfId="0" applyBorder="1" applyAlignment="1">
      <alignment horizontal="center" vertical="center" wrapText="1"/>
    </xf>
    <xf numFmtId="0" fontId="0" fillId="2" borderId="55" xfId="0" applyFill="1" applyBorder="1" applyAlignment="1">
      <alignment horizontal="center" vertical="center" wrapText="1"/>
    </xf>
    <xf numFmtId="165" fontId="0" fillId="2" borderId="55" xfId="0" applyNumberFormat="1" applyFill="1" applyBorder="1" applyAlignment="1">
      <alignment horizontal="center" vertical="center" wrapText="1"/>
    </xf>
    <xf numFmtId="165" fontId="0" fillId="0" borderId="49" xfId="0" applyNumberFormat="1" applyBorder="1" applyAlignment="1">
      <alignment horizontal="center" vertical="center" wrapText="1"/>
    </xf>
    <xf numFmtId="0" fontId="0" fillId="0" borderId="85" xfId="0" applyBorder="1"/>
    <xf numFmtId="165" fontId="0" fillId="0" borderId="86" xfId="0" applyNumberFormat="1" applyBorder="1"/>
    <xf numFmtId="10" fontId="0" fillId="0" borderId="86" xfId="0" applyNumberFormat="1" applyBorder="1"/>
    <xf numFmtId="0" fontId="0" fillId="0" borderId="89" xfId="0" applyBorder="1"/>
    <xf numFmtId="165" fontId="0" fillId="0" borderId="90" xfId="0" applyNumberFormat="1" applyBorder="1"/>
    <xf numFmtId="0" fontId="0" fillId="0" borderId="91" xfId="0" applyBorder="1"/>
    <xf numFmtId="0" fontId="0" fillId="0" borderId="92" xfId="0" applyBorder="1"/>
    <xf numFmtId="0" fontId="2" fillId="3" borderId="87" xfId="0" applyFont="1" applyFill="1" applyBorder="1"/>
    <xf numFmtId="0" fontId="2" fillId="3" borderId="88" xfId="0" applyFont="1" applyFill="1" applyBorder="1"/>
    <xf numFmtId="0" fontId="2" fillId="5" borderId="87" xfId="0" applyFont="1" applyFill="1" applyBorder="1" applyAlignment="1">
      <alignment horizontal="center"/>
    </xf>
    <xf numFmtId="0" fontId="2" fillId="5" borderId="88" xfId="0" applyFont="1" applyFill="1" applyBorder="1" applyAlignment="1">
      <alignment horizontal="center"/>
    </xf>
    <xf numFmtId="0" fontId="0" fillId="2" borderId="38" xfId="0" applyFill="1" applyBorder="1" applyAlignment="1">
      <alignment horizontal="center" vertical="center" wrapText="1"/>
    </xf>
    <xf numFmtId="0" fontId="0" fillId="2" borderId="26" xfId="0" applyFill="1"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14" xfId="0" applyBorder="1" applyAlignment="1">
      <alignment horizontal="center" vertical="center"/>
    </xf>
    <xf numFmtId="0" fontId="0" fillId="0" borderId="27"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2" fillId="4" borderId="18"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2" xfId="0" applyFont="1" applyFill="1" applyBorder="1" applyAlignment="1">
      <alignment horizontal="center" vertical="center"/>
    </xf>
    <xf numFmtId="0" fontId="0" fillId="2" borderId="36"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8" xfId="0" applyFill="1" applyBorder="1" applyAlignment="1">
      <alignment horizontal="center" vertical="center" wrapText="1"/>
    </xf>
    <xf numFmtId="0" fontId="0" fillId="0" borderId="17" xfId="0" applyBorder="1" applyAlignment="1">
      <alignment horizontal="center" vertical="center" wrapText="1"/>
    </xf>
    <xf numFmtId="0" fontId="2" fillId="4" borderId="6" xfId="0" applyFont="1" applyFill="1" applyBorder="1" applyAlignment="1">
      <alignment horizontal="center" vertical="center"/>
    </xf>
    <xf numFmtId="0" fontId="2" fillId="4" borderId="38" xfId="0" applyFont="1" applyFill="1" applyBorder="1" applyAlignment="1">
      <alignment horizontal="center" vertical="center"/>
    </xf>
    <xf numFmtId="0" fontId="3" fillId="3" borderId="67" xfId="0" applyFont="1" applyFill="1" applyBorder="1" applyAlignment="1">
      <alignment horizontal="center" vertical="center" wrapText="1"/>
    </xf>
    <xf numFmtId="0" fontId="3" fillId="3" borderId="68" xfId="0" applyFont="1" applyFill="1" applyBorder="1" applyAlignment="1">
      <alignment horizontal="center" vertical="center" wrapText="1"/>
    </xf>
    <xf numFmtId="0" fontId="3" fillId="3" borderId="69"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2" fillId="4" borderId="33" xfId="0" applyFont="1" applyFill="1" applyBorder="1" applyAlignment="1">
      <alignment horizontal="center" vertical="center"/>
    </xf>
    <xf numFmtId="0" fontId="2" fillId="4" borderId="34" xfId="0" applyFont="1" applyFill="1" applyBorder="1" applyAlignment="1">
      <alignment horizontal="center" vertical="center"/>
    </xf>
    <xf numFmtId="0" fontId="0" fillId="0" borderId="36" xfId="0" applyBorder="1" applyAlignment="1">
      <alignment horizontal="center" vertical="center" wrapText="1"/>
    </xf>
    <xf numFmtId="0" fontId="0" fillId="0" borderId="1" xfId="0" applyBorder="1" applyAlignment="1">
      <alignment horizontal="center" vertical="center" wrapText="1"/>
    </xf>
    <xf numFmtId="0" fontId="2" fillId="4" borderId="79" xfId="0" applyFont="1" applyFill="1" applyBorder="1" applyAlignment="1">
      <alignment horizontal="center" vertical="center"/>
    </xf>
    <xf numFmtId="0" fontId="2" fillId="4" borderId="51" xfId="0" applyFont="1" applyFill="1" applyBorder="1" applyAlignment="1">
      <alignment horizontal="center" vertical="center"/>
    </xf>
    <xf numFmtId="0" fontId="2" fillId="4" borderId="50" xfId="0" applyFont="1" applyFill="1" applyBorder="1" applyAlignment="1">
      <alignment horizontal="center" vertical="center"/>
    </xf>
    <xf numFmtId="0" fontId="0" fillId="0" borderId="26" xfId="0"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53" xfId="0" applyBorder="1" applyAlignment="1">
      <alignment horizontal="center" vertical="center" wrapText="1"/>
    </xf>
    <xf numFmtId="0" fontId="0" fillId="0" borderId="31" xfId="0" applyBorder="1" applyAlignment="1">
      <alignment horizontal="center" vertical="center" wrapText="1"/>
    </xf>
    <xf numFmtId="0" fontId="0" fillId="0" borderId="81" xfId="0" applyBorder="1" applyAlignment="1">
      <alignment horizontal="center" vertical="center" wrapText="1"/>
    </xf>
    <xf numFmtId="0" fontId="4" fillId="5" borderId="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2" fillId="4" borderId="17" xfId="0" applyFont="1" applyFill="1" applyBorder="1" applyAlignment="1">
      <alignment horizontal="center" vertical="center"/>
    </xf>
    <xf numFmtId="0" fontId="0" fillId="0" borderId="8" xfId="0" applyBorder="1" applyAlignment="1">
      <alignment horizontal="center" vertical="center" wrapText="1"/>
    </xf>
    <xf numFmtId="0" fontId="0" fillId="0" borderId="54" xfId="0" applyBorder="1" applyAlignment="1">
      <alignment horizontal="center" vertical="center" wrapText="1"/>
    </xf>
    <xf numFmtId="0" fontId="0" fillId="0" borderId="55" xfId="0" applyBorder="1" applyAlignment="1">
      <alignment horizontal="center" vertical="center" wrapText="1"/>
    </xf>
    <xf numFmtId="0" fontId="0" fillId="0" borderId="22" xfId="0" applyBorder="1" applyAlignment="1">
      <alignment horizontal="center" vertical="center"/>
    </xf>
    <xf numFmtId="0" fontId="0" fillId="0" borderId="24"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42" xfId="0" applyBorder="1" applyAlignment="1">
      <alignment horizontal="center"/>
    </xf>
    <xf numFmtId="0" fontId="0" fillId="0" borderId="22" xfId="0" applyBorder="1" applyAlignment="1">
      <alignment horizontal="center"/>
    </xf>
    <xf numFmtId="0" fontId="0" fillId="0" borderId="43" xfId="0" applyBorder="1" applyAlignment="1">
      <alignment horizontal="center"/>
    </xf>
    <xf numFmtId="0" fontId="2" fillId="3" borderId="4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46" xfId="0" applyFont="1" applyFill="1" applyBorder="1" applyAlignment="1">
      <alignment horizontal="center" vertical="center"/>
    </xf>
    <xf numFmtId="0" fontId="2" fillId="3" borderId="47" xfId="0" applyFont="1" applyFill="1" applyBorder="1" applyAlignment="1">
      <alignment horizontal="center" vertical="center"/>
    </xf>
    <xf numFmtId="0" fontId="2" fillId="3" borderId="48" xfId="0" applyFont="1" applyFill="1" applyBorder="1" applyAlignment="1">
      <alignment horizontal="center" vertical="center"/>
    </xf>
    <xf numFmtId="164" fontId="2" fillId="3" borderId="45" xfId="1" applyFont="1" applyFill="1" applyBorder="1" applyAlignment="1">
      <alignment horizontal="center" vertical="center"/>
    </xf>
    <xf numFmtId="164" fontId="2" fillId="3" borderId="49" xfId="1" applyFont="1" applyFill="1" applyBorder="1" applyAlignment="1">
      <alignment horizontal="center" vertical="center"/>
    </xf>
    <xf numFmtId="0" fontId="2" fillId="3" borderId="13" xfId="0" applyFont="1" applyFill="1" applyBorder="1" applyAlignment="1">
      <alignment horizontal="center" vertical="center"/>
    </xf>
    <xf numFmtId="0" fontId="2" fillId="3" borderId="23" xfId="0" applyFont="1" applyFill="1" applyBorder="1" applyAlignment="1">
      <alignment horizontal="center" vertical="center"/>
    </xf>
    <xf numFmtId="164" fontId="2" fillId="3" borderId="20" xfId="1" applyFont="1" applyFill="1" applyBorder="1" applyAlignment="1">
      <alignment horizontal="center" vertical="center"/>
    </xf>
    <xf numFmtId="164" fontId="2" fillId="3" borderId="16" xfId="1" applyFont="1" applyFill="1" applyBorder="1" applyAlignment="1">
      <alignment horizontal="center" vertical="center"/>
    </xf>
    <xf numFmtId="0" fontId="2" fillId="3" borderId="14" xfId="0" applyFont="1" applyFill="1" applyBorder="1" applyAlignment="1">
      <alignment horizontal="center" vertical="center"/>
    </xf>
    <xf numFmtId="0" fontId="2" fillId="3" borderId="12" xfId="0" applyFont="1" applyFill="1" applyBorder="1" applyAlignment="1">
      <alignment horizontal="center" vertical="center"/>
    </xf>
    <xf numFmtId="0" fontId="0" fillId="0" borderId="24" xfId="0" applyBorder="1" applyAlignment="1">
      <alignment horizontal="center"/>
    </xf>
    <xf numFmtId="0" fontId="0" fillId="0" borderId="21" xfId="0" applyBorder="1" applyAlignment="1">
      <alignment horizontal="center"/>
    </xf>
    <xf numFmtId="0" fontId="0" fillId="0" borderId="82" xfId="0" applyBorder="1" applyAlignment="1">
      <alignment horizontal="center"/>
    </xf>
    <xf numFmtId="0" fontId="0" fillId="0" borderId="83" xfId="0" applyBorder="1" applyAlignment="1">
      <alignment horizontal="center"/>
    </xf>
    <xf numFmtId="0" fontId="0" fillId="0" borderId="84" xfId="0" applyBorder="1" applyAlignment="1">
      <alignment horizontal="center"/>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30" xfId="0" applyBorder="1" applyAlignment="1">
      <alignment horizontal="center" vertical="center" wrapText="1"/>
    </xf>
    <xf numFmtId="0" fontId="0" fillId="0" borderId="32" xfId="0" applyBorder="1" applyAlignment="1">
      <alignment horizontal="center" vertical="center" wrapText="1"/>
    </xf>
    <xf numFmtId="0" fontId="2" fillId="3" borderId="60" xfId="0" applyFont="1" applyFill="1" applyBorder="1" applyAlignment="1">
      <alignment horizontal="center" vertical="center"/>
    </xf>
    <xf numFmtId="0" fontId="2" fillId="3" borderId="61" xfId="0" applyFont="1" applyFill="1" applyBorder="1" applyAlignment="1">
      <alignment horizontal="center" vertical="center"/>
    </xf>
    <xf numFmtId="0" fontId="2" fillId="3" borderId="63" xfId="0" applyFont="1" applyFill="1" applyBorder="1" applyAlignment="1">
      <alignment horizontal="center" vertical="center"/>
    </xf>
    <xf numFmtId="0" fontId="2" fillId="3" borderId="64" xfId="0" applyFont="1" applyFill="1" applyBorder="1" applyAlignment="1">
      <alignment horizontal="center" vertical="center"/>
    </xf>
    <xf numFmtId="164" fontId="2" fillId="3" borderId="62" xfId="0" applyNumberFormat="1" applyFont="1" applyFill="1" applyBorder="1" applyAlignment="1">
      <alignment horizontal="center" vertical="center"/>
    </xf>
    <xf numFmtId="0" fontId="2" fillId="3" borderId="65" xfId="0" applyFont="1" applyFill="1" applyBorder="1" applyAlignment="1">
      <alignment horizontal="center" vertical="center"/>
    </xf>
    <xf numFmtId="0" fontId="3" fillId="3" borderId="56" xfId="0" applyFont="1" applyFill="1" applyBorder="1" applyAlignment="1">
      <alignment horizontal="center" vertical="center" wrapText="1"/>
    </xf>
    <xf numFmtId="0" fontId="3" fillId="3" borderId="57" xfId="0" applyFont="1" applyFill="1" applyBorder="1" applyAlignment="1">
      <alignment horizontal="center" vertical="center" wrapText="1"/>
    </xf>
    <xf numFmtId="0" fontId="3" fillId="3" borderId="58" xfId="0" applyFont="1" applyFill="1" applyBorder="1" applyAlignment="1">
      <alignment horizontal="center" vertical="center" wrapText="1"/>
    </xf>
    <xf numFmtId="0" fontId="0" fillId="0" borderId="46" xfId="0" applyBorder="1" applyAlignment="1">
      <alignment horizontal="center"/>
    </xf>
    <xf numFmtId="0" fontId="0" fillId="0" borderId="47" xfId="0" applyBorder="1" applyAlignment="1">
      <alignment horizontal="center"/>
    </xf>
    <xf numFmtId="0" fontId="0" fillId="0" borderId="59" xfId="0" applyBorder="1" applyAlignment="1">
      <alignment horizontal="center"/>
    </xf>
    <xf numFmtId="0" fontId="0" fillId="0" borderId="70" xfId="0" applyBorder="1" applyAlignment="1">
      <alignment horizontal="center"/>
    </xf>
    <xf numFmtId="0" fontId="0" fillId="0" borderId="66" xfId="0" applyBorder="1" applyAlignment="1">
      <alignment horizontal="center"/>
    </xf>
    <xf numFmtId="0" fontId="0" fillId="0" borderId="71" xfId="0" applyBorder="1" applyAlignment="1">
      <alignment horizontal="center"/>
    </xf>
  </cellXfs>
  <cellStyles count="2">
    <cellStyle name="Currency" xfId="1" builtinId="4"/>
    <cellStyle name="Normal" xfId="0" builtinId="0"/>
  </cellStyles>
  <dxfs count="0"/>
  <tableStyles count="0" defaultTableStyle="TableStyleMedium2" defaultPivotStyle="PivotStyleLight16"/>
  <colors>
    <mruColors>
      <color rgb="FFCCFFCC"/>
      <color rgb="FFCCFFFF"/>
      <color rgb="FF66FFFF"/>
      <color rgb="FFCCFF99"/>
      <color rgb="FF99CCFF"/>
      <color rgb="FF66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Marcel van Straten" id="{4EA76FB4-E947-42BE-ADF3-6B50B9D042A7}" userId="S::marcel.vanstraten@erasmusmc.nl::ce415185-66b6-4f3d-8412-454d820a32d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53" dT="2023-08-08T13:10:03.51" personId="{4EA76FB4-E947-42BE-ADF3-6B50B9D042A7}" id="{E17B8C7D-84EA-4C5A-9170-0BC42A725322}">
    <text>Als ik naar de berekening kijk van TCO is dit niet per systeem maar per variant.</text>
  </threadedComment>
  <threadedComment ref="G53" dT="2023-08-08T13:14:14.52" personId="{4EA76FB4-E947-42BE-ADF3-6B50B9D042A7}" id="{91001779-AD8A-4243-8A37-25E1940B3FF0}">
    <text>Regels 68 t/m 78 horen toch geen onderdeel uit te maken van het TCO?</text>
  </threadedComment>
  <threadedComment ref="H53" dT="2023-08-08T13:10:03.51" personId="{4EA76FB4-E947-42BE-ADF3-6B50B9D042A7}" id="{2A955AA2-D767-4C4A-84D9-FB9C74D7F9CB}">
    <text>Als ik naar de berekening kijk van TCO is dit niet per systeem maar per variant.</text>
  </threadedComment>
  <threadedComment ref="N53" dT="2023-08-08T13:14:14.52" personId="{4EA76FB4-E947-42BE-ADF3-6B50B9D042A7}" id="{91001779-AD8A-4244-8A37-25E1940B3FF0}">
    <text>Regels 68 t/m 78 horen toch geen onderdeel uit te maken van het TCO?</text>
  </threadedComment>
  <threadedComment ref="O53" dT="2023-08-08T13:10:03.51" personId="{4EA76FB4-E947-42BE-ADF3-6B50B9D042A7}" id="{A772BDD2-409D-4B52-8512-28FCA8B20CCB}">
    <text>Als ik naar de berekening kijk van TCO is dit niet per systeem maar per variant.</text>
  </threadedComment>
  <threadedComment ref="U53" dT="2023-08-08T13:14:14.52" personId="{4EA76FB4-E947-42BE-ADF3-6B50B9D042A7}" id="{91001779-AD8A-4245-8A37-25E1940B3FF0}">
    <text>Regels 68 t/m 78 horen toch geen onderdeel uit te maken van het TCO?</text>
  </threadedComment>
  <threadedComment ref="X53" dT="2023-08-08T13:10:03.51" personId="{4EA76FB4-E947-42BE-ADF3-6B50B9D042A7}" id="{C0599C79-E356-4D36-A28A-A6EF829E7605}">
    <text>Als ik naar de berekening kijk van TCO is dit niet per systeem maar per variant.</text>
  </threadedComment>
  <threadedComment ref="AD53" dT="2023-08-08T13:14:14.52" personId="{4EA76FB4-E947-42BE-ADF3-6B50B9D042A7}" id="{91001779-AD8A-4246-8A37-25E1940B3FF0}">
    <text>Regels 68 t/m 78 horen toch geen onderdeel uit te maken van het TCO?</text>
  </threadedComment>
  <threadedComment ref="AE53" dT="2023-08-08T13:10:03.51" personId="{4EA76FB4-E947-42BE-ADF3-6B50B9D042A7}" id="{F8A4D870-4504-46DE-8184-429145AE1BCC}">
    <text>Als ik naar de berekening kijk van TCO is dit niet per systeem maar per variant.</text>
  </threadedComment>
  <threadedComment ref="AK53" dT="2023-08-08T13:14:14.52" personId="{4EA76FB4-E947-42BE-ADF3-6B50B9D042A7}" id="{91001779-AD8A-4247-8A37-25E1940B3FF0}">
    <text>Regels 68 t/m 78 horen toch geen onderdeel uit te maken van het TCO?</text>
  </threadedComment>
  <threadedComment ref="AL53" dT="2023-08-08T13:10:03.51" personId="{4EA76FB4-E947-42BE-ADF3-6B50B9D042A7}" id="{FEE1F3FA-71AE-4D9B-9937-D77524E4F024}">
    <text>Als ik naar de berekening kijk van TCO is dit niet per systeem maar per variant.</text>
  </threadedComment>
  <threadedComment ref="AR53" dT="2023-08-08T13:14:14.52" personId="{4EA76FB4-E947-42BE-ADF3-6B50B9D042A7}" id="{91001779-AD8A-4248-8A37-25E1940B3FF0}">
    <text>Regels 68 t/m 78 horen toch geen onderdeel uit te maken van het TCO?</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86DE7-8EBB-4E91-B12C-ECE4577EB3D7}">
  <sheetPr>
    <tabColor theme="4"/>
  </sheetPr>
  <dimension ref="A1:B7"/>
  <sheetViews>
    <sheetView workbookViewId="0">
      <selection activeCell="B14" sqref="B14"/>
    </sheetView>
  </sheetViews>
  <sheetFormatPr defaultRowHeight="15"/>
  <cols>
    <col min="1" max="1" width="20.140625" bestFit="1" customWidth="1"/>
    <col min="2" max="2" width="16.28515625" bestFit="1" customWidth="1"/>
  </cols>
  <sheetData>
    <row r="1" spans="1:2">
      <c r="A1" s="67" t="s">
        <v>0</v>
      </c>
      <c r="B1" s="68"/>
    </row>
    <row r="2" spans="1:2">
      <c r="A2" s="61" t="s">
        <v>1</v>
      </c>
      <c r="B2" s="62">
        <f>Totaaloverzicht!E69</f>
        <v>0</v>
      </c>
    </row>
    <row r="3" spans="1:2">
      <c r="A3" s="58" t="s">
        <v>2</v>
      </c>
      <c r="B3" s="59">
        <v>15000000</v>
      </c>
    </row>
    <row r="4" spans="1:2">
      <c r="A4" s="58" t="s">
        <v>3</v>
      </c>
      <c r="B4" s="59">
        <f>B3-B2</f>
        <v>15000000</v>
      </c>
    </row>
    <row r="5" spans="1:2">
      <c r="A5" s="58" t="s">
        <v>4</v>
      </c>
      <c r="B5" s="60"/>
    </row>
    <row r="6" spans="1:2">
      <c r="A6" s="63" t="s">
        <v>5</v>
      </c>
      <c r="B6" s="64"/>
    </row>
    <row r="7" spans="1:2">
      <c r="A7" s="65" t="s">
        <v>6</v>
      </c>
      <c r="B7" s="66"/>
    </row>
  </sheetData>
  <mergeCells count="1">
    <mergeCell ref="A1:B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C9FDA-C37B-4E05-AA80-5E3E9B2B8936}">
  <sheetPr>
    <tabColor theme="7" tint="0.39997558519241921"/>
  </sheetPr>
  <dimension ref="A1:E12"/>
  <sheetViews>
    <sheetView workbookViewId="0">
      <selection sqref="A1:XFD1048576"/>
    </sheetView>
  </sheetViews>
  <sheetFormatPr defaultRowHeight="15"/>
  <cols>
    <col min="1" max="5" width="30.7109375" style="1" customWidth="1"/>
    <col min="6" max="16384" width="9.140625" style="1"/>
  </cols>
  <sheetData>
    <row r="1" spans="1:5" ht="50.1" customHeight="1">
      <c r="A1" s="94" t="s">
        <v>27</v>
      </c>
      <c r="B1" s="95"/>
      <c r="C1" s="95"/>
      <c r="D1" s="95"/>
      <c r="E1" s="96"/>
    </row>
    <row r="2" spans="1:5" ht="35.1" customHeight="1">
      <c r="A2" s="25" t="s">
        <v>30</v>
      </c>
      <c r="B2" s="4" t="s">
        <v>19</v>
      </c>
      <c r="C2" s="4" t="s">
        <v>21</v>
      </c>
      <c r="D2" s="4" t="s">
        <v>22</v>
      </c>
      <c r="E2" s="26" t="s">
        <v>23</v>
      </c>
    </row>
    <row r="3" spans="1:5" ht="35.1" customHeight="1">
      <c r="A3" s="23" t="s">
        <v>58</v>
      </c>
      <c r="B3" s="8"/>
      <c r="C3" s="8"/>
      <c r="D3" s="11">
        <v>40</v>
      </c>
      <c r="E3" s="24">
        <f>D3*C3</f>
        <v>0</v>
      </c>
    </row>
    <row r="4" spans="1:5" ht="35.1" customHeight="1">
      <c r="A4" s="23" t="s">
        <v>32</v>
      </c>
      <c r="B4" s="8"/>
      <c r="C4" s="8"/>
      <c r="D4" s="11">
        <v>40</v>
      </c>
      <c r="E4" s="24">
        <f>D4*C4</f>
        <v>0</v>
      </c>
    </row>
    <row r="5" spans="1:5" ht="35.1" customHeight="1">
      <c r="A5" s="23" t="s">
        <v>33</v>
      </c>
      <c r="B5" s="8"/>
      <c r="C5" s="8"/>
      <c r="D5" s="11">
        <v>20</v>
      </c>
      <c r="E5" s="24">
        <f>D5*C5</f>
        <v>0</v>
      </c>
    </row>
    <row r="6" spans="1:5" ht="35.1" customHeight="1">
      <c r="A6" s="23" t="s">
        <v>34</v>
      </c>
      <c r="B6" s="8"/>
      <c r="C6" s="8"/>
      <c r="D6" s="11">
        <v>40</v>
      </c>
      <c r="E6" s="24">
        <f>D6*C6</f>
        <v>0</v>
      </c>
    </row>
    <row r="7" spans="1:5" ht="35.1" customHeight="1">
      <c r="A7" s="23" t="s">
        <v>35</v>
      </c>
      <c r="B7" s="8"/>
      <c r="C7" s="8"/>
      <c r="D7" s="11">
        <v>40</v>
      </c>
      <c r="E7" s="24">
        <f>D7*C7</f>
        <v>0</v>
      </c>
    </row>
    <row r="8" spans="1:5" ht="35.1" customHeight="1">
      <c r="A8" s="23" t="s">
        <v>36</v>
      </c>
      <c r="B8" s="8"/>
      <c r="C8" s="8"/>
      <c r="D8" s="11">
        <v>16</v>
      </c>
      <c r="E8" s="24">
        <f>D8*C8</f>
        <v>0</v>
      </c>
    </row>
    <row r="9" spans="1:5" ht="35.1" customHeight="1">
      <c r="A9" s="23" t="s">
        <v>37</v>
      </c>
      <c r="B9" s="8"/>
      <c r="C9" s="8"/>
      <c r="D9" s="11">
        <v>6</v>
      </c>
      <c r="E9" s="24">
        <f>D9*C9</f>
        <v>0</v>
      </c>
    </row>
    <row r="10" spans="1:5">
      <c r="A10" s="168"/>
      <c r="B10" s="169"/>
      <c r="C10" s="169"/>
      <c r="D10" s="169"/>
      <c r="E10" s="170"/>
    </row>
    <row r="11" spans="1:5">
      <c r="A11" s="156" t="s">
        <v>59</v>
      </c>
      <c r="B11" s="157"/>
      <c r="C11" s="157"/>
      <c r="D11" s="157"/>
      <c r="E11" s="160">
        <f>SUM(E3:E9)</f>
        <v>0</v>
      </c>
    </row>
    <row r="12" spans="1:5">
      <c r="A12" s="158"/>
      <c r="B12" s="159"/>
      <c r="C12" s="159"/>
      <c r="D12" s="159"/>
      <c r="E12" s="161"/>
    </row>
  </sheetData>
  <mergeCells count="4">
    <mergeCell ref="A1:E1"/>
    <mergeCell ref="A11:D12"/>
    <mergeCell ref="E11:E12"/>
    <mergeCell ref="A10:E1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E12"/>
  <sheetViews>
    <sheetView workbookViewId="0">
      <selection sqref="A1:XFD1048576"/>
    </sheetView>
  </sheetViews>
  <sheetFormatPr defaultRowHeight="15"/>
  <cols>
    <col min="1" max="5" width="30.7109375" style="1" customWidth="1"/>
    <col min="6" max="16384" width="9.140625" style="1"/>
  </cols>
  <sheetData>
    <row r="1" spans="1:5" ht="50.1" customHeight="1">
      <c r="A1" s="102" t="s">
        <v>28</v>
      </c>
      <c r="B1" s="102"/>
      <c r="C1" s="102"/>
      <c r="D1" s="102"/>
      <c r="E1" s="103"/>
    </row>
    <row r="2" spans="1:5" ht="35.1" customHeight="1">
      <c r="A2" s="9" t="s">
        <v>30</v>
      </c>
      <c r="B2" s="4" t="s">
        <v>19</v>
      </c>
      <c r="C2" s="4" t="s">
        <v>21</v>
      </c>
      <c r="D2" s="4" t="s">
        <v>22</v>
      </c>
      <c r="E2" s="5" t="s">
        <v>23</v>
      </c>
    </row>
    <row r="3" spans="1:5" ht="35.1" customHeight="1">
      <c r="A3" s="11" t="s">
        <v>58</v>
      </c>
      <c r="B3" s="8"/>
      <c r="C3" s="8"/>
      <c r="D3" s="11">
        <v>34</v>
      </c>
      <c r="E3" s="3">
        <f t="shared" ref="E3:E9" si="0">D3*C3</f>
        <v>0</v>
      </c>
    </row>
    <row r="4" spans="1:5" ht="35.1" customHeight="1">
      <c r="A4" s="11" t="s">
        <v>32</v>
      </c>
      <c r="B4" s="8"/>
      <c r="C4" s="8"/>
      <c r="D4" s="11">
        <v>60</v>
      </c>
      <c r="E4" s="3">
        <f t="shared" si="0"/>
        <v>0</v>
      </c>
    </row>
    <row r="5" spans="1:5" ht="35.1" customHeight="1">
      <c r="A5" s="11" t="s">
        <v>33</v>
      </c>
      <c r="B5" s="8"/>
      <c r="C5" s="8"/>
      <c r="D5" s="11">
        <v>10</v>
      </c>
      <c r="E5" s="3">
        <f t="shared" si="0"/>
        <v>0</v>
      </c>
    </row>
    <row r="6" spans="1:5" ht="35.1" customHeight="1">
      <c r="A6" s="11" t="s">
        <v>34</v>
      </c>
      <c r="B6" s="8"/>
      <c r="C6" s="8"/>
      <c r="D6" s="11">
        <v>34</v>
      </c>
      <c r="E6" s="3">
        <f t="shared" si="0"/>
        <v>0</v>
      </c>
    </row>
    <row r="7" spans="1:5" ht="35.1" customHeight="1">
      <c r="A7" s="11" t="s">
        <v>35</v>
      </c>
      <c r="B7" s="8"/>
      <c r="C7" s="8"/>
      <c r="D7" s="11">
        <v>22</v>
      </c>
      <c r="E7" s="3">
        <f t="shared" si="0"/>
        <v>0</v>
      </c>
    </row>
    <row r="8" spans="1:5" ht="35.1" customHeight="1">
      <c r="A8" s="11" t="s">
        <v>36</v>
      </c>
      <c r="B8" s="8"/>
      <c r="C8" s="8"/>
      <c r="D8" s="11">
        <v>56</v>
      </c>
      <c r="E8" s="3">
        <f t="shared" si="0"/>
        <v>0</v>
      </c>
    </row>
    <row r="9" spans="1:5" ht="35.1" customHeight="1">
      <c r="A9" s="11" t="s">
        <v>37</v>
      </c>
      <c r="B9" s="8"/>
      <c r="C9" s="8"/>
      <c r="D9" s="11">
        <v>6</v>
      </c>
      <c r="E9" s="3">
        <f t="shared" si="0"/>
        <v>0</v>
      </c>
    </row>
    <row r="10" spans="1:5">
      <c r="A10" s="168"/>
      <c r="B10" s="169"/>
      <c r="C10" s="169"/>
      <c r="D10" s="169"/>
      <c r="E10" s="170"/>
    </row>
    <row r="11" spans="1:5">
      <c r="A11" s="156" t="s">
        <v>60</v>
      </c>
      <c r="B11" s="157"/>
      <c r="C11" s="157"/>
      <c r="D11" s="157"/>
      <c r="E11" s="160">
        <f>SUM(E3:E9)</f>
        <v>0</v>
      </c>
    </row>
    <row r="12" spans="1:5">
      <c r="A12" s="158"/>
      <c r="B12" s="159"/>
      <c r="C12" s="159"/>
      <c r="D12" s="159"/>
      <c r="E12" s="161"/>
    </row>
  </sheetData>
  <mergeCells count="4">
    <mergeCell ref="A1:E1"/>
    <mergeCell ref="A10:E10"/>
    <mergeCell ref="A11:D12"/>
    <mergeCell ref="E11:E1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sheetPr>
  <dimension ref="A1:E12"/>
  <sheetViews>
    <sheetView workbookViewId="0">
      <selection activeCell="C13" sqref="C13"/>
    </sheetView>
  </sheetViews>
  <sheetFormatPr defaultRowHeight="15" customHeight="1"/>
  <cols>
    <col min="1" max="5" width="30.7109375" style="1" customWidth="1"/>
    <col min="6" max="16384" width="9.140625" style="1"/>
  </cols>
  <sheetData>
    <row r="1" spans="1:5" ht="35.1" customHeight="1" thickBot="1">
      <c r="A1" s="102" t="s">
        <v>29</v>
      </c>
      <c r="B1" s="102"/>
      <c r="C1" s="102"/>
      <c r="D1" s="102"/>
      <c r="E1" s="103"/>
    </row>
    <row r="2" spans="1:5" ht="35.1" customHeight="1">
      <c r="A2" s="10" t="s">
        <v>31</v>
      </c>
      <c r="B2" s="4" t="s">
        <v>19</v>
      </c>
      <c r="C2" s="4" t="s">
        <v>21</v>
      </c>
      <c r="D2" s="4" t="s">
        <v>22</v>
      </c>
      <c r="E2" s="5" t="s">
        <v>23</v>
      </c>
    </row>
    <row r="3" spans="1:5" ht="35.1" customHeight="1">
      <c r="A3" s="12" t="s">
        <v>61</v>
      </c>
      <c r="B3" s="8"/>
      <c r="C3" s="8"/>
      <c r="D3" s="11">
        <v>10</v>
      </c>
      <c r="E3" s="3">
        <f t="shared" ref="E3:E9" si="0">D3*C3</f>
        <v>0</v>
      </c>
    </row>
    <row r="4" spans="1:5" ht="35.1" customHeight="1">
      <c r="A4" s="12" t="s">
        <v>62</v>
      </c>
      <c r="B4" s="8"/>
      <c r="C4" s="8"/>
      <c r="D4" s="11">
        <v>10</v>
      </c>
      <c r="E4" s="3">
        <f t="shared" si="0"/>
        <v>0</v>
      </c>
    </row>
    <row r="5" spans="1:5" ht="35.1" customHeight="1">
      <c r="A5" s="12" t="s">
        <v>63</v>
      </c>
      <c r="B5" s="8"/>
      <c r="C5" s="8"/>
      <c r="D5" s="11">
        <v>20</v>
      </c>
      <c r="E5" s="3">
        <f t="shared" si="0"/>
        <v>0</v>
      </c>
    </row>
    <row r="6" spans="1:5" ht="35.1" customHeight="1">
      <c r="A6" s="12" t="s">
        <v>64</v>
      </c>
      <c r="B6" s="8"/>
      <c r="C6" s="8"/>
      <c r="D6" s="11">
        <v>10</v>
      </c>
      <c r="E6" s="3">
        <f t="shared" si="0"/>
        <v>0</v>
      </c>
    </row>
    <row r="7" spans="1:5" ht="35.1" customHeight="1">
      <c r="A7" s="12" t="s">
        <v>65</v>
      </c>
      <c r="B7" s="8"/>
      <c r="C7" s="8"/>
      <c r="D7" s="11">
        <v>10</v>
      </c>
      <c r="E7" s="3">
        <f t="shared" si="0"/>
        <v>0</v>
      </c>
    </row>
    <row r="8" spans="1:5" ht="35.1" customHeight="1">
      <c r="A8" s="12" t="s">
        <v>66</v>
      </c>
      <c r="B8" s="8"/>
      <c r="C8" s="8"/>
      <c r="D8" s="11">
        <v>10</v>
      </c>
      <c r="E8" s="3">
        <f t="shared" si="0"/>
        <v>0</v>
      </c>
    </row>
    <row r="9" spans="1:5" ht="35.1" customHeight="1">
      <c r="A9" s="12" t="s">
        <v>67</v>
      </c>
      <c r="B9" s="8"/>
      <c r="C9" s="8"/>
      <c r="D9" s="11">
        <v>10</v>
      </c>
      <c r="E9" s="3">
        <f t="shared" si="0"/>
        <v>0</v>
      </c>
    </row>
    <row r="10" spans="1:5" ht="15" customHeight="1">
      <c r="A10" s="168"/>
      <c r="B10" s="169"/>
      <c r="C10" s="169"/>
      <c r="D10" s="169"/>
      <c r="E10" s="170"/>
    </row>
    <row r="11" spans="1:5" ht="15" customHeight="1">
      <c r="A11" s="156" t="s">
        <v>68</v>
      </c>
      <c r="B11" s="157"/>
      <c r="C11" s="157"/>
      <c r="D11" s="157"/>
      <c r="E11" s="160">
        <f>SUM(E3:E9)</f>
        <v>0</v>
      </c>
    </row>
    <row r="12" spans="1:5" ht="15" customHeight="1">
      <c r="A12" s="158"/>
      <c r="B12" s="159"/>
      <c r="C12" s="159"/>
      <c r="D12" s="159"/>
      <c r="E12" s="161"/>
    </row>
  </sheetData>
  <mergeCells count="4">
    <mergeCell ref="A1:E1"/>
    <mergeCell ref="A10:E10"/>
    <mergeCell ref="A11:D12"/>
    <mergeCell ref="E11:E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M14"/>
  <sheetViews>
    <sheetView topLeftCell="A2" workbookViewId="0">
      <selection activeCell="B4" sqref="B4"/>
    </sheetView>
  </sheetViews>
  <sheetFormatPr defaultRowHeight="14.45"/>
  <cols>
    <col min="1" max="1" width="8.85546875" style="16"/>
    <col min="2" max="2" width="100.7109375" style="13" customWidth="1"/>
    <col min="3" max="13" width="8.85546875" style="16"/>
  </cols>
  <sheetData>
    <row r="1" spans="2:2" s="16" customFormat="1" ht="49.9" customHeight="1" thickBot="1">
      <c r="B1" s="15"/>
    </row>
    <row r="2" spans="2:2" ht="47.45" customHeight="1" thickBot="1">
      <c r="B2" s="17" t="s">
        <v>7</v>
      </c>
    </row>
    <row r="3" spans="2:2" ht="152.25">
      <c r="B3" s="18" t="s">
        <v>8</v>
      </c>
    </row>
    <row r="4" spans="2:2" s="16" customFormat="1" ht="30" customHeight="1" thickBot="1">
      <c r="B4" s="15"/>
    </row>
    <row r="5" spans="2:2" ht="106.5">
      <c r="B5" s="18" t="s">
        <v>9</v>
      </c>
    </row>
    <row r="6" spans="2:2" s="16" customFormat="1">
      <c r="B6" s="15"/>
    </row>
    <row r="7" spans="2:2" s="16" customFormat="1">
      <c r="B7" s="15"/>
    </row>
    <row r="8" spans="2:2" s="16" customFormat="1">
      <c r="B8" s="15"/>
    </row>
    <row r="9" spans="2:2" s="16" customFormat="1">
      <c r="B9" s="15"/>
    </row>
    <row r="10" spans="2:2" s="16" customFormat="1">
      <c r="B10" s="15"/>
    </row>
    <row r="11" spans="2:2" s="16" customFormat="1">
      <c r="B11" s="15"/>
    </row>
    <row r="12" spans="2:2" s="16" customFormat="1">
      <c r="B12" s="15"/>
    </row>
    <row r="13" spans="2:2" s="16" customFormat="1">
      <c r="B13" s="15"/>
    </row>
    <row r="14" spans="2:2" s="16" customFormat="1">
      <c r="B14" s="15"/>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AR87"/>
  <sheetViews>
    <sheetView topLeftCell="T1" zoomScale="60" zoomScaleNormal="60" workbookViewId="0">
      <selection activeCell="E69" sqref="E69:E70"/>
    </sheetView>
  </sheetViews>
  <sheetFormatPr defaultRowHeight="15"/>
  <cols>
    <col min="1" max="1" width="32.28515625" style="1" customWidth="1"/>
    <col min="2" max="5" width="30.7109375" style="1" customWidth="1"/>
    <col min="6" max="7" width="20.7109375" style="1" customWidth="1"/>
    <col min="8" max="8" width="32.5703125" style="1" customWidth="1"/>
    <col min="9" max="12" width="30.7109375" style="1" customWidth="1"/>
    <col min="13" max="14" width="20.7109375" style="1" customWidth="1"/>
    <col min="15" max="19" width="30.7109375" style="1" customWidth="1"/>
    <col min="20" max="21" width="20.7109375" style="1" customWidth="1"/>
    <col min="22" max="24" width="8.85546875" style="1"/>
    <col min="25" max="25" width="34.140625" style="1" customWidth="1"/>
    <col min="26" max="27" width="30.7109375" style="1" customWidth="1"/>
    <col min="28" max="30" width="20.7109375" style="1" customWidth="1"/>
    <col min="31" max="31" width="8.85546875" style="1"/>
    <col min="32" max="32" width="25.7109375" style="1" customWidth="1"/>
    <col min="33" max="34" width="30.7109375" style="1" customWidth="1"/>
    <col min="35" max="37" width="20.7109375" style="1" customWidth="1"/>
    <col min="38" max="38" width="8.85546875" style="1"/>
    <col min="39" max="39" width="25.7109375" style="1" customWidth="1"/>
    <col min="40" max="41" width="30.7109375" style="1" customWidth="1"/>
    <col min="42" max="44" width="20.7109375" style="1" customWidth="1"/>
  </cols>
  <sheetData>
    <row r="1" spans="1:44" ht="99.95" customHeight="1">
      <c r="A1" s="97" t="s">
        <v>10</v>
      </c>
      <c r="B1" s="98"/>
      <c r="C1" s="98"/>
      <c r="D1" s="98"/>
      <c r="E1" s="98"/>
      <c r="F1" s="98"/>
      <c r="G1" s="98"/>
      <c r="H1" s="99"/>
      <c r="I1" s="99"/>
      <c r="J1" s="99"/>
      <c r="K1" s="99"/>
      <c r="L1" s="99"/>
      <c r="M1" s="99"/>
      <c r="N1" s="99"/>
      <c r="O1" s="99"/>
      <c r="P1" s="99"/>
      <c r="Q1" s="99"/>
      <c r="R1" s="99"/>
      <c r="S1" s="99"/>
      <c r="T1" s="99"/>
      <c r="U1" s="100"/>
      <c r="V1" s="73"/>
      <c r="W1" s="74"/>
      <c r="X1" s="117" t="s">
        <v>11</v>
      </c>
      <c r="Y1" s="99"/>
      <c r="Z1" s="99"/>
      <c r="AA1" s="99"/>
      <c r="AB1" s="99"/>
      <c r="AC1" s="99"/>
      <c r="AD1" s="99"/>
      <c r="AE1" s="99"/>
      <c r="AF1" s="99"/>
      <c r="AG1" s="99"/>
      <c r="AH1" s="99"/>
      <c r="AI1" s="99"/>
      <c r="AJ1" s="99"/>
      <c r="AK1" s="99"/>
      <c r="AL1" s="99"/>
      <c r="AM1" s="99"/>
      <c r="AN1" s="99"/>
      <c r="AO1" s="99"/>
      <c r="AP1" s="99"/>
      <c r="AQ1" s="99"/>
      <c r="AR1" s="100"/>
    </row>
    <row r="2" spans="1:44" ht="50.1" customHeight="1">
      <c r="A2" s="94" t="s">
        <v>12</v>
      </c>
      <c r="B2" s="95"/>
      <c r="C2" s="95"/>
      <c r="D2" s="95"/>
      <c r="E2" s="95"/>
      <c r="F2" s="95"/>
      <c r="G2" s="96"/>
      <c r="H2" s="102" t="s">
        <v>13</v>
      </c>
      <c r="I2" s="102"/>
      <c r="J2" s="102"/>
      <c r="K2" s="102"/>
      <c r="L2" s="102"/>
      <c r="M2" s="102"/>
      <c r="N2" s="103"/>
      <c r="O2" s="101" t="s">
        <v>14</v>
      </c>
      <c r="P2" s="102"/>
      <c r="Q2" s="102"/>
      <c r="R2" s="102"/>
      <c r="S2" s="102"/>
      <c r="T2" s="102"/>
      <c r="U2" s="103"/>
      <c r="V2" s="75"/>
      <c r="W2" s="76"/>
      <c r="X2" s="118" t="s">
        <v>15</v>
      </c>
      <c r="Y2" s="119"/>
      <c r="Z2" s="119"/>
      <c r="AA2" s="119"/>
      <c r="AB2" s="119"/>
      <c r="AC2" s="119"/>
      <c r="AD2" s="120"/>
      <c r="AE2" s="101" t="s">
        <v>16</v>
      </c>
      <c r="AF2" s="102"/>
      <c r="AG2" s="102"/>
      <c r="AH2" s="102"/>
      <c r="AI2" s="102"/>
      <c r="AJ2" s="102"/>
      <c r="AK2" s="103"/>
      <c r="AL2" s="101" t="s">
        <v>17</v>
      </c>
      <c r="AM2" s="102"/>
      <c r="AN2" s="102"/>
      <c r="AO2" s="102"/>
      <c r="AP2" s="102"/>
      <c r="AQ2" s="102"/>
      <c r="AR2" s="103"/>
    </row>
    <row r="3" spans="1:44" ht="35.1" customHeight="1">
      <c r="A3" s="108" t="s">
        <v>18</v>
      </c>
      <c r="B3" s="109"/>
      <c r="C3" s="31" t="s">
        <v>19</v>
      </c>
      <c r="D3" s="31" t="s">
        <v>20</v>
      </c>
      <c r="E3" s="31" t="s">
        <v>21</v>
      </c>
      <c r="F3" s="31" t="s">
        <v>22</v>
      </c>
      <c r="G3" s="52" t="s">
        <v>23</v>
      </c>
      <c r="H3" s="110" t="s">
        <v>18</v>
      </c>
      <c r="I3" s="85"/>
      <c r="J3" s="4" t="s">
        <v>19</v>
      </c>
      <c r="K3" s="4" t="s">
        <v>20</v>
      </c>
      <c r="L3" s="4" t="s">
        <v>24</v>
      </c>
      <c r="M3" s="4" t="s">
        <v>22</v>
      </c>
      <c r="N3" s="5" t="s">
        <v>23</v>
      </c>
      <c r="O3" s="92" t="s">
        <v>18</v>
      </c>
      <c r="P3" s="85"/>
      <c r="Q3" s="4" t="s">
        <v>19</v>
      </c>
      <c r="R3" s="4" t="s">
        <v>20</v>
      </c>
      <c r="S3" s="4" t="s">
        <v>24</v>
      </c>
      <c r="T3" s="4" t="s">
        <v>22</v>
      </c>
      <c r="U3" s="5" t="s">
        <v>23</v>
      </c>
      <c r="V3" s="75"/>
      <c r="W3" s="77"/>
      <c r="X3" s="104" t="s">
        <v>18</v>
      </c>
      <c r="Y3" s="105"/>
      <c r="Z3" s="21" t="s">
        <v>19</v>
      </c>
      <c r="AA3" s="21" t="s">
        <v>20</v>
      </c>
      <c r="AB3" s="21" t="s">
        <v>21</v>
      </c>
      <c r="AC3" s="21" t="s">
        <v>22</v>
      </c>
      <c r="AD3" s="22" t="s">
        <v>23</v>
      </c>
      <c r="AE3" s="110" t="s">
        <v>18</v>
      </c>
      <c r="AF3" s="85"/>
      <c r="AG3" s="4" t="s">
        <v>19</v>
      </c>
      <c r="AH3" s="4" t="s">
        <v>20</v>
      </c>
      <c r="AI3" s="4" t="s">
        <v>21</v>
      </c>
      <c r="AJ3" s="4" t="s">
        <v>22</v>
      </c>
      <c r="AK3" s="5" t="s">
        <v>23</v>
      </c>
      <c r="AL3" s="92" t="s">
        <v>18</v>
      </c>
      <c r="AM3" s="85"/>
      <c r="AN3" s="4" t="s">
        <v>19</v>
      </c>
      <c r="AO3" s="4" t="s">
        <v>20</v>
      </c>
      <c r="AP3" s="4" t="s">
        <v>21</v>
      </c>
      <c r="AQ3" s="4" t="s">
        <v>22</v>
      </c>
      <c r="AR3" s="5" t="s">
        <v>23</v>
      </c>
    </row>
    <row r="4" spans="1:44" ht="35.1" customHeight="1">
      <c r="A4" s="112" t="str">
        <f>'High-end Cardio'!A3</f>
        <v>High-end Echosyteem voor de Cardiologie incl. aanschaf echocardiografische analyse software</v>
      </c>
      <c r="B4" s="113"/>
      <c r="C4" s="30">
        <f>'High-end Cardio'!B3</f>
        <v>0</v>
      </c>
      <c r="D4" s="30">
        <f>'High-end Cardio'!C3</f>
        <v>0</v>
      </c>
      <c r="E4" s="51">
        <f>'High-end Cardio'!D3</f>
        <v>0</v>
      </c>
      <c r="F4" s="29">
        <f>'High-end Cardio'!E3</f>
        <v>14</v>
      </c>
      <c r="G4" s="53">
        <f>'High-end Cardio'!F3</f>
        <v>0</v>
      </c>
      <c r="H4" s="111" t="str">
        <f>'High-end Gynae'!A3</f>
        <v>High-end Echosyteem voor de Gynaecologie</v>
      </c>
      <c r="I4" s="107"/>
      <c r="J4" s="8">
        <f>'High-end Gynae'!B3</f>
        <v>0</v>
      </c>
      <c r="K4" s="8">
        <f>'High-end Gynae'!C3</f>
        <v>0</v>
      </c>
      <c r="L4" s="49">
        <f>'High-end Gynae'!D3</f>
        <v>0</v>
      </c>
      <c r="M4" s="11">
        <f>'High-end Gynae'!E3</f>
        <v>24</v>
      </c>
      <c r="N4" s="50">
        <f>'High-end Gynae'!F3</f>
        <v>0</v>
      </c>
      <c r="O4" s="91" t="str">
        <f>'High-end Algemeen'!A3</f>
        <v>High-end Echosyteem voor overige toepassingen</v>
      </c>
      <c r="P4" s="111"/>
      <c r="Q4" s="8">
        <f>'High-end Algemeen'!B3</f>
        <v>0</v>
      </c>
      <c r="R4" s="8">
        <f>'High-end Algemeen'!C3</f>
        <v>0</v>
      </c>
      <c r="S4" s="49">
        <f>'High-end Algemeen'!D3</f>
        <v>0</v>
      </c>
      <c r="T4" s="11">
        <f>'High-end Algemeen'!E3</f>
        <v>24</v>
      </c>
      <c r="U4" s="50">
        <f>'High-end Algemeen'!F3</f>
        <v>0</v>
      </c>
      <c r="V4" s="75"/>
      <c r="W4" s="77"/>
      <c r="X4" s="106" t="str">
        <f>'Mid-range Cardio'!A3</f>
        <v>Mid-range Echosyteem voor de Cardiologie incl. aanschaf echocardiografische analyse software</v>
      </c>
      <c r="Y4" s="107"/>
      <c r="Z4" s="8">
        <f>'Mid-range Cardio'!B3</f>
        <v>0</v>
      </c>
      <c r="AA4" s="8">
        <f>'Mid-range Cardio'!C3</f>
        <v>0</v>
      </c>
      <c r="AB4" s="49">
        <f>'Mid-range Cardio'!D3</f>
        <v>0</v>
      </c>
      <c r="AC4" s="11">
        <f>'Mid-range Cardio'!E3</f>
        <v>7</v>
      </c>
      <c r="AD4" s="50">
        <f>'Mid-range Cardio'!F3</f>
        <v>0</v>
      </c>
      <c r="AE4" s="111" t="str">
        <f>'Mid-range Gynae'!A3</f>
        <v>Mid-range Echosyteem voor de Gynaecologie</v>
      </c>
      <c r="AF4" s="107"/>
      <c r="AG4" s="8">
        <f>'Mid-range Gynae'!B3</f>
        <v>0</v>
      </c>
      <c r="AH4" s="8">
        <f>'Mid-range Gynae'!C3</f>
        <v>0</v>
      </c>
      <c r="AI4" s="49">
        <f>'Mid-range Gynae'!D3</f>
        <v>0</v>
      </c>
      <c r="AJ4" s="11">
        <f>'Mid-range Gynae'!E3</f>
        <v>29</v>
      </c>
      <c r="AK4" s="50">
        <f>'Mid-range Gynae'!F3</f>
        <v>0</v>
      </c>
      <c r="AL4" s="122" t="str">
        <f>'Mid-range Algemeen'!A3</f>
        <v>Mid-range Echosyteem voor overige toepassingen</v>
      </c>
      <c r="AM4" s="107"/>
      <c r="AN4" s="8">
        <f>'Mid-range Algemeen'!B3</f>
        <v>0</v>
      </c>
      <c r="AO4" s="8">
        <f>'Mid-range Algemeen'!C3</f>
        <v>0</v>
      </c>
      <c r="AP4" s="49">
        <f>'Mid-range Algemeen'!D3</f>
        <v>0</v>
      </c>
      <c r="AQ4" s="11">
        <f>'Mid-range Algemeen'!E3</f>
        <v>33</v>
      </c>
      <c r="AR4" s="50">
        <f>'Mid-range Algemeen'!F3</f>
        <v>0</v>
      </c>
    </row>
    <row r="5" spans="1:44" ht="35.1" customHeight="1">
      <c r="A5" s="123" t="str">
        <f>'High-end Cardio'!A4</f>
        <v>Licentiekosten Echocardiografische analyse software (aantal = jaren)</v>
      </c>
      <c r="B5" s="124"/>
      <c r="C5" s="55">
        <f>'High-end Cardio'!B4</f>
        <v>0</v>
      </c>
      <c r="D5" s="55">
        <f>'High-end Cardio'!C4</f>
        <v>0</v>
      </c>
      <c r="E5" s="56">
        <f>'High-end Cardio'!D4</f>
        <v>0</v>
      </c>
      <c r="F5" s="54">
        <f>'High-end Cardio'!E4</f>
        <v>10</v>
      </c>
      <c r="G5" s="57">
        <f>'High-end Cardio'!F4</f>
        <v>0</v>
      </c>
      <c r="H5" s="125"/>
      <c r="I5" s="125"/>
      <c r="J5" s="125"/>
      <c r="K5" s="125"/>
      <c r="L5" s="125"/>
      <c r="M5" s="125"/>
      <c r="N5" s="126"/>
      <c r="O5" s="151"/>
      <c r="P5" s="152"/>
      <c r="Q5" s="152"/>
      <c r="R5" s="152"/>
      <c r="S5" s="152"/>
      <c r="T5" s="152"/>
      <c r="U5" s="153"/>
      <c r="V5" s="75"/>
      <c r="W5" s="77"/>
      <c r="X5" s="106" t="str">
        <f>'Mid-range Cardio'!A4</f>
        <v>Licentiekosten Echocardiografische analyse software (aantal = jaren)</v>
      </c>
      <c r="Y5" s="107"/>
      <c r="Z5" s="8">
        <f>'Mid-range Cardio'!B4</f>
        <v>0</v>
      </c>
      <c r="AA5" s="8">
        <f>'Mid-range Cardio'!C4</f>
        <v>0</v>
      </c>
      <c r="AB5" s="49">
        <f>'Mid-range Cardio'!D4</f>
        <v>0</v>
      </c>
      <c r="AC5" s="11">
        <f>'Mid-range Cardio'!E4</f>
        <v>10</v>
      </c>
      <c r="AD5" s="50">
        <f>'Mid-range Cardio'!F4</f>
        <v>0</v>
      </c>
      <c r="AE5" s="152"/>
      <c r="AF5" s="152"/>
      <c r="AG5" s="152"/>
      <c r="AH5" s="152"/>
      <c r="AI5" s="152"/>
      <c r="AJ5" s="152"/>
      <c r="AK5" s="153"/>
      <c r="AL5" s="151"/>
      <c r="AM5" s="152"/>
      <c r="AN5" s="152"/>
      <c r="AO5" s="152"/>
      <c r="AP5" s="152"/>
      <c r="AQ5" s="152"/>
      <c r="AR5" s="153"/>
    </row>
    <row r="6" spans="1:44" ht="35.1" customHeight="1">
      <c r="A6" s="114"/>
      <c r="B6" s="115"/>
      <c r="C6" s="115"/>
      <c r="D6" s="115"/>
      <c r="E6" s="115"/>
      <c r="F6" s="115"/>
      <c r="G6" s="116"/>
      <c r="H6" s="127"/>
      <c r="I6" s="127"/>
      <c r="J6" s="127"/>
      <c r="K6" s="127"/>
      <c r="L6" s="127"/>
      <c r="M6" s="127"/>
      <c r="N6" s="128"/>
      <c r="O6" s="154"/>
      <c r="P6" s="115"/>
      <c r="Q6" s="115"/>
      <c r="R6" s="115"/>
      <c r="S6" s="115"/>
      <c r="T6" s="115"/>
      <c r="U6" s="155"/>
      <c r="V6" s="75"/>
      <c r="W6" s="77"/>
      <c r="X6" s="80"/>
      <c r="Y6" s="71"/>
      <c r="Z6" s="71"/>
      <c r="AA6" s="71"/>
      <c r="AB6" s="71"/>
      <c r="AC6" s="71"/>
      <c r="AD6" s="81"/>
      <c r="AE6" s="115"/>
      <c r="AF6" s="115"/>
      <c r="AG6" s="115"/>
      <c r="AH6" s="115"/>
      <c r="AI6" s="115"/>
      <c r="AJ6" s="115"/>
      <c r="AK6" s="155"/>
      <c r="AL6" s="154"/>
      <c r="AM6" s="115"/>
      <c r="AN6" s="115"/>
      <c r="AO6" s="115"/>
      <c r="AP6" s="115"/>
      <c r="AQ6" s="115"/>
      <c r="AR6" s="155"/>
    </row>
    <row r="7" spans="1:44" ht="35.1" customHeight="1">
      <c r="A7" s="93" t="s">
        <v>25</v>
      </c>
      <c r="B7" s="83"/>
      <c r="C7" s="4" t="s">
        <v>19</v>
      </c>
      <c r="D7" s="4" t="s">
        <v>20</v>
      </c>
      <c r="E7" s="4" t="s">
        <v>21</v>
      </c>
      <c r="F7" s="4" t="s">
        <v>22</v>
      </c>
      <c r="G7" s="26" t="s">
        <v>23</v>
      </c>
      <c r="H7" s="82" t="s">
        <v>25</v>
      </c>
      <c r="I7" s="83"/>
      <c r="J7" s="4" t="s">
        <v>19</v>
      </c>
      <c r="K7" s="4" t="s">
        <v>20</v>
      </c>
      <c r="L7" s="4" t="s">
        <v>21</v>
      </c>
      <c r="M7" s="4" t="s">
        <v>22</v>
      </c>
      <c r="N7" s="5" t="s">
        <v>23</v>
      </c>
      <c r="O7" s="121" t="s">
        <v>25</v>
      </c>
      <c r="P7" s="83"/>
      <c r="Q7" s="4" t="s">
        <v>19</v>
      </c>
      <c r="R7" s="4" t="s">
        <v>20</v>
      </c>
      <c r="S7" s="4" t="s">
        <v>21</v>
      </c>
      <c r="T7" s="4" t="s">
        <v>22</v>
      </c>
      <c r="U7" s="5" t="s">
        <v>23</v>
      </c>
      <c r="V7" s="75"/>
      <c r="W7" s="77"/>
      <c r="X7" s="93" t="s">
        <v>25</v>
      </c>
      <c r="Y7" s="83"/>
      <c r="Z7" s="4" t="s">
        <v>19</v>
      </c>
      <c r="AA7" s="4" t="s">
        <v>20</v>
      </c>
      <c r="AB7" s="4" t="s">
        <v>21</v>
      </c>
      <c r="AC7" s="4" t="s">
        <v>22</v>
      </c>
      <c r="AD7" s="26" t="s">
        <v>23</v>
      </c>
      <c r="AE7" s="82" t="s">
        <v>25</v>
      </c>
      <c r="AF7" s="83"/>
      <c r="AG7" s="4" t="s">
        <v>19</v>
      </c>
      <c r="AH7" s="4" t="s">
        <v>20</v>
      </c>
      <c r="AI7" s="4" t="s">
        <v>21</v>
      </c>
      <c r="AJ7" s="4" t="s">
        <v>22</v>
      </c>
      <c r="AK7" s="5" t="s">
        <v>23</v>
      </c>
      <c r="AL7" s="121" t="s">
        <v>25</v>
      </c>
      <c r="AM7" s="83"/>
      <c r="AN7" s="4" t="s">
        <v>19</v>
      </c>
      <c r="AO7" s="4" t="s">
        <v>20</v>
      </c>
      <c r="AP7" s="4" t="s">
        <v>21</v>
      </c>
      <c r="AQ7" s="4" t="s">
        <v>22</v>
      </c>
      <c r="AR7" s="5" t="s">
        <v>23</v>
      </c>
    </row>
    <row r="8" spans="1:44" ht="35.1" customHeight="1">
      <c r="A8" s="69" t="str">
        <f>'High-end Cardio'!A7</f>
        <v>Optioneel in te vullen</v>
      </c>
      <c r="B8" s="70"/>
      <c r="C8" s="8">
        <f>'High-end Cardio'!B7</f>
        <v>0</v>
      </c>
      <c r="D8" s="8">
        <f>'High-end Cardio'!C7</f>
        <v>0</v>
      </c>
      <c r="E8" s="49">
        <f>'High-end Cardio'!D7</f>
        <v>0</v>
      </c>
      <c r="F8" s="11">
        <f>'High-end Cardio'!E7</f>
        <v>0</v>
      </c>
      <c r="G8" s="50">
        <f>'High-end Cardio'!F7</f>
        <v>0</v>
      </c>
      <c r="H8" s="88" t="str">
        <f>'High-end Gynae'!A6</f>
        <v>Optioneel in te vullen</v>
      </c>
      <c r="I8" s="70"/>
      <c r="J8" s="8">
        <f>'High-end Gynae'!B6</f>
        <v>0</v>
      </c>
      <c r="K8" s="8">
        <f>'High-end Gynae'!C6</f>
        <v>0</v>
      </c>
      <c r="L8" s="49">
        <f>'High-end Gynae'!D6</f>
        <v>0</v>
      </c>
      <c r="M8" s="11">
        <f>'High-end Gynae'!E6</f>
        <v>0</v>
      </c>
      <c r="N8" s="50">
        <f>'High-end Gynae'!F6</f>
        <v>0</v>
      </c>
      <c r="O8" s="89" t="str">
        <f>'High-end Algemeen'!A6</f>
        <v>Optioneel in te vullen</v>
      </c>
      <c r="P8" s="70"/>
      <c r="Q8" s="8">
        <f>'High-end Algemeen'!B6</f>
        <v>0</v>
      </c>
      <c r="R8" s="8">
        <f>'High-end Algemeen'!C6</f>
        <v>0</v>
      </c>
      <c r="S8" s="49">
        <f>'High-end Algemeen'!D6</f>
        <v>0</v>
      </c>
      <c r="T8" s="11">
        <f>'High-end Algemeen'!E6</f>
        <v>0</v>
      </c>
      <c r="U8" s="50">
        <f>'High-end Algemeen'!F6</f>
        <v>0</v>
      </c>
      <c r="V8" s="75"/>
      <c r="W8" s="77"/>
      <c r="X8" s="69" t="str">
        <f>'Mid-range Cardio'!A7</f>
        <v>Optioneel in te vullen</v>
      </c>
      <c r="Y8" s="70"/>
      <c r="Z8" s="8">
        <f>'Mid-range Cardio'!B7</f>
        <v>0</v>
      </c>
      <c r="AA8" s="8">
        <f>'Mid-range Cardio'!C7</f>
        <v>0</v>
      </c>
      <c r="AB8" s="49">
        <f>'Mid-range Cardio'!D7</f>
        <v>0</v>
      </c>
      <c r="AC8" s="11">
        <f>'Mid-range Cardio'!E7</f>
        <v>0</v>
      </c>
      <c r="AD8" s="50">
        <f>'Mid-range Cardio'!F7</f>
        <v>0</v>
      </c>
      <c r="AE8" s="88" t="str">
        <f>'Mid-range Gynae'!A6</f>
        <v>Optioneel in te vullen</v>
      </c>
      <c r="AF8" s="70"/>
      <c r="AG8" s="8">
        <f>'Mid-range Gynae'!B6</f>
        <v>0</v>
      </c>
      <c r="AH8" s="8">
        <f>'Mid-range Gynae'!C6</f>
        <v>0</v>
      </c>
      <c r="AI8" s="49">
        <f>'Mid-range Gynae'!D6</f>
        <v>0</v>
      </c>
      <c r="AJ8" s="11">
        <f>'Mid-range Gynae'!E6</f>
        <v>0</v>
      </c>
      <c r="AK8" s="50">
        <f>'Mid-range Gynae'!F6</f>
        <v>0</v>
      </c>
      <c r="AL8" s="89" t="str">
        <f>'Mid-range Algemeen'!A6</f>
        <v>Optioneel in te vullen</v>
      </c>
      <c r="AM8" s="70"/>
      <c r="AN8" s="8">
        <f>'Mid-range Algemeen'!B6</f>
        <v>0</v>
      </c>
      <c r="AO8" s="8">
        <f>'Mid-range Algemeen'!C6</f>
        <v>0</v>
      </c>
      <c r="AP8" s="49">
        <f>'Mid-range Algemeen'!D6</f>
        <v>0</v>
      </c>
      <c r="AQ8" s="11">
        <f>'Mid-range Algemeen'!E6</f>
        <v>0</v>
      </c>
      <c r="AR8" s="50">
        <f>'Mid-range Algemeen'!F6</f>
        <v>0</v>
      </c>
    </row>
    <row r="9" spans="1:44" ht="35.1" customHeight="1">
      <c r="A9" s="69" t="str">
        <f>'High-end Cardio'!A8</f>
        <v>Optioneel in te vullen</v>
      </c>
      <c r="B9" s="70"/>
      <c r="C9" s="8">
        <f>'High-end Cardio'!B8</f>
        <v>0</v>
      </c>
      <c r="D9" s="8">
        <f>'High-end Cardio'!C8</f>
        <v>0</v>
      </c>
      <c r="E9" s="49">
        <f>'High-end Cardio'!D8</f>
        <v>0</v>
      </c>
      <c r="F9" s="11">
        <f>'High-end Cardio'!E8</f>
        <v>0</v>
      </c>
      <c r="G9" s="50">
        <f>'High-end Cardio'!F8</f>
        <v>0</v>
      </c>
      <c r="H9" s="88" t="str">
        <f>'High-end Gynae'!A7</f>
        <v>Optioneel in te vullen</v>
      </c>
      <c r="I9" s="70"/>
      <c r="J9" s="8">
        <f>'High-end Gynae'!B7</f>
        <v>0</v>
      </c>
      <c r="K9" s="8">
        <f>'High-end Gynae'!C7</f>
        <v>0</v>
      </c>
      <c r="L9" s="49">
        <f>'High-end Gynae'!D7</f>
        <v>0</v>
      </c>
      <c r="M9" s="11">
        <f>'High-end Gynae'!E7</f>
        <v>0</v>
      </c>
      <c r="N9" s="50">
        <f>'High-end Gynae'!F7</f>
        <v>0</v>
      </c>
      <c r="O9" s="89" t="str">
        <f>'High-end Algemeen'!A7</f>
        <v>Optioneel in te vullen</v>
      </c>
      <c r="P9" s="70"/>
      <c r="Q9" s="8">
        <f>'High-end Algemeen'!B7</f>
        <v>0</v>
      </c>
      <c r="R9" s="8">
        <f>'High-end Algemeen'!C7</f>
        <v>0</v>
      </c>
      <c r="S9" s="49">
        <f>'High-end Algemeen'!D7</f>
        <v>0</v>
      </c>
      <c r="T9" s="11">
        <f>'High-end Algemeen'!E7</f>
        <v>0</v>
      </c>
      <c r="U9" s="50">
        <f>'High-end Algemeen'!F7</f>
        <v>0</v>
      </c>
      <c r="V9" s="75"/>
      <c r="W9" s="77"/>
      <c r="X9" s="69" t="str">
        <f>'Mid-range Cardio'!A8</f>
        <v>Optioneel in te vullen</v>
      </c>
      <c r="Y9" s="70"/>
      <c r="Z9" s="8">
        <f>'Mid-range Cardio'!B8</f>
        <v>0</v>
      </c>
      <c r="AA9" s="8">
        <f>'Mid-range Cardio'!C8</f>
        <v>0</v>
      </c>
      <c r="AB9" s="49">
        <f>'Mid-range Cardio'!D8</f>
        <v>0</v>
      </c>
      <c r="AC9" s="11">
        <f>'Mid-range Cardio'!E8</f>
        <v>0</v>
      </c>
      <c r="AD9" s="50">
        <f>'Mid-range Cardio'!F8</f>
        <v>0</v>
      </c>
      <c r="AE9" s="88" t="str">
        <f>'Mid-range Gynae'!A7</f>
        <v>Optioneel in te vullen</v>
      </c>
      <c r="AF9" s="70"/>
      <c r="AG9" s="8">
        <f>'Mid-range Gynae'!B7</f>
        <v>0</v>
      </c>
      <c r="AH9" s="8">
        <f>'Mid-range Gynae'!C7</f>
        <v>0</v>
      </c>
      <c r="AI9" s="49">
        <f>'Mid-range Gynae'!D7</f>
        <v>0</v>
      </c>
      <c r="AJ9" s="11">
        <f>'Mid-range Gynae'!E7</f>
        <v>0</v>
      </c>
      <c r="AK9" s="50">
        <f>'Mid-range Gynae'!F7</f>
        <v>0</v>
      </c>
      <c r="AL9" s="89" t="str">
        <f>'Mid-range Algemeen'!A7</f>
        <v>Optioneel in te vullen</v>
      </c>
      <c r="AM9" s="70"/>
      <c r="AN9" s="8">
        <f>'Mid-range Algemeen'!B7</f>
        <v>0</v>
      </c>
      <c r="AO9" s="8">
        <f>'Mid-range Algemeen'!C7</f>
        <v>0</v>
      </c>
      <c r="AP9" s="49">
        <f>'Mid-range Algemeen'!D7</f>
        <v>0</v>
      </c>
      <c r="AQ9" s="11">
        <f>'Mid-range Algemeen'!E7</f>
        <v>0</v>
      </c>
      <c r="AR9" s="50">
        <f>'Mid-range Algemeen'!F7</f>
        <v>0</v>
      </c>
    </row>
    <row r="10" spans="1:44" ht="35.1" customHeight="1">
      <c r="A10" s="69" t="str">
        <f>'High-end Cardio'!A9</f>
        <v>Optioneel in te vullen</v>
      </c>
      <c r="B10" s="70"/>
      <c r="C10" s="8">
        <f>'High-end Cardio'!B9</f>
        <v>0</v>
      </c>
      <c r="D10" s="8">
        <f>'High-end Cardio'!C9</f>
        <v>0</v>
      </c>
      <c r="E10" s="49">
        <f>'High-end Cardio'!D9</f>
        <v>0</v>
      </c>
      <c r="F10" s="11">
        <f>'High-end Cardio'!E9</f>
        <v>0</v>
      </c>
      <c r="G10" s="50">
        <f>'High-end Cardio'!F9</f>
        <v>0</v>
      </c>
      <c r="H10" s="88" t="str">
        <f>'High-end Gynae'!A8</f>
        <v>Optioneel in te vullen</v>
      </c>
      <c r="I10" s="70"/>
      <c r="J10" s="8">
        <f>'High-end Gynae'!B8</f>
        <v>0</v>
      </c>
      <c r="K10" s="8">
        <f>'High-end Gynae'!C8</f>
        <v>0</v>
      </c>
      <c r="L10" s="49">
        <f>'High-end Gynae'!D8</f>
        <v>0</v>
      </c>
      <c r="M10" s="11">
        <f>'High-end Gynae'!E8</f>
        <v>0</v>
      </c>
      <c r="N10" s="50">
        <f>'High-end Gynae'!F8</f>
        <v>0</v>
      </c>
      <c r="O10" s="89" t="str">
        <f>'High-end Algemeen'!A8</f>
        <v>Optioneel in te vullen</v>
      </c>
      <c r="P10" s="70"/>
      <c r="Q10" s="8">
        <f>'High-end Algemeen'!B8</f>
        <v>0</v>
      </c>
      <c r="R10" s="8">
        <f>'High-end Algemeen'!C8</f>
        <v>0</v>
      </c>
      <c r="S10" s="49">
        <f>'High-end Algemeen'!D8</f>
        <v>0</v>
      </c>
      <c r="T10" s="11">
        <f>'High-end Algemeen'!E8</f>
        <v>0</v>
      </c>
      <c r="U10" s="50">
        <f>'High-end Algemeen'!F8</f>
        <v>0</v>
      </c>
      <c r="V10" s="75"/>
      <c r="W10" s="77"/>
      <c r="X10" s="69" t="str">
        <f>'Mid-range Cardio'!A9</f>
        <v>Optioneel in te vullen</v>
      </c>
      <c r="Y10" s="70"/>
      <c r="Z10" s="8">
        <f>'Mid-range Cardio'!B9</f>
        <v>0</v>
      </c>
      <c r="AA10" s="8">
        <f>'Mid-range Cardio'!C9</f>
        <v>0</v>
      </c>
      <c r="AB10" s="49">
        <f>'Mid-range Cardio'!D9</f>
        <v>0</v>
      </c>
      <c r="AC10" s="11">
        <f>'Mid-range Cardio'!E9</f>
        <v>0</v>
      </c>
      <c r="AD10" s="50">
        <f>'Mid-range Cardio'!F9</f>
        <v>0</v>
      </c>
      <c r="AE10" s="88" t="str">
        <f>'Mid-range Gynae'!A8</f>
        <v>Optioneel in te vullen</v>
      </c>
      <c r="AF10" s="70"/>
      <c r="AG10" s="8">
        <f>'Mid-range Gynae'!B8</f>
        <v>0</v>
      </c>
      <c r="AH10" s="8">
        <f>'Mid-range Gynae'!C8</f>
        <v>0</v>
      </c>
      <c r="AI10" s="49">
        <f>'Mid-range Gynae'!D8</f>
        <v>0</v>
      </c>
      <c r="AJ10" s="11">
        <f>'Mid-range Gynae'!E8</f>
        <v>0</v>
      </c>
      <c r="AK10" s="50">
        <f>'Mid-range Gynae'!F8</f>
        <v>0</v>
      </c>
      <c r="AL10" s="89" t="str">
        <f>'Mid-range Algemeen'!A8</f>
        <v>Optioneel in te vullen</v>
      </c>
      <c r="AM10" s="70"/>
      <c r="AN10" s="8">
        <f>'Mid-range Algemeen'!B8</f>
        <v>0</v>
      </c>
      <c r="AO10" s="8">
        <f>'Mid-range Algemeen'!C8</f>
        <v>0</v>
      </c>
      <c r="AP10" s="49">
        <f>'Mid-range Algemeen'!D8</f>
        <v>0</v>
      </c>
      <c r="AQ10" s="11">
        <f>'Mid-range Algemeen'!E8</f>
        <v>0</v>
      </c>
      <c r="AR10" s="50">
        <f>'Mid-range Algemeen'!F8</f>
        <v>0</v>
      </c>
    </row>
    <row r="11" spans="1:44" ht="35.1" customHeight="1">
      <c r="A11" s="69" t="str">
        <f>'High-end Cardio'!A10</f>
        <v>Optioneel in te vullen</v>
      </c>
      <c r="B11" s="70"/>
      <c r="C11" s="8">
        <f>'High-end Cardio'!B10</f>
        <v>0</v>
      </c>
      <c r="D11" s="8">
        <f>'High-end Cardio'!C10</f>
        <v>0</v>
      </c>
      <c r="E11" s="49">
        <f>'High-end Cardio'!D10</f>
        <v>0</v>
      </c>
      <c r="F11" s="11">
        <f>'High-end Cardio'!E10</f>
        <v>0</v>
      </c>
      <c r="G11" s="50">
        <f>'High-end Cardio'!F10</f>
        <v>0</v>
      </c>
      <c r="H11" s="88" t="str">
        <f>'High-end Gynae'!A9</f>
        <v>Optioneel in te vullen</v>
      </c>
      <c r="I11" s="70"/>
      <c r="J11" s="8">
        <f>'High-end Gynae'!B9</f>
        <v>0</v>
      </c>
      <c r="K11" s="8">
        <f>'High-end Gynae'!C9</f>
        <v>0</v>
      </c>
      <c r="L11" s="49">
        <f>'High-end Gynae'!D9</f>
        <v>0</v>
      </c>
      <c r="M11" s="11">
        <f>'High-end Gynae'!E9</f>
        <v>0</v>
      </c>
      <c r="N11" s="50">
        <f>'High-end Gynae'!F9</f>
        <v>0</v>
      </c>
      <c r="O11" s="89" t="str">
        <f>'High-end Algemeen'!A9</f>
        <v>Optioneel in te vullen</v>
      </c>
      <c r="P11" s="70"/>
      <c r="Q11" s="8">
        <f>'High-end Algemeen'!B9</f>
        <v>0</v>
      </c>
      <c r="R11" s="8">
        <f>'High-end Algemeen'!C9</f>
        <v>0</v>
      </c>
      <c r="S11" s="49">
        <f>'High-end Algemeen'!D9</f>
        <v>0</v>
      </c>
      <c r="T11" s="11">
        <f>'High-end Algemeen'!E9</f>
        <v>0</v>
      </c>
      <c r="U11" s="50">
        <f>'High-end Algemeen'!F9</f>
        <v>0</v>
      </c>
      <c r="V11" s="75"/>
      <c r="W11" s="77"/>
      <c r="X11" s="69" t="str">
        <f>'Mid-range Cardio'!A10</f>
        <v>Optioneel in te vullen</v>
      </c>
      <c r="Y11" s="70"/>
      <c r="Z11" s="8">
        <f>'Mid-range Cardio'!B10</f>
        <v>0</v>
      </c>
      <c r="AA11" s="8">
        <f>'Mid-range Cardio'!C10</f>
        <v>0</v>
      </c>
      <c r="AB11" s="49">
        <f>'Mid-range Cardio'!D10</f>
        <v>0</v>
      </c>
      <c r="AC11" s="11">
        <f>'Mid-range Cardio'!E10</f>
        <v>0</v>
      </c>
      <c r="AD11" s="50">
        <f>'Mid-range Cardio'!F10</f>
        <v>0</v>
      </c>
      <c r="AE11" s="88" t="str">
        <f>'Mid-range Gynae'!A9</f>
        <v>Optioneel in te vullen</v>
      </c>
      <c r="AF11" s="70"/>
      <c r="AG11" s="8">
        <f>'Mid-range Gynae'!B9</f>
        <v>0</v>
      </c>
      <c r="AH11" s="8">
        <f>'Mid-range Gynae'!C9</f>
        <v>0</v>
      </c>
      <c r="AI11" s="49">
        <f>'Mid-range Gynae'!D9</f>
        <v>0</v>
      </c>
      <c r="AJ11" s="11">
        <f>'Mid-range Gynae'!E9</f>
        <v>0</v>
      </c>
      <c r="AK11" s="50">
        <f>'Mid-range Gynae'!F9</f>
        <v>0</v>
      </c>
      <c r="AL11" s="89" t="str">
        <f>'Mid-range Algemeen'!A9</f>
        <v>Optioneel in te vullen</v>
      </c>
      <c r="AM11" s="70"/>
      <c r="AN11" s="8">
        <f>'Mid-range Algemeen'!B9</f>
        <v>0</v>
      </c>
      <c r="AO11" s="8">
        <f>'Mid-range Algemeen'!C9</f>
        <v>0</v>
      </c>
      <c r="AP11" s="49">
        <f>'Mid-range Algemeen'!D9</f>
        <v>0</v>
      </c>
      <c r="AQ11" s="11">
        <f>'Mid-range Algemeen'!E9</f>
        <v>0</v>
      </c>
      <c r="AR11" s="50">
        <f>'Mid-range Algemeen'!F9</f>
        <v>0</v>
      </c>
    </row>
    <row r="12" spans="1:44" ht="35.1" customHeight="1">
      <c r="A12" s="69" t="str">
        <f>'High-end Cardio'!A11</f>
        <v>Optioneel in te vullen</v>
      </c>
      <c r="B12" s="70"/>
      <c r="C12" s="8">
        <f>'High-end Cardio'!B11</f>
        <v>0</v>
      </c>
      <c r="D12" s="8">
        <f>'High-end Cardio'!C11</f>
        <v>0</v>
      </c>
      <c r="E12" s="49">
        <f>'High-end Cardio'!D11</f>
        <v>0</v>
      </c>
      <c r="F12" s="11">
        <f>'High-end Cardio'!E11</f>
        <v>0</v>
      </c>
      <c r="G12" s="50">
        <f>'High-end Cardio'!F11</f>
        <v>0</v>
      </c>
      <c r="H12" s="88" t="str">
        <f>'High-end Gynae'!A10</f>
        <v>Optioneel in te vullen</v>
      </c>
      <c r="I12" s="70"/>
      <c r="J12" s="8">
        <f>'High-end Gynae'!B10</f>
        <v>0</v>
      </c>
      <c r="K12" s="8">
        <f>'High-end Gynae'!C10</f>
        <v>0</v>
      </c>
      <c r="L12" s="49">
        <f>'High-end Gynae'!D10</f>
        <v>0</v>
      </c>
      <c r="M12" s="11">
        <f>'High-end Gynae'!E10</f>
        <v>0</v>
      </c>
      <c r="N12" s="50">
        <f>'High-end Gynae'!F10</f>
        <v>0</v>
      </c>
      <c r="O12" s="89" t="str">
        <f>'High-end Algemeen'!A10</f>
        <v>Optioneel in te vullen</v>
      </c>
      <c r="P12" s="70"/>
      <c r="Q12" s="8">
        <f>'High-end Algemeen'!B10</f>
        <v>0</v>
      </c>
      <c r="R12" s="8">
        <f>'High-end Algemeen'!C10</f>
        <v>0</v>
      </c>
      <c r="S12" s="49">
        <f>'High-end Algemeen'!D10</f>
        <v>0</v>
      </c>
      <c r="T12" s="11">
        <f>'High-end Algemeen'!E10</f>
        <v>0</v>
      </c>
      <c r="U12" s="50">
        <f>'High-end Algemeen'!F10</f>
        <v>0</v>
      </c>
      <c r="V12" s="75"/>
      <c r="W12" s="77"/>
      <c r="X12" s="69" t="str">
        <f>'Mid-range Cardio'!A11</f>
        <v>Optioneel in te vullen</v>
      </c>
      <c r="Y12" s="70"/>
      <c r="Z12" s="8">
        <f>'Mid-range Cardio'!B11</f>
        <v>0</v>
      </c>
      <c r="AA12" s="8">
        <f>'Mid-range Cardio'!C11</f>
        <v>0</v>
      </c>
      <c r="AB12" s="49">
        <f>'Mid-range Cardio'!D11</f>
        <v>0</v>
      </c>
      <c r="AC12" s="11">
        <f>'Mid-range Cardio'!E11</f>
        <v>0</v>
      </c>
      <c r="AD12" s="50">
        <f>'Mid-range Cardio'!F11</f>
        <v>0</v>
      </c>
      <c r="AE12" s="88" t="str">
        <f>'Mid-range Gynae'!A10</f>
        <v>Optioneel in te vullen</v>
      </c>
      <c r="AF12" s="70"/>
      <c r="AG12" s="8">
        <f>'Mid-range Gynae'!B10</f>
        <v>0</v>
      </c>
      <c r="AH12" s="8">
        <f>'Mid-range Gynae'!C10</f>
        <v>0</v>
      </c>
      <c r="AI12" s="49">
        <f>'Mid-range Gynae'!D10</f>
        <v>0</v>
      </c>
      <c r="AJ12" s="11">
        <f>'Mid-range Gynae'!E10</f>
        <v>0</v>
      </c>
      <c r="AK12" s="50">
        <f>'Mid-range Gynae'!F10</f>
        <v>0</v>
      </c>
      <c r="AL12" s="89" t="str">
        <f>'Mid-range Algemeen'!A10</f>
        <v>Optioneel in te vullen</v>
      </c>
      <c r="AM12" s="70"/>
      <c r="AN12" s="8">
        <f>'Mid-range Algemeen'!B10</f>
        <v>0</v>
      </c>
      <c r="AO12" s="8">
        <f>'Mid-range Algemeen'!C10</f>
        <v>0</v>
      </c>
      <c r="AP12" s="49">
        <f>'Mid-range Algemeen'!D10</f>
        <v>0</v>
      </c>
      <c r="AQ12" s="11">
        <f>'Mid-range Algemeen'!E10</f>
        <v>0</v>
      </c>
      <c r="AR12" s="50">
        <f>'Mid-range Algemeen'!F10</f>
        <v>0</v>
      </c>
    </row>
    <row r="13" spans="1:44" ht="35.1" customHeight="1">
      <c r="A13" s="69" t="str">
        <f>'High-end Cardio'!A12</f>
        <v>Optioneel in te vullen</v>
      </c>
      <c r="B13" s="70"/>
      <c r="C13" s="8">
        <f>'High-end Cardio'!B12</f>
        <v>0</v>
      </c>
      <c r="D13" s="8">
        <f>'High-end Cardio'!C12</f>
        <v>0</v>
      </c>
      <c r="E13" s="49">
        <f>'High-end Cardio'!D12</f>
        <v>0</v>
      </c>
      <c r="F13" s="11">
        <f>'High-end Cardio'!E12</f>
        <v>0</v>
      </c>
      <c r="G13" s="50">
        <f>'High-end Cardio'!F12</f>
        <v>0</v>
      </c>
      <c r="H13" s="88" t="str">
        <f>'High-end Gynae'!A11</f>
        <v>Optioneel in te vullen</v>
      </c>
      <c r="I13" s="70"/>
      <c r="J13" s="8">
        <f>'High-end Gynae'!B11</f>
        <v>0</v>
      </c>
      <c r="K13" s="8">
        <f>'High-end Gynae'!C11</f>
        <v>0</v>
      </c>
      <c r="L13" s="49">
        <f>'High-end Gynae'!D11</f>
        <v>0</v>
      </c>
      <c r="M13" s="11">
        <f>'High-end Gynae'!E11</f>
        <v>0</v>
      </c>
      <c r="N13" s="50">
        <f>'High-end Gynae'!F11</f>
        <v>0</v>
      </c>
      <c r="O13" s="89" t="str">
        <f>'High-end Algemeen'!A11</f>
        <v>Optioneel in te vullen</v>
      </c>
      <c r="P13" s="70"/>
      <c r="Q13" s="8">
        <f>'High-end Algemeen'!B11</f>
        <v>0</v>
      </c>
      <c r="R13" s="8">
        <f>'High-end Algemeen'!C11</f>
        <v>0</v>
      </c>
      <c r="S13" s="49">
        <f>'High-end Algemeen'!D11</f>
        <v>0</v>
      </c>
      <c r="T13" s="11">
        <f>'High-end Algemeen'!E11</f>
        <v>0</v>
      </c>
      <c r="U13" s="50">
        <f>'High-end Algemeen'!F11</f>
        <v>0</v>
      </c>
      <c r="V13" s="75"/>
      <c r="W13" s="77"/>
      <c r="X13" s="69" t="str">
        <f>'Mid-range Cardio'!A12</f>
        <v>Optioneel in te vullen</v>
      </c>
      <c r="Y13" s="70"/>
      <c r="Z13" s="8">
        <f>'Mid-range Cardio'!B12</f>
        <v>0</v>
      </c>
      <c r="AA13" s="8">
        <f>'Mid-range Cardio'!C12</f>
        <v>0</v>
      </c>
      <c r="AB13" s="49">
        <f>'Mid-range Cardio'!D12</f>
        <v>0</v>
      </c>
      <c r="AC13" s="11">
        <f>'Mid-range Cardio'!E12</f>
        <v>0</v>
      </c>
      <c r="AD13" s="50">
        <f>'Mid-range Cardio'!F12</f>
        <v>0</v>
      </c>
      <c r="AE13" s="88" t="str">
        <f>'Mid-range Gynae'!A11</f>
        <v>Optioneel in te vullen</v>
      </c>
      <c r="AF13" s="70"/>
      <c r="AG13" s="8">
        <f>'Mid-range Gynae'!B11</f>
        <v>0</v>
      </c>
      <c r="AH13" s="8">
        <f>'Mid-range Gynae'!C11</f>
        <v>0</v>
      </c>
      <c r="AI13" s="49">
        <f>'Mid-range Gynae'!D11</f>
        <v>0</v>
      </c>
      <c r="AJ13" s="11">
        <f>'Mid-range Gynae'!E11</f>
        <v>0</v>
      </c>
      <c r="AK13" s="50">
        <f>'Mid-range Gynae'!F11</f>
        <v>0</v>
      </c>
      <c r="AL13" s="89" t="str">
        <f>'Mid-range Algemeen'!A11</f>
        <v>Optioneel in te vullen</v>
      </c>
      <c r="AM13" s="70"/>
      <c r="AN13" s="8">
        <f>'Mid-range Algemeen'!B11</f>
        <v>0</v>
      </c>
      <c r="AO13" s="8">
        <f>'Mid-range Algemeen'!C11</f>
        <v>0</v>
      </c>
      <c r="AP13" s="49">
        <f>'Mid-range Algemeen'!D11</f>
        <v>0</v>
      </c>
      <c r="AQ13" s="11">
        <f>'Mid-range Algemeen'!E11</f>
        <v>0</v>
      </c>
      <c r="AR13" s="50">
        <f>'Mid-range Algemeen'!F11</f>
        <v>0</v>
      </c>
    </row>
    <row r="14" spans="1:44" ht="35.1" customHeight="1">
      <c r="A14" s="69" t="str">
        <f>'High-end Cardio'!A13</f>
        <v>Optioneel in te vullen</v>
      </c>
      <c r="B14" s="70"/>
      <c r="C14" s="8">
        <f>'High-end Cardio'!B13</f>
        <v>0</v>
      </c>
      <c r="D14" s="8">
        <f>'High-end Cardio'!C13</f>
        <v>0</v>
      </c>
      <c r="E14" s="49">
        <f>'High-end Cardio'!D13</f>
        <v>0</v>
      </c>
      <c r="F14" s="11">
        <f>'High-end Cardio'!E13</f>
        <v>0</v>
      </c>
      <c r="G14" s="50">
        <f>'High-end Cardio'!F13</f>
        <v>0</v>
      </c>
      <c r="H14" s="88" t="str">
        <f>'High-end Gynae'!A12</f>
        <v>Optioneel in te vullen</v>
      </c>
      <c r="I14" s="70"/>
      <c r="J14" s="8">
        <f>'High-end Gynae'!B12</f>
        <v>0</v>
      </c>
      <c r="K14" s="8">
        <f>'High-end Gynae'!C12</f>
        <v>0</v>
      </c>
      <c r="L14" s="49">
        <f>'High-end Gynae'!D12</f>
        <v>0</v>
      </c>
      <c r="M14" s="11">
        <f>'High-end Gynae'!E12</f>
        <v>0</v>
      </c>
      <c r="N14" s="50">
        <f>'High-end Gynae'!F12</f>
        <v>0</v>
      </c>
      <c r="O14" s="89" t="str">
        <f>'High-end Algemeen'!A12</f>
        <v>Optioneel in te vullen</v>
      </c>
      <c r="P14" s="70"/>
      <c r="Q14" s="8">
        <f>'High-end Algemeen'!B12</f>
        <v>0</v>
      </c>
      <c r="R14" s="8">
        <f>'High-end Algemeen'!C12</f>
        <v>0</v>
      </c>
      <c r="S14" s="49">
        <f>'High-end Algemeen'!D12</f>
        <v>0</v>
      </c>
      <c r="T14" s="11">
        <f>'High-end Algemeen'!E12</f>
        <v>0</v>
      </c>
      <c r="U14" s="50">
        <f>'High-end Algemeen'!F12</f>
        <v>0</v>
      </c>
      <c r="V14" s="75"/>
      <c r="W14" s="77"/>
      <c r="X14" s="69" t="str">
        <f>'Mid-range Cardio'!A13</f>
        <v>Optioneel in te vullen</v>
      </c>
      <c r="Y14" s="70"/>
      <c r="Z14" s="8">
        <f>'Mid-range Cardio'!B13</f>
        <v>0</v>
      </c>
      <c r="AA14" s="8">
        <f>'Mid-range Cardio'!C13</f>
        <v>0</v>
      </c>
      <c r="AB14" s="49">
        <f>'Mid-range Cardio'!D13</f>
        <v>0</v>
      </c>
      <c r="AC14" s="11">
        <f>'Mid-range Cardio'!E13</f>
        <v>0</v>
      </c>
      <c r="AD14" s="50">
        <f>'Mid-range Cardio'!F13</f>
        <v>0</v>
      </c>
      <c r="AE14" s="88" t="str">
        <f>'Mid-range Gynae'!A12</f>
        <v>Optioneel in te vullen</v>
      </c>
      <c r="AF14" s="70"/>
      <c r="AG14" s="8">
        <f>'Mid-range Gynae'!B12</f>
        <v>0</v>
      </c>
      <c r="AH14" s="8">
        <f>'Mid-range Gynae'!C12</f>
        <v>0</v>
      </c>
      <c r="AI14" s="49">
        <f>'Mid-range Gynae'!D12</f>
        <v>0</v>
      </c>
      <c r="AJ14" s="11">
        <f>'Mid-range Gynae'!E12</f>
        <v>0</v>
      </c>
      <c r="AK14" s="50">
        <f>'Mid-range Gynae'!F12</f>
        <v>0</v>
      </c>
      <c r="AL14" s="89" t="str">
        <f>'Mid-range Algemeen'!A12</f>
        <v>Optioneel in te vullen</v>
      </c>
      <c r="AM14" s="70"/>
      <c r="AN14" s="8">
        <f>'Mid-range Algemeen'!B12</f>
        <v>0</v>
      </c>
      <c r="AO14" s="8">
        <f>'Mid-range Algemeen'!C12</f>
        <v>0</v>
      </c>
      <c r="AP14" s="49">
        <f>'Mid-range Algemeen'!D12</f>
        <v>0</v>
      </c>
      <c r="AQ14" s="11">
        <f>'Mid-range Algemeen'!E12</f>
        <v>0</v>
      </c>
      <c r="AR14" s="50">
        <f>'Mid-range Algemeen'!F12</f>
        <v>0</v>
      </c>
    </row>
    <row r="15" spans="1:44" ht="35.1" customHeight="1">
      <c r="A15" s="69" t="str">
        <f>'High-end Cardio'!A14</f>
        <v>Optioneel in te vullen</v>
      </c>
      <c r="B15" s="70"/>
      <c r="C15" s="8">
        <f>'High-end Cardio'!B14</f>
        <v>0</v>
      </c>
      <c r="D15" s="8">
        <f>'High-end Cardio'!C14</f>
        <v>0</v>
      </c>
      <c r="E15" s="49">
        <f>'High-end Cardio'!D14</f>
        <v>0</v>
      </c>
      <c r="F15" s="11">
        <f>'High-end Cardio'!E14</f>
        <v>0</v>
      </c>
      <c r="G15" s="50">
        <f>'High-end Cardio'!F14</f>
        <v>0</v>
      </c>
      <c r="H15" s="88" t="str">
        <f>'High-end Gynae'!A13</f>
        <v>Optioneel in te vullen</v>
      </c>
      <c r="I15" s="70"/>
      <c r="J15" s="8">
        <f>'High-end Gynae'!B13</f>
        <v>0</v>
      </c>
      <c r="K15" s="8">
        <f>'High-end Gynae'!C13</f>
        <v>0</v>
      </c>
      <c r="L15" s="49">
        <f>'High-end Gynae'!D13</f>
        <v>0</v>
      </c>
      <c r="M15" s="11">
        <f>'High-end Gynae'!E13</f>
        <v>0</v>
      </c>
      <c r="N15" s="50">
        <f>'High-end Gynae'!F13</f>
        <v>0</v>
      </c>
      <c r="O15" s="89" t="str">
        <f>'High-end Algemeen'!A13</f>
        <v>Optioneel in te vullen</v>
      </c>
      <c r="P15" s="70"/>
      <c r="Q15" s="8">
        <f>'High-end Algemeen'!B13</f>
        <v>0</v>
      </c>
      <c r="R15" s="8">
        <f>'High-end Algemeen'!C13</f>
        <v>0</v>
      </c>
      <c r="S15" s="49">
        <f>'High-end Algemeen'!D13</f>
        <v>0</v>
      </c>
      <c r="T15" s="11">
        <f>'High-end Algemeen'!E13</f>
        <v>0</v>
      </c>
      <c r="U15" s="50">
        <f>'High-end Algemeen'!F13</f>
        <v>0</v>
      </c>
      <c r="V15" s="75"/>
      <c r="W15" s="77"/>
      <c r="X15" s="69" t="str">
        <f>'Mid-range Cardio'!A14</f>
        <v>Optioneel in te vullen</v>
      </c>
      <c r="Y15" s="70"/>
      <c r="Z15" s="8">
        <f>'Mid-range Cardio'!B14</f>
        <v>0</v>
      </c>
      <c r="AA15" s="8">
        <f>'Mid-range Cardio'!C14</f>
        <v>0</v>
      </c>
      <c r="AB15" s="49">
        <f>'Mid-range Cardio'!D14</f>
        <v>0</v>
      </c>
      <c r="AC15" s="11">
        <f>'Mid-range Cardio'!E14</f>
        <v>0</v>
      </c>
      <c r="AD15" s="50">
        <f>'Mid-range Cardio'!F14</f>
        <v>0</v>
      </c>
      <c r="AE15" s="88" t="str">
        <f>'Mid-range Gynae'!A13</f>
        <v>Optioneel in te vullen</v>
      </c>
      <c r="AF15" s="70"/>
      <c r="AG15" s="8">
        <f>'Mid-range Gynae'!B13</f>
        <v>0</v>
      </c>
      <c r="AH15" s="8">
        <f>'Mid-range Gynae'!C13</f>
        <v>0</v>
      </c>
      <c r="AI15" s="49">
        <f>'Mid-range Gynae'!D13</f>
        <v>0</v>
      </c>
      <c r="AJ15" s="11">
        <f>'Mid-range Gynae'!E13</f>
        <v>0</v>
      </c>
      <c r="AK15" s="50">
        <f>'Mid-range Gynae'!F13</f>
        <v>0</v>
      </c>
      <c r="AL15" s="89" t="str">
        <f>'Mid-range Algemeen'!A13</f>
        <v>Optioneel in te vullen</v>
      </c>
      <c r="AM15" s="70"/>
      <c r="AN15" s="8">
        <f>'Mid-range Algemeen'!B13</f>
        <v>0</v>
      </c>
      <c r="AO15" s="8">
        <f>'Mid-range Algemeen'!C13</f>
        <v>0</v>
      </c>
      <c r="AP15" s="49">
        <f>'Mid-range Algemeen'!D13</f>
        <v>0</v>
      </c>
      <c r="AQ15" s="11">
        <f>'Mid-range Algemeen'!E13</f>
        <v>0</v>
      </c>
      <c r="AR15" s="50">
        <f>'Mid-range Algemeen'!F13</f>
        <v>0</v>
      </c>
    </row>
    <row r="16" spans="1:44" ht="35.1" customHeight="1">
      <c r="A16" s="69" t="str">
        <f>'High-end Cardio'!A15</f>
        <v>Optioneel in te vullen</v>
      </c>
      <c r="B16" s="70"/>
      <c r="C16" s="8">
        <f>'High-end Cardio'!B15</f>
        <v>0</v>
      </c>
      <c r="D16" s="8">
        <f>'High-end Cardio'!C15</f>
        <v>0</v>
      </c>
      <c r="E16" s="49">
        <f>'High-end Cardio'!D15</f>
        <v>0</v>
      </c>
      <c r="F16" s="11">
        <f>'High-end Cardio'!E15</f>
        <v>0</v>
      </c>
      <c r="G16" s="50">
        <f>'High-end Cardio'!F15</f>
        <v>0</v>
      </c>
      <c r="H16" s="88" t="str">
        <f>'High-end Gynae'!A14</f>
        <v>Optioneel in te vullen</v>
      </c>
      <c r="I16" s="70"/>
      <c r="J16" s="8">
        <f>'High-end Gynae'!B14</f>
        <v>0</v>
      </c>
      <c r="K16" s="8">
        <f>'High-end Gynae'!C14</f>
        <v>0</v>
      </c>
      <c r="L16" s="49">
        <f>'High-end Gynae'!D14</f>
        <v>0</v>
      </c>
      <c r="M16" s="11">
        <f>'High-end Gynae'!E14</f>
        <v>0</v>
      </c>
      <c r="N16" s="50">
        <f>'High-end Gynae'!F14</f>
        <v>0</v>
      </c>
      <c r="O16" s="89" t="str">
        <f>'High-end Algemeen'!A14</f>
        <v>Optioneel in te vullen</v>
      </c>
      <c r="P16" s="70"/>
      <c r="Q16" s="8">
        <f>'High-end Algemeen'!B14</f>
        <v>0</v>
      </c>
      <c r="R16" s="8">
        <f>'High-end Algemeen'!C14</f>
        <v>0</v>
      </c>
      <c r="S16" s="49">
        <f>'High-end Algemeen'!D14</f>
        <v>0</v>
      </c>
      <c r="T16" s="11">
        <f>'High-end Algemeen'!E14</f>
        <v>0</v>
      </c>
      <c r="U16" s="50">
        <f>'High-end Algemeen'!F14</f>
        <v>0</v>
      </c>
      <c r="V16" s="75"/>
      <c r="W16" s="77"/>
      <c r="X16" s="69" t="str">
        <f>'Mid-range Cardio'!A15</f>
        <v>Optioneel in te vullen</v>
      </c>
      <c r="Y16" s="70"/>
      <c r="Z16" s="8">
        <f>'Mid-range Cardio'!B15</f>
        <v>0</v>
      </c>
      <c r="AA16" s="8">
        <f>'Mid-range Cardio'!C15</f>
        <v>0</v>
      </c>
      <c r="AB16" s="49">
        <f>'Mid-range Cardio'!D15</f>
        <v>0</v>
      </c>
      <c r="AC16" s="11">
        <f>'Mid-range Cardio'!E15</f>
        <v>0</v>
      </c>
      <c r="AD16" s="50">
        <f>'Mid-range Cardio'!F15</f>
        <v>0</v>
      </c>
      <c r="AE16" s="88" t="str">
        <f>'Mid-range Gynae'!A14</f>
        <v>Optioneel in te vullen</v>
      </c>
      <c r="AF16" s="70"/>
      <c r="AG16" s="8">
        <f>'Mid-range Gynae'!B14</f>
        <v>0</v>
      </c>
      <c r="AH16" s="8">
        <f>'Mid-range Gynae'!C14</f>
        <v>0</v>
      </c>
      <c r="AI16" s="49">
        <f>'Mid-range Gynae'!D14</f>
        <v>0</v>
      </c>
      <c r="AJ16" s="11">
        <f>'Mid-range Gynae'!E14</f>
        <v>0</v>
      </c>
      <c r="AK16" s="50">
        <f>'Mid-range Gynae'!F14</f>
        <v>0</v>
      </c>
      <c r="AL16" s="89" t="str">
        <f>'Mid-range Algemeen'!A14</f>
        <v>Optioneel in te vullen</v>
      </c>
      <c r="AM16" s="70"/>
      <c r="AN16" s="8">
        <f>'Mid-range Algemeen'!B14</f>
        <v>0</v>
      </c>
      <c r="AO16" s="8">
        <f>'Mid-range Algemeen'!C14</f>
        <v>0</v>
      </c>
      <c r="AP16" s="49">
        <f>'Mid-range Algemeen'!D14</f>
        <v>0</v>
      </c>
      <c r="AQ16" s="11">
        <f>'Mid-range Algemeen'!E14</f>
        <v>0</v>
      </c>
      <c r="AR16" s="50">
        <f>'Mid-range Algemeen'!F14</f>
        <v>0</v>
      </c>
    </row>
    <row r="17" spans="1:44" ht="35.1" customHeight="1">
      <c r="A17" s="69" t="str">
        <f>'High-end Cardio'!A16</f>
        <v>Optioneel in te vullen</v>
      </c>
      <c r="B17" s="70"/>
      <c r="C17" s="8">
        <f>'High-end Cardio'!B16</f>
        <v>0</v>
      </c>
      <c r="D17" s="8">
        <f>'High-end Cardio'!C16</f>
        <v>0</v>
      </c>
      <c r="E17" s="49">
        <f>'High-end Cardio'!D16</f>
        <v>0</v>
      </c>
      <c r="F17" s="11">
        <f>'High-end Cardio'!E16</f>
        <v>0</v>
      </c>
      <c r="G17" s="50">
        <f>'High-end Cardio'!F16</f>
        <v>0</v>
      </c>
      <c r="H17" s="88" t="str">
        <f>'High-end Gynae'!A15</f>
        <v>Optioneel in te vullen</v>
      </c>
      <c r="I17" s="70"/>
      <c r="J17" s="8">
        <f>'High-end Gynae'!B15</f>
        <v>0</v>
      </c>
      <c r="K17" s="8">
        <f>'High-end Gynae'!C15</f>
        <v>0</v>
      </c>
      <c r="L17" s="49">
        <f>'High-end Gynae'!D15</f>
        <v>0</v>
      </c>
      <c r="M17" s="11">
        <f>'High-end Gynae'!E15</f>
        <v>0</v>
      </c>
      <c r="N17" s="50">
        <f>'High-end Gynae'!F15</f>
        <v>0</v>
      </c>
      <c r="O17" s="89" t="str">
        <f>'High-end Algemeen'!A15</f>
        <v>Optioneel in te vullen</v>
      </c>
      <c r="P17" s="70"/>
      <c r="Q17" s="8">
        <f>'High-end Algemeen'!B15</f>
        <v>0</v>
      </c>
      <c r="R17" s="8">
        <f>'High-end Algemeen'!C15</f>
        <v>0</v>
      </c>
      <c r="S17" s="49">
        <f>'High-end Algemeen'!D15</f>
        <v>0</v>
      </c>
      <c r="T17" s="11">
        <f>'High-end Algemeen'!E15</f>
        <v>0</v>
      </c>
      <c r="U17" s="50">
        <f>'High-end Algemeen'!F15</f>
        <v>0</v>
      </c>
      <c r="V17" s="75"/>
      <c r="W17" s="77"/>
      <c r="X17" s="69" t="str">
        <f>'Mid-range Cardio'!A16</f>
        <v>Optioneel in te vullen</v>
      </c>
      <c r="Y17" s="70"/>
      <c r="Z17" s="8">
        <f>'Mid-range Cardio'!B16</f>
        <v>0</v>
      </c>
      <c r="AA17" s="8">
        <f>'Mid-range Cardio'!C16</f>
        <v>0</v>
      </c>
      <c r="AB17" s="49">
        <f>'Mid-range Cardio'!D16</f>
        <v>0</v>
      </c>
      <c r="AC17" s="11">
        <f>'Mid-range Cardio'!E16</f>
        <v>0</v>
      </c>
      <c r="AD17" s="50">
        <f>'Mid-range Cardio'!F16</f>
        <v>0</v>
      </c>
      <c r="AE17" s="88" t="str">
        <f>'Mid-range Gynae'!A15</f>
        <v>Optioneel in te vullen</v>
      </c>
      <c r="AF17" s="70"/>
      <c r="AG17" s="8">
        <f>'Mid-range Gynae'!B15</f>
        <v>0</v>
      </c>
      <c r="AH17" s="8">
        <f>'Mid-range Gynae'!C15</f>
        <v>0</v>
      </c>
      <c r="AI17" s="49">
        <f>'Mid-range Gynae'!D15</f>
        <v>0</v>
      </c>
      <c r="AJ17" s="11">
        <f>'Mid-range Gynae'!E15</f>
        <v>0</v>
      </c>
      <c r="AK17" s="50">
        <f>'Mid-range Gynae'!F15</f>
        <v>0</v>
      </c>
      <c r="AL17" s="89" t="str">
        <f>'Mid-range Algemeen'!A15</f>
        <v>Optioneel in te vullen</v>
      </c>
      <c r="AM17" s="70"/>
      <c r="AN17" s="8">
        <f>'Mid-range Algemeen'!B15</f>
        <v>0</v>
      </c>
      <c r="AO17" s="8">
        <f>'Mid-range Algemeen'!C15</f>
        <v>0</v>
      </c>
      <c r="AP17" s="49">
        <f>'Mid-range Algemeen'!D15</f>
        <v>0</v>
      </c>
      <c r="AQ17" s="11">
        <f>'Mid-range Algemeen'!E15</f>
        <v>0</v>
      </c>
      <c r="AR17" s="50">
        <f>'Mid-range Algemeen'!F15</f>
        <v>0</v>
      </c>
    </row>
    <row r="18" spans="1:44" ht="35.1" customHeight="1">
      <c r="A18" s="69" t="str">
        <f>'High-end Cardio'!A17</f>
        <v>Optioneel in te vullen</v>
      </c>
      <c r="B18" s="70"/>
      <c r="C18" s="8">
        <f>'High-end Cardio'!B17</f>
        <v>0</v>
      </c>
      <c r="D18" s="8">
        <f>'High-end Cardio'!C17</f>
        <v>0</v>
      </c>
      <c r="E18" s="49">
        <f>'High-end Cardio'!D17</f>
        <v>0</v>
      </c>
      <c r="F18" s="11">
        <f>'High-end Cardio'!E17</f>
        <v>0</v>
      </c>
      <c r="G18" s="50">
        <f>'High-end Cardio'!F17</f>
        <v>0</v>
      </c>
      <c r="H18" s="88" t="str">
        <f>'High-end Gynae'!A16</f>
        <v>Optioneel in te vullen</v>
      </c>
      <c r="I18" s="70"/>
      <c r="J18" s="8">
        <f>'High-end Gynae'!B16</f>
        <v>0</v>
      </c>
      <c r="K18" s="8">
        <f>'High-end Gynae'!C16</f>
        <v>0</v>
      </c>
      <c r="L18" s="49">
        <f>'High-end Gynae'!D16</f>
        <v>0</v>
      </c>
      <c r="M18" s="11">
        <f>'High-end Gynae'!E16</f>
        <v>0</v>
      </c>
      <c r="N18" s="50">
        <f>'High-end Gynae'!F16</f>
        <v>0</v>
      </c>
      <c r="O18" s="89" t="str">
        <f>'High-end Algemeen'!A16</f>
        <v>Optioneel in te vullen</v>
      </c>
      <c r="P18" s="70"/>
      <c r="Q18" s="8">
        <f>'High-end Algemeen'!B16</f>
        <v>0</v>
      </c>
      <c r="R18" s="8">
        <f>'High-end Algemeen'!C16</f>
        <v>0</v>
      </c>
      <c r="S18" s="49">
        <f>'High-end Algemeen'!D16</f>
        <v>0</v>
      </c>
      <c r="T18" s="11">
        <f>'High-end Algemeen'!E16</f>
        <v>0</v>
      </c>
      <c r="U18" s="50">
        <f>'High-end Algemeen'!F16</f>
        <v>0</v>
      </c>
      <c r="V18" s="75"/>
      <c r="W18" s="77"/>
      <c r="X18" s="69" t="str">
        <f>'Mid-range Cardio'!A17</f>
        <v>Optioneel in te vullen</v>
      </c>
      <c r="Y18" s="70"/>
      <c r="Z18" s="8">
        <f>'Mid-range Cardio'!B17</f>
        <v>0</v>
      </c>
      <c r="AA18" s="8">
        <f>'Mid-range Cardio'!C17</f>
        <v>0</v>
      </c>
      <c r="AB18" s="49">
        <f>'Mid-range Cardio'!D17</f>
        <v>0</v>
      </c>
      <c r="AC18" s="11">
        <f>'Mid-range Cardio'!E17</f>
        <v>0</v>
      </c>
      <c r="AD18" s="50">
        <f>'Mid-range Cardio'!F17</f>
        <v>0</v>
      </c>
      <c r="AE18" s="88" t="str">
        <f>'Mid-range Gynae'!A16</f>
        <v>Optioneel in te vullen</v>
      </c>
      <c r="AF18" s="70"/>
      <c r="AG18" s="8">
        <f>'Mid-range Gynae'!B16</f>
        <v>0</v>
      </c>
      <c r="AH18" s="8">
        <f>'Mid-range Gynae'!C16</f>
        <v>0</v>
      </c>
      <c r="AI18" s="49">
        <f>'Mid-range Gynae'!D16</f>
        <v>0</v>
      </c>
      <c r="AJ18" s="11">
        <f>'Mid-range Gynae'!E16</f>
        <v>0</v>
      </c>
      <c r="AK18" s="50">
        <f>'Mid-range Gynae'!F16</f>
        <v>0</v>
      </c>
      <c r="AL18" s="89" t="str">
        <f>'Mid-range Algemeen'!A16</f>
        <v>Optioneel in te vullen</v>
      </c>
      <c r="AM18" s="70"/>
      <c r="AN18" s="8">
        <f>'Mid-range Algemeen'!B16</f>
        <v>0</v>
      </c>
      <c r="AO18" s="8">
        <f>'Mid-range Algemeen'!C16</f>
        <v>0</v>
      </c>
      <c r="AP18" s="49">
        <f>'Mid-range Algemeen'!D16</f>
        <v>0</v>
      </c>
      <c r="AQ18" s="11">
        <f>'Mid-range Algemeen'!E16</f>
        <v>0</v>
      </c>
      <c r="AR18" s="50">
        <f>'Mid-range Algemeen'!F16</f>
        <v>0</v>
      </c>
    </row>
    <row r="19" spans="1:44" ht="35.1" customHeight="1">
      <c r="A19" s="69" t="str">
        <f>'High-end Cardio'!A18</f>
        <v>Optioneel in te vullen</v>
      </c>
      <c r="B19" s="70"/>
      <c r="C19" s="8">
        <f>'High-end Cardio'!B18</f>
        <v>0</v>
      </c>
      <c r="D19" s="8">
        <f>'High-end Cardio'!C18</f>
        <v>0</v>
      </c>
      <c r="E19" s="49">
        <f>'High-end Cardio'!D18</f>
        <v>0</v>
      </c>
      <c r="F19" s="11">
        <f>'High-end Cardio'!E18</f>
        <v>0</v>
      </c>
      <c r="G19" s="50">
        <f>'High-end Cardio'!F18</f>
        <v>0</v>
      </c>
      <c r="H19" s="88" t="str">
        <f>'High-end Gynae'!A17</f>
        <v>Optioneel in te vullen</v>
      </c>
      <c r="I19" s="70"/>
      <c r="J19" s="8">
        <f>'High-end Gynae'!B17</f>
        <v>0</v>
      </c>
      <c r="K19" s="8">
        <f>'High-end Gynae'!C17</f>
        <v>0</v>
      </c>
      <c r="L19" s="49">
        <f>'High-end Gynae'!D17</f>
        <v>0</v>
      </c>
      <c r="M19" s="11">
        <f>'High-end Gynae'!E17</f>
        <v>0</v>
      </c>
      <c r="N19" s="50">
        <f>'High-end Gynae'!F17</f>
        <v>0</v>
      </c>
      <c r="O19" s="89" t="str">
        <f>'High-end Algemeen'!A17</f>
        <v>Optioneel in te vullen</v>
      </c>
      <c r="P19" s="70"/>
      <c r="Q19" s="8">
        <f>'High-end Algemeen'!B17</f>
        <v>0</v>
      </c>
      <c r="R19" s="8">
        <f>'High-end Algemeen'!C17</f>
        <v>0</v>
      </c>
      <c r="S19" s="49">
        <f>'High-end Algemeen'!D17</f>
        <v>0</v>
      </c>
      <c r="T19" s="11">
        <f>'High-end Algemeen'!E17</f>
        <v>0</v>
      </c>
      <c r="U19" s="50">
        <f>'High-end Algemeen'!F17</f>
        <v>0</v>
      </c>
      <c r="V19" s="75"/>
      <c r="W19" s="77"/>
      <c r="X19" s="69" t="str">
        <f>'Mid-range Cardio'!A18</f>
        <v>Optioneel in te vullen</v>
      </c>
      <c r="Y19" s="70"/>
      <c r="Z19" s="8">
        <f>'Mid-range Cardio'!B18</f>
        <v>0</v>
      </c>
      <c r="AA19" s="8">
        <f>'Mid-range Cardio'!C18</f>
        <v>0</v>
      </c>
      <c r="AB19" s="49">
        <f>'Mid-range Cardio'!D18</f>
        <v>0</v>
      </c>
      <c r="AC19" s="11">
        <f>'Mid-range Cardio'!E18</f>
        <v>0</v>
      </c>
      <c r="AD19" s="50">
        <f>'Mid-range Cardio'!F18</f>
        <v>0</v>
      </c>
      <c r="AE19" s="88" t="str">
        <f>'Mid-range Gynae'!A17</f>
        <v>Optioneel in te vullen</v>
      </c>
      <c r="AF19" s="70"/>
      <c r="AG19" s="8">
        <f>'Mid-range Gynae'!B17</f>
        <v>0</v>
      </c>
      <c r="AH19" s="8">
        <f>'Mid-range Gynae'!C17</f>
        <v>0</v>
      </c>
      <c r="AI19" s="49">
        <f>'Mid-range Gynae'!D17</f>
        <v>0</v>
      </c>
      <c r="AJ19" s="11">
        <f>'Mid-range Gynae'!E17</f>
        <v>0</v>
      </c>
      <c r="AK19" s="50">
        <f>'Mid-range Gynae'!F17</f>
        <v>0</v>
      </c>
      <c r="AL19" s="89" t="str">
        <f>'Mid-range Algemeen'!A17</f>
        <v>Optioneel in te vullen</v>
      </c>
      <c r="AM19" s="70"/>
      <c r="AN19" s="8">
        <f>'Mid-range Algemeen'!B17</f>
        <v>0</v>
      </c>
      <c r="AO19" s="8">
        <f>'Mid-range Algemeen'!C17</f>
        <v>0</v>
      </c>
      <c r="AP19" s="49">
        <f>'Mid-range Algemeen'!D17</f>
        <v>0</v>
      </c>
      <c r="AQ19" s="11">
        <f>'Mid-range Algemeen'!E17</f>
        <v>0</v>
      </c>
      <c r="AR19" s="50">
        <f>'Mid-range Algemeen'!F17</f>
        <v>0</v>
      </c>
    </row>
    <row r="20" spans="1:44" ht="35.1" customHeight="1">
      <c r="A20" s="69" t="str">
        <f>'High-end Cardio'!A19</f>
        <v>Optioneel in te vullen</v>
      </c>
      <c r="B20" s="70"/>
      <c r="C20" s="8">
        <f>'High-end Cardio'!B19</f>
        <v>0</v>
      </c>
      <c r="D20" s="8">
        <f>'High-end Cardio'!C19</f>
        <v>0</v>
      </c>
      <c r="E20" s="49">
        <f>'High-end Cardio'!D19</f>
        <v>0</v>
      </c>
      <c r="F20" s="11">
        <f>'High-end Cardio'!E19</f>
        <v>0</v>
      </c>
      <c r="G20" s="50">
        <f>'High-end Cardio'!F19</f>
        <v>0</v>
      </c>
      <c r="H20" s="88" t="str">
        <f>'High-end Gynae'!A18</f>
        <v>Optioneel in te vullen</v>
      </c>
      <c r="I20" s="70"/>
      <c r="J20" s="8">
        <f>'High-end Gynae'!B18</f>
        <v>0</v>
      </c>
      <c r="K20" s="8">
        <f>'High-end Gynae'!C18</f>
        <v>0</v>
      </c>
      <c r="L20" s="49">
        <f>'High-end Gynae'!D18</f>
        <v>0</v>
      </c>
      <c r="M20" s="11">
        <f>'High-end Gynae'!E18</f>
        <v>0</v>
      </c>
      <c r="N20" s="50">
        <f>'High-end Gynae'!F18</f>
        <v>0</v>
      </c>
      <c r="O20" s="89" t="str">
        <f>'High-end Algemeen'!A18</f>
        <v>Optioneel in te vullen</v>
      </c>
      <c r="P20" s="70"/>
      <c r="Q20" s="8">
        <f>'High-end Algemeen'!B18</f>
        <v>0</v>
      </c>
      <c r="R20" s="8">
        <f>'High-end Algemeen'!C18</f>
        <v>0</v>
      </c>
      <c r="S20" s="49">
        <f>'High-end Algemeen'!D18</f>
        <v>0</v>
      </c>
      <c r="T20" s="11">
        <f>'High-end Algemeen'!E18</f>
        <v>0</v>
      </c>
      <c r="U20" s="50">
        <f>'High-end Algemeen'!F18</f>
        <v>0</v>
      </c>
      <c r="V20" s="75"/>
      <c r="W20" s="77"/>
      <c r="X20" s="69" t="str">
        <f>'Mid-range Cardio'!A19</f>
        <v>Optioneel in te vullen</v>
      </c>
      <c r="Y20" s="70"/>
      <c r="Z20" s="8">
        <f>'Mid-range Cardio'!B19</f>
        <v>0</v>
      </c>
      <c r="AA20" s="8">
        <f>'Mid-range Cardio'!C19</f>
        <v>0</v>
      </c>
      <c r="AB20" s="49">
        <f>'Mid-range Cardio'!D19</f>
        <v>0</v>
      </c>
      <c r="AC20" s="11">
        <f>'Mid-range Cardio'!E19</f>
        <v>0</v>
      </c>
      <c r="AD20" s="50">
        <f>'Mid-range Cardio'!F19</f>
        <v>0</v>
      </c>
      <c r="AE20" s="88" t="str">
        <f>'Mid-range Gynae'!A18</f>
        <v>Optioneel in te vullen</v>
      </c>
      <c r="AF20" s="70"/>
      <c r="AG20" s="8">
        <f>'Mid-range Gynae'!B18</f>
        <v>0</v>
      </c>
      <c r="AH20" s="8">
        <f>'Mid-range Gynae'!C18</f>
        <v>0</v>
      </c>
      <c r="AI20" s="49">
        <f>'Mid-range Gynae'!D18</f>
        <v>0</v>
      </c>
      <c r="AJ20" s="11">
        <f>'Mid-range Gynae'!E18</f>
        <v>0</v>
      </c>
      <c r="AK20" s="50">
        <f>'Mid-range Gynae'!F18</f>
        <v>0</v>
      </c>
      <c r="AL20" s="89" t="str">
        <f>'Mid-range Algemeen'!A18</f>
        <v>Optioneel in te vullen</v>
      </c>
      <c r="AM20" s="70"/>
      <c r="AN20" s="8">
        <f>'Mid-range Algemeen'!B18</f>
        <v>0</v>
      </c>
      <c r="AO20" s="8">
        <f>'Mid-range Algemeen'!C18</f>
        <v>0</v>
      </c>
      <c r="AP20" s="49">
        <f>'Mid-range Algemeen'!D18</f>
        <v>0</v>
      </c>
      <c r="AQ20" s="11">
        <f>'Mid-range Algemeen'!E18</f>
        <v>0</v>
      </c>
      <c r="AR20" s="50">
        <f>'Mid-range Algemeen'!F18</f>
        <v>0</v>
      </c>
    </row>
    <row r="21" spans="1:44" ht="35.1" customHeight="1">
      <c r="A21" s="69" t="str">
        <f>'High-end Cardio'!A20</f>
        <v>Optioneel in te vullen</v>
      </c>
      <c r="B21" s="70"/>
      <c r="C21" s="8">
        <f>'High-end Cardio'!B20</f>
        <v>0</v>
      </c>
      <c r="D21" s="8">
        <f>'High-end Cardio'!C20</f>
        <v>0</v>
      </c>
      <c r="E21" s="49">
        <f>'High-end Cardio'!D20</f>
        <v>0</v>
      </c>
      <c r="F21" s="11">
        <f>'High-end Cardio'!E20</f>
        <v>0</v>
      </c>
      <c r="G21" s="50">
        <f>'High-end Cardio'!F20</f>
        <v>0</v>
      </c>
      <c r="H21" s="88" t="str">
        <f>'High-end Gynae'!A19</f>
        <v>Optioneel in te vullen</v>
      </c>
      <c r="I21" s="70"/>
      <c r="J21" s="8">
        <f>'High-end Gynae'!B19</f>
        <v>0</v>
      </c>
      <c r="K21" s="8">
        <f>'High-end Gynae'!C19</f>
        <v>0</v>
      </c>
      <c r="L21" s="49">
        <f>'High-end Gynae'!D19</f>
        <v>0</v>
      </c>
      <c r="M21" s="11">
        <f>'High-end Gynae'!E19</f>
        <v>0</v>
      </c>
      <c r="N21" s="50">
        <f>'High-end Gynae'!F19</f>
        <v>0</v>
      </c>
      <c r="O21" s="89" t="str">
        <f>'High-end Algemeen'!A19</f>
        <v>Optioneel in te vullen</v>
      </c>
      <c r="P21" s="70"/>
      <c r="Q21" s="8">
        <f>'High-end Algemeen'!B19</f>
        <v>0</v>
      </c>
      <c r="R21" s="8">
        <f>'High-end Algemeen'!C19</f>
        <v>0</v>
      </c>
      <c r="S21" s="49">
        <f>'High-end Algemeen'!D19</f>
        <v>0</v>
      </c>
      <c r="T21" s="11">
        <f>'High-end Algemeen'!E19</f>
        <v>0</v>
      </c>
      <c r="U21" s="50">
        <f>'High-end Algemeen'!F19</f>
        <v>0</v>
      </c>
      <c r="V21" s="75"/>
      <c r="W21" s="77"/>
      <c r="X21" s="69" t="str">
        <f>'Mid-range Cardio'!A20</f>
        <v>Optioneel in te vullen</v>
      </c>
      <c r="Y21" s="70"/>
      <c r="Z21" s="8">
        <f>'Mid-range Cardio'!B20</f>
        <v>0</v>
      </c>
      <c r="AA21" s="8">
        <f>'Mid-range Cardio'!C20</f>
        <v>0</v>
      </c>
      <c r="AB21" s="49">
        <f>'Mid-range Cardio'!D20</f>
        <v>0</v>
      </c>
      <c r="AC21" s="11">
        <f>'Mid-range Cardio'!E20</f>
        <v>0</v>
      </c>
      <c r="AD21" s="50">
        <f>'Mid-range Cardio'!F20</f>
        <v>0</v>
      </c>
      <c r="AE21" s="88" t="str">
        <f>'Mid-range Gynae'!A19</f>
        <v>Optioneel in te vullen</v>
      </c>
      <c r="AF21" s="70"/>
      <c r="AG21" s="8">
        <f>'Mid-range Gynae'!B19</f>
        <v>0</v>
      </c>
      <c r="AH21" s="8">
        <f>'Mid-range Gynae'!C19</f>
        <v>0</v>
      </c>
      <c r="AI21" s="49">
        <f>'Mid-range Gynae'!D19</f>
        <v>0</v>
      </c>
      <c r="AJ21" s="11">
        <f>'Mid-range Gynae'!E19</f>
        <v>0</v>
      </c>
      <c r="AK21" s="50">
        <f>'Mid-range Gynae'!F19</f>
        <v>0</v>
      </c>
      <c r="AL21" s="89" t="str">
        <f>'Mid-range Algemeen'!A19</f>
        <v>Optioneel in te vullen</v>
      </c>
      <c r="AM21" s="70"/>
      <c r="AN21" s="8">
        <f>'Mid-range Algemeen'!B19</f>
        <v>0</v>
      </c>
      <c r="AO21" s="8">
        <f>'Mid-range Algemeen'!C19</f>
        <v>0</v>
      </c>
      <c r="AP21" s="49">
        <f>'Mid-range Algemeen'!D19</f>
        <v>0</v>
      </c>
      <c r="AQ21" s="11">
        <f>'Mid-range Algemeen'!E19</f>
        <v>0</v>
      </c>
      <c r="AR21" s="50">
        <f>'Mid-range Algemeen'!F19</f>
        <v>0</v>
      </c>
    </row>
    <row r="22" spans="1:44" ht="35.1" customHeight="1">
      <c r="A22" s="69" t="str">
        <f>'High-end Cardio'!A21</f>
        <v>Optioneel in te vullen</v>
      </c>
      <c r="B22" s="70"/>
      <c r="C22" s="8">
        <f>'High-end Cardio'!B21</f>
        <v>0</v>
      </c>
      <c r="D22" s="8">
        <f>'High-end Cardio'!C21</f>
        <v>0</v>
      </c>
      <c r="E22" s="49">
        <f>'High-end Cardio'!D21</f>
        <v>0</v>
      </c>
      <c r="F22" s="11">
        <f>'High-end Cardio'!E21</f>
        <v>0</v>
      </c>
      <c r="G22" s="50">
        <f>'High-end Cardio'!F21</f>
        <v>0</v>
      </c>
      <c r="H22" s="88" t="str">
        <f>'High-end Gynae'!A20</f>
        <v>Optioneel in te vullen</v>
      </c>
      <c r="I22" s="70"/>
      <c r="J22" s="8">
        <f>'High-end Gynae'!B20</f>
        <v>0</v>
      </c>
      <c r="K22" s="8">
        <f>'High-end Gynae'!C20</f>
        <v>0</v>
      </c>
      <c r="L22" s="49">
        <f>'High-end Gynae'!D20</f>
        <v>0</v>
      </c>
      <c r="M22" s="11">
        <f>'High-end Gynae'!E20</f>
        <v>0</v>
      </c>
      <c r="N22" s="50">
        <f>'High-end Gynae'!F20</f>
        <v>0</v>
      </c>
      <c r="O22" s="89" t="str">
        <f>'High-end Algemeen'!A20</f>
        <v>Optioneel in te vullen</v>
      </c>
      <c r="P22" s="70"/>
      <c r="Q22" s="8">
        <f>'High-end Algemeen'!B20</f>
        <v>0</v>
      </c>
      <c r="R22" s="8">
        <f>'High-end Algemeen'!C20</f>
        <v>0</v>
      </c>
      <c r="S22" s="49">
        <f>'High-end Algemeen'!D20</f>
        <v>0</v>
      </c>
      <c r="T22" s="11">
        <f>'High-end Algemeen'!E20</f>
        <v>0</v>
      </c>
      <c r="U22" s="50">
        <f>'High-end Algemeen'!F20</f>
        <v>0</v>
      </c>
      <c r="V22" s="75"/>
      <c r="W22" s="77"/>
      <c r="X22" s="69" t="str">
        <f>'Mid-range Cardio'!A21</f>
        <v>Optioneel in te vullen</v>
      </c>
      <c r="Y22" s="70"/>
      <c r="Z22" s="8">
        <f>'Mid-range Cardio'!B21</f>
        <v>0</v>
      </c>
      <c r="AA22" s="8">
        <f>'Mid-range Cardio'!C21</f>
        <v>0</v>
      </c>
      <c r="AB22" s="49">
        <f>'Mid-range Cardio'!D21</f>
        <v>0</v>
      </c>
      <c r="AC22" s="11">
        <f>'Mid-range Cardio'!E21</f>
        <v>0</v>
      </c>
      <c r="AD22" s="50">
        <f>'Mid-range Cardio'!F21</f>
        <v>0</v>
      </c>
      <c r="AE22" s="88" t="str">
        <f>'Mid-range Gynae'!A20</f>
        <v>Optioneel in te vullen</v>
      </c>
      <c r="AF22" s="70"/>
      <c r="AG22" s="8">
        <f>'Mid-range Gynae'!B20</f>
        <v>0</v>
      </c>
      <c r="AH22" s="8">
        <f>'Mid-range Gynae'!C20</f>
        <v>0</v>
      </c>
      <c r="AI22" s="49">
        <f>'Mid-range Gynae'!D20</f>
        <v>0</v>
      </c>
      <c r="AJ22" s="11">
        <f>'Mid-range Gynae'!E20</f>
        <v>0</v>
      </c>
      <c r="AK22" s="50">
        <f>'Mid-range Gynae'!F20</f>
        <v>0</v>
      </c>
      <c r="AL22" s="89" t="str">
        <f>'Mid-range Algemeen'!A20</f>
        <v>Optioneel in te vullen</v>
      </c>
      <c r="AM22" s="70"/>
      <c r="AN22" s="8">
        <f>'Mid-range Algemeen'!B20</f>
        <v>0</v>
      </c>
      <c r="AO22" s="8">
        <f>'Mid-range Algemeen'!C20</f>
        <v>0</v>
      </c>
      <c r="AP22" s="49">
        <f>'Mid-range Algemeen'!D20</f>
        <v>0</v>
      </c>
      <c r="AQ22" s="11">
        <f>'Mid-range Algemeen'!E20</f>
        <v>0</v>
      </c>
      <c r="AR22" s="50">
        <f>'Mid-range Algemeen'!F20</f>
        <v>0</v>
      </c>
    </row>
    <row r="23" spans="1:44" ht="35.1" customHeight="1">
      <c r="A23" s="69" t="str">
        <f>'High-end Cardio'!A22</f>
        <v>Optioneel in te vullen</v>
      </c>
      <c r="B23" s="70"/>
      <c r="C23" s="8">
        <f>'High-end Cardio'!B22</f>
        <v>0</v>
      </c>
      <c r="D23" s="8">
        <f>'High-end Cardio'!C22</f>
        <v>0</v>
      </c>
      <c r="E23" s="49">
        <f>'High-end Cardio'!D22</f>
        <v>0</v>
      </c>
      <c r="F23" s="11">
        <f>'High-end Cardio'!E22</f>
        <v>0</v>
      </c>
      <c r="G23" s="50">
        <f>'High-end Cardio'!F22</f>
        <v>0</v>
      </c>
      <c r="H23" s="88" t="str">
        <f>'High-end Gynae'!A21</f>
        <v>Optioneel in te vullen</v>
      </c>
      <c r="I23" s="70"/>
      <c r="J23" s="8">
        <f>'High-end Gynae'!B21</f>
        <v>0</v>
      </c>
      <c r="K23" s="8">
        <f>'High-end Gynae'!C21</f>
        <v>0</v>
      </c>
      <c r="L23" s="49">
        <f>'High-end Gynae'!D21</f>
        <v>0</v>
      </c>
      <c r="M23" s="11">
        <f>'High-end Gynae'!E21</f>
        <v>0</v>
      </c>
      <c r="N23" s="50">
        <f>'High-end Gynae'!F21</f>
        <v>0</v>
      </c>
      <c r="O23" s="89" t="str">
        <f>'High-end Algemeen'!A21</f>
        <v>Optioneel in te vullen</v>
      </c>
      <c r="P23" s="70"/>
      <c r="Q23" s="8">
        <f>'High-end Algemeen'!B21</f>
        <v>0</v>
      </c>
      <c r="R23" s="8">
        <f>'High-end Algemeen'!C21</f>
        <v>0</v>
      </c>
      <c r="S23" s="49">
        <f>'High-end Algemeen'!D21</f>
        <v>0</v>
      </c>
      <c r="T23" s="11">
        <f>'High-end Algemeen'!E21</f>
        <v>0</v>
      </c>
      <c r="U23" s="50">
        <f>'High-end Algemeen'!F21</f>
        <v>0</v>
      </c>
      <c r="V23" s="75"/>
      <c r="W23" s="77"/>
      <c r="X23" s="69" t="str">
        <f>'Mid-range Cardio'!A22</f>
        <v>Optioneel in te vullen</v>
      </c>
      <c r="Y23" s="70"/>
      <c r="Z23" s="8">
        <f>'Mid-range Cardio'!B22</f>
        <v>0</v>
      </c>
      <c r="AA23" s="8">
        <f>'Mid-range Cardio'!C22</f>
        <v>0</v>
      </c>
      <c r="AB23" s="49">
        <f>'Mid-range Cardio'!D22</f>
        <v>0</v>
      </c>
      <c r="AC23" s="11">
        <f>'Mid-range Cardio'!E22</f>
        <v>0</v>
      </c>
      <c r="AD23" s="50">
        <f>'Mid-range Cardio'!F22</f>
        <v>0</v>
      </c>
      <c r="AE23" s="88" t="str">
        <f>'Mid-range Gynae'!A21</f>
        <v>Optioneel in te vullen</v>
      </c>
      <c r="AF23" s="70"/>
      <c r="AG23" s="8">
        <f>'Mid-range Gynae'!B21</f>
        <v>0</v>
      </c>
      <c r="AH23" s="8">
        <f>'Mid-range Gynae'!C21</f>
        <v>0</v>
      </c>
      <c r="AI23" s="49">
        <f>'Mid-range Gynae'!D21</f>
        <v>0</v>
      </c>
      <c r="AJ23" s="11">
        <f>'Mid-range Gynae'!E21</f>
        <v>0</v>
      </c>
      <c r="AK23" s="50">
        <f>'Mid-range Gynae'!F21</f>
        <v>0</v>
      </c>
      <c r="AL23" s="89" t="str">
        <f>'Mid-range Algemeen'!A21</f>
        <v>Optioneel in te vullen</v>
      </c>
      <c r="AM23" s="70"/>
      <c r="AN23" s="8">
        <f>'Mid-range Algemeen'!B21</f>
        <v>0</v>
      </c>
      <c r="AO23" s="8">
        <f>'Mid-range Algemeen'!C21</f>
        <v>0</v>
      </c>
      <c r="AP23" s="49">
        <f>'Mid-range Algemeen'!D21</f>
        <v>0</v>
      </c>
      <c r="AQ23" s="11">
        <f>'Mid-range Algemeen'!E21</f>
        <v>0</v>
      </c>
      <c r="AR23" s="50">
        <f>'Mid-range Algemeen'!F21</f>
        <v>0</v>
      </c>
    </row>
    <row r="24" spans="1:44" ht="35.1" customHeight="1">
      <c r="A24" s="69" t="str">
        <f>'High-end Cardio'!A23</f>
        <v>Optioneel in te vullen</v>
      </c>
      <c r="B24" s="70"/>
      <c r="C24" s="8">
        <f>'High-end Cardio'!B23</f>
        <v>0</v>
      </c>
      <c r="D24" s="8">
        <f>'High-end Cardio'!C23</f>
        <v>0</v>
      </c>
      <c r="E24" s="49">
        <f>'High-end Cardio'!D23</f>
        <v>0</v>
      </c>
      <c r="F24" s="11">
        <f>'High-end Cardio'!E23</f>
        <v>0</v>
      </c>
      <c r="G24" s="50">
        <f>'High-end Cardio'!F23</f>
        <v>0</v>
      </c>
      <c r="H24" s="88" t="str">
        <f>'High-end Gynae'!A22</f>
        <v>Optioneel in te vullen</v>
      </c>
      <c r="I24" s="70"/>
      <c r="J24" s="8">
        <f>'High-end Gynae'!B22</f>
        <v>0</v>
      </c>
      <c r="K24" s="8">
        <f>'High-end Gynae'!C22</f>
        <v>0</v>
      </c>
      <c r="L24" s="49">
        <f>'High-end Gynae'!D22</f>
        <v>0</v>
      </c>
      <c r="M24" s="11">
        <f>'High-end Gynae'!E22</f>
        <v>0</v>
      </c>
      <c r="N24" s="50">
        <f>'High-end Gynae'!F22</f>
        <v>0</v>
      </c>
      <c r="O24" s="89" t="str">
        <f>'High-end Algemeen'!A22</f>
        <v>Optioneel in te vullen</v>
      </c>
      <c r="P24" s="70"/>
      <c r="Q24" s="8">
        <f>'High-end Algemeen'!B22</f>
        <v>0</v>
      </c>
      <c r="R24" s="8">
        <f>'High-end Algemeen'!C22</f>
        <v>0</v>
      </c>
      <c r="S24" s="49">
        <f>'High-end Algemeen'!D22</f>
        <v>0</v>
      </c>
      <c r="T24" s="11">
        <f>'High-end Algemeen'!E22</f>
        <v>0</v>
      </c>
      <c r="U24" s="50">
        <f>'High-end Algemeen'!F22</f>
        <v>0</v>
      </c>
      <c r="V24" s="75"/>
      <c r="W24" s="77"/>
      <c r="X24" s="69" t="str">
        <f>'Mid-range Cardio'!A23</f>
        <v>Optioneel in te vullen</v>
      </c>
      <c r="Y24" s="70"/>
      <c r="Z24" s="8">
        <f>'Mid-range Cardio'!B23</f>
        <v>0</v>
      </c>
      <c r="AA24" s="8">
        <f>'Mid-range Cardio'!C23</f>
        <v>0</v>
      </c>
      <c r="AB24" s="49">
        <f>'Mid-range Cardio'!D23</f>
        <v>0</v>
      </c>
      <c r="AC24" s="11">
        <f>'Mid-range Cardio'!E23</f>
        <v>0</v>
      </c>
      <c r="AD24" s="50">
        <f>'Mid-range Cardio'!F23</f>
        <v>0</v>
      </c>
      <c r="AE24" s="88" t="str">
        <f>'Mid-range Gynae'!A22</f>
        <v>Optioneel in te vullen</v>
      </c>
      <c r="AF24" s="70"/>
      <c r="AG24" s="8">
        <f>'Mid-range Gynae'!B22</f>
        <v>0</v>
      </c>
      <c r="AH24" s="8">
        <f>'Mid-range Gynae'!C22</f>
        <v>0</v>
      </c>
      <c r="AI24" s="49">
        <f>'Mid-range Gynae'!D22</f>
        <v>0</v>
      </c>
      <c r="AJ24" s="11">
        <f>'Mid-range Gynae'!E22</f>
        <v>0</v>
      </c>
      <c r="AK24" s="50">
        <f>'Mid-range Gynae'!F22</f>
        <v>0</v>
      </c>
      <c r="AL24" s="89" t="str">
        <f>'Mid-range Algemeen'!A22</f>
        <v>Optioneel in te vullen</v>
      </c>
      <c r="AM24" s="70"/>
      <c r="AN24" s="8">
        <f>'Mid-range Algemeen'!B22</f>
        <v>0</v>
      </c>
      <c r="AO24" s="8">
        <f>'Mid-range Algemeen'!C22</f>
        <v>0</v>
      </c>
      <c r="AP24" s="49">
        <f>'Mid-range Algemeen'!D22</f>
        <v>0</v>
      </c>
      <c r="AQ24" s="11">
        <f>'Mid-range Algemeen'!E22</f>
        <v>0</v>
      </c>
      <c r="AR24" s="50">
        <f>'Mid-range Algemeen'!F22</f>
        <v>0</v>
      </c>
    </row>
    <row r="25" spans="1:44" ht="35.1" customHeight="1">
      <c r="A25" s="69" t="str">
        <f>'High-end Cardio'!A24</f>
        <v>Optioneel in te vullen</v>
      </c>
      <c r="B25" s="70"/>
      <c r="C25" s="8">
        <f>'High-end Cardio'!B24</f>
        <v>0</v>
      </c>
      <c r="D25" s="8">
        <f>'High-end Cardio'!C24</f>
        <v>0</v>
      </c>
      <c r="E25" s="49">
        <f>'High-end Cardio'!D24</f>
        <v>0</v>
      </c>
      <c r="F25" s="11">
        <f>'High-end Cardio'!E24</f>
        <v>0</v>
      </c>
      <c r="G25" s="50">
        <f>'High-end Cardio'!F24</f>
        <v>0</v>
      </c>
      <c r="H25" s="88" t="str">
        <f>'High-end Gynae'!A23</f>
        <v>Optioneel in te vullen</v>
      </c>
      <c r="I25" s="70"/>
      <c r="J25" s="8">
        <f>'High-end Gynae'!B23</f>
        <v>0</v>
      </c>
      <c r="K25" s="8">
        <f>'High-end Gynae'!C23</f>
        <v>0</v>
      </c>
      <c r="L25" s="49">
        <f>'High-end Gynae'!D23</f>
        <v>0</v>
      </c>
      <c r="M25" s="11">
        <f>'High-end Gynae'!E23</f>
        <v>0</v>
      </c>
      <c r="N25" s="50">
        <f>'High-end Gynae'!F23</f>
        <v>0</v>
      </c>
      <c r="O25" s="89" t="str">
        <f>'High-end Algemeen'!A23</f>
        <v>Optioneel in te vullen</v>
      </c>
      <c r="P25" s="70"/>
      <c r="Q25" s="8">
        <f>'High-end Algemeen'!B23</f>
        <v>0</v>
      </c>
      <c r="R25" s="8">
        <f>'High-end Algemeen'!C23</f>
        <v>0</v>
      </c>
      <c r="S25" s="49">
        <f>'High-end Algemeen'!D23</f>
        <v>0</v>
      </c>
      <c r="T25" s="11">
        <f>'High-end Algemeen'!E23</f>
        <v>0</v>
      </c>
      <c r="U25" s="50">
        <f>'High-end Algemeen'!F23</f>
        <v>0</v>
      </c>
      <c r="V25" s="75"/>
      <c r="W25" s="77"/>
      <c r="X25" s="69" t="str">
        <f>'Mid-range Cardio'!A24</f>
        <v>Optioneel in te vullen</v>
      </c>
      <c r="Y25" s="70"/>
      <c r="Z25" s="8">
        <f>'Mid-range Cardio'!B24</f>
        <v>0</v>
      </c>
      <c r="AA25" s="8">
        <f>'Mid-range Cardio'!C24</f>
        <v>0</v>
      </c>
      <c r="AB25" s="49">
        <f>'Mid-range Cardio'!D24</f>
        <v>0</v>
      </c>
      <c r="AC25" s="11">
        <f>'Mid-range Cardio'!E24</f>
        <v>0</v>
      </c>
      <c r="AD25" s="50">
        <f>'Mid-range Cardio'!F24</f>
        <v>0</v>
      </c>
      <c r="AE25" s="88" t="str">
        <f>'Mid-range Gynae'!A23</f>
        <v>Optioneel in te vullen</v>
      </c>
      <c r="AF25" s="70"/>
      <c r="AG25" s="8">
        <f>'Mid-range Gynae'!B23</f>
        <v>0</v>
      </c>
      <c r="AH25" s="8">
        <f>'Mid-range Gynae'!C23</f>
        <v>0</v>
      </c>
      <c r="AI25" s="49">
        <f>'Mid-range Gynae'!D23</f>
        <v>0</v>
      </c>
      <c r="AJ25" s="11">
        <f>'Mid-range Gynae'!E23</f>
        <v>0</v>
      </c>
      <c r="AK25" s="50">
        <f>'Mid-range Gynae'!F23</f>
        <v>0</v>
      </c>
      <c r="AL25" s="89" t="str">
        <f>'Mid-range Algemeen'!A23</f>
        <v>Optioneel in te vullen</v>
      </c>
      <c r="AM25" s="70"/>
      <c r="AN25" s="8">
        <f>'Mid-range Algemeen'!B23</f>
        <v>0</v>
      </c>
      <c r="AO25" s="8">
        <f>'Mid-range Algemeen'!C23</f>
        <v>0</v>
      </c>
      <c r="AP25" s="49">
        <f>'Mid-range Algemeen'!D23</f>
        <v>0</v>
      </c>
      <c r="AQ25" s="11">
        <f>'Mid-range Algemeen'!E23</f>
        <v>0</v>
      </c>
      <c r="AR25" s="50">
        <f>'Mid-range Algemeen'!F23</f>
        <v>0</v>
      </c>
    </row>
    <row r="26" spans="1:44" ht="35.1" customHeight="1">
      <c r="A26" s="69" t="str">
        <f>'High-end Cardio'!A25</f>
        <v>Optioneel in te vullen</v>
      </c>
      <c r="B26" s="70"/>
      <c r="C26" s="8">
        <f>'High-end Cardio'!B25</f>
        <v>0</v>
      </c>
      <c r="D26" s="8">
        <f>'High-end Cardio'!C25</f>
        <v>0</v>
      </c>
      <c r="E26" s="49">
        <f>'High-end Cardio'!D25</f>
        <v>0</v>
      </c>
      <c r="F26" s="11">
        <f>'High-end Cardio'!E25</f>
        <v>0</v>
      </c>
      <c r="G26" s="50">
        <f>'High-end Cardio'!F25</f>
        <v>0</v>
      </c>
      <c r="H26" s="88" t="str">
        <f>'High-end Gynae'!A24</f>
        <v>Optioneel in te vullen</v>
      </c>
      <c r="I26" s="70"/>
      <c r="J26" s="8">
        <f>'High-end Gynae'!B24</f>
        <v>0</v>
      </c>
      <c r="K26" s="8">
        <f>'High-end Gynae'!C24</f>
        <v>0</v>
      </c>
      <c r="L26" s="49">
        <f>'High-end Gynae'!D24</f>
        <v>0</v>
      </c>
      <c r="M26" s="11">
        <f>'High-end Gynae'!E24</f>
        <v>0</v>
      </c>
      <c r="N26" s="50">
        <f>'High-end Gynae'!F24</f>
        <v>0</v>
      </c>
      <c r="O26" s="89" t="str">
        <f>'High-end Algemeen'!A24</f>
        <v>Optioneel in te vullen</v>
      </c>
      <c r="P26" s="70"/>
      <c r="Q26" s="8">
        <f>'High-end Algemeen'!B24</f>
        <v>0</v>
      </c>
      <c r="R26" s="8">
        <f>'High-end Algemeen'!C24</f>
        <v>0</v>
      </c>
      <c r="S26" s="49">
        <f>'High-end Algemeen'!D24</f>
        <v>0</v>
      </c>
      <c r="T26" s="11">
        <f>'High-end Algemeen'!E24</f>
        <v>0</v>
      </c>
      <c r="U26" s="50">
        <f>'High-end Algemeen'!F24</f>
        <v>0</v>
      </c>
      <c r="V26" s="75"/>
      <c r="W26" s="77"/>
      <c r="X26" s="69" t="str">
        <f>'Mid-range Cardio'!A25</f>
        <v>Optioneel in te vullen</v>
      </c>
      <c r="Y26" s="70"/>
      <c r="Z26" s="8">
        <f>'Mid-range Cardio'!B25</f>
        <v>0</v>
      </c>
      <c r="AA26" s="8">
        <f>'Mid-range Cardio'!C25</f>
        <v>0</v>
      </c>
      <c r="AB26" s="49">
        <f>'Mid-range Cardio'!D25</f>
        <v>0</v>
      </c>
      <c r="AC26" s="11">
        <f>'Mid-range Cardio'!E25</f>
        <v>0</v>
      </c>
      <c r="AD26" s="50">
        <f>'Mid-range Cardio'!F25</f>
        <v>0</v>
      </c>
      <c r="AE26" s="88" t="str">
        <f>'Mid-range Gynae'!A24</f>
        <v>Optioneel in te vullen</v>
      </c>
      <c r="AF26" s="70"/>
      <c r="AG26" s="8">
        <f>'Mid-range Gynae'!B24</f>
        <v>0</v>
      </c>
      <c r="AH26" s="8">
        <f>'Mid-range Gynae'!C24</f>
        <v>0</v>
      </c>
      <c r="AI26" s="49">
        <f>'Mid-range Gynae'!D24</f>
        <v>0</v>
      </c>
      <c r="AJ26" s="11">
        <f>'Mid-range Gynae'!E24</f>
        <v>0</v>
      </c>
      <c r="AK26" s="50">
        <f>'Mid-range Gynae'!F24</f>
        <v>0</v>
      </c>
      <c r="AL26" s="89" t="str">
        <f>'Mid-range Algemeen'!A24</f>
        <v>Optioneel in te vullen</v>
      </c>
      <c r="AM26" s="70"/>
      <c r="AN26" s="8">
        <f>'Mid-range Algemeen'!B24</f>
        <v>0</v>
      </c>
      <c r="AO26" s="8">
        <f>'Mid-range Algemeen'!C24</f>
        <v>0</v>
      </c>
      <c r="AP26" s="49">
        <f>'Mid-range Algemeen'!D24</f>
        <v>0</v>
      </c>
      <c r="AQ26" s="11">
        <f>'Mid-range Algemeen'!E24</f>
        <v>0</v>
      </c>
      <c r="AR26" s="50">
        <f>'Mid-range Algemeen'!F24</f>
        <v>0</v>
      </c>
    </row>
    <row r="27" spans="1:44" ht="35.1" customHeight="1">
      <c r="A27" s="69" t="str">
        <f>'High-end Cardio'!A26</f>
        <v>Optioneel in te vullen</v>
      </c>
      <c r="B27" s="70"/>
      <c r="C27" s="8">
        <f>'High-end Cardio'!B26</f>
        <v>0</v>
      </c>
      <c r="D27" s="8">
        <f>'High-end Cardio'!C26</f>
        <v>0</v>
      </c>
      <c r="E27" s="49">
        <f>'High-end Cardio'!D26</f>
        <v>0</v>
      </c>
      <c r="F27" s="11">
        <f>'High-end Cardio'!E26</f>
        <v>0</v>
      </c>
      <c r="G27" s="50">
        <f>'High-end Cardio'!F26</f>
        <v>0</v>
      </c>
      <c r="H27" s="88" t="str">
        <f>'High-end Gynae'!A25</f>
        <v>Optioneel in te vullen</v>
      </c>
      <c r="I27" s="70"/>
      <c r="J27" s="8">
        <f>'High-end Gynae'!B25</f>
        <v>0</v>
      </c>
      <c r="K27" s="8">
        <f>'High-end Gynae'!C25</f>
        <v>0</v>
      </c>
      <c r="L27" s="49">
        <f>'High-end Gynae'!D25</f>
        <v>0</v>
      </c>
      <c r="M27" s="11">
        <f>'High-end Gynae'!E25</f>
        <v>0</v>
      </c>
      <c r="N27" s="50">
        <f>'High-end Gynae'!F25</f>
        <v>0</v>
      </c>
      <c r="O27" s="89" t="str">
        <f>'High-end Algemeen'!A25</f>
        <v>Optioneel in te vullen</v>
      </c>
      <c r="P27" s="70"/>
      <c r="Q27" s="8">
        <f>'High-end Algemeen'!B25</f>
        <v>0</v>
      </c>
      <c r="R27" s="8">
        <f>'High-end Algemeen'!C25</f>
        <v>0</v>
      </c>
      <c r="S27" s="49">
        <f>'High-end Algemeen'!D25</f>
        <v>0</v>
      </c>
      <c r="T27" s="11">
        <f>'High-end Algemeen'!E25</f>
        <v>0</v>
      </c>
      <c r="U27" s="50">
        <f>'High-end Algemeen'!F25</f>
        <v>0</v>
      </c>
      <c r="V27" s="75"/>
      <c r="W27" s="77"/>
      <c r="X27" s="69" t="str">
        <f>'Mid-range Cardio'!A26</f>
        <v>Optioneel in te vullen</v>
      </c>
      <c r="Y27" s="70"/>
      <c r="Z27" s="8">
        <f>'Mid-range Cardio'!B26</f>
        <v>0</v>
      </c>
      <c r="AA27" s="8">
        <f>'Mid-range Cardio'!C26</f>
        <v>0</v>
      </c>
      <c r="AB27" s="49">
        <f>'Mid-range Cardio'!D26</f>
        <v>0</v>
      </c>
      <c r="AC27" s="11">
        <f>'Mid-range Cardio'!E26</f>
        <v>0</v>
      </c>
      <c r="AD27" s="50">
        <f>'Mid-range Cardio'!F26</f>
        <v>0</v>
      </c>
      <c r="AE27" s="88" t="str">
        <f>'Mid-range Gynae'!A25</f>
        <v>Optioneel in te vullen</v>
      </c>
      <c r="AF27" s="70"/>
      <c r="AG27" s="8">
        <f>'Mid-range Gynae'!B25</f>
        <v>0</v>
      </c>
      <c r="AH27" s="8">
        <f>'Mid-range Gynae'!C25</f>
        <v>0</v>
      </c>
      <c r="AI27" s="49">
        <f>'Mid-range Gynae'!D25</f>
        <v>0</v>
      </c>
      <c r="AJ27" s="11">
        <f>'Mid-range Gynae'!E25</f>
        <v>0</v>
      </c>
      <c r="AK27" s="50">
        <f>'Mid-range Gynae'!F25</f>
        <v>0</v>
      </c>
      <c r="AL27" s="89" t="str">
        <f>'Mid-range Algemeen'!A25</f>
        <v>Optioneel in te vullen</v>
      </c>
      <c r="AM27" s="70"/>
      <c r="AN27" s="8">
        <f>'Mid-range Algemeen'!B25</f>
        <v>0</v>
      </c>
      <c r="AO27" s="8">
        <f>'Mid-range Algemeen'!C25</f>
        <v>0</v>
      </c>
      <c r="AP27" s="49">
        <f>'Mid-range Algemeen'!D25</f>
        <v>0</v>
      </c>
      <c r="AQ27" s="11">
        <f>'Mid-range Algemeen'!E25</f>
        <v>0</v>
      </c>
      <c r="AR27" s="50">
        <f>'Mid-range Algemeen'!F25</f>
        <v>0</v>
      </c>
    </row>
    <row r="28" spans="1:44" ht="35.1" customHeight="1">
      <c r="A28" s="69" t="str">
        <f>'High-end Cardio'!A27</f>
        <v>Optioneel in te vullen</v>
      </c>
      <c r="B28" s="70"/>
      <c r="C28" s="8">
        <f>'High-end Cardio'!B27</f>
        <v>0</v>
      </c>
      <c r="D28" s="8">
        <f>'High-end Cardio'!C27</f>
        <v>0</v>
      </c>
      <c r="E28" s="49">
        <f>'High-end Cardio'!D27</f>
        <v>0</v>
      </c>
      <c r="F28" s="11">
        <f>'High-end Cardio'!E27</f>
        <v>0</v>
      </c>
      <c r="G28" s="50">
        <f>'High-end Cardio'!F27</f>
        <v>0</v>
      </c>
      <c r="H28" s="88" t="str">
        <f>'High-end Gynae'!A26</f>
        <v>Optioneel in te vullen</v>
      </c>
      <c r="I28" s="70"/>
      <c r="J28" s="8">
        <f>'High-end Gynae'!B26</f>
        <v>0</v>
      </c>
      <c r="K28" s="8">
        <f>'High-end Gynae'!C26</f>
        <v>0</v>
      </c>
      <c r="L28" s="49">
        <f>'High-end Gynae'!D26</f>
        <v>0</v>
      </c>
      <c r="M28" s="11">
        <f>'High-end Gynae'!E26</f>
        <v>0</v>
      </c>
      <c r="N28" s="50">
        <f>'High-end Gynae'!F26</f>
        <v>0</v>
      </c>
      <c r="O28" s="89" t="str">
        <f>'High-end Algemeen'!A26</f>
        <v>Optioneel in te vullen</v>
      </c>
      <c r="P28" s="70"/>
      <c r="Q28" s="8">
        <f>'High-end Algemeen'!B26</f>
        <v>0</v>
      </c>
      <c r="R28" s="8">
        <f>'High-end Algemeen'!C26</f>
        <v>0</v>
      </c>
      <c r="S28" s="49">
        <f>'High-end Algemeen'!D26</f>
        <v>0</v>
      </c>
      <c r="T28" s="11">
        <f>'High-end Algemeen'!E26</f>
        <v>0</v>
      </c>
      <c r="U28" s="50">
        <f>'High-end Algemeen'!F26</f>
        <v>0</v>
      </c>
      <c r="V28" s="75"/>
      <c r="W28" s="77"/>
      <c r="X28" s="69" t="str">
        <f>'Mid-range Cardio'!A27</f>
        <v>Optioneel in te vullen</v>
      </c>
      <c r="Y28" s="70"/>
      <c r="Z28" s="8">
        <f>'Mid-range Cardio'!B27</f>
        <v>0</v>
      </c>
      <c r="AA28" s="8">
        <f>'Mid-range Cardio'!C27</f>
        <v>0</v>
      </c>
      <c r="AB28" s="49">
        <f>'Mid-range Cardio'!D27</f>
        <v>0</v>
      </c>
      <c r="AC28" s="11">
        <f>'Mid-range Cardio'!E27</f>
        <v>0</v>
      </c>
      <c r="AD28" s="50">
        <f>'Mid-range Cardio'!F27</f>
        <v>0</v>
      </c>
      <c r="AE28" s="88" t="str">
        <f>'Mid-range Gynae'!A26</f>
        <v>Optioneel in te vullen</v>
      </c>
      <c r="AF28" s="70"/>
      <c r="AG28" s="8">
        <f>'Mid-range Gynae'!B26</f>
        <v>0</v>
      </c>
      <c r="AH28" s="8">
        <f>'Mid-range Gynae'!C26</f>
        <v>0</v>
      </c>
      <c r="AI28" s="49">
        <f>'Mid-range Gynae'!D26</f>
        <v>0</v>
      </c>
      <c r="AJ28" s="11">
        <f>'Mid-range Gynae'!E26</f>
        <v>0</v>
      </c>
      <c r="AK28" s="50">
        <f>'Mid-range Gynae'!F26</f>
        <v>0</v>
      </c>
      <c r="AL28" s="89" t="str">
        <f>'Mid-range Algemeen'!A26</f>
        <v>Optioneel in te vullen</v>
      </c>
      <c r="AM28" s="70"/>
      <c r="AN28" s="8">
        <f>'Mid-range Algemeen'!B26</f>
        <v>0</v>
      </c>
      <c r="AO28" s="8">
        <f>'Mid-range Algemeen'!C26</f>
        <v>0</v>
      </c>
      <c r="AP28" s="49">
        <f>'Mid-range Algemeen'!D26</f>
        <v>0</v>
      </c>
      <c r="AQ28" s="11">
        <f>'Mid-range Algemeen'!E26</f>
        <v>0</v>
      </c>
      <c r="AR28" s="50">
        <f>'Mid-range Algemeen'!F26</f>
        <v>0</v>
      </c>
    </row>
    <row r="29" spans="1:44" ht="35.1" customHeight="1">
      <c r="A29" s="69" t="str">
        <f>'High-end Cardio'!A28</f>
        <v>Optioneel in te vullen</v>
      </c>
      <c r="B29" s="70"/>
      <c r="C29" s="8">
        <f>'High-end Cardio'!B28</f>
        <v>0</v>
      </c>
      <c r="D29" s="8">
        <f>'High-end Cardio'!C28</f>
        <v>0</v>
      </c>
      <c r="E29" s="49">
        <f>'High-end Cardio'!D28</f>
        <v>0</v>
      </c>
      <c r="F29" s="11">
        <f>'High-end Cardio'!E28</f>
        <v>0</v>
      </c>
      <c r="G29" s="50">
        <f>'High-end Cardio'!F28</f>
        <v>0</v>
      </c>
      <c r="H29" s="88" t="str">
        <f>'High-end Gynae'!A27</f>
        <v>Optioneel in te vullen</v>
      </c>
      <c r="I29" s="70"/>
      <c r="J29" s="8">
        <f>'High-end Gynae'!B27</f>
        <v>0</v>
      </c>
      <c r="K29" s="8">
        <f>'High-end Gynae'!C27</f>
        <v>0</v>
      </c>
      <c r="L29" s="49">
        <f>'High-end Gynae'!D27</f>
        <v>0</v>
      </c>
      <c r="M29" s="11">
        <f>'High-end Gynae'!E27</f>
        <v>0</v>
      </c>
      <c r="N29" s="50">
        <f>'High-end Gynae'!F27</f>
        <v>0</v>
      </c>
      <c r="O29" s="89" t="str">
        <f>'High-end Algemeen'!A27</f>
        <v>Optioneel in te vullen</v>
      </c>
      <c r="P29" s="70"/>
      <c r="Q29" s="8">
        <f>'High-end Algemeen'!B27</f>
        <v>0</v>
      </c>
      <c r="R29" s="8">
        <f>'High-end Algemeen'!C27</f>
        <v>0</v>
      </c>
      <c r="S29" s="49">
        <f>'High-end Algemeen'!D27</f>
        <v>0</v>
      </c>
      <c r="T29" s="11">
        <f>'High-end Algemeen'!E27</f>
        <v>0</v>
      </c>
      <c r="U29" s="50">
        <f>'High-end Algemeen'!F27</f>
        <v>0</v>
      </c>
      <c r="V29" s="75"/>
      <c r="W29" s="77"/>
      <c r="X29" s="69" t="str">
        <f>'Mid-range Cardio'!A28</f>
        <v>Optioneel in te vullen</v>
      </c>
      <c r="Y29" s="70"/>
      <c r="Z29" s="8">
        <f>'Mid-range Cardio'!B28</f>
        <v>0</v>
      </c>
      <c r="AA29" s="8">
        <f>'Mid-range Cardio'!C28</f>
        <v>0</v>
      </c>
      <c r="AB29" s="49">
        <f>'Mid-range Cardio'!D28</f>
        <v>0</v>
      </c>
      <c r="AC29" s="11">
        <f>'Mid-range Cardio'!E28</f>
        <v>0</v>
      </c>
      <c r="AD29" s="50">
        <f>'Mid-range Cardio'!F28</f>
        <v>0</v>
      </c>
      <c r="AE29" s="88" t="str">
        <f>'Mid-range Gynae'!A27</f>
        <v>Optioneel in te vullen</v>
      </c>
      <c r="AF29" s="70"/>
      <c r="AG29" s="8">
        <f>'Mid-range Gynae'!B27</f>
        <v>0</v>
      </c>
      <c r="AH29" s="8">
        <f>'Mid-range Gynae'!C27</f>
        <v>0</v>
      </c>
      <c r="AI29" s="49">
        <f>'Mid-range Gynae'!D27</f>
        <v>0</v>
      </c>
      <c r="AJ29" s="11">
        <f>'Mid-range Gynae'!E27</f>
        <v>0</v>
      </c>
      <c r="AK29" s="50">
        <f>'Mid-range Gynae'!F27</f>
        <v>0</v>
      </c>
      <c r="AL29" s="89" t="str">
        <f>'Mid-range Algemeen'!A27</f>
        <v>Optioneel in te vullen</v>
      </c>
      <c r="AM29" s="70"/>
      <c r="AN29" s="8">
        <f>'Mid-range Algemeen'!B27</f>
        <v>0</v>
      </c>
      <c r="AO29" s="8">
        <f>'Mid-range Algemeen'!C27</f>
        <v>0</v>
      </c>
      <c r="AP29" s="49">
        <f>'Mid-range Algemeen'!D27</f>
        <v>0</v>
      </c>
      <c r="AQ29" s="11">
        <f>'Mid-range Algemeen'!E27</f>
        <v>0</v>
      </c>
      <c r="AR29" s="50">
        <f>'Mid-range Algemeen'!F27</f>
        <v>0</v>
      </c>
    </row>
    <row r="30" spans="1:44" ht="35.1" customHeight="1">
      <c r="A30" s="69" t="str">
        <f>'High-end Cardio'!A29</f>
        <v>Optioneel in te vullen</v>
      </c>
      <c r="B30" s="70"/>
      <c r="C30" s="8">
        <f>'High-end Cardio'!B29</f>
        <v>0</v>
      </c>
      <c r="D30" s="8">
        <f>'High-end Cardio'!C29</f>
        <v>0</v>
      </c>
      <c r="E30" s="49">
        <f>'High-end Cardio'!D29</f>
        <v>0</v>
      </c>
      <c r="F30" s="11">
        <f>'High-end Cardio'!E29</f>
        <v>0</v>
      </c>
      <c r="G30" s="50">
        <f>'High-end Cardio'!F29</f>
        <v>0</v>
      </c>
      <c r="H30" s="88" t="str">
        <f>'High-end Gynae'!A28</f>
        <v>Optioneel in te vullen</v>
      </c>
      <c r="I30" s="70"/>
      <c r="J30" s="8">
        <f>'High-end Gynae'!B28</f>
        <v>0</v>
      </c>
      <c r="K30" s="8">
        <f>'High-end Gynae'!C28</f>
        <v>0</v>
      </c>
      <c r="L30" s="49">
        <f>'High-end Gynae'!D28</f>
        <v>0</v>
      </c>
      <c r="M30" s="11">
        <f>'High-end Gynae'!E28</f>
        <v>0</v>
      </c>
      <c r="N30" s="50">
        <f>'High-end Gynae'!F28</f>
        <v>0</v>
      </c>
      <c r="O30" s="89" t="str">
        <f>'High-end Algemeen'!A28</f>
        <v>Optioneel in te vullen</v>
      </c>
      <c r="P30" s="70"/>
      <c r="Q30" s="8">
        <f>'High-end Algemeen'!B28</f>
        <v>0</v>
      </c>
      <c r="R30" s="8">
        <f>'High-end Algemeen'!C28</f>
        <v>0</v>
      </c>
      <c r="S30" s="49">
        <f>'High-end Algemeen'!D28</f>
        <v>0</v>
      </c>
      <c r="T30" s="11">
        <f>'High-end Algemeen'!E28</f>
        <v>0</v>
      </c>
      <c r="U30" s="50">
        <f>'High-end Algemeen'!F28</f>
        <v>0</v>
      </c>
      <c r="V30" s="75"/>
      <c r="W30" s="77"/>
      <c r="X30" s="69" t="str">
        <f>'Mid-range Cardio'!A29</f>
        <v>Optioneel in te vullen</v>
      </c>
      <c r="Y30" s="70"/>
      <c r="Z30" s="8">
        <f>'Mid-range Cardio'!B29</f>
        <v>0</v>
      </c>
      <c r="AA30" s="8">
        <f>'Mid-range Cardio'!C29</f>
        <v>0</v>
      </c>
      <c r="AB30" s="49">
        <f>'Mid-range Cardio'!D29</f>
        <v>0</v>
      </c>
      <c r="AC30" s="11">
        <f>'Mid-range Cardio'!E29</f>
        <v>0</v>
      </c>
      <c r="AD30" s="50">
        <f>'Mid-range Cardio'!F29</f>
        <v>0</v>
      </c>
      <c r="AE30" s="88" t="str">
        <f>'Mid-range Gynae'!A28</f>
        <v>Optioneel in te vullen</v>
      </c>
      <c r="AF30" s="70"/>
      <c r="AG30" s="8">
        <f>'Mid-range Gynae'!B28</f>
        <v>0</v>
      </c>
      <c r="AH30" s="8">
        <f>'Mid-range Gynae'!C28</f>
        <v>0</v>
      </c>
      <c r="AI30" s="49">
        <f>'Mid-range Gynae'!D28</f>
        <v>0</v>
      </c>
      <c r="AJ30" s="11">
        <f>'Mid-range Gynae'!E28</f>
        <v>0</v>
      </c>
      <c r="AK30" s="50">
        <f>'Mid-range Gynae'!F28</f>
        <v>0</v>
      </c>
      <c r="AL30" s="89" t="str">
        <f>'Mid-range Algemeen'!A28</f>
        <v>Optioneel in te vullen</v>
      </c>
      <c r="AM30" s="70"/>
      <c r="AN30" s="8">
        <f>'Mid-range Algemeen'!B28</f>
        <v>0</v>
      </c>
      <c r="AO30" s="8">
        <f>'Mid-range Algemeen'!C28</f>
        <v>0</v>
      </c>
      <c r="AP30" s="49">
        <f>'Mid-range Algemeen'!D28</f>
        <v>0</v>
      </c>
      <c r="AQ30" s="11">
        <f>'Mid-range Algemeen'!E28</f>
        <v>0</v>
      </c>
      <c r="AR30" s="50">
        <f>'Mid-range Algemeen'!F28</f>
        <v>0</v>
      </c>
    </row>
    <row r="31" spans="1:44" ht="35.1" customHeight="1">
      <c r="A31" s="69" t="str">
        <f>'High-end Cardio'!A30</f>
        <v>Optioneel in te vullen</v>
      </c>
      <c r="B31" s="70"/>
      <c r="C31" s="8">
        <f>'High-end Cardio'!B30</f>
        <v>0</v>
      </c>
      <c r="D31" s="8">
        <f>'High-end Cardio'!C30</f>
        <v>0</v>
      </c>
      <c r="E31" s="49">
        <f>'High-end Cardio'!D30</f>
        <v>0</v>
      </c>
      <c r="F31" s="11">
        <f>'High-end Cardio'!E30</f>
        <v>0</v>
      </c>
      <c r="G31" s="50">
        <f>'High-end Cardio'!F30</f>
        <v>0</v>
      </c>
      <c r="H31" s="88" t="str">
        <f>'High-end Gynae'!A29</f>
        <v>Optioneel in te vullen</v>
      </c>
      <c r="I31" s="70"/>
      <c r="J31" s="8">
        <f>'High-end Gynae'!B29</f>
        <v>0</v>
      </c>
      <c r="K31" s="8">
        <f>'High-end Gynae'!C29</f>
        <v>0</v>
      </c>
      <c r="L31" s="49">
        <f>'High-end Gynae'!D29</f>
        <v>0</v>
      </c>
      <c r="M31" s="11">
        <f>'High-end Gynae'!E29</f>
        <v>0</v>
      </c>
      <c r="N31" s="50">
        <f>'High-end Gynae'!F29</f>
        <v>0</v>
      </c>
      <c r="O31" s="89" t="str">
        <f>'High-end Algemeen'!A29</f>
        <v>Optioneel in te vullen</v>
      </c>
      <c r="P31" s="70"/>
      <c r="Q31" s="8">
        <f>'High-end Algemeen'!B29</f>
        <v>0</v>
      </c>
      <c r="R31" s="8">
        <f>'High-end Algemeen'!C29</f>
        <v>0</v>
      </c>
      <c r="S31" s="49">
        <f>'High-end Algemeen'!D29</f>
        <v>0</v>
      </c>
      <c r="T31" s="11">
        <f>'High-end Algemeen'!E29</f>
        <v>0</v>
      </c>
      <c r="U31" s="50">
        <f>'High-end Algemeen'!F29</f>
        <v>0</v>
      </c>
      <c r="V31" s="75"/>
      <c r="W31" s="77"/>
      <c r="X31" s="69" t="str">
        <f>'Mid-range Cardio'!A30</f>
        <v>Optioneel in te vullen</v>
      </c>
      <c r="Y31" s="70"/>
      <c r="Z31" s="8">
        <f>'Mid-range Cardio'!B30</f>
        <v>0</v>
      </c>
      <c r="AA31" s="8">
        <f>'Mid-range Cardio'!C30</f>
        <v>0</v>
      </c>
      <c r="AB31" s="49">
        <f>'Mid-range Cardio'!D30</f>
        <v>0</v>
      </c>
      <c r="AC31" s="11">
        <f>'Mid-range Cardio'!E30</f>
        <v>0</v>
      </c>
      <c r="AD31" s="50">
        <f>'Mid-range Cardio'!F30</f>
        <v>0</v>
      </c>
      <c r="AE31" s="88" t="str">
        <f>'Mid-range Gynae'!A29</f>
        <v>Optioneel in te vullen</v>
      </c>
      <c r="AF31" s="70"/>
      <c r="AG31" s="8">
        <f>'Mid-range Gynae'!B29</f>
        <v>0</v>
      </c>
      <c r="AH31" s="8">
        <f>'Mid-range Gynae'!C29</f>
        <v>0</v>
      </c>
      <c r="AI31" s="49">
        <f>'Mid-range Gynae'!D29</f>
        <v>0</v>
      </c>
      <c r="AJ31" s="11">
        <f>'Mid-range Gynae'!E29</f>
        <v>0</v>
      </c>
      <c r="AK31" s="50">
        <f>'Mid-range Gynae'!F29</f>
        <v>0</v>
      </c>
      <c r="AL31" s="89" t="str">
        <f>'Mid-range Algemeen'!A29</f>
        <v>Optioneel in te vullen</v>
      </c>
      <c r="AM31" s="70"/>
      <c r="AN31" s="8">
        <f>'Mid-range Algemeen'!B29</f>
        <v>0</v>
      </c>
      <c r="AO31" s="8">
        <f>'Mid-range Algemeen'!C29</f>
        <v>0</v>
      </c>
      <c r="AP31" s="49">
        <f>'Mid-range Algemeen'!D29</f>
        <v>0</v>
      </c>
      <c r="AQ31" s="11">
        <f>'Mid-range Algemeen'!E29</f>
        <v>0</v>
      </c>
      <c r="AR31" s="50">
        <f>'Mid-range Algemeen'!F29</f>
        <v>0</v>
      </c>
    </row>
    <row r="32" spans="1:44" ht="35.1" customHeight="1">
      <c r="A32" s="69" t="str">
        <f>'High-end Cardio'!A31</f>
        <v>Optioneel in te vullen</v>
      </c>
      <c r="B32" s="70"/>
      <c r="C32" s="8">
        <f>'High-end Cardio'!B31</f>
        <v>0</v>
      </c>
      <c r="D32" s="8">
        <f>'High-end Cardio'!C31</f>
        <v>0</v>
      </c>
      <c r="E32" s="49">
        <f>'High-end Cardio'!D31</f>
        <v>0</v>
      </c>
      <c r="F32" s="11">
        <f>'High-end Cardio'!E31</f>
        <v>0</v>
      </c>
      <c r="G32" s="50">
        <f>'High-end Cardio'!F31</f>
        <v>0</v>
      </c>
      <c r="H32" s="88" t="str">
        <f>'High-end Gynae'!A30</f>
        <v>Optioneel in te vullen</v>
      </c>
      <c r="I32" s="70"/>
      <c r="J32" s="8">
        <f>'High-end Gynae'!B30</f>
        <v>0</v>
      </c>
      <c r="K32" s="8">
        <f>'High-end Gynae'!C30</f>
        <v>0</v>
      </c>
      <c r="L32" s="49">
        <f>'High-end Gynae'!D30</f>
        <v>0</v>
      </c>
      <c r="M32" s="11">
        <f>'High-end Gynae'!E30</f>
        <v>0</v>
      </c>
      <c r="N32" s="50">
        <f>'High-end Gynae'!F30</f>
        <v>0</v>
      </c>
      <c r="O32" s="89" t="str">
        <f>'High-end Algemeen'!A30</f>
        <v>Optioneel in te vullen</v>
      </c>
      <c r="P32" s="70"/>
      <c r="Q32" s="8">
        <f>'High-end Algemeen'!B30</f>
        <v>0</v>
      </c>
      <c r="R32" s="8">
        <f>'High-end Algemeen'!C30</f>
        <v>0</v>
      </c>
      <c r="S32" s="49">
        <f>'High-end Algemeen'!D30</f>
        <v>0</v>
      </c>
      <c r="T32" s="11">
        <f>'High-end Algemeen'!E30</f>
        <v>0</v>
      </c>
      <c r="U32" s="50">
        <f>'High-end Algemeen'!F30</f>
        <v>0</v>
      </c>
      <c r="V32" s="75"/>
      <c r="W32" s="77"/>
      <c r="X32" s="69" t="str">
        <f>'Mid-range Cardio'!A31</f>
        <v>Optioneel in te vullen</v>
      </c>
      <c r="Y32" s="70"/>
      <c r="Z32" s="8">
        <f>'Mid-range Cardio'!B31</f>
        <v>0</v>
      </c>
      <c r="AA32" s="8">
        <f>'Mid-range Cardio'!C31</f>
        <v>0</v>
      </c>
      <c r="AB32" s="49">
        <f>'Mid-range Cardio'!D31</f>
        <v>0</v>
      </c>
      <c r="AC32" s="11">
        <f>'Mid-range Cardio'!E31</f>
        <v>0</v>
      </c>
      <c r="AD32" s="50">
        <f>'Mid-range Cardio'!F31</f>
        <v>0</v>
      </c>
      <c r="AE32" s="88" t="str">
        <f>'Mid-range Gynae'!A30</f>
        <v>Optioneel in te vullen</v>
      </c>
      <c r="AF32" s="70"/>
      <c r="AG32" s="8">
        <f>'Mid-range Gynae'!B30</f>
        <v>0</v>
      </c>
      <c r="AH32" s="8">
        <f>'Mid-range Gynae'!C30</f>
        <v>0</v>
      </c>
      <c r="AI32" s="49">
        <f>'Mid-range Gynae'!D30</f>
        <v>0</v>
      </c>
      <c r="AJ32" s="11">
        <f>'Mid-range Gynae'!E30</f>
        <v>0</v>
      </c>
      <c r="AK32" s="50">
        <f>'Mid-range Gynae'!F30</f>
        <v>0</v>
      </c>
      <c r="AL32" s="89" t="str">
        <f>'Mid-range Algemeen'!A30</f>
        <v>Optioneel in te vullen</v>
      </c>
      <c r="AM32" s="70"/>
      <c r="AN32" s="8">
        <f>'Mid-range Algemeen'!B30</f>
        <v>0</v>
      </c>
      <c r="AO32" s="8">
        <f>'Mid-range Algemeen'!C30</f>
        <v>0</v>
      </c>
      <c r="AP32" s="49">
        <f>'Mid-range Algemeen'!D30</f>
        <v>0</v>
      </c>
      <c r="AQ32" s="11">
        <f>'Mid-range Algemeen'!E30</f>
        <v>0</v>
      </c>
      <c r="AR32" s="50">
        <f>'Mid-range Algemeen'!F30</f>
        <v>0</v>
      </c>
    </row>
    <row r="33" spans="1:44" ht="35.1" customHeight="1">
      <c r="A33" s="69" t="str">
        <f>'High-end Cardio'!A32</f>
        <v>Optioneel in te vullen</v>
      </c>
      <c r="B33" s="70"/>
      <c r="C33" s="8">
        <f>'High-end Cardio'!B32</f>
        <v>0</v>
      </c>
      <c r="D33" s="8">
        <f>'High-end Cardio'!C32</f>
        <v>0</v>
      </c>
      <c r="E33" s="49">
        <f>'High-end Cardio'!D32</f>
        <v>0</v>
      </c>
      <c r="F33" s="11">
        <f>'High-end Cardio'!E32</f>
        <v>0</v>
      </c>
      <c r="G33" s="50">
        <f>'High-end Cardio'!F32</f>
        <v>0</v>
      </c>
      <c r="H33" s="88" t="str">
        <f>'High-end Gynae'!A31</f>
        <v>Optioneel in te vullen</v>
      </c>
      <c r="I33" s="70"/>
      <c r="J33" s="8">
        <f>'High-end Gynae'!B31</f>
        <v>0</v>
      </c>
      <c r="K33" s="8">
        <f>'High-end Gynae'!C31</f>
        <v>0</v>
      </c>
      <c r="L33" s="49">
        <f>'High-end Gynae'!D31</f>
        <v>0</v>
      </c>
      <c r="M33" s="11">
        <f>'High-end Gynae'!E31</f>
        <v>0</v>
      </c>
      <c r="N33" s="50">
        <f>'High-end Gynae'!F31</f>
        <v>0</v>
      </c>
      <c r="O33" s="89" t="str">
        <f>'High-end Algemeen'!A31</f>
        <v>Optioneel in te vullen</v>
      </c>
      <c r="P33" s="70"/>
      <c r="Q33" s="8">
        <f>'High-end Algemeen'!B31</f>
        <v>0</v>
      </c>
      <c r="R33" s="8">
        <f>'High-end Algemeen'!C31</f>
        <v>0</v>
      </c>
      <c r="S33" s="49">
        <f>'High-end Algemeen'!D31</f>
        <v>0</v>
      </c>
      <c r="T33" s="11">
        <f>'High-end Algemeen'!E31</f>
        <v>0</v>
      </c>
      <c r="U33" s="50">
        <f>'High-end Algemeen'!F31</f>
        <v>0</v>
      </c>
      <c r="V33" s="75"/>
      <c r="W33" s="77"/>
      <c r="X33" s="69" t="str">
        <f>'Mid-range Cardio'!A32</f>
        <v>Optioneel in te vullen</v>
      </c>
      <c r="Y33" s="70"/>
      <c r="Z33" s="8">
        <f>'Mid-range Cardio'!B32</f>
        <v>0</v>
      </c>
      <c r="AA33" s="8">
        <f>'Mid-range Cardio'!C32</f>
        <v>0</v>
      </c>
      <c r="AB33" s="49">
        <f>'Mid-range Cardio'!D32</f>
        <v>0</v>
      </c>
      <c r="AC33" s="11">
        <f>'Mid-range Cardio'!E32</f>
        <v>0</v>
      </c>
      <c r="AD33" s="50">
        <f>'Mid-range Cardio'!F32</f>
        <v>0</v>
      </c>
      <c r="AE33" s="88" t="str">
        <f>'Mid-range Gynae'!A31</f>
        <v>Optioneel in te vullen</v>
      </c>
      <c r="AF33" s="70"/>
      <c r="AG33" s="8">
        <f>'Mid-range Gynae'!B31</f>
        <v>0</v>
      </c>
      <c r="AH33" s="8">
        <f>'Mid-range Gynae'!C31</f>
        <v>0</v>
      </c>
      <c r="AI33" s="49">
        <f>'Mid-range Gynae'!D31</f>
        <v>0</v>
      </c>
      <c r="AJ33" s="11">
        <f>'Mid-range Gynae'!E31</f>
        <v>0</v>
      </c>
      <c r="AK33" s="50">
        <f>'Mid-range Gynae'!F31</f>
        <v>0</v>
      </c>
      <c r="AL33" s="89" t="str">
        <f>'Mid-range Algemeen'!A31</f>
        <v>Optioneel in te vullen</v>
      </c>
      <c r="AM33" s="70"/>
      <c r="AN33" s="8">
        <f>'Mid-range Algemeen'!B31</f>
        <v>0</v>
      </c>
      <c r="AO33" s="8">
        <f>'Mid-range Algemeen'!C31</f>
        <v>0</v>
      </c>
      <c r="AP33" s="49">
        <f>'Mid-range Algemeen'!D31</f>
        <v>0</v>
      </c>
      <c r="AQ33" s="11">
        <f>'Mid-range Algemeen'!E31</f>
        <v>0</v>
      </c>
      <c r="AR33" s="50">
        <f>'Mid-range Algemeen'!F31</f>
        <v>0</v>
      </c>
    </row>
    <row r="34" spans="1:44" ht="35.1" customHeight="1">
      <c r="A34" s="69" t="str">
        <f>'High-end Cardio'!A33</f>
        <v>Optioneel in te vullen</v>
      </c>
      <c r="B34" s="70"/>
      <c r="C34" s="8">
        <f>'High-end Cardio'!B33</f>
        <v>0</v>
      </c>
      <c r="D34" s="8">
        <f>'High-end Cardio'!C33</f>
        <v>0</v>
      </c>
      <c r="E34" s="49">
        <f>'High-end Cardio'!D33</f>
        <v>0</v>
      </c>
      <c r="F34" s="11">
        <f>'High-end Cardio'!E33</f>
        <v>0</v>
      </c>
      <c r="G34" s="50">
        <f>'High-end Cardio'!F33</f>
        <v>0</v>
      </c>
      <c r="H34" s="88" t="str">
        <f>'High-end Gynae'!A32</f>
        <v>Optioneel in te vullen</v>
      </c>
      <c r="I34" s="70"/>
      <c r="J34" s="8">
        <f>'High-end Gynae'!B32</f>
        <v>0</v>
      </c>
      <c r="K34" s="8">
        <f>'High-end Gynae'!C32</f>
        <v>0</v>
      </c>
      <c r="L34" s="49">
        <f>'High-end Gynae'!D32</f>
        <v>0</v>
      </c>
      <c r="M34" s="11">
        <f>'High-end Gynae'!E32</f>
        <v>0</v>
      </c>
      <c r="N34" s="50">
        <f>'High-end Gynae'!F32</f>
        <v>0</v>
      </c>
      <c r="O34" s="89" t="str">
        <f>'High-end Algemeen'!A32</f>
        <v>Optioneel in te vullen</v>
      </c>
      <c r="P34" s="70"/>
      <c r="Q34" s="8">
        <f>'High-end Algemeen'!B32</f>
        <v>0</v>
      </c>
      <c r="R34" s="8">
        <f>'High-end Algemeen'!C32</f>
        <v>0</v>
      </c>
      <c r="S34" s="49">
        <f>'High-end Algemeen'!D32</f>
        <v>0</v>
      </c>
      <c r="T34" s="11">
        <f>'High-end Algemeen'!E32</f>
        <v>0</v>
      </c>
      <c r="U34" s="50">
        <f>'High-end Algemeen'!F32</f>
        <v>0</v>
      </c>
      <c r="V34" s="75"/>
      <c r="W34" s="77"/>
      <c r="X34" s="69" t="str">
        <f>'Mid-range Cardio'!A33</f>
        <v>Optioneel in te vullen</v>
      </c>
      <c r="Y34" s="70"/>
      <c r="Z34" s="8">
        <f>'Mid-range Cardio'!B33</f>
        <v>0</v>
      </c>
      <c r="AA34" s="8">
        <f>'Mid-range Cardio'!C33</f>
        <v>0</v>
      </c>
      <c r="AB34" s="49">
        <f>'Mid-range Cardio'!D33</f>
        <v>0</v>
      </c>
      <c r="AC34" s="11">
        <f>'Mid-range Cardio'!E33</f>
        <v>0</v>
      </c>
      <c r="AD34" s="50">
        <f>'Mid-range Cardio'!F33</f>
        <v>0</v>
      </c>
      <c r="AE34" s="88" t="str">
        <f>'Mid-range Gynae'!A32</f>
        <v>Optioneel in te vullen</v>
      </c>
      <c r="AF34" s="70"/>
      <c r="AG34" s="8">
        <f>'Mid-range Gynae'!B32</f>
        <v>0</v>
      </c>
      <c r="AH34" s="8">
        <f>'Mid-range Gynae'!C32</f>
        <v>0</v>
      </c>
      <c r="AI34" s="49">
        <f>'Mid-range Gynae'!D32</f>
        <v>0</v>
      </c>
      <c r="AJ34" s="11">
        <f>'Mid-range Gynae'!E32</f>
        <v>0</v>
      </c>
      <c r="AK34" s="50">
        <f>'Mid-range Gynae'!F32</f>
        <v>0</v>
      </c>
      <c r="AL34" s="89" t="str">
        <f>'Mid-range Algemeen'!A32</f>
        <v>Optioneel in te vullen</v>
      </c>
      <c r="AM34" s="70"/>
      <c r="AN34" s="8">
        <f>'Mid-range Algemeen'!B32</f>
        <v>0</v>
      </c>
      <c r="AO34" s="8">
        <f>'Mid-range Algemeen'!C32</f>
        <v>0</v>
      </c>
      <c r="AP34" s="49">
        <f>'Mid-range Algemeen'!D32</f>
        <v>0</v>
      </c>
      <c r="AQ34" s="11">
        <f>'Mid-range Algemeen'!E32</f>
        <v>0</v>
      </c>
      <c r="AR34" s="50">
        <f>'Mid-range Algemeen'!F32</f>
        <v>0</v>
      </c>
    </row>
    <row r="35" spans="1:44" ht="35.1" customHeight="1">
      <c r="A35" s="69" t="str">
        <f>'High-end Cardio'!A34</f>
        <v>Optioneel in te vullen</v>
      </c>
      <c r="B35" s="70"/>
      <c r="C35" s="8">
        <f>'High-end Cardio'!B34</f>
        <v>0</v>
      </c>
      <c r="D35" s="8">
        <f>'High-end Cardio'!C34</f>
        <v>0</v>
      </c>
      <c r="E35" s="49">
        <f>'High-end Cardio'!D34</f>
        <v>0</v>
      </c>
      <c r="F35" s="11">
        <f>'High-end Cardio'!E34</f>
        <v>0</v>
      </c>
      <c r="G35" s="50">
        <f>'High-end Cardio'!F34</f>
        <v>0</v>
      </c>
      <c r="H35" s="88" t="str">
        <f>'High-end Gynae'!A33</f>
        <v>Optioneel in te vullen</v>
      </c>
      <c r="I35" s="70"/>
      <c r="J35" s="8">
        <f>'High-end Gynae'!B33</f>
        <v>0</v>
      </c>
      <c r="K35" s="8">
        <f>'High-end Gynae'!C33</f>
        <v>0</v>
      </c>
      <c r="L35" s="49">
        <f>'High-end Gynae'!D33</f>
        <v>0</v>
      </c>
      <c r="M35" s="11">
        <f>'High-end Gynae'!E33</f>
        <v>0</v>
      </c>
      <c r="N35" s="50">
        <f>'High-end Gynae'!F33</f>
        <v>0</v>
      </c>
      <c r="O35" s="89" t="str">
        <f>'High-end Algemeen'!A33</f>
        <v>Optioneel in te vullen</v>
      </c>
      <c r="P35" s="70"/>
      <c r="Q35" s="8">
        <f>'High-end Algemeen'!B33</f>
        <v>0</v>
      </c>
      <c r="R35" s="8">
        <f>'High-end Algemeen'!C33</f>
        <v>0</v>
      </c>
      <c r="S35" s="49">
        <f>'High-end Algemeen'!D33</f>
        <v>0</v>
      </c>
      <c r="T35" s="11">
        <f>'High-end Algemeen'!E33</f>
        <v>0</v>
      </c>
      <c r="U35" s="50">
        <f>'High-end Algemeen'!F33</f>
        <v>0</v>
      </c>
      <c r="V35" s="75"/>
      <c r="W35" s="77"/>
      <c r="X35" s="69" t="str">
        <f>'Mid-range Cardio'!A34</f>
        <v>Optioneel in te vullen</v>
      </c>
      <c r="Y35" s="70"/>
      <c r="Z35" s="8">
        <f>'Mid-range Cardio'!B34</f>
        <v>0</v>
      </c>
      <c r="AA35" s="8">
        <f>'Mid-range Cardio'!C34</f>
        <v>0</v>
      </c>
      <c r="AB35" s="49">
        <f>'Mid-range Cardio'!D34</f>
        <v>0</v>
      </c>
      <c r="AC35" s="11">
        <f>'Mid-range Cardio'!E34</f>
        <v>0</v>
      </c>
      <c r="AD35" s="50">
        <f>'Mid-range Cardio'!F34</f>
        <v>0</v>
      </c>
      <c r="AE35" s="88" t="str">
        <f>'Mid-range Gynae'!A33</f>
        <v>Optioneel in te vullen</v>
      </c>
      <c r="AF35" s="70"/>
      <c r="AG35" s="8">
        <f>'Mid-range Gynae'!B33</f>
        <v>0</v>
      </c>
      <c r="AH35" s="8">
        <f>'Mid-range Gynae'!C33</f>
        <v>0</v>
      </c>
      <c r="AI35" s="49">
        <f>'Mid-range Gynae'!D33</f>
        <v>0</v>
      </c>
      <c r="AJ35" s="11">
        <f>'Mid-range Gynae'!E33</f>
        <v>0</v>
      </c>
      <c r="AK35" s="50">
        <f>'Mid-range Gynae'!F33</f>
        <v>0</v>
      </c>
      <c r="AL35" s="89" t="str">
        <f>'Mid-range Algemeen'!A33</f>
        <v>Optioneel in te vullen</v>
      </c>
      <c r="AM35" s="70"/>
      <c r="AN35" s="8">
        <f>'Mid-range Algemeen'!B33</f>
        <v>0</v>
      </c>
      <c r="AO35" s="8">
        <f>'Mid-range Algemeen'!C33</f>
        <v>0</v>
      </c>
      <c r="AP35" s="49">
        <f>'Mid-range Algemeen'!D33</f>
        <v>0</v>
      </c>
      <c r="AQ35" s="11">
        <f>'Mid-range Algemeen'!E33</f>
        <v>0</v>
      </c>
      <c r="AR35" s="50">
        <f>'Mid-range Algemeen'!F33</f>
        <v>0</v>
      </c>
    </row>
    <row r="36" spans="1:44" ht="35.1" customHeight="1">
      <c r="A36" s="69" t="str">
        <f>'High-end Cardio'!A35</f>
        <v>Optioneel in te vullen</v>
      </c>
      <c r="B36" s="70"/>
      <c r="C36" s="8">
        <f>'High-end Cardio'!B35</f>
        <v>0</v>
      </c>
      <c r="D36" s="8">
        <f>'High-end Cardio'!C35</f>
        <v>0</v>
      </c>
      <c r="E36" s="49">
        <f>'High-end Cardio'!D35</f>
        <v>0</v>
      </c>
      <c r="F36" s="11">
        <f>'High-end Cardio'!E35</f>
        <v>0</v>
      </c>
      <c r="G36" s="50">
        <f>'High-end Cardio'!F35</f>
        <v>0</v>
      </c>
      <c r="H36" s="88" t="str">
        <f>'High-end Gynae'!A34</f>
        <v>Optioneel in te vullen</v>
      </c>
      <c r="I36" s="70"/>
      <c r="J36" s="8">
        <f>'High-end Gynae'!B34</f>
        <v>0</v>
      </c>
      <c r="K36" s="8">
        <f>'High-end Gynae'!C34</f>
        <v>0</v>
      </c>
      <c r="L36" s="49">
        <f>'High-end Gynae'!D34</f>
        <v>0</v>
      </c>
      <c r="M36" s="11">
        <f>'High-end Gynae'!E34</f>
        <v>0</v>
      </c>
      <c r="N36" s="50">
        <f>'High-end Gynae'!F34</f>
        <v>0</v>
      </c>
      <c r="O36" s="89" t="str">
        <f>'High-end Algemeen'!A34</f>
        <v>Optioneel in te vullen</v>
      </c>
      <c r="P36" s="70"/>
      <c r="Q36" s="8">
        <f>'High-end Algemeen'!B34</f>
        <v>0</v>
      </c>
      <c r="R36" s="8">
        <f>'High-end Algemeen'!C34</f>
        <v>0</v>
      </c>
      <c r="S36" s="49">
        <f>'High-end Algemeen'!D34</f>
        <v>0</v>
      </c>
      <c r="T36" s="11">
        <f>'High-end Algemeen'!E34</f>
        <v>0</v>
      </c>
      <c r="U36" s="50">
        <f>'High-end Algemeen'!F34</f>
        <v>0</v>
      </c>
      <c r="V36" s="75"/>
      <c r="W36" s="77"/>
      <c r="X36" s="69" t="str">
        <f>'Mid-range Cardio'!A35</f>
        <v>Optioneel in te vullen</v>
      </c>
      <c r="Y36" s="70"/>
      <c r="Z36" s="8">
        <f>'Mid-range Cardio'!B35</f>
        <v>0</v>
      </c>
      <c r="AA36" s="8">
        <f>'Mid-range Cardio'!C35</f>
        <v>0</v>
      </c>
      <c r="AB36" s="49">
        <f>'Mid-range Cardio'!D35</f>
        <v>0</v>
      </c>
      <c r="AC36" s="11">
        <f>'Mid-range Cardio'!E35</f>
        <v>0</v>
      </c>
      <c r="AD36" s="50">
        <f>'Mid-range Cardio'!F35</f>
        <v>0</v>
      </c>
      <c r="AE36" s="88" t="str">
        <f>'Mid-range Gynae'!A34</f>
        <v>Optioneel in te vullen</v>
      </c>
      <c r="AF36" s="70"/>
      <c r="AG36" s="8">
        <f>'Mid-range Gynae'!B34</f>
        <v>0</v>
      </c>
      <c r="AH36" s="8">
        <f>'Mid-range Gynae'!C34</f>
        <v>0</v>
      </c>
      <c r="AI36" s="49">
        <f>'Mid-range Gynae'!D34</f>
        <v>0</v>
      </c>
      <c r="AJ36" s="11">
        <f>'Mid-range Gynae'!E34</f>
        <v>0</v>
      </c>
      <c r="AK36" s="50">
        <f>'Mid-range Gynae'!F34</f>
        <v>0</v>
      </c>
      <c r="AL36" s="89" t="str">
        <f>'Mid-range Algemeen'!A34</f>
        <v>Optioneel in te vullen</v>
      </c>
      <c r="AM36" s="70"/>
      <c r="AN36" s="8">
        <f>'Mid-range Algemeen'!B34</f>
        <v>0</v>
      </c>
      <c r="AO36" s="8">
        <f>'Mid-range Algemeen'!C34</f>
        <v>0</v>
      </c>
      <c r="AP36" s="49">
        <f>'Mid-range Algemeen'!D34</f>
        <v>0</v>
      </c>
      <c r="AQ36" s="11">
        <f>'Mid-range Algemeen'!E34</f>
        <v>0</v>
      </c>
      <c r="AR36" s="50">
        <f>'Mid-range Algemeen'!F34</f>
        <v>0</v>
      </c>
    </row>
    <row r="37" spans="1:44" ht="35.1" customHeight="1">
      <c r="A37" s="69" t="str">
        <f>'High-end Cardio'!A36</f>
        <v>Optioneel in te vullen</v>
      </c>
      <c r="B37" s="70"/>
      <c r="C37" s="8">
        <f>'High-end Cardio'!B36</f>
        <v>0</v>
      </c>
      <c r="D37" s="8">
        <f>'High-end Cardio'!C36</f>
        <v>0</v>
      </c>
      <c r="E37" s="49">
        <f>'High-end Cardio'!D36</f>
        <v>0</v>
      </c>
      <c r="F37" s="11">
        <f>'High-end Cardio'!E36</f>
        <v>0</v>
      </c>
      <c r="G37" s="50">
        <f>'High-end Cardio'!F36</f>
        <v>0</v>
      </c>
      <c r="H37" s="88" t="str">
        <f>'High-end Gynae'!A35</f>
        <v>Optioneel in te vullen</v>
      </c>
      <c r="I37" s="70"/>
      <c r="J37" s="8">
        <f>'High-end Gynae'!B35</f>
        <v>0</v>
      </c>
      <c r="K37" s="8">
        <f>'High-end Gynae'!C35</f>
        <v>0</v>
      </c>
      <c r="L37" s="49">
        <f>'High-end Gynae'!D35</f>
        <v>0</v>
      </c>
      <c r="M37" s="11">
        <f>'High-end Gynae'!E35</f>
        <v>0</v>
      </c>
      <c r="N37" s="50">
        <f>'High-end Gynae'!F35</f>
        <v>0</v>
      </c>
      <c r="O37" s="89" t="str">
        <f>'High-end Algemeen'!A35</f>
        <v>Optioneel in te vullen</v>
      </c>
      <c r="P37" s="70"/>
      <c r="Q37" s="8">
        <f>'High-end Algemeen'!B35</f>
        <v>0</v>
      </c>
      <c r="R37" s="8">
        <f>'High-end Algemeen'!C35</f>
        <v>0</v>
      </c>
      <c r="S37" s="49">
        <f>'High-end Algemeen'!D35</f>
        <v>0</v>
      </c>
      <c r="T37" s="11">
        <f>'High-end Algemeen'!E35</f>
        <v>0</v>
      </c>
      <c r="U37" s="50">
        <f>'High-end Algemeen'!F35</f>
        <v>0</v>
      </c>
      <c r="V37" s="75"/>
      <c r="W37" s="77"/>
      <c r="X37" s="69" t="str">
        <f>'Mid-range Cardio'!A36</f>
        <v>Optioneel in te vullen</v>
      </c>
      <c r="Y37" s="70"/>
      <c r="Z37" s="8">
        <f>'Mid-range Cardio'!B36</f>
        <v>0</v>
      </c>
      <c r="AA37" s="8">
        <f>'Mid-range Cardio'!C36</f>
        <v>0</v>
      </c>
      <c r="AB37" s="49">
        <f>'Mid-range Cardio'!D36</f>
        <v>0</v>
      </c>
      <c r="AC37" s="11">
        <f>'Mid-range Cardio'!E36</f>
        <v>0</v>
      </c>
      <c r="AD37" s="50">
        <f>'Mid-range Cardio'!F36</f>
        <v>0</v>
      </c>
      <c r="AE37" s="88" t="str">
        <f>'Mid-range Gynae'!A35</f>
        <v>Optioneel in te vullen</v>
      </c>
      <c r="AF37" s="70"/>
      <c r="AG37" s="8">
        <f>'Mid-range Gynae'!B35</f>
        <v>0</v>
      </c>
      <c r="AH37" s="8">
        <f>'Mid-range Gynae'!C35</f>
        <v>0</v>
      </c>
      <c r="AI37" s="49">
        <f>'Mid-range Gynae'!D35</f>
        <v>0</v>
      </c>
      <c r="AJ37" s="11">
        <f>'Mid-range Gynae'!E35</f>
        <v>0</v>
      </c>
      <c r="AK37" s="50">
        <f>'Mid-range Gynae'!F35</f>
        <v>0</v>
      </c>
      <c r="AL37" s="89" t="str">
        <f>'Mid-range Algemeen'!A35</f>
        <v>Optioneel in te vullen</v>
      </c>
      <c r="AM37" s="70"/>
      <c r="AN37" s="8">
        <f>'Mid-range Algemeen'!B35</f>
        <v>0</v>
      </c>
      <c r="AO37" s="8">
        <f>'Mid-range Algemeen'!C35</f>
        <v>0</v>
      </c>
      <c r="AP37" s="49">
        <f>'Mid-range Algemeen'!D35</f>
        <v>0</v>
      </c>
      <c r="AQ37" s="11">
        <f>'Mid-range Algemeen'!E35</f>
        <v>0</v>
      </c>
      <c r="AR37" s="50">
        <f>'Mid-range Algemeen'!F35</f>
        <v>0</v>
      </c>
    </row>
    <row r="38" spans="1:44" ht="35.1" customHeight="1">
      <c r="A38" s="69" t="str">
        <f>'High-end Cardio'!A37</f>
        <v>Optioneel in te vullen</v>
      </c>
      <c r="B38" s="70"/>
      <c r="C38" s="8">
        <f>'High-end Cardio'!B37</f>
        <v>0</v>
      </c>
      <c r="D38" s="8">
        <f>'High-end Cardio'!C37</f>
        <v>0</v>
      </c>
      <c r="E38" s="49">
        <f>'High-end Cardio'!D37</f>
        <v>0</v>
      </c>
      <c r="F38" s="11">
        <f>'High-end Cardio'!E37</f>
        <v>0</v>
      </c>
      <c r="G38" s="50">
        <f>'High-end Cardio'!F37</f>
        <v>0</v>
      </c>
      <c r="H38" s="88" t="str">
        <f>'High-end Gynae'!A36</f>
        <v>Optioneel in te vullen</v>
      </c>
      <c r="I38" s="70"/>
      <c r="J38" s="8">
        <f>'High-end Gynae'!B36</f>
        <v>0</v>
      </c>
      <c r="K38" s="8">
        <f>'High-end Gynae'!C36</f>
        <v>0</v>
      </c>
      <c r="L38" s="49">
        <f>'High-end Gynae'!D36</f>
        <v>0</v>
      </c>
      <c r="M38" s="11">
        <f>'High-end Gynae'!E36</f>
        <v>0</v>
      </c>
      <c r="N38" s="50">
        <f>'High-end Gynae'!F36</f>
        <v>0</v>
      </c>
      <c r="O38" s="89" t="str">
        <f>'High-end Algemeen'!A36</f>
        <v>Optioneel in te vullen</v>
      </c>
      <c r="P38" s="70"/>
      <c r="Q38" s="8">
        <f>'High-end Algemeen'!B36</f>
        <v>0</v>
      </c>
      <c r="R38" s="8">
        <f>'High-end Algemeen'!C36</f>
        <v>0</v>
      </c>
      <c r="S38" s="49">
        <f>'High-end Algemeen'!D36</f>
        <v>0</v>
      </c>
      <c r="T38" s="11">
        <f>'High-end Algemeen'!E36</f>
        <v>0</v>
      </c>
      <c r="U38" s="50">
        <f>'High-end Algemeen'!F36</f>
        <v>0</v>
      </c>
      <c r="V38" s="75"/>
      <c r="W38" s="77"/>
      <c r="X38" s="69" t="str">
        <f>'Mid-range Cardio'!A37</f>
        <v>Optioneel in te vullen</v>
      </c>
      <c r="Y38" s="70"/>
      <c r="Z38" s="8">
        <f>'Mid-range Cardio'!B37</f>
        <v>0</v>
      </c>
      <c r="AA38" s="8">
        <f>'Mid-range Cardio'!C37</f>
        <v>0</v>
      </c>
      <c r="AB38" s="49">
        <f>'Mid-range Cardio'!D37</f>
        <v>0</v>
      </c>
      <c r="AC38" s="11">
        <f>'Mid-range Cardio'!E37</f>
        <v>0</v>
      </c>
      <c r="AD38" s="50">
        <f>'Mid-range Cardio'!F37</f>
        <v>0</v>
      </c>
      <c r="AE38" s="88" t="str">
        <f>'Mid-range Gynae'!A36</f>
        <v>Optioneel in te vullen</v>
      </c>
      <c r="AF38" s="70"/>
      <c r="AG38" s="8">
        <f>'Mid-range Gynae'!B36</f>
        <v>0</v>
      </c>
      <c r="AH38" s="8">
        <f>'Mid-range Gynae'!C36</f>
        <v>0</v>
      </c>
      <c r="AI38" s="49">
        <f>'Mid-range Gynae'!D36</f>
        <v>0</v>
      </c>
      <c r="AJ38" s="11">
        <f>'Mid-range Gynae'!E36</f>
        <v>0</v>
      </c>
      <c r="AK38" s="50">
        <f>'Mid-range Gynae'!F36</f>
        <v>0</v>
      </c>
      <c r="AL38" s="89" t="str">
        <f>'Mid-range Algemeen'!A36</f>
        <v>Optioneel in te vullen</v>
      </c>
      <c r="AM38" s="70"/>
      <c r="AN38" s="8">
        <f>'Mid-range Algemeen'!B36</f>
        <v>0</v>
      </c>
      <c r="AO38" s="8">
        <f>'Mid-range Algemeen'!C36</f>
        <v>0</v>
      </c>
      <c r="AP38" s="49">
        <f>'Mid-range Algemeen'!D36</f>
        <v>0</v>
      </c>
      <c r="AQ38" s="11">
        <f>'Mid-range Algemeen'!E36</f>
        <v>0</v>
      </c>
      <c r="AR38" s="50">
        <f>'Mid-range Algemeen'!F36</f>
        <v>0</v>
      </c>
    </row>
    <row r="39" spans="1:44" ht="35.1" customHeight="1">
      <c r="A39" s="80"/>
      <c r="B39" s="71"/>
      <c r="C39" s="71"/>
      <c r="D39" s="71"/>
      <c r="E39" s="71"/>
      <c r="F39" s="71"/>
      <c r="G39" s="81"/>
      <c r="H39" s="71"/>
      <c r="I39" s="71"/>
      <c r="J39" s="71"/>
      <c r="K39" s="71"/>
      <c r="L39" s="71"/>
      <c r="M39" s="71"/>
      <c r="N39" s="72"/>
      <c r="O39" s="91"/>
      <c r="P39" s="71"/>
      <c r="Q39" s="71"/>
      <c r="R39" s="71"/>
      <c r="S39" s="71"/>
      <c r="T39" s="71"/>
      <c r="U39" s="72"/>
      <c r="V39" s="75"/>
      <c r="W39" s="77"/>
      <c r="X39" s="80"/>
      <c r="Y39" s="71"/>
      <c r="Z39" s="71"/>
      <c r="AA39" s="71"/>
      <c r="AB39" s="71"/>
      <c r="AC39" s="71"/>
      <c r="AD39" s="81"/>
      <c r="AE39" s="71"/>
      <c r="AF39" s="71"/>
      <c r="AG39" s="71"/>
      <c r="AH39" s="71"/>
      <c r="AI39" s="71"/>
      <c r="AJ39" s="71"/>
      <c r="AK39" s="72"/>
      <c r="AL39" s="91"/>
      <c r="AM39" s="71"/>
      <c r="AN39" s="71"/>
      <c r="AO39" s="71"/>
      <c r="AP39" s="71"/>
      <c r="AQ39" s="71"/>
      <c r="AR39" s="72"/>
    </row>
    <row r="40" spans="1:44" ht="35.1" customHeight="1">
      <c r="A40" s="84" t="s">
        <v>26</v>
      </c>
      <c r="B40" s="85"/>
      <c r="C40" s="4" t="s">
        <v>19</v>
      </c>
      <c r="D40" s="4" t="s">
        <v>20</v>
      </c>
      <c r="E40" s="4" t="s">
        <v>21</v>
      </c>
      <c r="F40" s="4" t="s">
        <v>22</v>
      </c>
      <c r="G40" s="26" t="s">
        <v>23</v>
      </c>
      <c r="H40" s="110" t="s">
        <v>26</v>
      </c>
      <c r="I40" s="85"/>
      <c r="J40" s="4" t="s">
        <v>19</v>
      </c>
      <c r="K40" s="4" t="s">
        <v>20</v>
      </c>
      <c r="L40" s="4" t="s">
        <v>21</v>
      </c>
      <c r="M40" s="4" t="s">
        <v>22</v>
      </c>
      <c r="N40" s="5" t="s">
        <v>23</v>
      </c>
      <c r="O40" s="92" t="s">
        <v>26</v>
      </c>
      <c r="P40" s="85"/>
      <c r="Q40" s="4" t="s">
        <v>19</v>
      </c>
      <c r="R40" s="4" t="s">
        <v>20</v>
      </c>
      <c r="S40" s="4" t="s">
        <v>21</v>
      </c>
      <c r="T40" s="4" t="s">
        <v>22</v>
      </c>
      <c r="U40" s="5" t="s">
        <v>23</v>
      </c>
      <c r="V40" s="75"/>
      <c r="W40" s="77"/>
      <c r="X40" s="84" t="s">
        <v>26</v>
      </c>
      <c r="Y40" s="85"/>
      <c r="Z40" s="4" t="s">
        <v>19</v>
      </c>
      <c r="AA40" s="4" t="s">
        <v>20</v>
      </c>
      <c r="AB40" s="4" t="s">
        <v>21</v>
      </c>
      <c r="AC40" s="4" t="s">
        <v>22</v>
      </c>
      <c r="AD40" s="26" t="s">
        <v>23</v>
      </c>
      <c r="AE40" s="110" t="s">
        <v>26</v>
      </c>
      <c r="AF40" s="85"/>
      <c r="AG40" s="4" t="s">
        <v>19</v>
      </c>
      <c r="AH40" s="4" t="s">
        <v>20</v>
      </c>
      <c r="AI40" s="4" t="s">
        <v>21</v>
      </c>
      <c r="AJ40" s="4" t="s">
        <v>22</v>
      </c>
      <c r="AK40" s="5" t="s">
        <v>23</v>
      </c>
      <c r="AL40" s="92" t="s">
        <v>26</v>
      </c>
      <c r="AM40" s="85"/>
      <c r="AN40" s="4" t="s">
        <v>19</v>
      </c>
      <c r="AO40" s="4" t="s">
        <v>20</v>
      </c>
      <c r="AP40" s="4" t="s">
        <v>21</v>
      </c>
      <c r="AQ40" s="4" t="s">
        <v>22</v>
      </c>
      <c r="AR40" s="5" t="s">
        <v>23</v>
      </c>
    </row>
    <row r="41" spans="1:44" ht="35.1" customHeight="1">
      <c r="A41" s="86" t="str">
        <f>'High-end Cardio'!A40</f>
        <v>Optioneel in te vullen</v>
      </c>
      <c r="B41" s="87"/>
      <c r="C41" s="8">
        <f>'High-end Cardio'!B40</f>
        <v>0</v>
      </c>
      <c r="D41" s="8">
        <f>'High-end Cardio'!C40</f>
        <v>0</v>
      </c>
      <c r="E41" s="49">
        <f>'High-end Cardio'!D40</f>
        <v>0</v>
      </c>
      <c r="F41" s="11">
        <f>'High-end Cardio'!E40</f>
        <v>0</v>
      </c>
      <c r="G41" s="50">
        <f>'High-end Cardio'!F40</f>
        <v>0</v>
      </c>
      <c r="H41" s="70" t="str">
        <f>'High-end Gynae'!A39</f>
        <v>Optioneel in te vullen</v>
      </c>
      <c r="I41" s="87"/>
      <c r="J41" s="8">
        <f>'High-end Gynae'!B39</f>
        <v>0</v>
      </c>
      <c r="K41" s="8">
        <f>'High-end Gynae'!C39</f>
        <v>0</v>
      </c>
      <c r="L41" s="49">
        <f>'High-end Gynae'!D39</f>
        <v>0</v>
      </c>
      <c r="M41" s="11">
        <f>'High-end Gynae'!E39</f>
        <v>0</v>
      </c>
      <c r="N41" s="50">
        <f>'High-end Gynae'!F39</f>
        <v>0</v>
      </c>
      <c r="O41" s="90" t="str">
        <f>'High-end Algemeen'!A39</f>
        <v>Optioneel in te vullen</v>
      </c>
      <c r="P41" s="87"/>
      <c r="Q41" s="8">
        <f>'High-end Algemeen'!B39</f>
        <v>0</v>
      </c>
      <c r="R41" s="8">
        <f>'High-end Algemeen'!C39</f>
        <v>0</v>
      </c>
      <c r="S41" s="49">
        <f>'High-end Algemeen'!D39</f>
        <v>0</v>
      </c>
      <c r="T41" s="11">
        <f>'High-end Algemeen'!E39</f>
        <v>0</v>
      </c>
      <c r="U41" s="50">
        <f>'High-end Algemeen'!F39</f>
        <v>0</v>
      </c>
      <c r="V41" s="75"/>
      <c r="W41" s="77"/>
      <c r="X41" s="86" t="str">
        <f>'Mid-range Cardio'!A40</f>
        <v>Optioneel in te vullen</v>
      </c>
      <c r="Y41" s="87"/>
      <c r="Z41" s="8">
        <f>'Mid-range Cardio'!B40</f>
        <v>0</v>
      </c>
      <c r="AA41" s="8">
        <f>'Mid-range Cardio'!C40</f>
        <v>0</v>
      </c>
      <c r="AB41" s="49">
        <f>'Mid-range Cardio'!D40</f>
        <v>0</v>
      </c>
      <c r="AC41" s="11">
        <f>'Mid-range Cardio'!E40</f>
        <v>0</v>
      </c>
      <c r="AD41" s="50">
        <f>'Mid-range Cardio'!F40</f>
        <v>0</v>
      </c>
      <c r="AE41" s="70" t="str">
        <f>'Mid-range Cardio'!A40</f>
        <v>Optioneel in te vullen</v>
      </c>
      <c r="AF41" s="87"/>
      <c r="AG41" s="8">
        <f>'Mid-range Cardio'!B40</f>
        <v>0</v>
      </c>
      <c r="AH41" s="8">
        <f>'Mid-range Cardio'!C40</f>
        <v>0</v>
      </c>
      <c r="AI41" s="49">
        <f>'Mid-range Cardio'!D40</f>
        <v>0</v>
      </c>
      <c r="AJ41" s="11">
        <f>'Mid-range Cardio'!E40</f>
        <v>0</v>
      </c>
      <c r="AK41" s="50">
        <f>'Mid-range Cardio'!F40</f>
        <v>0</v>
      </c>
      <c r="AL41" s="90" t="str">
        <f>'Mid-range Algemeen'!A39</f>
        <v>Optioneel in te vullen</v>
      </c>
      <c r="AM41" s="87"/>
      <c r="AN41" s="8">
        <f>'Mid-range Algemeen'!B39</f>
        <v>0</v>
      </c>
      <c r="AO41" s="8">
        <f>'Mid-range Algemeen'!C39</f>
        <v>0</v>
      </c>
      <c r="AP41" s="49">
        <f>'Mid-range Algemeen'!D39</f>
        <v>0</v>
      </c>
      <c r="AQ41" s="11">
        <f>'Mid-range Algemeen'!E39</f>
        <v>0</v>
      </c>
      <c r="AR41" s="50">
        <f>'Mid-range Algemeen'!F39</f>
        <v>0</v>
      </c>
    </row>
    <row r="42" spans="1:44" ht="35.1" customHeight="1">
      <c r="A42" s="69" t="str">
        <f>'High-end Cardio'!A41</f>
        <v>Optioneel in te vullen</v>
      </c>
      <c r="B42" s="70"/>
      <c r="C42" s="8">
        <f>'High-end Cardio'!B41</f>
        <v>0</v>
      </c>
      <c r="D42" s="8">
        <f>'High-end Cardio'!C41</f>
        <v>0</v>
      </c>
      <c r="E42" s="49">
        <f>'High-end Cardio'!D41</f>
        <v>0</v>
      </c>
      <c r="F42" s="11">
        <f>'High-end Cardio'!E41</f>
        <v>0</v>
      </c>
      <c r="G42" s="50">
        <f>'High-end Cardio'!F41</f>
        <v>0</v>
      </c>
      <c r="H42" s="70" t="str">
        <f>'High-end Gynae'!A40</f>
        <v>Optioneel in te vullen</v>
      </c>
      <c r="I42" s="87"/>
      <c r="J42" s="8">
        <f>'High-end Gynae'!B40</f>
        <v>0</v>
      </c>
      <c r="K42" s="8">
        <f>'High-end Gynae'!C40</f>
        <v>0</v>
      </c>
      <c r="L42" s="49">
        <f>'High-end Gynae'!D40</f>
        <v>0</v>
      </c>
      <c r="M42" s="11">
        <f>'High-end Gynae'!E40</f>
        <v>0</v>
      </c>
      <c r="N42" s="50">
        <f>'High-end Gynae'!F40</f>
        <v>0</v>
      </c>
      <c r="O42" s="90" t="str">
        <f>'High-end Algemeen'!A40</f>
        <v>Optioneel in te vullen</v>
      </c>
      <c r="P42" s="87"/>
      <c r="Q42" s="8">
        <f>'High-end Algemeen'!B40</f>
        <v>0</v>
      </c>
      <c r="R42" s="8">
        <f>'High-end Algemeen'!C40</f>
        <v>0</v>
      </c>
      <c r="S42" s="49">
        <f>'High-end Algemeen'!D40</f>
        <v>0</v>
      </c>
      <c r="T42" s="11">
        <f>'High-end Algemeen'!E40</f>
        <v>0</v>
      </c>
      <c r="U42" s="50">
        <f>'High-end Algemeen'!F40</f>
        <v>0</v>
      </c>
      <c r="V42" s="75"/>
      <c r="W42" s="77"/>
      <c r="X42" s="86" t="str">
        <f>'Mid-range Cardio'!A41</f>
        <v>Optioneel in te vullen</v>
      </c>
      <c r="Y42" s="87"/>
      <c r="Z42" s="8">
        <f>'Mid-range Cardio'!B41</f>
        <v>0</v>
      </c>
      <c r="AA42" s="8">
        <f>'Mid-range Cardio'!C41</f>
        <v>0</v>
      </c>
      <c r="AB42" s="49">
        <f>'Mid-range Cardio'!D41</f>
        <v>0</v>
      </c>
      <c r="AC42" s="11">
        <f>'Mid-range Cardio'!E41</f>
        <v>0</v>
      </c>
      <c r="AD42" s="50">
        <f>'Mid-range Cardio'!F41</f>
        <v>0</v>
      </c>
      <c r="AE42" s="70" t="str">
        <f>'Mid-range Cardio'!A41</f>
        <v>Optioneel in te vullen</v>
      </c>
      <c r="AF42" s="87"/>
      <c r="AG42" s="8">
        <f>'Mid-range Cardio'!B41</f>
        <v>0</v>
      </c>
      <c r="AH42" s="8">
        <f>'Mid-range Cardio'!C41</f>
        <v>0</v>
      </c>
      <c r="AI42" s="49">
        <f>'Mid-range Cardio'!D41</f>
        <v>0</v>
      </c>
      <c r="AJ42" s="11">
        <f>'Mid-range Cardio'!E41</f>
        <v>0</v>
      </c>
      <c r="AK42" s="50">
        <f>'Mid-range Cardio'!F41</f>
        <v>0</v>
      </c>
      <c r="AL42" s="90" t="str">
        <f>'Mid-range Algemeen'!A40</f>
        <v>Optioneel in te vullen</v>
      </c>
      <c r="AM42" s="87"/>
      <c r="AN42" s="8">
        <f>'Mid-range Algemeen'!B40</f>
        <v>0</v>
      </c>
      <c r="AO42" s="8">
        <f>'Mid-range Algemeen'!C40</f>
        <v>0</v>
      </c>
      <c r="AP42" s="49">
        <f>'Mid-range Algemeen'!D40</f>
        <v>0</v>
      </c>
      <c r="AQ42" s="11">
        <f>'Mid-range Algemeen'!E40</f>
        <v>0</v>
      </c>
      <c r="AR42" s="50">
        <f>'Mid-range Algemeen'!F40</f>
        <v>0</v>
      </c>
    </row>
    <row r="43" spans="1:44" ht="35.1" customHeight="1">
      <c r="A43" s="69" t="str">
        <f>'High-end Cardio'!A42</f>
        <v>Optioneel in te vullen</v>
      </c>
      <c r="B43" s="70"/>
      <c r="C43" s="8">
        <f>'High-end Cardio'!B42</f>
        <v>0</v>
      </c>
      <c r="D43" s="8">
        <f>'High-end Cardio'!C42</f>
        <v>0</v>
      </c>
      <c r="E43" s="49">
        <f>'High-end Cardio'!D42</f>
        <v>0</v>
      </c>
      <c r="F43" s="11">
        <f>'High-end Cardio'!E42</f>
        <v>0</v>
      </c>
      <c r="G43" s="50">
        <f>'High-end Cardio'!F42</f>
        <v>0</v>
      </c>
      <c r="H43" s="70" t="str">
        <f>'High-end Gynae'!A41</f>
        <v>Optioneel in te vullen</v>
      </c>
      <c r="I43" s="87"/>
      <c r="J43" s="8">
        <f>'High-end Gynae'!B41</f>
        <v>0</v>
      </c>
      <c r="K43" s="8">
        <f>'High-end Gynae'!C41</f>
        <v>0</v>
      </c>
      <c r="L43" s="49">
        <f>'High-end Gynae'!D41</f>
        <v>0</v>
      </c>
      <c r="M43" s="11">
        <f>'High-end Gynae'!E41</f>
        <v>0</v>
      </c>
      <c r="N43" s="50">
        <f>'High-end Gynae'!F41</f>
        <v>0</v>
      </c>
      <c r="O43" s="90" t="str">
        <f>'High-end Algemeen'!A41</f>
        <v>Optioneel in te vullen</v>
      </c>
      <c r="P43" s="87"/>
      <c r="Q43" s="8">
        <f>'High-end Algemeen'!B41</f>
        <v>0</v>
      </c>
      <c r="R43" s="8">
        <f>'High-end Algemeen'!C41</f>
        <v>0</v>
      </c>
      <c r="S43" s="49">
        <f>'High-end Algemeen'!D41</f>
        <v>0</v>
      </c>
      <c r="T43" s="11">
        <f>'High-end Algemeen'!E41</f>
        <v>0</v>
      </c>
      <c r="U43" s="50">
        <f>'High-end Algemeen'!F41</f>
        <v>0</v>
      </c>
      <c r="V43" s="75"/>
      <c r="W43" s="77"/>
      <c r="X43" s="86" t="str">
        <f>'Mid-range Cardio'!A42</f>
        <v>Optioneel in te vullen</v>
      </c>
      <c r="Y43" s="87"/>
      <c r="Z43" s="8">
        <f>'Mid-range Cardio'!B42</f>
        <v>0</v>
      </c>
      <c r="AA43" s="8">
        <f>'Mid-range Cardio'!C42</f>
        <v>0</v>
      </c>
      <c r="AB43" s="49">
        <f>'Mid-range Cardio'!D42</f>
        <v>0</v>
      </c>
      <c r="AC43" s="11">
        <f>'Mid-range Cardio'!E42</f>
        <v>0</v>
      </c>
      <c r="AD43" s="50">
        <f>'Mid-range Cardio'!F42</f>
        <v>0</v>
      </c>
      <c r="AE43" s="70" t="str">
        <f>'Mid-range Cardio'!A42</f>
        <v>Optioneel in te vullen</v>
      </c>
      <c r="AF43" s="87"/>
      <c r="AG43" s="8">
        <f>'Mid-range Cardio'!B42</f>
        <v>0</v>
      </c>
      <c r="AH43" s="8">
        <f>'Mid-range Cardio'!C42</f>
        <v>0</v>
      </c>
      <c r="AI43" s="49">
        <f>'Mid-range Cardio'!D42</f>
        <v>0</v>
      </c>
      <c r="AJ43" s="11">
        <f>'Mid-range Cardio'!E42</f>
        <v>0</v>
      </c>
      <c r="AK43" s="50">
        <f>'Mid-range Cardio'!F42</f>
        <v>0</v>
      </c>
      <c r="AL43" s="90" t="str">
        <f>'Mid-range Algemeen'!A41</f>
        <v>Optioneel in te vullen</v>
      </c>
      <c r="AM43" s="87"/>
      <c r="AN43" s="8">
        <f>'Mid-range Algemeen'!B41</f>
        <v>0</v>
      </c>
      <c r="AO43" s="8">
        <f>'Mid-range Algemeen'!C41</f>
        <v>0</v>
      </c>
      <c r="AP43" s="49">
        <f>'Mid-range Algemeen'!D41</f>
        <v>0</v>
      </c>
      <c r="AQ43" s="11">
        <f>'Mid-range Algemeen'!E41</f>
        <v>0</v>
      </c>
      <c r="AR43" s="50">
        <f>'Mid-range Algemeen'!F41</f>
        <v>0</v>
      </c>
    </row>
    <row r="44" spans="1:44" ht="35.1" customHeight="1">
      <c r="A44" s="69" t="str">
        <f>'High-end Cardio'!A43</f>
        <v>Optioneel in te vullen</v>
      </c>
      <c r="B44" s="70"/>
      <c r="C44" s="8">
        <f>'High-end Cardio'!B43</f>
        <v>0</v>
      </c>
      <c r="D44" s="8">
        <f>'High-end Cardio'!C43</f>
        <v>0</v>
      </c>
      <c r="E44" s="49">
        <f>'High-end Cardio'!D43</f>
        <v>0</v>
      </c>
      <c r="F44" s="11">
        <f>'High-end Cardio'!E43</f>
        <v>0</v>
      </c>
      <c r="G44" s="50">
        <f>'High-end Cardio'!F43</f>
        <v>0</v>
      </c>
      <c r="H44" s="70" t="str">
        <f>'High-end Gynae'!A42</f>
        <v>Optioneel in te vullen</v>
      </c>
      <c r="I44" s="87"/>
      <c r="J44" s="8">
        <f>'High-end Gynae'!B42</f>
        <v>0</v>
      </c>
      <c r="K44" s="8">
        <f>'High-end Gynae'!C42</f>
        <v>0</v>
      </c>
      <c r="L44" s="49">
        <f>'High-end Gynae'!D42</f>
        <v>0</v>
      </c>
      <c r="M44" s="11">
        <f>'High-end Gynae'!E42</f>
        <v>0</v>
      </c>
      <c r="N44" s="50">
        <f>'High-end Gynae'!F42</f>
        <v>0</v>
      </c>
      <c r="O44" s="90" t="str">
        <f>'High-end Algemeen'!A42</f>
        <v>Optioneel in te vullen</v>
      </c>
      <c r="P44" s="87"/>
      <c r="Q44" s="8">
        <f>'High-end Algemeen'!B42</f>
        <v>0</v>
      </c>
      <c r="R44" s="8">
        <f>'High-end Algemeen'!C42</f>
        <v>0</v>
      </c>
      <c r="S44" s="49">
        <f>'High-end Algemeen'!D42</f>
        <v>0</v>
      </c>
      <c r="T44" s="11">
        <f>'High-end Algemeen'!E42</f>
        <v>0</v>
      </c>
      <c r="U44" s="50">
        <f>'High-end Algemeen'!F42</f>
        <v>0</v>
      </c>
      <c r="V44" s="75"/>
      <c r="W44" s="77"/>
      <c r="X44" s="86" t="str">
        <f>'Mid-range Cardio'!A43</f>
        <v>Optioneel in te vullen</v>
      </c>
      <c r="Y44" s="87"/>
      <c r="Z44" s="8">
        <f>'Mid-range Cardio'!B43</f>
        <v>0</v>
      </c>
      <c r="AA44" s="8">
        <f>'Mid-range Cardio'!C43</f>
        <v>0</v>
      </c>
      <c r="AB44" s="49">
        <f>'Mid-range Cardio'!D43</f>
        <v>0</v>
      </c>
      <c r="AC44" s="11">
        <f>'Mid-range Cardio'!E43</f>
        <v>0</v>
      </c>
      <c r="AD44" s="50">
        <f>'Mid-range Cardio'!F43</f>
        <v>0</v>
      </c>
      <c r="AE44" s="70" t="str">
        <f>'Mid-range Cardio'!A43</f>
        <v>Optioneel in te vullen</v>
      </c>
      <c r="AF44" s="87"/>
      <c r="AG44" s="8">
        <f>'Mid-range Cardio'!B43</f>
        <v>0</v>
      </c>
      <c r="AH44" s="8">
        <f>'Mid-range Cardio'!C43</f>
        <v>0</v>
      </c>
      <c r="AI44" s="49">
        <f>'Mid-range Cardio'!D43</f>
        <v>0</v>
      </c>
      <c r="AJ44" s="11">
        <f>'Mid-range Cardio'!E43</f>
        <v>0</v>
      </c>
      <c r="AK44" s="50">
        <f>'Mid-range Cardio'!F43</f>
        <v>0</v>
      </c>
      <c r="AL44" s="90" t="str">
        <f>'Mid-range Algemeen'!A42</f>
        <v>Optioneel in te vullen</v>
      </c>
      <c r="AM44" s="87"/>
      <c r="AN44" s="8">
        <f>'Mid-range Algemeen'!B42</f>
        <v>0</v>
      </c>
      <c r="AO44" s="8">
        <f>'Mid-range Algemeen'!C42</f>
        <v>0</v>
      </c>
      <c r="AP44" s="49">
        <f>'Mid-range Algemeen'!D42</f>
        <v>0</v>
      </c>
      <c r="AQ44" s="11">
        <f>'Mid-range Algemeen'!E42</f>
        <v>0</v>
      </c>
      <c r="AR44" s="50">
        <f>'Mid-range Algemeen'!F42</f>
        <v>0</v>
      </c>
    </row>
    <row r="45" spans="1:44" ht="35.1" customHeight="1">
      <c r="A45" s="69" t="str">
        <f>'High-end Cardio'!A44</f>
        <v>Optioneel in te vullen</v>
      </c>
      <c r="B45" s="70"/>
      <c r="C45" s="8">
        <f>'High-end Cardio'!B44</f>
        <v>0</v>
      </c>
      <c r="D45" s="8">
        <f>'High-end Cardio'!C44</f>
        <v>0</v>
      </c>
      <c r="E45" s="49">
        <f>'High-end Cardio'!D44</f>
        <v>0</v>
      </c>
      <c r="F45" s="11">
        <f>'High-end Cardio'!E44</f>
        <v>0</v>
      </c>
      <c r="G45" s="50">
        <f>'High-end Cardio'!F44</f>
        <v>0</v>
      </c>
      <c r="H45" s="70" t="str">
        <f>'High-end Gynae'!A43</f>
        <v>Optioneel in te vullen</v>
      </c>
      <c r="I45" s="87"/>
      <c r="J45" s="8">
        <f>'High-end Gynae'!B43</f>
        <v>0</v>
      </c>
      <c r="K45" s="8">
        <f>'High-end Gynae'!C43</f>
        <v>0</v>
      </c>
      <c r="L45" s="49">
        <f>'High-end Gynae'!D43</f>
        <v>0</v>
      </c>
      <c r="M45" s="11">
        <f>'High-end Gynae'!E43</f>
        <v>0</v>
      </c>
      <c r="N45" s="50">
        <f>'High-end Gynae'!F43</f>
        <v>0</v>
      </c>
      <c r="O45" s="90" t="str">
        <f>'High-end Algemeen'!A43</f>
        <v>Optioneel in te vullen</v>
      </c>
      <c r="P45" s="87"/>
      <c r="Q45" s="8">
        <f>'High-end Algemeen'!B43</f>
        <v>0</v>
      </c>
      <c r="R45" s="8">
        <f>'High-end Algemeen'!C43</f>
        <v>0</v>
      </c>
      <c r="S45" s="49">
        <f>'High-end Algemeen'!D43</f>
        <v>0</v>
      </c>
      <c r="T45" s="11">
        <f>'High-end Algemeen'!E43</f>
        <v>0</v>
      </c>
      <c r="U45" s="50">
        <f>'High-end Algemeen'!F43</f>
        <v>0</v>
      </c>
      <c r="V45" s="75"/>
      <c r="W45" s="77"/>
      <c r="X45" s="86" t="str">
        <f>'Mid-range Cardio'!A44</f>
        <v>Optioneel in te vullen</v>
      </c>
      <c r="Y45" s="87"/>
      <c r="Z45" s="8">
        <f>'Mid-range Cardio'!B44</f>
        <v>0</v>
      </c>
      <c r="AA45" s="8">
        <f>'Mid-range Cardio'!C44</f>
        <v>0</v>
      </c>
      <c r="AB45" s="49">
        <f>'Mid-range Cardio'!D44</f>
        <v>0</v>
      </c>
      <c r="AC45" s="11">
        <f>'Mid-range Cardio'!E44</f>
        <v>0</v>
      </c>
      <c r="AD45" s="50">
        <f>'Mid-range Cardio'!F44</f>
        <v>0</v>
      </c>
      <c r="AE45" s="70" t="str">
        <f>'Mid-range Cardio'!A44</f>
        <v>Optioneel in te vullen</v>
      </c>
      <c r="AF45" s="87"/>
      <c r="AG45" s="8">
        <f>'Mid-range Cardio'!B44</f>
        <v>0</v>
      </c>
      <c r="AH45" s="8">
        <f>'Mid-range Cardio'!C44</f>
        <v>0</v>
      </c>
      <c r="AI45" s="49">
        <f>'Mid-range Cardio'!D44</f>
        <v>0</v>
      </c>
      <c r="AJ45" s="11">
        <f>'Mid-range Cardio'!E44</f>
        <v>0</v>
      </c>
      <c r="AK45" s="50">
        <f>'Mid-range Cardio'!F44</f>
        <v>0</v>
      </c>
      <c r="AL45" s="90" t="str">
        <f>'Mid-range Algemeen'!A43</f>
        <v>Optioneel in te vullen</v>
      </c>
      <c r="AM45" s="87"/>
      <c r="AN45" s="8">
        <f>'Mid-range Algemeen'!B43</f>
        <v>0</v>
      </c>
      <c r="AO45" s="8">
        <f>'Mid-range Algemeen'!C43</f>
        <v>0</v>
      </c>
      <c r="AP45" s="49">
        <f>'Mid-range Algemeen'!D43</f>
        <v>0</v>
      </c>
      <c r="AQ45" s="11">
        <f>'Mid-range Algemeen'!E43</f>
        <v>0</v>
      </c>
      <c r="AR45" s="50">
        <f>'Mid-range Algemeen'!F43</f>
        <v>0</v>
      </c>
    </row>
    <row r="46" spans="1:44" ht="35.1" customHeight="1">
      <c r="A46" s="69" t="str">
        <f>'High-end Cardio'!A45</f>
        <v>Optioneel in te vullen</v>
      </c>
      <c r="B46" s="70"/>
      <c r="C46" s="8">
        <f>'High-end Cardio'!B45</f>
        <v>0</v>
      </c>
      <c r="D46" s="8">
        <f>'High-end Cardio'!C45</f>
        <v>0</v>
      </c>
      <c r="E46" s="49">
        <f>'High-end Cardio'!D45</f>
        <v>0</v>
      </c>
      <c r="F46" s="11">
        <f>'High-end Cardio'!E45</f>
        <v>0</v>
      </c>
      <c r="G46" s="50">
        <f>'High-end Cardio'!F45</f>
        <v>0</v>
      </c>
      <c r="H46" s="70" t="str">
        <f>'High-end Gynae'!A44</f>
        <v>Optioneel in te vullen</v>
      </c>
      <c r="I46" s="87"/>
      <c r="J46" s="8">
        <f>'High-end Gynae'!B44</f>
        <v>0</v>
      </c>
      <c r="K46" s="8">
        <f>'High-end Gynae'!C44</f>
        <v>0</v>
      </c>
      <c r="L46" s="49">
        <f>'High-end Gynae'!D44</f>
        <v>0</v>
      </c>
      <c r="M46" s="11">
        <f>'High-end Gynae'!E44</f>
        <v>0</v>
      </c>
      <c r="N46" s="50">
        <f>'High-end Gynae'!F44</f>
        <v>0</v>
      </c>
      <c r="O46" s="90" t="str">
        <f>'High-end Algemeen'!A44</f>
        <v>Optioneel in te vullen</v>
      </c>
      <c r="P46" s="87"/>
      <c r="Q46" s="8">
        <f>'High-end Algemeen'!B44</f>
        <v>0</v>
      </c>
      <c r="R46" s="8">
        <f>'High-end Algemeen'!C44</f>
        <v>0</v>
      </c>
      <c r="S46" s="49">
        <f>'High-end Algemeen'!D44</f>
        <v>0</v>
      </c>
      <c r="T46" s="11">
        <f>'High-end Algemeen'!E44</f>
        <v>0</v>
      </c>
      <c r="U46" s="50">
        <f>'High-end Algemeen'!F44</f>
        <v>0</v>
      </c>
      <c r="V46" s="75"/>
      <c r="W46" s="77"/>
      <c r="X46" s="86" t="str">
        <f>'Mid-range Cardio'!A45</f>
        <v>Optioneel in te vullen</v>
      </c>
      <c r="Y46" s="87"/>
      <c r="Z46" s="8">
        <f>'Mid-range Cardio'!B45</f>
        <v>0</v>
      </c>
      <c r="AA46" s="8">
        <f>'Mid-range Cardio'!C45</f>
        <v>0</v>
      </c>
      <c r="AB46" s="49">
        <f>'Mid-range Cardio'!D45</f>
        <v>0</v>
      </c>
      <c r="AC46" s="11">
        <f>'Mid-range Cardio'!E45</f>
        <v>0</v>
      </c>
      <c r="AD46" s="50">
        <f>'Mid-range Cardio'!F45</f>
        <v>0</v>
      </c>
      <c r="AE46" s="70" t="str">
        <f>'Mid-range Cardio'!A45</f>
        <v>Optioneel in te vullen</v>
      </c>
      <c r="AF46" s="87"/>
      <c r="AG46" s="8">
        <f>'Mid-range Cardio'!B45</f>
        <v>0</v>
      </c>
      <c r="AH46" s="8">
        <f>'Mid-range Cardio'!C45</f>
        <v>0</v>
      </c>
      <c r="AI46" s="49">
        <f>'Mid-range Cardio'!D45</f>
        <v>0</v>
      </c>
      <c r="AJ46" s="11">
        <f>'Mid-range Cardio'!E45</f>
        <v>0</v>
      </c>
      <c r="AK46" s="50">
        <f>'Mid-range Cardio'!F45</f>
        <v>0</v>
      </c>
      <c r="AL46" s="90" t="str">
        <f>'Mid-range Algemeen'!A44</f>
        <v>Optioneel in te vullen</v>
      </c>
      <c r="AM46" s="87"/>
      <c r="AN46" s="8">
        <f>'Mid-range Algemeen'!B44</f>
        <v>0</v>
      </c>
      <c r="AO46" s="8">
        <f>'Mid-range Algemeen'!C44</f>
        <v>0</v>
      </c>
      <c r="AP46" s="49">
        <f>'Mid-range Algemeen'!D44</f>
        <v>0</v>
      </c>
      <c r="AQ46" s="11">
        <f>'Mid-range Algemeen'!E44</f>
        <v>0</v>
      </c>
      <c r="AR46" s="50">
        <f>'Mid-range Algemeen'!F44</f>
        <v>0</v>
      </c>
    </row>
    <row r="47" spans="1:44" ht="35.1" customHeight="1">
      <c r="A47" s="69" t="str">
        <f>'High-end Cardio'!A46</f>
        <v>Optioneel in te vullen</v>
      </c>
      <c r="B47" s="70"/>
      <c r="C47" s="8">
        <f>'High-end Cardio'!B46</f>
        <v>0</v>
      </c>
      <c r="D47" s="8">
        <f>'High-end Cardio'!C46</f>
        <v>0</v>
      </c>
      <c r="E47" s="49">
        <f>'High-end Cardio'!D46</f>
        <v>0</v>
      </c>
      <c r="F47" s="11">
        <f>'High-end Cardio'!E46</f>
        <v>0</v>
      </c>
      <c r="G47" s="50">
        <f>'High-end Cardio'!F46</f>
        <v>0</v>
      </c>
      <c r="H47" s="70" t="str">
        <f>'High-end Gynae'!A45</f>
        <v>Optioneel in te vullen</v>
      </c>
      <c r="I47" s="87"/>
      <c r="J47" s="8">
        <f>'High-end Gynae'!B45</f>
        <v>0</v>
      </c>
      <c r="K47" s="8">
        <f>'High-end Gynae'!C45</f>
        <v>0</v>
      </c>
      <c r="L47" s="49">
        <f>'High-end Gynae'!D45</f>
        <v>0</v>
      </c>
      <c r="M47" s="11">
        <f>'High-end Gynae'!E45</f>
        <v>0</v>
      </c>
      <c r="N47" s="50">
        <f>'High-end Gynae'!F45</f>
        <v>0</v>
      </c>
      <c r="O47" s="90" t="str">
        <f>'High-end Algemeen'!A45</f>
        <v>Optioneel in te vullen</v>
      </c>
      <c r="P47" s="87"/>
      <c r="Q47" s="8">
        <f>'High-end Algemeen'!B45</f>
        <v>0</v>
      </c>
      <c r="R47" s="8">
        <f>'High-end Algemeen'!C45</f>
        <v>0</v>
      </c>
      <c r="S47" s="49">
        <f>'High-end Algemeen'!D45</f>
        <v>0</v>
      </c>
      <c r="T47" s="11">
        <f>'High-end Algemeen'!E45</f>
        <v>0</v>
      </c>
      <c r="U47" s="50">
        <f>'High-end Algemeen'!F45</f>
        <v>0</v>
      </c>
      <c r="V47" s="75"/>
      <c r="W47" s="77"/>
      <c r="X47" s="86" t="str">
        <f>'Mid-range Cardio'!A46</f>
        <v>Optioneel in te vullen</v>
      </c>
      <c r="Y47" s="87"/>
      <c r="Z47" s="8">
        <f>'Mid-range Cardio'!B46</f>
        <v>0</v>
      </c>
      <c r="AA47" s="8">
        <f>'Mid-range Cardio'!C46</f>
        <v>0</v>
      </c>
      <c r="AB47" s="49">
        <f>'Mid-range Cardio'!D46</f>
        <v>0</v>
      </c>
      <c r="AC47" s="11">
        <f>'Mid-range Cardio'!E46</f>
        <v>0</v>
      </c>
      <c r="AD47" s="50">
        <f>'Mid-range Cardio'!F46</f>
        <v>0</v>
      </c>
      <c r="AE47" s="70" t="str">
        <f>'Mid-range Cardio'!A46</f>
        <v>Optioneel in te vullen</v>
      </c>
      <c r="AF47" s="87"/>
      <c r="AG47" s="8">
        <f>'Mid-range Cardio'!B46</f>
        <v>0</v>
      </c>
      <c r="AH47" s="8">
        <f>'Mid-range Cardio'!C46</f>
        <v>0</v>
      </c>
      <c r="AI47" s="49">
        <f>'Mid-range Cardio'!D46</f>
        <v>0</v>
      </c>
      <c r="AJ47" s="11">
        <f>'Mid-range Cardio'!E46</f>
        <v>0</v>
      </c>
      <c r="AK47" s="50">
        <f>'Mid-range Cardio'!F46</f>
        <v>0</v>
      </c>
      <c r="AL47" s="90" t="str">
        <f>'Mid-range Algemeen'!A45</f>
        <v>Optioneel in te vullen</v>
      </c>
      <c r="AM47" s="87"/>
      <c r="AN47" s="8">
        <f>'Mid-range Algemeen'!B45</f>
        <v>0</v>
      </c>
      <c r="AO47" s="8">
        <f>'Mid-range Algemeen'!C45</f>
        <v>0</v>
      </c>
      <c r="AP47" s="49">
        <f>'Mid-range Algemeen'!D45</f>
        <v>0</v>
      </c>
      <c r="AQ47" s="11">
        <f>'Mid-range Algemeen'!E45</f>
        <v>0</v>
      </c>
      <c r="AR47" s="50">
        <f>'Mid-range Algemeen'!F45</f>
        <v>0</v>
      </c>
    </row>
    <row r="48" spans="1:44" ht="35.1" customHeight="1">
      <c r="A48" s="69" t="str">
        <f>'High-end Cardio'!A47</f>
        <v>Optioneel in te vullen</v>
      </c>
      <c r="B48" s="70"/>
      <c r="C48" s="8">
        <f>'High-end Cardio'!B47</f>
        <v>0</v>
      </c>
      <c r="D48" s="8">
        <f>'High-end Cardio'!C47</f>
        <v>0</v>
      </c>
      <c r="E48" s="49">
        <f>'High-end Cardio'!D47</f>
        <v>0</v>
      </c>
      <c r="F48" s="11">
        <f>'High-end Cardio'!E47</f>
        <v>0</v>
      </c>
      <c r="G48" s="50">
        <f>'High-end Cardio'!F47</f>
        <v>0</v>
      </c>
      <c r="H48" s="70" t="str">
        <f>'High-end Gynae'!A46</f>
        <v>Optioneel in te vullen</v>
      </c>
      <c r="I48" s="87"/>
      <c r="J48" s="8">
        <f>'High-end Gynae'!B46</f>
        <v>0</v>
      </c>
      <c r="K48" s="8">
        <f>'High-end Gynae'!C46</f>
        <v>0</v>
      </c>
      <c r="L48" s="49">
        <f>'High-end Gynae'!D46</f>
        <v>0</v>
      </c>
      <c r="M48" s="11">
        <f>'High-end Gynae'!E46</f>
        <v>0</v>
      </c>
      <c r="N48" s="50">
        <f>'High-end Gynae'!F46</f>
        <v>0</v>
      </c>
      <c r="O48" s="90" t="str">
        <f>'High-end Algemeen'!A46</f>
        <v>Optioneel in te vullen</v>
      </c>
      <c r="P48" s="87"/>
      <c r="Q48" s="8">
        <f>'High-end Algemeen'!B46</f>
        <v>0</v>
      </c>
      <c r="R48" s="8">
        <f>'High-end Algemeen'!C46</f>
        <v>0</v>
      </c>
      <c r="S48" s="49">
        <f>'High-end Algemeen'!D46</f>
        <v>0</v>
      </c>
      <c r="T48" s="11">
        <f>'High-end Algemeen'!E46</f>
        <v>0</v>
      </c>
      <c r="U48" s="50">
        <f>'High-end Algemeen'!F46</f>
        <v>0</v>
      </c>
      <c r="V48" s="75"/>
      <c r="W48" s="77"/>
      <c r="X48" s="86" t="str">
        <f>'Mid-range Cardio'!A47</f>
        <v>Optioneel in te vullen</v>
      </c>
      <c r="Y48" s="87"/>
      <c r="Z48" s="8">
        <f>'Mid-range Cardio'!B47</f>
        <v>0</v>
      </c>
      <c r="AA48" s="8">
        <f>'Mid-range Cardio'!C47</f>
        <v>0</v>
      </c>
      <c r="AB48" s="49">
        <f>'Mid-range Cardio'!D47</f>
        <v>0</v>
      </c>
      <c r="AC48" s="11">
        <f>'Mid-range Cardio'!E47</f>
        <v>0</v>
      </c>
      <c r="AD48" s="50">
        <f>'Mid-range Cardio'!F47</f>
        <v>0</v>
      </c>
      <c r="AE48" s="70" t="str">
        <f>'Mid-range Cardio'!A47</f>
        <v>Optioneel in te vullen</v>
      </c>
      <c r="AF48" s="87"/>
      <c r="AG48" s="8">
        <f>'Mid-range Cardio'!B47</f>
        <v>0</v>
      </c>
      <c r="AH48" s="8">
        <f>'Mid-range Cardio'!C47</f>
        <v>0</v>
      </c>
      <c r="AI48" s="49">
        <f>'Mid-range Cardio'!D47</f>
        <v>0</v>
      </c>
      <c r="AJ48" s="11">
        <f>'Mid-range Cardio'!E47</f>
        <v>0</v>
      </c>
      <c r="AK48" s="50">
        <f>'Mid-range Cardio'!F47</f>
        <v>0</v>
      </c>
      <c r="AL48" s="90" t="str">
        <f>'Mid-range Algemeen'!A46</f>
        <v>Optioneel in te vullen</v>
      </c>
      <c r="AM48" s="87"/>
      <c r="AN48" s="8">
        <f>'Mid-range Algemeen'!B46</f>
        <v>0</v>
      </c>
      <c r="AO48" s="8">
        <f>'Mid-range Algemeen'!C46</f>
        <v>0</v>
      </c>
      <c r="AP48" s="49">
        <f>'Mid-range Algemeen'!D46</f>
        <v>0</v>
      </c>
      <c r="AQ48" s="11">
        <f>'Mid-range Algemeen'!E46</f>
        <v>0</v>
      </c>
      <c r="AR48" s="50">
        <f>'Mid-range Algemeen'!F46</f>
        <v>0</v>
      </c>
    </row>
    <row r="49" spans="1:44" ht="35.1" customHeight="1">
      <c r="A49" s="69" t="str">
        <f>'High-end Cardio'!A48</f>
        <v>Optioneel in te vullen</v>
      </c>
      <c r="B49" s="70"/>
      <c r="C49" s="8">
        <f>'High-end Cardio'!B48</f>
        <v>0</v>
      </c>
      <c r="D49" s="8">
        <f>'High-end Cardio'!C48</f>
        <v>0</v>
      </c>
      <c r="E49" s="49">
        <f>'High-end Cardio'!D48</f>
        <v>0</v>
      </c>
      <c r="F49" s="11">
        <f>'High-end Cardio'!E48</f>
        <v>0</v>
      </c>
      <c r="G49" s="50">
        <f>'High-end Cardio'!F48</f>
        <v>0</v>
      </c>
      <c r="H49" s="70" t="str">
        <f>'High-end Gynae'!A47</f>
        <v>Optioneel in te vullen</v>
      </c>
      <c r="I49" s="87"/>
      <c r="J49" s="8">
        <f>'High-end Gynae'!B47</f>
        <v>0</v>
      </c>
      <c r="K49" s="8">
        <f>'High-end Gynae'!C47</f>
        <v>0</v>
      </c>
      <c r="L49" s="49">
        <f>'High-end Gynae'!D47</f>
        <v>0</v>
      </c>
      <c r="M49" s="11">
        <f>'High-end Gynae'!E47</f>
        <v>0</v>
      </c>
      <c r="N49" s="50">
        <f>'High-end Gynae'!F47</f>
        <v>0</v>
      </c>
      <c r="O49" s="90" t="str">
        <f>'High-end Algemeen'!A47</f>
        <v>Optioneel in te vullen</v>
      </c>
      <c r="P49" s="87"/>
      <c r="Q49" s="8">
        <f>'High-end Algemeen'!B47</f>
        <v>0</v>
      </c>
      <c r="R49" s="8">
        <f>'High-end Algemeen'!C47</f>
        <v>0</v>
      </c>
      <c r="S49" s="49">
        <f>'High-end Algemeen'!D47</f>
        <v>0</v>
      </c>
      <c r="T49" s="11">
        <f>'High-end Algemeen'!E47</f>
        <v>0</v>
      </c>
      <c r="U49" s="50">
        <f>'High-end Algemeen'!F47</f>
        <v>0</v>
      </c>
      <c r="V49" s="75"/>
      <c r="W49" s="77"/>
      <c r="X49" s="86" t="str">
        <f>'Mid-range Cardio'!A48</f>
        <v>Optioneel in te vullen</v>
      </c>
      <c r="Y49" s="87"/>
      <c r="Z49" s="8">
        <f>'Mid-range Cardio'!B48</f>
        <v>0</v>
      </c>
      <c r="AA49" s="8">
        <f>'Mid-range Cardio'!C48</f>
        <v>0</v>
      </c>
      <c r="AB49" s="49">
        <f>'Mid-range Cardio'!D48</f>
        <v>0</v>
      </c>
      <c r="AC49" s="11">
        <f>'Mid-range Cardio'!E48</f>
        <v>0</v>
      </c>
      <c r="AD49" s="50">
        <f>'Mid-range Cardio'!F48</f>
        <v>0</v>
      </c>
      <c r="AE49" s="70" t="str">
        <f>'Mid-range Cardio'!A48</f>
        <v>Optioneel in te vullen</v>
      </c>
      <c r="AF49" s="87"/>
      <c r="AG49" s="8">
        <f>'Mid-range Cardio'!B48</f>
        <v>0</v>
      </c>
      <c r="AH49" s="8">
        <f>'Mid-range Cardio'!C48</f>
        <v>0</v>
      </c>
      <c r="AI49" s="49">
        <f>'Mid-range Cardio'!D48</f>
        <v>0</v>
      </c>
      <c r="AJ49" s="11">
        <f>'Mid-range Cardio'!E48</f>
        <v>0</v>
      </c>
      <c r="AK49" s="50">
        <f>'Mid-range Cardio'!F48</f>
        <v>0</v>
      </c>
      <c r="AL49" s="90" t="str">
        <f>'Mid-range Algemeen'!A47</f>
        <v>Optioneel in te vullen</v>
      </c>
      <c r="AM49" s="87"/>
      <c r="AN49" s="8">
        <f>'Mid-range Algemeen'!B47</f>
        <v>0</v>
      </c>
      <c r="AO49" s="8">
        <f>'Mid-range Algemeen'!C47</f>
        <v>0</v>
      </c>
      <c r="AP49" s="49">
        <f>'Mid-range Algemeen'!D47</f>
        <v>0</v>
      </c>
      <c r="AQ49" s="11">
        <f>'Mid-range Algemeen'!E47</f>
        <v>0</v>
      </c>
      <c r="AR49" s="50">
        <f>'Mid-range Algemeen'!F47</f>
        <v>0</v>
      </c>
    </row>
    <row r="50" spans="1:44" ht="35.1" customHeight="1">
      <c r="A50" s="69" t="str">
        <f>'High-end Cardio'!A49</f>
        <v>Optioneel in te vullen</v>
      </c>
      <c r="B50" s="70"/>
      <c r="C50" s="8">
        <f>'High-end Cardio'!B49</f>
        <v>0</v>
      </c>
      <c r="D50" s="8">
        <f>'High-end Cardio'!C49</f>
        <v>0</v>
      </c>
      <c r="E50" s="49">
        <f>'High-end Cardio'!D49</f>
        <v>0</v>
      </c>
      <c r="F50" s="11">
        <f>'High-end Cardio'!E49</f>
        <v>0</v>
      </c>
      <c r="G50" s="50">
        <f>'High-end Cardio'!F49</f>
        <v>0</v>
      </c>
      <c r="H50" s="70" t="str">
        <f>'High-end Gynae'!A48</f>
        <v>Optioneel in te vullen</v>
      </c>
      <c r="I50" s="87"/>
      <c r="J50" s="8">
        <f>'High-end Gynae'!B48</f>
        <v>0</v>
      </c>
      <c r="K50" s="8">
        <f>'High-end Gynae'!C48</f>
        <v>0</v>
      </c>
      <c r="L50" s="49">
        <f>'High-end Gynae'!D48</f>
        <v>0</v>
      </c>
      <c r="M50" s="11">
        <f>'High-end Gynae'!E48</f>
        <v>0</v>
      </c>
      <c r="N50" s="50">
        <f>'High-end Gynae'!F48</f>
        <v>0</v>
      </c>
      <c r="O50" s="90" t="str">
        <f>'High-end Algemeen'!A48</f>
        <v>Optioneel in te vullen</v>
      </c>
      <c r="P50" s="87"/>
      <c r="Q50" s="8">
        <f>'High-end Algemeen'!B48</f>
        <v>0</v>
      </c>
      <c r="R50" s="8">
        <f>'High-end Algemeen'!C48</f>
        <v>0</v>
      </c>
      <c r="S50" s="49">
        <f>'High-end Algemeen'!D48</f>
        <v>0</v>
      </c>
      <c r="T50" s="11">
        <f>'High-end Algemeen'!E48</f>
        <v>0</v>
      </c>
      <c r="U50" s="50">
        <f>'High-end Algemeen'!F48</f>
        <v>0</v>
      </c>
      <c r="V50" s="75"/>
      <c r="W50" s="77"/>
      <c r="X50" s="86" t="str">
        <f>'Mid-range Cardio'!A49</f>
        <v>Optioneel in te vullen</v>
      </c>
      <c r="Y50" s="87"/>
      <c r="Z50" s="8">
        <f>'Mid-range Cardio'!B49</f>
        <v>0</v>
      </c>
      <c r="AA50" s="8">
        <f>'Mid-range Cardio'!C49</f>
        <v>0</v>
      </c>
      <c r="AB50" s="49">
        <f>'Mid-range Cardio'!D49</f>
        <v>0</v>
      </c>
      <c r="AC50" s="11">
        <f>'Mid-range Cardio'!E49</f>
        <v>0</v>
      </c>
      <c r="AD50" s="50">
        <f>'Mid-range Cardio'!F49</f>
        <v>0</v>
      </c>
      <c r="AE50" s="70" t="str">
        <f>'Mid-range Cardio'!A49</f>
        <v>Optioneel in te vullen</v>
      </c>
      <c r="AF50" s="87"/>
      <c r="AG50" s="8">
        <f>'Mid-range Cardio'!B49</f>
        <v>0</v>
      </c>
      <c r="AH50" s="8">
        <f>'Mid-range Cardio'!C49</f>
        <v>0</v>
      </c>
      <c r="AI50" s="49">
        <f>'Mid-range Cardio'!D49</f>
        <v>0</v>
      </c>
      <c r="AJ50" s="11">
        <f>'Mid-range Cardio'!E49</f>
        <v>0</v>
      </c>
      <c r="AK50" s="50">
        <f>'Mid-range Cardio'!F49</f>
        <v>0</v>
      </c>
      <c r="AL50" s="90" t="str">
        <f>'Mid-range Algemeen'!A48</f>
        <v>Optioneel in te vullen</v>
      </c>
      <c r="AM50" s="87"/>
      <c r="AN50" s="8">
        <f>'Mid-range Algemeen'!B48</f>
        <v>0</v>
      </c>
      <c r="AO50" s="8">
        <f>'Mid-range Algemeen'!C48</f>
        <v>0</v>
      </c>
      <c r="AP50" s="49">
        <f>'Mid-range Algemeen'!D48</f>
        <v>0</v>
      </c>
      <c r="AQ50" s="11">
        <f>'Mid-range Algemeen'!E48</f>
        <v>0</v>
      </c>
      <c r="AR50" s="50">
        <f>'Mid-range Algemeen'!F48</f>
        <v>0</v>
      </c>
    </row>
    <row r="51" spans="1:44" ht="35.1" customHeight="1">
      <c r="A51" s="69" t="str">
        <f>'High-end Cardio'!A50</f>
        <v>Optioneel in te vullen</v>
      </c>
      <c r="B51" s="70"/>
      <c r="C51" s="8">
        <f>'High-end Cardio'!B50</f>
        <v>0</v>
      </c>
      <c r="D51" s="8">
        <f>'High-end Cardio'!C50</f>
        <v>0</v>
      </c>
      <c r="E51" s="49">
        <f>'High-end Cardio'!D50</f>
        <v>0</v>
      </c>
      <c r="F51" s="11">
        <f>'High-end Cardio'!E50</f>
        <v>0</v>
      </c>
      <c r="G51" s="50">
        <f>'High-end Cardio'!F50</f>
        <v>0</v>
      </c>
      <c r="H51" s="70" t="str">
        <f>'High-end Gynae'!A49</f>
        <v>Optioneel in te vullen</v>
      </c>
      <c r="I51" s="87"/>
      <c r="J51" s="8">
        <f>'High-end Gynae'!B49</f>
        <v>0</v>
      </c>
      <c r="K51" s="8">
        <f>'High-end Gynae'!C49</f>
        <v>0</v>
      </c>
      <c r="L51" s="49">
        <f>'High-end Gynae'!D49</f>
        <v>0</v>
      </c>
      <c r="M51" s="11">
        <f>'High-end Gynae'!E49</f>
        <v>0</v>
      </c>
      <c r="N51" s="50">
        <f>'High-end Gynae'!F49</f>
        <v>0</v>
      </c>
      <c r="O51" s="90" t="str">
        <f>'High-end Algemeen'!A49</f>
        <v>Optioneel in te vullen</v>
      </c>
      <c r="P51" s="87"/>
      <c r="Q51" s="8">
        <f>'High-end Algemeen'!B49</f>
        <v>0</v>
      </c>
      <c r="R51" s="8">
        <f>'High-end Algemeen'!C49</f>
        <v>0</v>
      </c>
      <c r="S51" s="49">
        <f>'High-end Algemeen'!D49</f>
        <v>0</v>
      </c>
      <c r="T51" s="11">
        <f>'High-end Algemeen'!E49</f>
        <v>0</v>
      </c>
      <c r="U51" s="50">
        <f>'High-end Algemeen'!F49</f>
        <v>0</v>
      </c>
      <c r="V51" s="75"/>
      <c r="W51" s="77"/>
      <c r="X51" s="86" t="str">
        <f>'Mid-range Cardio'!A50</f>
        <v>Optioneel in te vullen</v>
      </c>
      <c r="Y51" s="87"/>
      <c r="Z51" s="8">
        <f>'Mid-range Cardio'!B50</f>
        <v>0</v>
      </c>
      <c r="AA51" s="8">
        <f>'Mid-range Cardio'!C50</f>
        <v>0</v>
      </c>
      <c r="AB51" s="49">
        <f>'Mid-range Cardio'!D50</f>
        <v>0</v>
      </c>
      <c r="AC51" s="11">
        <f>'Mid-range Cardio'!E50</f>
        <v>0</v>
      </c>
      <c r="AD51" s="50">
        <f>'Mid-range Cardio'!F50</f>
        <v>0</v>
      </c>
      <c r="AE51" s="70" t="str">
        <f>'Mid-range Cardio'!A50</f>
        <v>Optioneel in te vullen</v>
      </c>
      <c r="AF51" s="87"/>
      <c r="AG51" s="8">
        <f>'Mid-range Cardio'!B50</f>
        <v>0</v>
      </c>
      <c r="AH51" s="8">
        <f>'Mid-range Cardio'!C50</f>
        <v>0</v>
      </c>
      <c r="AI51" s="49">
        <f>'Mid-range Cardio'!D50</f>
        <v>0</v>
      </c>
      <c r="AJ51" s="11">
        <f>'Mid-range Cardio'!E50</f>
        <v>0</v>
      </c>
      <c r="AK51" s="50">
        <f>'Mid-range Cardio'!F50</f>
        <v>0</v>
      </c>
      <c r="AL51" s="90" t="str">
        <f>'Mid-range Algemeen'!A49</f>
        <v>Optioneel in te vullen</v>
      </c>
      <c r="AM51" s="87"/>
      <c r="AN51" s="8">
        <f>'Mid-range Algemeen'!B49</f>
        <v>0</v>
      </c>
      <c r="AO51" s="8">
        <f>'Mid-range Algemeen'!C49</f>
        <v>0</v>
      </c>
      <c r="AP51" s="49">
        <f>'Mid-range Algemeen'!D49</f>
        <v>0</v>
      </c>
      <c r="AQ51" s="11">
        <f>'Mid-range Algemeen'!E49</f>
        <v>0</v>
      </c>
      <c r="AR51" s="50">
        <f>'Mid-range Algemeen'!F49</f>
        <v>0</v>
      </c>
    </row>
    <row r="52" spans="1:44" ht="35.1" customHeight="1">
      <c r="A52" s="148"/>
      <c r="B52" s="149"/>
      <c r="C52" s="149"/>
      <c r="D52" s="149"/>
      <c r="E52" s="149"/>
      <c r="F52" s="149"/>
      <c r="G52" s="150"/>
      <c r="H52" s="130"/>
      <c r="I52" s="130"/>
      <c r="J52" s="130"/>
      <c r="K52" s="130"/>
      <c r="L52" s="130"/>
      <c r="M52" s="130"/>
      <c r="N52" s="146"/>
      <c r="O52" s="147"/>
      <c r="P52" s="130"/>
      <c r="Q52" s="130"/>
      <c r="R52" s="130"/>
      <c r="S52" s="130"/>
      <c r="T52" s="130"/>
      <c r="U52" s="146"/>
      <c r="V52" s="75"/>
      <c r="W52" s="77"/>
      <c r="X52" s="129"/>
      <c r="Y52" s="130"/>
      <c r="Z52" s="130"/>
      <c r="AA52" s="130"/>
      <c r="AB52" s="130"/>
      <c r="AC52" s="130"/>
      <c r="AD52" s="131"/>
      <c r="AE52" s="130"/>
      <c r="AF52" s="130"/>
      <c r="AG52" s="130"/>
      <c r="AH52" s="130"/>
      <c r="AI52" s="130"/>
      <c r="AJ52" s="130"/>
      <c r="AK52" s="146"/>
      <c r="AL52" s="147"/>
      <c r="AM52" s="130"/>
      <c r="AN52" s="130"/>
      <c r="AO52" s="130"/>
      <c r="AP52" s="130"/>
      <c r="AQ52" s="130"/>
      <c r="AR52" s="146"/>
    </row>
    <row r="53" spans="1:44" ht="35.1" customHeight="1">
      <c r="A53" s="132" t="str">
        <f>'High-end Cardio'!A52</f>
        <v>TCO High-end Cardiologie systemen over 10 jaar</v>
      </c>
      <c r="B53" s="133"/>
      <c r="C53" s="133"/>
      <c r="D53" s="133"/>
      <c r="E53" s="133"/>
      <c r="F53" s="134"/>
      <c r="G53" s="138">
        <f>'High-end Cardio'!F52</f>
        <v>0</v>
      </c>
      <c r="H53" s="133" t="str">
        <f>'High-end Gynae'!A51</f>
        <v>TCO High-end Gynaecologie systemen over 10 jaar</v>
      </c>
      <c r="I53" s="133"/>
      <c r="J53" s="133"/>
      <c r="K53" s="133"/>
      <c r="L53" s="133"/>
      <c r="M53" s="134"/>
      <c r="N53" s="142">
        <f>'High-end Gynae'!F51</f>
        <v>0</v>
      </c>
      <c r="O53" s="144" t="str">
        <f>'Mid-range Algemeen'!A51</f>
        <v>TCO Mid-range Algemene systemen over 10 jaar</v>
      </c>
      <c r="P53" s="133"/>
      <c r="Q53" s="133"/>
      <c r="R53" s="133"/>
      <c r="S53" s="133"/>
      <c r="T53" s="134"/>
      <c r="U53" s="142">
        <f>'High-end Algemeen'!F51</f>
        <v>0</v>
      </c>
      <c r="V53" s="75"/>
      <c r="W53" s="77"/>
      <c r="X53" s="132" t="str">
        <f>'Mid-range Cardio'!A52</f>
        <v>TCO Mid-range Cardiologie systemen over 10 jaar</v>
      </c>
      <c r="Y53" s="133"/>
      <c r="Z53" s="133"/>
      <c r="AA53" s="133"/>
      <c r="AB53" s="133"/>
      <c r="AC53" s="134"/>
      <c r="AD53" s="138">
        <f>'Mid-range Cardio'!F52</f>
        <v>0</v>
      </c>
      <c r="AE53" s="133" t="str">
        <f>'Mid-range Gynae'!A51</f>
        <v>TCO Mid-range Gynaecologie systemen over 10 jaar</v>
      </c>
      <c r="AF53" s="133"/>
      <c r="AG53" s="133"/>
      <c r="AH53" s="133"/>
      <c r="AI53" s="133"/>
      <c r="AJ53" s="134"/>
      <c r="AK53" s="142">
        <f>'Mid-range Gynae'!F51</f>
        <v>0</v>
      </c>
      <c r="AL53" s="144" t="str">
        <f>'Mid-range Algemeen'!A51</f>
        <v>TCO Mid-range Algemene systemen over 10 jaar</v>
      </c>
      <c r="AM53" s="133"/>
      <c r="AN53" s="133"/>
      <c r="AO53" s="133"/>
      <c r="AP53" s="133"/>
      <c r="AQ53" s="134"/>
      <c r="AR53" s="142">
        <f>'Mid-range Algemeen'!F51</f>
        <v>0</v>
      </c>
    </row>
    <row r="54" spans="1:44" ht="35.1" customHeight="1">
      <c r="A54" s="135"/>
      <c r="B54" s="136"/>
      <c r="C54" s="136"/>
      <c r="D54" s="136"/>
      <c r="E54" s="136"/>
      <c r="F54" s="137"/>
      <c r="G54" s="139"/>
      <c r="H54" s="140"/>
      <c r="I54" s="140"/>
      <c r="J54" s="140"/>
      <c r="K54" s="140"/>
      <c r="L54" s="140"/>
      <c r="M54" s="141"/>
      <c r="N54" s="143"/>
      <c r="O54" s="145"/>
      <c r="P54" s="140"/>
      <c r="Q54" s="140"/>
      <c r="R54" s="140"/>
      <c r="S54" s="140"/>
      <c r="T54" s="141"/>
      <c r="U54" s="143"/>
      <c r="V54" s="78"/>
      <c r="W54" s="79"/>
      <c r="X54" s="135"/>
      <c r="Y54" s="136"/>
      <c r="Z54" s="136"/>
      <c r="AA54" s="136"/>
      <c r="AB54" s="136"/>
      <c r="AC54" s="137"/>
      <c r="AD54" s="139"/>
      <c r="AE54" s="140"/>
      <c r="AF54" s="140"/>
      <c r="AG54" s="140"/>
      <c r="AH54" s="140"/>
      <c r="AI54" s="140"/>
      <c r="AJ54" s="141"/>
      <c r="AK54" s="143"/>
      <c r="AL54" s="145"/>
      <c r="AM54" s="140"/>
      <c r="AN54" s="140"/>
      <c r="AO54" s="140"/>
      <c r="AP54" s="140"/>
      <c r="AQ54" s="141"/>
      <c r="AR54" s="143"/>
    </row>
    <row r="55" spans="1:44" ht="35.1" customHeight="1">
      <c r="V55" s="2"/>
      <c r="W55" s="2"/>
    </row>
    <row r="56" spans="1:44" ht="50.1" customHeight="1">
      <c r="A56" s="162" t="s">
        <v>27</v>
      </c>
      <c r="B56" s="163"/>
      <c r="C56" s="163"/>
      <c r="D56" s="163"/>
      <c r="E56" s="164"/>
      <c r="H56" s="162" t="s">
        <v>28</v>
      </c>
      <c r="I56" s="163"/>
      <c r="J56" s="163"/>
      <c r="K56" s="163"/>
      <c r="L56" s="164"/>
      <c r="O56" s="94" t="s">
        <v>29</v>
      </c>
      <c r="P56" s="95"/>
      <c r="Q56" s="95"/>
      <c r="R56" s="95"/>
      <c r="S56" s="96"/>
      <c r="V56" s="2"/>
      <c r="W56" s="2"/>
    </row>
    <row r="57" spans="1:44" ht="49.9" customHeight="1">
      <c r="A57" s="32" t="s">
        <v>30</v>
      </c>
      <c r="B57" s="21" t="s">
        <v>19</v>
      </c>
      <c r="C57" s="21" t="s">
        <v>21</v>
      </c>
      <c r="D57" s="21" t="s">
        <v>22</v>
      </c>
      <c r="E57" s="22" t="s">
        <v>23</v>
      </c>
      <c r="H57" s="36" t="s">
        <v>30</v>
      </c>
      <c r="I57" s="37" t="s">
        <v>19</v>
      </c>
      <c r="J57" s="37" t="s">
        <v>21</v>
      </c>
      <c r="K57" s="37" t="s">
        <v>22</v>
      </c>
      <c r="L57" s="38" t="s">
        <v>23</v>
      </c>
      <c r="O57" s="27" t="s">
        <v>31</v>
      </c>
      <c r="P57" s="4" t="s">
        <v>19</v>
      </c>
      <c r="Q57" s="4" t="s">
        <v>21</v>
      </c>
      <c r="R57" s="4" t="s">
        <v>22</v>
      </c>
      <c r="S57" s="26" t="s">
        <v>23</v>
      </c>
      <c r="V57" s="2"/>
      <c r="W57" s="2"/>
    </row>
    <row r="58" spans="1:44" ht="35.1" customHeight="1">
      <c r="A58" s="23" t="str">
        <f>'High-end Transducers'!A3</f>
        <v>Convex transducer voor oppervlakkig gebruik</v>
      </c>
      <c r="B58" s="28">
        <f>'High-end Transducers'!B3</f>
        <v>0</v>
      </c>
      <c r="C58" s="44">
        <f>'High-end Transducers'!C3</f>
        <v>0</v>
      </c>
      <c r="D58" s="23">
        <f>'High-end Transducers'!D3</f>
        <v>40</v>
      </c>
      <c r="E58" s="33">
        <f>'High-end Transducers'!E3</f>
        <v>0</v>
      </c>
      <c r="H58" s="39" t="str">
        <f>'Mid-range Transducers'!A3</f>
        <v>Convex transducer voor oppervlakkig gebruik</v>
      </c>
      <c r="I58" s="42">
        <f>'Mid-range Transducers'!B3</f>
        <v>0</v>
      </c>
      <c r="J58" s="43">
        <f>'Mid-range Transducers'!C3</f>
        <v>0</v>
      </c>
      <c r="K58" s="39">
        <f>'Mid-range Transducers'!D3</f>
        <v>34</v>
      </c>
      <c r="L58" s="40">
        <f>'Mid-range Transducers'!E3</f>
        <v>0</v>
      </c>
      <c r="O58" s="47" t="str">
        <f>Onderdelen!A3</f>
        <v>Monitor High-end Echoapparaat</v>
      </c>
      <c r="P58" s="19">
        <f>Onderdelen!B3</f>
        <v>0</v>
      </c>
      <c r="Q58" s="41">
        <f>Onderdelen!C3</f>
        <v>0</v>
      </c>
      <c r="R58" s="12">
        <f>Onderdelen!D3</f>
        <v>10</v>
      </c>
      <c r="S58" s="48">
        <f>Onderdelen!E3</f>
        <v>0</v>
      </c>
      <c r="V58" s="2"/>
      <c r="W58" s="2"/>
    </row>
    <row r="59" spans="1:44" ht="35.1" customHeight="1">
      <c r="A59" s="23" t="s">
        <v>32</v>
      </c>
      <c r="B59" s="28">
        <f>'High-end Transducers'!B4</f>
        <v>0</v>
      </c>
      <c r="C59" s="44">
        <f>'High-end Transducers'!C4</f>
        <v>0</v>
      </c>
      <c r="D59" s="23">
        <f>'High-end Transducers'!D4</f>
        <v>40</v>
      </c>
      <c r="E59" s="33">
        <f>'High-end Transducers'!E4</f>
        <v>0</v>
      </c>
      <c r="H59" s="23" t="str">
        <f>'Mid-range Transducers'!A4</f>
        <v>Convex transducer voor abdominaal onderzoek</v>
      </c>
      <c r="I59" s="28">
        <f>'Mid-range Transducers'!B4</f>
        <v>0</v>
      </c>
      <c r="J59" s="44">
        <f>'Mid-range Transducers'!C4</f>
        <v>0</v>
      </c>
      <c r="K59" s="23">
        <f>'Mid-range Transducers'!D4</f>
        <v>60</v>
      </c>
      <c r="L59" s="33">
        <f>'Mid-range Transducers'!E4</f>
        <v>0</v>
      </c>
      <c r="O59" s="47" t="str">
        <f>Onderdelen!A4</f>
        <v>Monitor Mid-range Echoapparaat</v>
      </c>
      <c r="P59" s="19">
        <f>Onderdelen!B4</f>
        <v>0</v>
      </c>
      <c r="Q59" s="41">
        <f>Onderdelen!C4</f>
        <v>0</v>
      </c>
      <c r="R59" s="12">
        <f>Onderdelen!D4</f>
        <v>10</v>
      </c>
      <c r="S59" s="48">
        <f>Onderdelen!E4</f>
        <v>0</v>
      </c>
      <c r="V59" s="2"/>
      <c r="W59" s="2"/>
    </row>
    <row r="60" spans="1:44" ht="35.1" customHeight="1">
      <c r="A60" s="23" t="s">
        <v>33</v>
      </c>
      <c r="B60" s="28">
        <f>'High-end Transducers'!B5</f>
        <v>0</v>
      </c>
      <c r="C60" s="44">
        <f>'High-end Transducers'!C5</f>
        <v>0</v>
      </c>
      <c r="D60" s="23">
        <f>'High-end Transducers'!D5</f>
        <v>20</v>
      </c>
      <c r="E60" s="33">
        <f>'High-end Transducers'!E5</f>
        <v>0</v>
      </c>
      <c r="H60" s="23" t="str">
        <f>'Mid-range Transducers'!A5</f>
        <v>Phased array (cardio)</v>
      </c>
      <c r="I60" s="28">
        <f>'Mid-range Transducers'!B5</f>
        <v>0</v>
      </c>
      <c r="J60" s="44">
        <f>'Mid-range Transducers'!C5</f>
        <v>0</v>
      </c>
      <c r="K60" s="23">
        <f>'Mid-range Transducers'!D5</f>
        <v>10</v>
      </c>
      <c r="L60" s="33">
        <f>'Mid-range Transducers'!E5</f>
        <v>0</v>
      </c>
      <c r="O60" s="47" t="str">
        <f>Onderdelen!A5</f>
        <v>Trackball compleet</v>
      </c>
      <c r="P60" s="19">
        <f>Onderdelen!B5</f>
        <v>0</v>
      </c>
      <c r="Q60" s="41">
        <f>Onderdelen!C5</f>
        <v>0</v>
      </c>
      <c r="R60" s="12">
        <f>Onderdelen!D5</f>
        <v>20</v>
      </c>
      <c r="S60" s="48">
        <f>Onderdelen!E5</f>
        <v>0</v>
      </c>
      <c r="V60" s="2"/>
      <c r="W60" s="2"/>
    </row>
    <row r="61" spans="1:44" ht="35.1" customHeight="1">
      <c r="A61" s="23" t="s">
        <v>34</v>
      </c>
      <c r="B61" s="28">
        <f>'High-end Transducers'!B6</f>
        <v>0</v>
      </c>
      <c r="C61" s="44">
        <f>'High-end Transducers'!C6</f>
        <v>0</v>
      </c>
      <c r="D61" s="23">
        <f>'High-end Transducers'!D6</f>
        <v>40</v>
      </c>
      <c r="E61" s="33">
        <f>'High-end Transducers'!E6</f>
        <v>0</v>
      </c>
      <c r="H61" s="23" t="str">
        <f>'Mid-range Transducers'!A6</f>
        <v>Lineaire transducer voor oppervlakkig gebruik</v>
      </c>
      <c r="I61" s="28">
        <f>'Mid-range Transducers'!B6</f>
        <v>0</v>
      </c>
      <c r="J61" s="44">
        <f>'Mid-range Transducers'!C6</f>
        <v>0</v>
      </c>
      <c r="K61" s="23">
        <f>'Mid-range Transducers'!D6</f>
        <v>34</v>
      </c>
      <c r="L61" s="33">
        <f>'Mid-range Transducers'!E6</f>
        <v>0</v>
      </c>
      <c r="O61" s="47" t="str">
        <f>Onderdelen!A6</f>
        <v>Beamformer High-end Echoapparaat</v>
      </c>
      <c r="P61" s="19">
        <f>Onderdelen!B6</f>
        <v>0</v>
      </c>
      <c r="Q61" s="41">
        <f>Onderdelen!C6</f>
        <v>0</v>
      </c>
      <c r="R61" s="12">
        <f>Onderdelen!D6</f>
        <v>10</v>
      </c>
      <c r="S61" s="48">
        <f>Onderdelen!E6</f>
        <v>0</v>
      </c>
      <c r="V61" s="2"/>
      <c r="W61" s="2"/>
    </row>
    <row r="62" spans="1:44" ht="35.1" customHeight="1">
      <c r="A62" s="23" t="s">
        <v>35</v>
      </c>
      <c r="B62" s="28">
        <f>'High-end Transducers'!B7</f>
        <v>0</v>
      </c>
      <c r="C62" s="44">
        <f>'High-end Transducers'!C7</f>
        <v>0</v>
      </c>
      <c r="D62" s="23">
        <f>'High-end Transducers'!D7</f>
        <v>40</v>
      </c>
      <c r="E62" s="33">
        <f>'High-end Transducers'!E7</f>
        <v>0</v>
      </c>
      <c r="H62" s="23" t="str">
        <f>'Mid-range Transducers'!A7</f>
        <v>Lineaire transducer voor dieper onderzoek</v>
      </c>
      <c r="I62" s="28">
        <f>'Mid-range Transducers'!B7</f>
        <v>0</v>
      </c>
      <c r="J62" s="44">
        <f>'Mid-range Transducers'!C7</f>
        <v>0</v>
      </c>
      <c r="K62" s="23">
        <f>'Mid-range Transducers'!D7</f>
        <v>22</v>
      </c>
      <c r="L62" s="33">
        <f>'Mid-range Transducers'!E7</f>
        <v>0</v>
      </c>
      <c r="O62" s="47" t="str">
        <f>Onderdelen!A7</f>
        <v>Beamformer Mid-range Echoapparaat</v>
      </c>
      <c r="P62" s="19">
        <f>Onderdelen!B7</f>
        <v>0</v>
      </c>
      <c r="Q62" s="41">
        <f>Onderdelen!C7</f>
        <v>0</v>
      </c>
      <c r="R62" s="12">
        <f>Onderdelen!D7</f>
        <v>10</v>
      </c>
      <c r="S62" s="48">
        <f>Onderdelen!E7</f>
        <v>0</v>
      </c>
      <c r="V62" s="2"/>
      <c r="W62" s="2"/>
    </row>
    <row r="63" spans="1:44" ht="35.1" customHeight="1">
      <c r="A63" s="23" t="s">
        <v>36</v>
      </c>
      <c r="B63" s="28">
        <f>'High-end Transducers'!B8</f>
        <v>0</v>
      </c>
      <c r="C63" s="44">
        <f>'High-end Transducers'!C8</f>
        <v>0</v>
      </c>
      <c r="D63" s="23">
        <f>'High-end Transducers'!D8</f>
        <v>16</v>
      </c>
      <c r="E63" s="33">
        <f>'High-end Transducers'!E8</f>
        <v>0</v>
      </c>
      <c r="H63" s="23" t="str">
        <f>'Mid-range Transducers'!A8</f>
        <v>Endo-Cavitair transducer voor vaginaal/rectaal gebruik</v>
      </c>
      <c r="I63" s="28">
        <f>'Mid-range Transducers'!B8</f>
        <v>0</v>
      </c>
      <c r="J63" s="44">
        <f>'Mid-range Transducers'!C8</f>
        <v>0</v>
      </c>
      <c r="K63" s="23">
        <f>'Mid-range Transducers'!D8</f>
        <v>56</v>
      </c>
      <c r="L63" s="33">
        <f>'Mid-range Transducers'!E8</f>
        <v>0</v>
      </c>
      <c r="O63" s="47" t="str">
        <f>Onderdelen!A8</f>
        <v>Voeding Compleet High-End Echoapparaat</v>
      </c>
      <c r="P63" s="19">
        <f>Onderdelen!B8</f>
        <v>0</v>
      </c>
      <c r="Q63" s="41">
        <f>Onderdelen!C8</f>
        <v>0</v>
      </c>
      <c r="R63" s="12">
        <f>Onderdelen!D8</f>
        <v>10</v>
      </c>
      <c r="S63" s="48">
        <f>Onderdelen!E8</f>
        <v>0</v>
      </c>
      <c r="V63" s="2"/>
      <c r="W63" s="2"/>
    </row>
    <row r="64" spans="1:44" ht="35.1" customHeight="1">
      <c r="A64" s="34" t="s">
        <v>37</v>
      </c>
      <c r="B64" s="45">
        <f>'High-end Transducers'!B9</f>
        <v>0</v>
      </c>
      <c r="C64" s="46">
        <f>'High-end Transducers'!C9</f>
        <v>0</v>
      </c>
      <c r="D64" s="34">
        <f>'High-end Transducers'!D9</f>
        <v>6</v>
      </c>
      <c r="E64" s="35">
        <f>'High-end Transducers'!E9</f>
        <v>0</v>
      </c>
      <c r="H64" s="34" t="str">
        <f>'Mid-range Transducers'!A9</f>
        <v>TEE Transducer</v>
      </c>
      <c r="I64" s="45">
        <f>'Mid-range Transducers'!B9</f>
        <v>0</v>
      </c>
      <c r="J64" s="46">
        <f>'Mid-range Transducers'!C9</f>
        <v>0</v>
      </c>
      <c r="K64" s="34">
        <f>'Mid-range Transducers'!D9</f>
        <v>6</v>
      </c>
      <c r="L64" s="35">
        <f>'Mid-range Transducers'!E9</f>
        <v>0</v>
      </c>
      <c r="O64" s="47" t="str">
        <f>Onderdelen!A9</f>
        <v>Voeding Compleet Mid-range Echoapparaat</v>
      </c>
      <c r="P64" s="19">
        <f>Onderdelen!B9</f>
        <v>0</v>
      </c>
      <c r="Q64" s="41">
        <f>Onderdelen!C9</f>
        <v>0</v>
      </c>
      <c r="R64" s="12">
        <f>Onderdelen!D9</f>
        <v>10</v>
      </c>
      <c r="S64" s="48">
        <f>Onderdelen!E9</f>
        <v>0</v>
      </c>
      <c r="V64" s="2"/>
      <c r="W64" s="2"/>
    </row>
    <row r="65" spans="1:23" ht="35.1" customHeight="1">
      <c r="A65" s="165"/>
      <c r="B65" s="166"/>
      <c r="C65" s="166"/>
      <c r="D65" s="166"/>
      <c r="E65" s="167"/>
      <c r="H65" s="165"/>
      <c r="I65" s="166"/>
      <c r="J65" s="166"/>
      <c r="K65" s="166"/>
      <c r="L65" s="167"/>
      <c r="O65" s="168"/>
      <c r="P65" s="169"/>
      <c r="Q65" s="169"/>
      <c r="R65" s="169"/>
      <c r="S65" s="170"/>
      <c r="V65" s="2"/>
      <c r="W65" s="2"/>
    </row>
    <row r="66" spans="1:23" ht="35.1" customHeight="1">
      <c r="A66" s="156" t="str">
        <f>'High-end Transducers'!A11</f>
        <v>TCO High-End Transducers over 10 jaar</v>
      </c>
      <c r="B66" s="157"/>
      <c r="C66" s="157"/>
      <c r="D66" s="157"/>
      <c r="E66" s="160">
        <f>'High-end Transducers'!E11</f>
        <v>0</v>
      </c>
      <c r="H66" s="156" t="str">
        <f>'Mid-range Transducers'!A11</f>
        <v>TCO Mid-Range Transducers over 10 jaar</v>
      </c>
      <c r="I66" s="157"/>
      <c r="J66" s="157"/>
      <c r="K66" s="157"/>
      <c r="L66" s="160">
        <f>'Mid-range Transducers'!E11</f>
        <v>0</v>
      </c>
      <c r="O66" s="156" t="str">
        <f>Onderdelen!A11</f>
        <v>TCO Onderdelen voor reparatie over 10 jaar</v>
      </c>
      <c r="P66" s="157"/>
      <c r="Q66" s="157"/>
      <c r="R66" s="157"/>
      <c r="S66" s="160">
        <f>Onderdelen!E11</f>
        <v>0</v>
      </c>
      <c r="V66" s="2"/>
      <c r="W66" s="2"/>
    </row>
    <row r="67" spans="1:23" ht="35.1" customHeight="1">
      <c r="A67" s="158"/>
      <c r="B67" s="159"/>
      <c r="C67" s="159"/>
      <c r="D67" s="159"/>
      <c r="E67" s="161"/>
      <c r="H67" s="158"/>
      <c r="I67" s="159"/>
      <c r="J67" s="159"/>
      <c r="K67" s="159"/>
      <c r="L67" s="161"/>
      <c r="O67" s="158"/>
      <c r="P67" s="159"/>
      <c r="Q67" s="159"/>
      <c r="R67" s="159"/>
      <c r="S67" s="161"/>
      <c r="V67" s="2"/>
      <c r="W67" s="2"/>
    </row>
    <row r="68" spans="1:23" ht="35.1" customHeight="1">
      <c r="D68" s="2"/>
      <c r="G68" s="1" t="s">
        <v>38</v>
      </c>
      <c r="V68" s="2"/>
      <c r="W68" s="2"/>
    </row>
    <row r="69" spans="1:23" ht="35.1" customHeight="1">
      <c r="A69" s="156" t="s">
        <v>39</v>
      </c>
      <c r="B69" s="157"/>
      <c r="C69" s="157"/>
      <c r="D69" s="157"/>
      <c r="E69" s="160">
        <f>SUM(E66,L66,S66,AR53,AK53,U53,AD53,N53,G53)</f>
        <v>0</v>
      </c>
      <c r="V69" s="2"/>
      <c r="W69" s="2"/>
    </row>
    <row r="70" spans="1:23" ht="35.1" customHeight="1">
      <c r="A70" s="158"/>
      <c r="B70" s="159"/>
      <c r="C70" s="159"/>
      <c r="D70" s="159"/>
      <c r="E70" s="161"/>
      <c r="V70" s="2"/>
      <c r="W70" s="2"/>
    </row>
    <row r="71" spans="1:23" ht="35.1" customHeight="1">
      <c r="V71" s="2"/>
      <c r="W71" s="2"/>
    </row>
    <row r="72" spans="1:23" ht="35.1" customHeight="1">
      <c r="V72" s="2"/>
      <c r="W72" s="2"/>
    </row>
    <row r="73" spans="1:23" ht="35.1" customHeight="1">
      <c r="V73" s="2"/>
      <c r="W73" s="2"/>
    </row>
    <row r="74" spans="1:23" ht="35.1" customHeight="1">
      <c r="V74" s="2"/>
      <c r="W74" s="2"/>
    </row>
    <row r="75" spans="1:23" ht="35.1" customHeight="1">
      <c r="V75" s="2"/>
      <c r="W75" s="2"/>
    </row>
    <row r="76" spans="1:23" ht="35.1" customHeight="1">
      <c r="V76" s="2"/>
      <c r="W76" s="2"/>
    </row>
    <row r="77" spans="1:23" ht="35.1" customHeight="1">
      <c r="V77" s="2"/>
      <c r="W77" s="2"/>
    </row>
    <row r="78" spans="1:23" ht="35.1" customHeight="1">
      <c r="V78" s="2"/>
      <c r="W78" s="2"/>
    </row>
    <row r="79" spans="1:23" ht="35.1" customHeight="1">
      <c r="V79" s="2"/>
      <c r="W79" s="2"/>
    </row>
    <row r="80" spans="1:23" ht="35.1" customHeight="1">
      <c r="V80" s="2"/>
      <c r="W80" s="2"/>
    </row>
    <row r="81" ht="35.1" customHeight="1"/>
    <row r="82" ht="35.1" customHeight="1"/>
    <row r="83" ht="35.1" customHeight="1"/>
    <row r="84" ht="35.1" customHeight="1"/>
    <row r="85" ht="35.1" customHeight="1"/>
    <row r="86" ht="35.1" customHeight="1"/>
    <row r="87" ht="35.1" customHeight="1"/>
  </sheetData>
  <mergeCells count="331">
    <mergeCell ref="H56:L56"/>
    <mergeCell ref="O56:S56"/>
    <mergeCell ref="A65:E65"/>
    <mergeCell ref="A66:D67"/>
    <mergeCell ref="E66:E67"/>
    <mergeCell ref="H65:L65"/>
    <mergeCell ref="H66:K67"/>
    <mergeCell ref="L66:L67"/>
    <mergeCell ref="O65:S65"/>
    <mergeCell ref="O66:R67"/>
    <mergeCell ref="S66:S67"/>
    <mergeCell ref="O5:U6"/>
    <mergeCell ref="X5:Y5"/>
    <mergeCell ref="AE5:AK6"/>
    <mergeCell ref="AL5:AR6"/>
    <mergeCell ref="A69:D70"/>
    <mergeCell ref="AL2:AR2"/>
    <mergeCell ref="AK53:AK54"/>
    <mergeCell ref="AL53:AQ54"/>
    <mergeCell ref="AR53:AR54"/>
    <mergeCell ref="X6:AD6"/>
    <mergeCell ref="AL45:AM45"/>
    <mergeCell ref="AL52:AR52"/>
    <mergeCell ref="AL39:AR39"/>
    <mergeCell ref="AE52:AK52"/>
    <mergeCell ref="AE39:AK39"/>
    <mergeCell ref="AD53:AD54"/>
    <mergeCell ref="AE53:AJ54"/>
    <mergeCell ref="AL51:AM51"/>
    <mergeCell ref="AL50:AM50"/>
    <mergeCell ref="AL40:AM40"/>
    <mergeCell ref="AL41:AM41"/>
    <mergeCell ref="AE51:AF51"/>
    <mergeCell ref="E69:E70"/>
    <mergeCell ref="A56:E56"/>
    <mergeCell ref="AE49:AF49"/>
    <mergeCell ref="AE50:AF50"/>
    <mergeCell ref="AE44:AF44"/>
    <mergeCell ref="X45:Y45"/>
    <mergeCell ref="X52:AD52"/>
    <mergeCell ref="X43:Y43"/>
    <mergeCell ref="X44:Y44"/>
    <mergeCell ref="A53:F54"/>
    <mergeCell ref="G53:G54"/>
    <mergeCell ref="H53:M54"/>
    <mergeCell ref="N53:N54"/>
    <mergeCell ref="O53:T54"/>
    <mergeCell ref="U53:U54"/>
    <mergeCell ref="X53:AC54"/>
    <mergeCell ref="H52:N52"/>
    <mergeCell ref="O52:U52"/>
    <mergeCell ref="A52:G52"/>
    <mergeCell ref="O51:P51"/>
    <mergeCell ref="H49:I49"/>
    <mergeCell ref="H50:I50"/>
    <mergeCell ref="H43:I43"/>
    <mergeCell ref="H44:I44"/>
    <mergeCell ref="H45:I45"/>
    <mergeCell ref="H51:I51"/>
    <mergeCell ref="X40:Y40"/>
    <mergeCell ref="X41:Y41"/>
    <mergeCell ref="X42:Y42"/>
    <mergeCell ref="X38:Y38"/>
    <mergeCell ref="X39:AD39"/>
    <mergeCell ref="O37:P37"/>
    <mergeCell ref="O38:P38"/>
    <mergeCell ref="H48:I48"/>
    <mergeCell ref="AE48:AF48"/>
    <mergeCell ref="H37:I37"/>
    <mergeCell ref="H38:I38"/>
    <mergeCell ref="H40:I40"/>
    <mergeCell ref="H41:I41"/>
    <mergeCell ref="H42:I42"/>
    <mergeCell ref="AL32:AM32"/>
    <mergeCell ref="AL33:AM33"/>
    <mergeCell ref="AL46:AM46"/>
    <mergeCell ref="AL47:AM47"/>
    <mergeCell ref="AL48:AM48"/>
    <mergeCell ref="AL49:AM49"/>
    <mergeCell ref="AL42:AM42"/>
    <mergeCell ref="AL43:AM43"/>
    <mergeCell ref="AL44:AM44"/>
    <mergeCell ref="AL8:AM8"/>
    <mergeCell ref="AL9:AM9"/>
    <mergeCell ref="AL10:AM10"/>
    <mergeCell ref="AE45:AF45"/>
    <mergeCell ref="AE46:AF46"/>
    <mergeCell ref="AE47:AF47"/>
    <mergeCell ref="AE40:AF40"/>
    <mergeCell ref="AE41:AF41"/>
    <mergeCell ref="AE42:AF42"/>
    <mergeCell ref="AL22:AM22"/>
    <mergeCell ref="AL23:AM23"/>
    <mergeCell ref="AL24:AM24"/>
    <mergeCell ref="AL25:AM25"/>
    <mergeCell ref="AL26:AM26"/>
    <mergeCell ref="AL27:AM27"/>
    <mergeCell ref="AE29:AF29"/>
    <mergeCell ref="AE30:AF30"/>
    <mergeCell ref="AE31:AF31"/>
    <mergeCell ref="AE32:AF32"/>
    <mergeCell ref="AE33:AF33"/>
    <mergeCell ref="AE43:AF43"/>
    <mergeCell ref="AL29:AM29"/>
    <mergeCell ref="AL30:AM30"/>
    <mergeCell ref="AL31:AM31"/>
    <mergeCell ref="AL11:AM11"/>
    <mergeCell ref="AL12:AM12"/>
    <mergeCell ref="AL13:AM13"/>
    <mergeCell ref="AL14:AM14"/>
    <mergeCell ref="AL15:AM15"/>
    <mergeCell ref="AL16:AM16"/>
    <mergeCell ref="AL17:AM17"/>
    <mergeCell ref="AL18:AM18"/>
    <mergeCell ref="AL19:AM19"/>
    <mergeCell ref="AL20:AM20"/>
    <mergeCell ref="AL21:AM21"/>
    <mergeCell ref="AL34:AM34"/>
    <mergeCell ref="AL35:AM35"/>
    <mergeCell ref="AL36:AM36"/>
    <mergeCell ref="AL37:AM37"/>
    <mergeCell ref="AL38:AM38"/>
    <mergeCell ref="AL28:AM28"/>
    <mergeCell ref="AE3:AF3"/>
    <mergeCell ref="AE4:AF4"/>
    <mergeCell ref="AE7:AF7"/>
    <mergeCell ref="AE8:AF8"/>
    <mergeCell ref="AE9:AF9"/>
    <mergeCell ref="AE10:AF10"/>
    <mergeCell ref="AE17:AF17"/>
    <mergeCell ref="AE18:AF18"/>
    <mergeCell ref="AE19:AF19"/>
    <mergeCell ref="AE20:AF20"/>
    <mergeCell ref="AE21:AF21"/>
    <mergeCell ref="AE11:AF11"/>
    <mergeCell ref="AE12:AF12"/>
    <mergeCell ref="AE13:AF13"/>
    <mergeCell ref="AE14:AF14"/>
    <mergeCell ref="AE15:AF15"/>
    <mergeCell ref="AE22:AF22"/>
    <mergeCell ref="AE23:AF23"/>
    <mergeCell ref="AE24:AF24"/>
    <mergeCell ref="AE25:AF25"/>
    <mergeCell ref="AE26:AF26"/>
    <mergeCell ref="AE27:AF27"/>
    <mergeCell ref="AE34:AF34"/>
    <mergeCell ref="X36:Y36"/>
    <mergeCell ref="X37:Y37"/>
    <mergeCell ref="AE16:AF16"/>
    <mergeCell ref="X51:Y51"/>
    <mergeCell ref="X46:Y46"/>
    <mergeCell ref="X47:Y47"/>
    <mergeCell ref="X48:Y48"/>
    <mergeCell ref="X49:Y49"/>
    <mergeCell ref="X50:Y50"/>
    <mergeCell ref="AE35:AF35"/>
    <mergeCell ref="AE36:AF36"/>
    <mergeCell ref="AE37:AF37"/>
    <mergeCell ref="AE38:AF38"/>
    <mergeCell ref="AE28:AF28"/>
    <mergeCell ref="X33:Y33"/>
    <mergeCell ref="X22:Y22"/>
    <mergeCell ref="X23:Y23"/>
    <mergeCell ref="X24:Y24"/>
    <mergeCell ref="X25:Y25"/>
    <mergeCell ref="X26:Y26"/>
    <mergeCell ref="X27:Y27"/>
    <mergeCell ref="X34:Y34"/>
    <mergeCell ref="X35:Y35"/>
    <mergeCell ref="X19:Y19"/>
    <mergeCell ref="X20:Y20"/>
    <mergeCell ref="X21:Y21"/>
    <mergeCell ref="X10:Y10"/>
    <mergeCell ref="X28:Y28"/>
    <mergeCell ref="X29:Y29"/>
    <mergeCell ref="X30:Y30"/>
    <mergeCell ref="X31:Y31"/>
    <mergeCell ref="X32:Y32"/>
    <mergeCell ref="X17:Y17"/>
    <mergeCell ref="X18:Y18"/>
    <mergeCell ref="X8:Y8"/>
    <mergeCell ref="X9:Y9"/>
    <mergeCell ref="X11:Y11"/>
    <mergeCell ref="X12:Y12"/>
    <mergeCell ref="X13:Y13"/>
    <mergeCell ref="X14:Y14"/>
    <mergeCell ref="X15:Y15"/>
    <mergeCell ref="X16:Y16"/>
    <mergeCell ref="X7:Y7"/>
    <mergeCell ref="A2:G2"/>
    <mergeCell ref="A1:U1"/>
    <mergeCell ref="O2:U2"/>
    <mergeCell ref="X3:Y3"/>
    <mergeCell ref="X4:Y4"/>
    <mergeCell ref="A3:B3"/>
    <mergeCell ref="H3:I3"/>
    <mergeCell ref="O3:P3"/>
    <mergeCell ref="H4:I4"/>
    <mergeCell ref="H2:N2"/>
    <mergeCell ref="A4:B4"/>
    <mergeCell ref="A7:B7"/>
    <mergeCell ref="A6:G6"/>
    <mergeCell ref="X1:AR1"/>
    <mergeCell ref="X2:AD2"/>
    <mergeCell ref="AE2:AK2"/>
    <mergeCell ref="O4:P4"/>
    <mergeCell ref="O7:P7"/>
    <mergeCell ref="AL3:AM3"/>
    <mergeCell ref="AL4:AM4"/>
    <mergeCell ref="AL7:AM7"/>
    <mergeCell ref="A5:B5"/>
    <mergeCell ref="H5:N6"/>
    <mergeCell ref="O31:P31"/>
    <mergeCell ref="O32:P32"/>
    <mergeCell ref="O33:P33"/>
    <mergeCell ref="O34:P34"/>
    <mergeCell ref="O35:P35"/>
    <mergeCell ref="O36:P36"/>
    <mergeCell ref="O50:P50"/>
    <mergeCell ref="O39:U39"/>
    <mergeCell ref="O40:P40"/>
    <mergeCell ref="O41:P41"/>
    <mergeCell ref="O43:P43"/>
    <mergeCell ref="O44:P44"/>
    <mergeCell ref="O45:P45"/>
    <mergeCell ref="O46:P46"/>
    <mergeCell ref="O47:P47"/>
    <mergeCell ref="O48:P48"/>
    <mergeCell ref="O49:P49"/>
    <mergeCell ref="O42:P42"/>
    <mergeCell ref="O25:P25"/>
    <mergeCell ref="O26:P26"/>
    <mergeCell ref="O27:P27"/>
    <mergeCell ref="O28:P28"/>
    <mergeCell ref="O29:P29"/>
    <mergeCell ref="O30:P30"/>
    <mergeCell ref="O19:P19"/>
    <mergeCell ref="O20:P20"/>
    <mergeCell ref="O21:P21"/>
    <mergeCell ref="O22:P22"/>
    <mergeCell ref="O23:P23"/>
    <mergeCell ref="O24:P24"/>
    <mergeCell ref="O14:P14"/>
    <mergeCell ref="O15:P15"/>
    <mergeCell ref="O16:P16"/>
    <mergeCell ref="O17:P17"/>
    <mergeCell ref="O18:P18"/>
    <mergeCell ref="O8:P8"/>
    <mergeCell ref="O9:P9"/>
    <mergeCell ref="O10:P10"/>
    <mergeCell ref="O11:P11"/>
    <mergeCell ref="O12:P12"/>
    <mergeCell ref="O13:P13"/>
    <mergeCell ref="H31:I31"/>
    <mergeCell ref="H32:I32"/>
    <mergeCell ref="H33:I33"/>
    <mergeCell ref="H34:I34"/>
    <mergeCell ref="H35:I35"/>
    <mergeCell ref="H36:I36"/>
    <mergeCell ref="H46:I46"/>
    <mergeCell ref="H47:I47"/>
    <mergeCell ref="H13:I13"/>
    <mergeCell ref="H25:I25"/>
    <mergeCell ref="H26:I26"/>
    <mergeCell ref="H27:I27"/>
    <mergeCell ref="H28:I28"/>
    <mergeCell ref="H29:I29"/>
    <mergeCell ref="H30:I30"/>
    <mergeCell ref="H19:I19"/>
    <mergeCell ref="H20:I20"/>
    <mergeCell ref="H21:I21"/>
    <mergeCell ref="H22:I22"/>
    <mergeCell ref="H23:I23"/>
    <mergeCell ref="H24:I24"/>
    <mergeCell ref="A49:B49"/>
    <mergeCell ref="A50:B50"/>
    <mergeCell ref="A51:B51"/>
    <mergeCell ref="H7:I7"/>
    <mergeCell ref="A42:B42"/>
    <mergeCell ref="A43:B43"/>
    <mergeCell ref="A44:B44"/>
    <mergeCell ref="A45:B45"/>
    <mergeCell ref="A46:B46"/>
    <mergeCell ref="A47:B47"/>
    <mergeCell ref="A40:B40"/>
    <mergeCell ref="A41:B41"/>
    <mergeCell ref="A37:B37"/>
    <mergeCell ref="H14:I14"/>
    <mergeCell ref="H15:I15"/>
    <mergeCell ref="H16:I16"/>
    <mergeCell ref="H17:I17"/>
    <mergeCell ref="H18:I18"/>
    <mergeCell ref="H8:I8"/>
    <mergeCell ref="H9:I9"/>
    <mergeCell ref="H10:I10"/>
    <mergeCell ref="H11:I11"/>
    <mergeCell ref="H12:I12"/>
    <mergeCell ref="A30:B30"/>
    <mergeCell ref="A38:B38"/>
    <mergeCell ref="A31:B31"/>
    <mergeCell ref="A32:B32"/>
    <mergeCell ref="A33:B33"/>
    <mergeCell ref="A34:B34"/>
    <mergeCell ref="A35:B35"/>
    <mergeCell ref="A36:B36"/>
    <mergeCell ref="A48:B48"/>
    <mergeCell ref="A39:G39"/>
    <mergeCell ref="A19:B19"/>
    <mergeCell ref="H39:N39"/>
    <mergeCell ref="V1:W54"/>
    <mergeCell ref="A14:B14"/>
    <mergeCell ref="A15:B15"/>
    <mergeCell ref="A16:B16"/>
    <mergeCell ref="A17:B17"/>
    <mergeCell ref="A18:B18"/>
    <mergeCell ref="A8:B8"/>
    <mergeCell ref="A9:B9"/>
    <mergeCell ref="A10:B10"/>
    <mergeCell ref="A11:B11"/>
    <mergeCell ref="A12:B12"/>
    <mergeCell ref="A13:B13"/>
    <mergeCell ref="A26:B26"/>
    <mergeCell ref="A20:B20"/>
    <mergeCell ref="A21:B21"/>
    <mergeCell ref="A22:B22"/>
    <mergeCell ref="A23:B23"/>
    <mergeCell ref="A24:B24"/>
    <mergeCell ref="A25:B25"/>
    <mergeCell ref="A27:B27"/>
    <mergeCell ref="A28:B28"/>
    <mergeCell ref="A29:B29"/>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F53"/>
  <sheetViews>
    <sheetView workbookViewId="0">
      <selection activeCell="A5" sqref="A5:F5"/>
    </sheetView>
  </sheetViews>
  <sheetFormatPr defaultRowHeight="15"/>
  <cols>
    <col min="1" max="3" width="30.7109375" style="2" customWidth="1"/>
    <col min="4" max="6" width="20.7109375" style="2" customWidth="1"/>
    <col min="7" max="16384" width="9.140625" style="2"/>
  </cols>
  <sheetData>
    <row r="1" spans="1:6" ht="50.1" customHeight="1" thickBot="1">
      <c r="A1" s="102" t="s">
        <v>40</v>
      </c>
      <c r="B1" s="102"/>
      <c r="C1" s="102"/>
      <c r="D1" s="102"/>
      <c r="E1" s="102"/>
      <c r="F1" s="103"/>
    </row>
    <row r="2" spans="1:6" ht="35.1" customHeight="1">
      <c r="A2" s="14" t="s">
        <v>18</v>
      </c>
      <c r="B2" s="4" t="s">
        <v>19</v>
      </c>
      <c r="C2" s="4" t="s">
        <v>20</v>
      </c>
      <c r="D2" s="4" t="s">
        <v>24</v>
      </c>
      <c r="E2" s="4" t="s">
        <v>22</v>
      </c>
      <c r="F2" s="5" t="s">
        <v>23</v>
      </c>
    </row>
    <row r="3" spans="1:6" ht="60.75" customHeight="1">
      <c r="A3" s="7" t="s">
        <v>41</v>
      </c>
      <c r="B3" s="8"/>
      <c r="C3" s="8"/>
      <c r="D3" s="8"/>
      <c r="E3" s="11">
        <v>14</v>
      </c>
      <c r="F3" s="3">
        <f>E3*D3</f>
        <v>0</v>
      </c>
    </row>
    <row r="4" spans="1:6" ht="35.1" customHeight="1">
      <c r="A4" s="7" t="s">
        <v>42</v>
      </c>
      <c r="B4" s="8"/>
      <c r="C4" s="8"/>
      <c r="D4" s="8"/>
      <c r="E4" s="11">
        <v>10</v>
      </c>
      <c r="F4" s="3">
        <f>E4*D4</f>
        <v>0</v>
      </c>
    </row>
    <row r="5" spans="1:6" ht="35.1" customHeight="1">
      <c r="A5" s="71"/>
      <c r="B5" s="71"/>
      <c r="C5" s="71"/>
      <c r="D5" s="71"/>
      <c r="E5" s="71"/>
      <c r="F5" s="72"/>
    </row>
    <row r="6" spans="1:6" ht="35.1" customHeight="1">
      <c r="A6" s="9" t="s">
        <v>43</v>
      </c>
      <c r="B6" s="4" t="s">
        <v>19</v>
      </c>
      <c r="C6" s="4" t="s">
        <v>20</v>
      </c>
      <c r="D6" s="4" t="s">
        <v>21</v>
      </c>
      <c r="E6" s="4" t="s">
        <v>22</v>
      </c>
      <c r="F6" s="5" t="s">
        <v>23</v>
      </c>
    </row>
    <row r="7" spans="1:6" ht="35.1" customHeight="1">
      <c r="A7" s="6" t="s">
        <v>44</v>
      </c>
      <c r="B7" s="8"/>
      <c r="C7" s="8"/>
      <c r="D7" s="49"/>
      <c r="E7" s="8"/>
      <c r="F7" s="3">
        <f t="shared" ref="F7:F37" si="0">E7*D7</f>
        <v>0</v>
      </c>
    </row>
    <row r="8" spans="1:6" ht="35.1" customHeight="1">
      <c r="A8" s="6" t="s">
        <v>44</v>
      </c>
      <c r="B8" s="8"/>
      <c r="C8" s="8"/>
      <c r="D8" s="8"/>
      <c r="E8" s="8"/>
      <c r="F8" s="3">
        <f t="shared" si="0"/>
        <v>0</v>
      </c>
    </row>
    <row r="9" spans="1:6" ht="35.1" customHeight="1">
      <c r="A9" s="6" t="s">
        <v>44</v>
      </c>
      <c r="B9" s="8"/>
      <c r="C9" s="8"/>
      <c r="D9" s="8"/>
      <c r="E9" s="8"/>
      <c r="F9" s="3">
        <f t="shared" si="0"/>
        <v>0</v>
      </c>
    </row>
    <row r="10" spans="1:6" ht="35.1" customHeight="1">
      <c r="A10" s="6" t="s">
        <v>44</v>
      </c>
      <c r="B10" s="8"/>
      <c r="C10" s="8"/>
      <c r="D10" s="8"/>
      <c r="E10" s="8"/>
      <c r="F10" s="3">
        <f t="shared" si="0"/>
        <v>0</v>
      </c>
    </row>
    <row r="11" spans="1:6" ht="35.1" customHeight="1">
      <c r="A11" s="6" t="s">
        <v>44</v>
      </c>
      <c r="B11" s="8"/>
      <c r="C11" s="8"/>
      <c r="D11" s="8"/>
      <c r="E11" s="8"/>
      <c r="F11" s="3">
        <f t="shared" si="0"/>
        <v>0</v>
      </c>
    </row>
    <row r="12" spans="1:6" ht="35.1" customHeight="1">
      <c r="A12" s="6" t="s">
        <v>44</v>
      </c>
      <c r="B12" s="8"/>
      <c r="C12" s="8"/>
      <c r="D12" s="8"/>
      <c r="E12" s="8"/>
      <c r="F12" s="3">
        <f t="shared" si="0"/>
        <v>0</v>
      </c>
    </row>
    <row r="13" spans="1:6" ht="35.1" customHeight="1">
      <c r="A13" s="6" t="s">
        <v>44</v>
      </c>
      <c r="B13" s="8"/>
      <c r="C13" s="8"/>
      <c r="D13" s="8"/>
      <c r="E13" s="8"/>
      <c r="F13" s="3">
        <f t="shared" si="0"/>
        <v>0</v>
      </c>
    </row>
    <row r="14" spans="1:6" ht="35.1" customHeight="1">
      <c r="A14" s="6" t="s">
        <v>44</v>
      </c>
      <c r="B14" s="8"/>
      <c r="C14" s="8"/>
      <c r="D14" s="8"/>
      <c r="E14" s="8"/>
      <c r="F14" s="3">
        <f t="shared" si="0"/>
        <v>0</v>
      </c>
    </row>
    <row r="15" spans="1:6" ht="35.1" customHeight="1">
      <c r="A15" s="6" t="s">
        <v>44</v>
      </c>
      <c r="B15" s="8"/>
      <c r="C15" s="8"/>
      <c r="D15" s="8"/>
      <c r="E15" s="8"/>
      <c r="F15" s="3">
        <f t="shared" si="0"/>
        <v>0</v>
      </c>
    </row>
    <row r="16" spans="1:6" ht="35.1" customHeight="1">
      <c r="A16" s="6" t="s">
        <v>44</v>
      </c>
      <c r="B16" s="8"/>
      <c r="C16" s="8"/>
      <c r="D16" s="8"/>
      <c r="E16" s="8"/>
      <c r="F16" s="3">
        <f t="shared" si="0"/>
        <v>0</v>
      </c>
    </row>
    <row r="17" spans="1:6" ht="35.1" customHeight="1">
      <c r="A17" s="6" t="s">
        <v>44</v>
      </c>
      <c r="B17" s="8"/>
      <c r="C17" s="8"/>
      <c r="D17" s="8"/>
      <c r="E17" s="8"/>
      <c r="F17" s="3">
        <f t="shared" si="0"/>
        <v>0</v>
      </c>
    </row>
    <row r="18" spans="1:6" ht="35.1" customHeight="1">
      <c r="A18" s="6" t="s">
        <v>44</v>
      </c>
      <c r="B18" s="8"/>
      <c r="C18" s="8"/>
      <c r="D18" s="8"/>
      <c r="E18" s="8"/>
      <c r="F18" s="3">
        <f t="shared" si="0"/>
        <v>0</v>
      </c>
    </row>
    <row r="19" spans="1:6" ht="35.1" customHeight="1">
      <c r="A19" s="6" t="s">
        <v>44</v>
      </c>
      <c r="B19" s="8"/>
      <c r="C19" s="8"/>
      <c r="D19" s="8"/>
      <c r="E19" s="8"/>
      <c r="F19" s="3">
        <f t="shared" si="0"/>
        <v>0</v>
      </c>
    </row>
    <row r="20" spans="1:6" ht="35.1" customHeight="1">
      <c r="A20" s="6" t="s">
        <v>44</v>
      </c>
      <c r="B20" s="8"/>
      <c r="C20" s="8"/>
      <c r="D20" s="8"/>
      <c r="E20" s="8"/>
      <c r="F20" s="3">
        <f t="shared" si="0"/>
        <v>0</v>
      </c>
    </row>
    <row r="21" spans="1:6" ht="35.1" customHeight="1">
      <c r="A21" s="6" t="s">
        <v>44</v>
      </c>
      <c r="B21" s="8"/>
      <c r="C21" s="8"/>
      <c r="D21" s="8"/>
      <c r="E21" s="8"/>
      <c r="F21" s="3">
        <f t="shared" si="0"/>
        <v>0</v>
      </c>
    </row>
    <row r="22" spans="1:6" ht="35.1" customHeight="1">
      <c r="A22" s="6" t="s">
        <v>44</v>
      </c>
      <c r="B22" s="8"/>
      <c r="C22" s="8"/>
      <c r="D22" s="8"/>
      <c r="E22" s="8"/>
      <c r="F22" s="3">
        <f t="shared" si="0"/>
        <v>0</v>
      </c>
    </row>
    <row r="23" spans="1:6" ht="35.1" customHeight="1">
      <c r="A23" s="6" t="s">
        <v>44</v>
      </c>
      <c r="B23" s="8"/>
      <c r="C23" s="8"/>
      <c r="D23" s="8"/>
      <c r="E23" s="8"/>
      <c r="F23" s="3">
        <f t="shared" si="0"/>
        <v>0</v>
      </c>
    </row>
    <row r="24" spans="1:6" ht="35.1" customHeight="1">
      <c r="A24" s="6" t="s">
        <v>44</v>
      </c>
      <c r="B24" s="8"/>
      <c r="C24" s="8"/>
      <c r="D24" s="8"/>
      <c r="E24" s="8"/>
      <c r="F24" s="3">
        <f t="shared" si="0"/>
        <v>0</v>
      </c>
    </row>
    <row r="25" spans="1:6" ht="35.1" customHeight="1">
      <c r="A25" s="6" t="s">
        <v>44</v>
      </c>
      <c r="B25" s="8"/>
      <c r="C25" s="8"/>
      <c r="D25" s="8"/>
      <c r="E25" s="8"/>
      <c r="F25" s="3">
        <f t="shared" si="0"/>
        <v>0</v>
      </c>
    </row>
    <row r="26" spans="1:6" ht="35.1" customHeight="1">
      <c r="A26" s="6" t="s">
        <v>44</v>
      </c>
      <c r="B26" s="8"/>
      <c r="C26" s="8"/>
      <c r="D26" s="8"/>
      <c r="E26" s="8"/>
      <c r="F26" s="3">
        <f t="shared" si="0"/>
        <v>0</v>
      </c>
    </row>
    <row r="27" spans="1:6" ht="35.1" customHeight="1">
      <c r="A27" s="6" t="s">
        <v>44</v>
      </c>
      <c r="B27" s="8"/>
      <c r="C27" s="8"/>
      <c r="D27" s="8"/>
      <c r="E27" s="8"/>
      <c r="F27" s="3">
        <f t="shared" si="0"/>
        <v>0</v>
      </c>
    </row>
    <row r="28" spans="1:6" ht="35.1" customHeight="1">
      <c r="A28" s="6" t="s">
        <v>44</v>
      </c>
      <c r="B28" s="8"/>
      <c r="C28" s="8"/>
      <c r="D28" s="8"/>
      <c r="E28" s="8"/>
      <c r="F28" s="3">
        <f t="shared" si="0"/>
        <v>0</v>
      </c>
    </row>
    <row r="29" spans="1:6" ht="35.1" customHeight="1">
      <c r="A29" s="6" t="s">
        <v>44</v>
      </c>
      <c r="B29" s="8"/>
      <c r="C29" s="8"/>
      <c r="D29" s="8"/>
      <c r="E29" s="8"/>
      <c r="F29" s="3">
        <f t="shared" si="0"/>
        <v>0</v>
      </c>
    </row>
    <row r="30" spans="1:6" ht="35.1" customHeight="1">
      <c r="A30" s="6" t="s">
        <v>44</v>
      </c>
      <c r="B30" s="8"/>
      <c r="C30" s="8"/>
      <c r="D30" s="8"/>
      <c r="E30" s="8"/>
      <c r="F30" s="3">
        <f t="shared" si="0"/>
        <v>0</v>
      </c>
    </row>
    <row r="31" spans="1:6" ht="35.1" customHeight="1">
      <c r="A31" s="6" t="s">
        <v>44</v>
      </c>
      <c r="B31" s="8"/>
      <c r="C31" s="8"/>
      <c r="D31" s="8"/>
      <c r="E31" s="8"/>
      <c r="F31" s="3">
        <f t="shared" si="0"/>
        <v>0</v>
      </c>
    </row>
    <row r="32" spans="1:6" ht="35.1" customHeight="1">
      <c r="A32" s="6" t="s">
        <v>44</v>
      </c>
      <c r="B32" s="8"/>
      <c r="C32" s="8"/>
      <c r="D32" s="8"/>
      <c r="E32" s="8"/>
      <c r="F32" s="3">
        <f t="shared" si="0"/>
        <v>0</v>
      </c>
    </row>
    <row r="33" spans="1:6" ht="35.1" customHeight="1">
      <c r="A33" s="6" t="s">
        <v>44</v>
      </c>
      <c r="B33" s="8"/>
      <c r="C33" s="8"/>
      <c r="D33" s="8"/>
      <c r="E33" s="8"/>
      <c r="F33" s="3">
        <f t="shared" si="0"/>
        <v>0</v>
      </c>
    </row>
    <row r="34" spans="1:6" ht="35.1" customHeight="1">
      <c r="A34" s="6" t="s">
        <v>44</v>
      </c>
      <c r="B34" s="8"/>
      <c r="C34" s="8"/>
      <c r="D34" s="8"/>
      <c r="E34" s="8"/>
      <c r="F34" s="3">
        <f t="shared" si="0"/>
        <v>0</v>
      </c>
    </row>
    <row r="35" spans="1:6" ht="35.1" customHeight="1">
      <c r="A35" s="6" t="s">
        <v>44</v>
      </c>
      <c r="B35" s="8"/>
      <c r="C35" s="8"/>
      <c r="D35" s="8"/>
      <c r="E35" s="8"/>
      <c r="F35" s="3">
        <f t="shared" si="0"/>
        <v>0</v>
      </c>
    </row>
    <row r="36" spans="1:6" ht="35.1" customHeight="1">
      <c r="A36" s="6" t="s">
        <v>44</v>
      </c>
      <c r="B36" s="8"/>
      <c r="C36" s="8"/>
      <c r="D36" s="8"/>
      <c r="E36" s="8"/>
      <c r="F36" s="3">
        <f t="shared" si="0"/>
        <v>0</v>
      </c>
    </row>
    <row r="37" spans="1:6" ht="35.1" customHeight="1">
      <c r="A37" s="6" t="s">
        <v>44</v>
      </c>
      <c r="B37" s="8"/>
      <c r="C37" s="8"/>
      <c r="D37" s="8"/>
      <c r="E37" s="8"/>
      <c r="F37" s="3">
        <f t="shared" si="0"/>
        <v>0</v>
      </c>
    </row>
    <row r="38" spans="1:6" ht="35.1" customHeight="1">
      <c r="A38" s="71"/>
      <c r="B38" s="71"/>
      <c r="C38" s="71"/>
      <c r="D38" s="71"/>
      <c r="E38" s="71"/>
      <c r="F38" s="72"/>
    </row>
    <row r="39" spans="1:6" ht="35.1" customHeight="1">
      <c r="A39" s="9" t="s">
        <v>26</v>
      </c>
      <c r="B39" s="4" t="s">
        <v>19</v>
      </c>
      <c r="C39" s="4" t="s">
        <v>20</v>
      </c>
      <c r="D39" s="4" t="s">
        <v>21</v>
      </c>
      <c r="E39" s="4" t="s">
        <v>22</v>
      </c>
      <c r="F39" s="5" t="s">
        <v>45</v>
      </c>
    </row>
    <row r="40" spans="1:6" ht="35.1" customHeight="1">
      <c r="A40" s="6" t="s">
        <v>44</v>
      </c>
      <c r="B40" s="8"/>
      <c r="C40" s="8"/>
      <c r="D40" s="8"/>
      <c r="E40" s="8"/>
      <c r="F40" s="3">
        <v>0</v>
      </c>
    </row>
    <row r="41" spans="1:6" ht="35.1" customHeight="1">
      <c r="A41" s="6" t="s">
        <v>44</v>
      </c>
      <c r="B41" s="8"/>
      <c r="C41" s="8"/>
      <c r="D41" s="8"/>
      <c r="E41" s="8"/>
      <c r="F41" s="3">
        <v>0</v>
      </c>
    </row>
    <row r="42" spans="1:6" ht="35.1" customHeight="1">
      <c r="A42" s="6" t="s">
        <v>44</v>
      </c>
      <c r="B42" s="8"/>
      <c r="C42" s="8"/>
      <c r="D42" s="8"/>
      <c r="E42" s="8"/>
      <c r="F42" s="3">
        <v>0</v>
      </c>
    </row>
    <row r="43" spans="1:6" ht="35.1" customHeight="1">
      <c r="A43" s="6" t="s">
        <v>44</v>
      </c>
      <c r="B43" s="8"/>
      <c r="C43" s="8"/>
      <c r="D43" s="8"/>
      <c r="E43" s="8"/>
      <c r="F43" s="3">
        <v>0</v>
      </c>
    </row>
    <row r="44" spans="1:6" ht="35.1" customHeight="1">
      <c r="A44" s="6" t="s">
        <v>44</v>
      </c>
      <c r="B44" s="8"/>
      <c r="C44" s="8"/>
      <c r="D44" s="8"/>
      <c r="E44" s="8"/>
      <c r="F44" s="3">
        <v>0</v>
      </c>
    </row>
    <row r="45" spans="1:6" ht="35.1" customHeight="1">
      <c r="A45" s="6" t="s">
        <v>44</v>
      </c>
      <c r="B45" s="8"/>
      <c r="C45" s="8"/>
      <c r="D45" s="8"/>
      <c r="E45" s="8"/>
      <c r="F45" s="3">
        <v>0</v>
      </c>
    </row>
    <row r="46" spans="1:6" ht="35.1" customHeight="1">
      <c r="A46" s="6" t="s">
        <v>44</v>
      </c>
      <c r="B46" s="8"/>
      <c r="C46" s="8"/>
      <c r="D46" s="8"/>
      <c r="E46" s="8"/>
      <c r="F46" s="3">
        <v>0</v>
      </c>
    </row>
    <row r="47" spans="1:6" ht="35.1" customHeight="1">
      <c r="A47" s="6" t="s">
        <v>44</v>
      </c>
      <c r="B47" s="8"/>
      <c r="C47" s="8"/>
      <c r="D47" s="8"/>
      <c r="E47" s="8"/>
      <c r="F47" s="3">
        <v>0</v>
      </c>
    </row>
    <row r="48" spans="1:6" ht="35.1" customHeight="1">
      <c r="A48" s="6" t="s">
        <v>44</v>
      </c>
      <c r="B48" s="8"/>
      <c r="C48" s="8"/>
      <c r="D48" s="8"/>
      <c r="E48" s="8"/>
      <c r="F48" s="3">
        <v>0</v>
      </c>
    </row>
    <row r="49" spans="1:6" ht="35.1" customHeight="1">
      <c r="A49" s="6" t="s">
        <v>44</v>
      </c>
      <c r="B49" s="8"/>
      <c r="C49" s="8"/>
      <c r="D49" s="8"/>
      <c r="E49" s="8"/>
      <c r="F49" s="3">
        <v>0</v>
      </c>
    </row>
    <row r="50" spans="1:6" ht="35.1" customHeight="1">
      <c r="A50" s="6" t="s">
        <v>44</v>
      </c>
      <c r="B50" s="8"/>
      <c r="C50" s="8"/>
      <c r="D50" s="8"/>
      <c r="E50" s="8"/>
      <c r="F50" s="3">
        <v>0</v>
      </c>
    </row>
    <row r="51" spans="1:6" ht="35.1" customHeight="1" thickBot="1">
      <c r="A51" s="125"/>
      <c r="B51" s="125"/>
      <c r="C51" s="125"/>
      <c r="D51" s="125"/>
      <c r="E51" s="125"/>
      <c r="F51" s="126"/>
    </row>
    <row r="52" spans="1:6" ht="35.1" customHeight="1">
      <c r="A52" s="133" t="s">
        <v>46</v>
      </c>
      <c r="B52" s="133"/>
      <c r="C52" s="133"/>
      <c r="D52" s="133"/>
      <c r="E52" s="134"/>
      <c r="F52" s="142">
        <f>SUM(F7:F37,F3:F4)</f>
        <v>0</v>
      </c>
    </row>
    <row r="53" spans="1:6" ht="35.1" customHeight="1" thickBot="1">
      <c r="A53" s="140"/>
      <c r="B53" s="140"/>
      <c r="C53" s="140"/>
      <c r="D53" s="140"/>
      <c r="E53" s="141"/>
      <c r="F53" s="143"/>
    </row>
  </sheetData>
  <mergeCells count="6">
    <mergeCell ref="A1:F1"/>
    <mergeCell ref="A5:F5"/>
    <mergeCell ref="A38:F38"/>
    <mergeCell ref="A51:F51"/>
    <mergeCell ref="A52:E53"/>
    <mergeCell ref="F52:F5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sheetPr>
  <dimension ref="A1:F52"/>
  <sheetViews>
    <sheetView topLeftCell="A48" workbookViewId="0">
      <selection activeCell="F51" sqref="F51:F52"/>
    </sheetView>
  </sheetViews>
  <sheetFormatPr defaultRowHeight="14.45"/>
  <cols>
    <col min="1" max="3" width="30.7109375" style="1" customWidth="1"/>
    <col min="4" max="6" width="20.7109375" style="1" customWidth="1"/>
    <col min="7" max="16384" width="9.140625" style="1"/>
  </cols>
  <sheetData>
    <row r="1" spans="1:6" ht="50.1" customHeight="1" thickBot="1">
      <c r="A1" s="102" t="s">
        <v>47</v>
      </c>
      <c r="B1" s="102"/>
      <c r="C1" s="102"/>
      <c r="D1" s="102"/>
      <c r="E1" s="102"/>
      <c r="F1" s="103"/>
    </row>
    <row r="2" spans="1:6" ht="35.1" customHeight="1">
      <c r="A2" s="14" t="s">
        <v>18</v>
      </c>
      <c r="B2" s="4" t="s">
        <v>19</v>
      </c>
      <c r="C2" s="4" t="s">
        <v>20</v>
      </c>
      <c r="D2" s="4" t="s">
        <v>24</v>
      </c>
      <c r="E2" s="4" t="s">
        <v>22</v>
      </c>
      <c r="F2" s="5" t="s">
        <v>23</v>
      </c>
    </row>
    <row r="3" spans="1:6" ht="35.1" customHeight="1">
      <c r="A3" s="7" t="s">
        <v>47</v>
      </c>
      <c r="B3" s="8"/>
      <c r="C3" s="8"/>
      <c r="D3" s="8"/>
      <c r="E3" s="11">
        <v>24</v>
      </c>
      <c r="F3" s="3">
        <f>E3*D3</f>
        <v>0</v>
      </c>
    </row>
    <row r="4" spans="1:6" ht="35.1" customHeight="1">
      <c r="A4" s="71"/>
      <c r="B4" s="71"/>
      <c r="C4" s="71"/>
      <c r="D4" s="71"/>
      <c r="E4" s="71"/>
      <c r="F4" s="72"/>
    </row>
    <row r="5" spans="1:6" ht="35.1" customHeight="1">
      <c r="A5" s="9" t="s">
        <v>43</v>
      </c>
      <c r="B5" s="4" t="s">
        <v>19</v>
      </c>
      <c r="C5" s="4" t="s">
        <v>20</v>
      </c>
      <c r="D5" s="4" t="s">
        <v>21</v>
      </c>
      <c r="E5" s="4" t="s">
        <v>22</v>
      </c>
      <c r="F5" s="5" t="s">
        <v>23</v>
      </c>
    </row>
    <row r="6" spans="1:6" ht="35.1" customHeight="1">
      <c r="A6" s="6" t="s">
        <v>44</v>
      </c>
      <c r="B6" s="8"/>
      <c r="C6" s="8"/>
      <c r="D6" s="8"/>
      <c r="E6" s="8"/>
      <c r="F6" s="3">
        <f t="shared" ref="F6:F36" si="0">E6*D6</f>
        <v>0</v>
      </c>
    </row>
    <row r="7" spans="1:6" ht="35.1" customHeight="1">
      <c r="A7" s="6" t="s">
        <v>44</v>
      </c>
      <c r="B7" s="8"/>
      <c r="C7" s="8"/>
      <c r="D7" s="8"/>
      <c r="E7" s="8"/>
      <c r="F7" s="3">
        <f t="shared" si="0"/>
        <v>0</v>
      </c>
    </row>
    <row r="8" spans="1:6" ht="35.1" customHeight="1">
      <c r="A8" s="6" t="s">
        <v>44</v>
      </c>
      <c r="B8" s="8"/>
      <c r="C8" s="8"/>
      <c r="D8" s="8"/>
      <c r="E8" s="8"/>
      <c r="F8" s="3">
        <f t="shared" si="0"/>
        <v>0</v>
      </c>
    </row>
    <row r="9" spans="1:6" ht="35.1" customHeight="1">
      <c r="A9" s="6" t="s">
        <v>44</v>
      </c>
      <c r="B9" s="8"/>
      <c r="C9" s="8"/>
      <c r="D9" s="8"/>
      <c r="E9" s="8"/>
      <c r="F9" s="3">
        <f t="shared" si="0"/>
        <v>0</v>
      </c>
    </row>
    <row r="10" spans="1:6" ht="35.1" customHeight="1">
      <c r="A10" s="6" t="s">
        <v>44</v>
      </c>
      <c r="B10" s="8"/>
      <c r="C10" s="8"/>
      <c r="D10" s="8"/>
      <c r="E10" s="8"/>
      <c r="F10" s="3">
        <f t="shared" si="0"/>
        <v>0</v>
      </c>
    </row>
    <row r="11" spans="1:6" ht="35.1" customHeight="1">
      <c r="A11" s="6" t="s">
        <v>44</v>
      </c>
      <c r="B11" s="8"/>
      <c r="C11" s="8"/>
      <c r="D11" s="8"/>
      <c r="E11" s="8"/>
      <c r="F11" s="3">
        <f t="shared" si="0"/>
        <v>0</v>
      </c>
    </row>
    <row r="12" spans="1:6" ht="35.1" customHeight="1">
      <c r="A12" s="6" t="s">
        <v>44</v>
      </c>
      <c r="B12" s="8"/>
      <c r="C12" s="8"/>
      <c r="D12" s="8"/>
      <c r="E12" s="8"/>
      <c r="F12" s="3">
        <f t="shared" si="0"/>
        <v>0</v>
      </c>
    </row>
    <row r="13" spans="1:6" ht="35.1" customHeight="1">
      <c r="A13" s="6" t="s">
        <v>44</v>
      </c>
      <c r="B13" s="8"/>
      <c r="C13" s="8"/>
      <c r="D13" s="8"/>
      <c r="E13" s="8"/>
      <c r="F13" s="3">
        <f t="shared" si="0"/>
        <v>0</v>
      </c>
    </row>
    <row r="14" spans="1:6" ht="35.1" customHeight="1">
      <c r="A14" s="6" t="s">
        <v>44</v>
      </c>
      <c r="B14" s="8"/>
      <c r="C14" s="8"/>
      <c r="D14" s="8"/>
      <c r="E14" s="8"/>
      <c r="F14" s="3">
        <f t="shared" si="0"/>
        <v>0</v>
      </c>
    </row>
    <row r="15" spans="1:6" ht="35.1" customHeight="1">
      <c r="A15" s="6" t="s">
        <v>44</v>
      </c>
      <c r="B15" s="8"/>
      <c r="C15" s="8"/>
      <c r="D15" s="8"/>
      <c r="E15" s="8"/>
      <c r="F15" s="3">
        <f t="shared" si="0"/>
        <v>0</v>
      </c>
    </row>
    <row r="16" spans="1:6" ht="35.1" customHeight="1">
      <c r="A16" s="6" t="s">
        <v>44</v>
      </c>
      <c r="B16" s="8"/>
      <c r="C16" s="8"/>
      <c r="D16" s="8"/>
      <c r="E16" s="8"/>
      <c r="F16" s="3">
        <f t="shared" si="0"/>
        <v>0</v>
      </c>
    </row>
    <row r="17" spans="1:6" ht="35.1" customHeight="1">
      <c r="A17" s="6" t="s">
        <v>44</v>
      </c>
      <c r="B17" s="8"/>
      <c r="C17" s="8"/>
      <c r="D17" s="8"/>
      <c r="E17" s="8"/>
      <c r="F17" s="3">
        <f t="shared" si="0"/>
        <v>0</v>
      </c>
    </row>
    <row r="18" spans="1:6" ht="35.1" customHeight="1">
      <c r="A18" s="6" t="s">
        <v>44</v>
      </c>
      <c r="B18" s="8"/>
      <c r="C18" s="8"/>
      <c r="D18" s="8"/>
      <c r="E18" s="8"/>
      <c r="F18" s="3">
        <f t="shared" si="0"/>
        <v>0</v>
      </c>
    </row>
    <row r="19" spans="1:6" ht="35.1" customHeight="1">
      <c r="A19" s="6" t="s">
        <v>44</v>
      </c>
      <c r="B19" s="8"/>
      <c r="C19" s="8"/>
      <c r="D19" s="8"/>
      <c r="E19" s="8"/>
      <c r="F19" s="3">
        <f t="shared" si="0"/>
        <v>0</v>
      </c>
    </row>
    <row r="20" spans="1:6" ht="35.1" customHeight="1">
      <c r="A20" s="6" t="s">
        <v>44</v>
      </c>
      <c r="B20" s="8"/>
      <c r="C20" s="8"/>
      <c r="D20" s="8"/>
      <c r="E20" s="8"/>
      <c r="F20" s="3">
        <f t="shared" si="0"/>
        <v>0</v>
      </c>
    </row>
    <row r="21" spans="1:6" ht="35.1" customHeight="1">
      <c r="A21" s="6" t="s">
        <v>44</v>
      </c>
      <c r="B21" s="8"/>
      <c r="C21" s="8"/>
      <c r="D21" s="8"/>
      <c r="E21" s="8"/>
      <c r="F21" s="3">
        <f t="shared" si="0"/>
        <v>0</v>
      </c>
    </row>
    <row r="22" spans="1:6" ht="35.1" customHeight="1">
      <c r="A22" s="6" t="s">
        <v>44</v>
      </c>
      <c r="B22" s="8"/>
      <c r="C22" s="8"/>
      <c r="D22" s="8"/>
      <c r="E22" s="8"/>
      <c r="F22" s="3">
        <f t="shared" si="0"/>
        <v>0</v>
      </c>
    </row>
    <row r="23" spans="1:6" ht="35.1" customHeight="1">
      <c r="A23" s="6" t="s">
        <v>44</v>
      </c>
      <c r="B23" s="8"/>
      <c r="C23" s="8"/>
      <c r="D23" s="8"/>
      <c r="E23" s="8"/>
      <c r="F23" s="3">
        <f t="shared" si="0"/>
        <v>0</v>
      </c>
    </row>
    <row r="24" spans="1:6" ht="35.1" customHeight="1">
      <c r="A24" s="6" t="s">
        <v>44</v>
      </c>
      <c r="B24" s="8"/>
      <c r="C24" s="8"/>
      <c r="D24" s="8"/>
      <c r="E24" s="8"/>
      <c r="F24" s="3">
        <f t="shared" si="0"/>
        <v>0</v>
      </c>
    </row>
    <row r="25" spans="1:6" ht="35.1" customHeight="1">
      <c r="A25" s="6" t="s">
        <v>44</v>
      </c>
      <c r="B25" s="8"/>
      <c r="C25" s="8"/>
      <c r="D25" s="8"/>
      <c r="E25" s="8"/>
      <c r="F25" s="3">
        <f t="shared" si="0"/>
        <v>0</v>
      </c>
    </row>
    <row r="26" spans="1:6" ht="35.1" customHeight="1">
      <c r="A26" s="6" t="s">
        <v>44</v>
      </c>
      <c r="B26" s="8"/>
      <c r="C26" s="8"/>
      <c r="D26" s="8"/>
      <c r="E26" s="8"/>
      <c r="F26" s="3">
        <f t="shared" si="0"/>
        <v>0</v>
      </c>
    </row>
    <row r="27" spans="1:6" ht="35.1" customHeight="1">
      <c r="A27" s="6" t="s">
        <v>44</v>
      </c>
      <c r="B27" s="8"/>
      <c r="C27" s="8"/>
      <c r="D27" s="8"/>
      <c r="E27" s="8"/>
      <c r="F27" s="3">
        <f t="shared" si="0"/>
        <v>0</v>
      </c>
    </row>
    <row r="28" spans="1:6" ht="35.1" customHeight="1">
      <c r="A28" s="6" t="s">
        <v>44</v>
      </c>
      <c r="B28" s="8"/>
      <c r="C28" s="8"/>
      <c r="D28" s="8"/>
      <c r="E28" s="8"/>
      <c r="F28" s="3">
        <f t="shared" si="0"/>
        <v>0</v>
      </c>
    </row>
    <row r="29" spans="1:6" ht="35.1" customHeight="1">
      <c r="A29" s="6" t="s">
        <v>44</v>
      </c>
      <c r="B29" s="8"/>
      <c r="C29" s="8"/>
      <c r="D29" s="8"/>
      <c r="E29" s="8"/>
      <c r="F29" s="3">
        <f t="shared" si="0"/>
        <v>0</v>
      </c>
    </row>
    <row r="30" spans="1:6" ht="35.1" customHeight="1">
      <c r="A30" s="6" t="s">
        <v>44</v>
      </c>
      <c r="B30" s="8"/>
      <c r="C30" s="8"/>
      <c r="D30" s="8"/>
      <c r="E30" s="8"/>
      <c r="F30" s="3">
        <f t="shared" si="0"/>
        <v>0</v>
      </c>
    </row>
    <row r="31" spans="1:6" ht="35.1" customHeight="1">
      <c r="A31" s="6" t="s">
        <v>44</v>
      </c>
      <c r="B31" s="8"/>
      <c r="C31" s="8"/>
      <c r="D31" s="8"/>
      <c r="E31" s="8"/>
      <c r="F31" s="3">
        <f t="shared" si="0"/>
        <v>0</v>
      </c>
    </row>
    <row r="32" spans="1:6" ht="35.1" customHeight="1">
      <c r="A32" s="6" t="s">
        <v>44</v>
      </c>
      <c r="B32" s="8"/>
      <c r="C32" s="8"/>
      <c r="D32" s="8"/>
      <c r="E32" s="8"/>
      <c r="F32" s="3">
        <f t="shared" si="0"/>
        <v>0</v>
      </c>
    </row>
    <row r="33" spans="1:6" ht="35.1" customHeight="1">
      <c r="A33" s="6" t="s">
        <v>44</v>
      </c>
      <c r="B33" s="8"/>
      <c r="C33" s="8"/>
      <c r="D33" s="8"/>
      <c r="E33" s="8"/>
      <c r="F33" s="3">
        <f t="shared" si="0"/>
        <v>0</v>
      </c>
    </row>
    <row r="34" spans="1:6" ht="35.1" customHeight="1">
      <c r="A34" s="6" t="s">
        <v>44</v>
      </c>
      <c r="B34" s="8"/>
      <c r="C34" s="8"/>
      <c r="D34" s="8"/>
      <c r="E34" s="8"/>
      <c r="F34" s="3">
        <f t="shared" si="0"/>
        <v>0</v>
      </c>
    </row>
    <row r="35" spans="1:6" ht="35.1" customHeight="1">
      <c r="A35" s="6" t="s">
        <v>44</v>
      </c>
      <c r="B35" s="8"/>
      <c r="C35" s="8"/>
      <c r="D35" s="8"/>
      <c r="E35" s="8"/>
      <c r="F35" s="3">
        <f t="shared" si="0"/>
        <v>0</v>
      </c>
    </row>
    <row r="36" spans="1:6" ht="35.1" customHeight="1">
      <c r="A36" s="6" t="s">
        <v>44</v>
      </c>
      <c r="B36" s="8"/>
      <c r="C36" s="8"/>
      <c r="D36" s="8"/>
      <c r="E36" s="8"/>
      <c r="F36" s="3">
        <f t="shared" si="0"/>
        <v>0</v>
      </c>
    </row>
    <row r="37" spans="1:6" ht="35.1" customHeight="1">
      <c r="A37" s="71"/>
      <c r="B37" s="71"/>
      <c r="C37" s="71"/>
      <c r="D37" s="71"/>
      <c r="E37" s="71"/>
      <c r="F37" s="72"/>
    </row>
    <row r="38" spans="1:6" ht="35.1" customHeight="1">
      <c r="A38" s="9" t="s">
        <v>26</v>
      </c>
      <c r="B38" s="4" t="s">
        <v>19</v>
      </c>
      <c r="C38" s="4" t="s">
        <v>20</v>
      </c>
      <c r="D38" s="4" t="s">
        <v>21</v>
      </c>
      <c r="E38" s="4" t="s">
        <v>22</v>
      </c>
      <c r="F38" s="5" t="s">
        <v>45</v>
      </c>
    </row>
    <row r="39" spans="1:6" ht="35.1" customHeight="1">
      <c r="A39" s="6" t="s">
        <v>44</v>
      </c>
      <c r="B39" s="8"/>
      <c r="C39" s="8"/>
      <c r="D39" s="8"/>
      <c r="E39" s="8"/>
      <c r="F39" s="3">
        <v>0</v>
      </c>
    </row>
    <row r="40" spans="1:6" ht="35.1" customHeight="1">
      <c r="A40" s="6" t="s">
        <v>44</v>
      </c>
      <c r="B40" s="8"/>
      <c r="C40" s="8"/>
      <c r="D40" s="8"/>
      <c r="E40" s="8"/>
      <c r="F40" s="3">
        <v>0</v>
      </c>
    </row>
    <row r="41" spans="1:6" ht="35.1" customHeight="1">
      <c r="A41" s="6" t="s">
        <v>44</v>
      </c>
      <c r="B41" s="8"/>
      <c r="C41" s="8"/>
      <c r="D41" s="8"/>
      <c r="E41" s="8"/>
      <c r="F41" s="3">
        <v>0</v>
      </c>
    </row>
    <row r="42" spans="1:6" ht="35.1" customHeight="1">
      <c r="A42" s="6" t="s">
        <v>44</v>
      </c>
      <c r="B42" s="8"/>
      <c r="C42" s="8"/>
      <c r="D42" s="8"/>
      <c r="E42" s="8"/>
      <c r="F42" s="3">
        <v>0</v>
      </c>
    </row>
    <row r="43" spans="1:6" ht="35.1" customHeight="1">
      <c r="A43" s="6" t="s">
        <v>44</v>
      </c>
      <c r="B43" s="8"/>
      <c r="C43" s="8"/>
      <c r="D43" s="8"/>
      <c r="E43" s="8"/>
      <c r="F43" s="3">
        <v>0</v>
      </c>
    </row>
    <row r="44" spans="1:6" ht="35.1" customHeight="1">
      <c r="A44" s="6" t="s">
        <v>44</v>
      </c>
      <c r="B44" s="8"/>
      <c r="C44" s="8"/>
      <c r="D44" s="8"/>
      <c r="E44" s="8"/>
      <c r="F44" s="3">
        <v>0</v>
      </c>
    </row>
    <row r="45" spans="1:6" ht="35.1" customHeight="1">
      <c r="A45" s="6" t="s">
        <v>44</v>
      </c>
      <c r="B45" s="8"/>
      <c r="C45" s="8"/>
      <c r="D45" s="8"/>
      <c r="E45" s="8"/>
      <c r="F45" s="3">
        <v>0</v>
      </c>
    </row>
    <row r="46" spans="1:6" ht="35.1" customHeight="1">
      <c r="A46" s="6" t="s">
        <v>44</v>
      </c>
      <c r="B46" s="8"/>
      <c r="C46" s="8"/>
      <c r="D46" s="8"/>
      <c r="E46" s="8"/>
      <c r="F46" s="3">
        <v>0</v>
      </c>
    </row>
    <row r="47" spans="1:6" ht="35.1" customHeight="1">
      <c r="A47" s="6" t="s">
        <v>44</v>
      </c>
      <c r="B47" s="8"/>
      <c r="C47" s="8"/>
      <c r="D47" s="8"/>
      <c r="E47" s="8"/>
      <c r="F47" s="3">
        <v>0</v>
      </c>
    </row>
    <row r="48" spans="1:6" ht="35.1" customHeight="1">
      <c r="A48" s="6" t="s">
        <v>44</v>
      </c>
      <c r="B48" s="8"/>
      <c r="C48" s="8"/>
      <c r="D48" s="8"/>
      <c r="E48" s="8"/>
      <c r="F48" s="3">
        <v>0</v>
      </c>
    </row>
    <row r="49" spans="1:6" ht="35.1" customHeight="1">
      <c r="A49" s="6" t="s">
        <v>44</v>
      </c>
      <c r="B49" s="8"/>
      <c r="C49" s="8"/>
      <c r="D49" s="8"/>
      <c r="E49" s="8"/>
      <c r="F49" s="3">
        <v>0</v>
      </c>
    </row>
    <row r="50" spans="1:6" ht="35.1" customHeight="1" thickBot="1">
      <c r="A50" s="130"/>
      <c r="B50" s="130"/>
      <c r="C50" s="130"/>
      <c r="D50" s="130"/>
      <c r="E50" s="130"/>
      <c r="F50" s="146"/>
    </row>
    <row r="51" spans="1:6" ht="35.1" customHeight="1">
      <c r="A51" s="133" t="s">
        <v>48</v>
      </c>
      <c r="B51" s="133"/>
      <c r="C51" s="133"/>
      <c r="D51" s="133"/>
      <c r="E51" s="134"/>
      <c r="F51" s="142">
        <f>SUM(F6:F36,F3)</f>
        <v>0</v>
      </c>
    </row>
    <row r="52" spans="1:6" ht="35.1" customHeight="1" thickBot="1">
      <c r="A52" s="140"/>
      <c r="B52" s="140"/>
      <c r="C52" s="140"/>
      <c r="D52" s="140"/>
      <c r="E52" s="141"/>
      <c r="F52" s="143"/>
    </row>
  </sheetData>
  <mergeCells count="6">
    <mergeCell ref="A1:F1"/>
    <mergeCell ref="A4:F4"/>
    <mergeCell ref="A37:F37"/>
    <mergeCell ref="A50:F50"/>
    <mergeCell ref="A51:E52"/>
    <mergeCell ref="F51:F5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sheetPr>
  <dimension ref="A1:F53"/>
  <sheetViews>
    <sheetView topLeftCell="A41" workbookViewId="0">
      <selection activeCell="A41" sqref="A41"/>
    </sheetView>
  </sheetViews>
  <sheetFormatPr defaultRowHeight="14.45"/>
  <cols>
    <col min="1" max="3" width="30.7109375" style="1" customWidth="1"/>
    <col min="4" max="6" width="20.7109375" style="1" customWidth="1"/>
    <col min="7" max="16384" width="9.140625" style="1"/>
  </cols>
  <sheetData>
    <row r="1" spans="1:6" ht="50.1" customHeight="1" thickBot="1">
      <c r="A1" s="102" t="s">
        <v>49</v>
      </c>
      <c r="B1" s="102"/>
      <c r="C1" s="102"/>
      <c r="D1" s="102"/>
      <c r="E1" s="102"/>
      <c r="F1" s="103"/>
    </row>
    <row r="2" spans="1:6" ht="35.1" customHeight="1">
      <c r="A2" s="14" t="s">
        <v>18</v>
      </c>
      <c r="B2" s="4" t="s">
        <v>19</v>
      </c>
      <c r="C2" s="4" t="s">
        <v>20</v>
      </c>
      <c r="D2" s="4" t="s">
        <v>24</v>
      </c>
      <c r="E2" s="4" t="s">
        <v>22</v>
      </c>
      <c r="F2" s="5" t="s">
        <v>23</v>
      </c>
    </row>
    <row r="3" spans="1:6" ht="35.1" customHeight="1">
      <c r="A3" s="20" t="s">
        <v>49</v>
      </c>
      <c r="B3" s="8"/>
      <c r="C3" s="8"/>
      <c r="D3" s="8"/>
      <c r="E3" s="11">
        <v>24</v>
      </c>
      <c r="F3" s="3">
        <f>E3*D3</f>
        <v>0</v>
      </c>
    </row>
    <row r="4" spans="1:6" ht="35.1" customHeight="1">
      <c r="A4" s="71"/>
      <c r="B4" s="71"/>
      <c r="C4" s="71"/>
      <c r="D4" s="71"/>
      <c r="E4" s="71"/>
      <c r="F4" s="72"/>
    </row>
    <row r="5" spans="1:6" ht="35.1" customHeight="1">
      <c r="A5" s="9" t="s">
        <v>43</v>
      </c>
      <c r="B5" s="4" t="s">
        <v>19</v>
      </c>
      <c r="C5" s="4" t="s">
        <v>20</v>
      </c>
      <c r="D5" s="4" t="s">
        <v>21</v>
      </c>
      <c r="E5" s="4" t="s">
        <v>22</v>
      </c>
      <c r="F5" s="5" t="s">
        <v>23</v>
      </c>
    </row>
    <row r="6" spans="1:6" ht="35.1" customHeight="1">
      <c r="A6" s="6" t="s">
        <v>44</v>
      </c>
      <c r="B6" s="8"/>
      <c r="C6" s="8"/>
      <c r="D6" s="8"/>
      <c r="E6" s="8"/>
      <c r="F6" s="3">
        <f t="shared" ref="F6:F36" si="0">E6*D6</f>
        <v>0</v>
      </c>
    </row>
    <row r="7" spans="1:6" ht="35.1" customHeight="1">
      <c r="A7" s="6" t="s">
        <v>44</v>
      </c>
      <c r="B7" s="8"/>
      <c r="C7" s="8"/>
      <c r="D7" s="8"/>
      <c r="E7" s="8"/>
      <c r="F7" s="3">
        <f t="shared" si="0"/>
        <v>0</v>
      </c>
    </row>
    <row r="8" spans="1:6" ht="35.1" customHeight="1">
      <c r="A8" s="6" t="s">
        <v>44</v>
      </c>
      <c r="B8" s="8"/>
      <c r="C8" s="8"/>
      <c r="D8" s="8"/>
      <c r="E8" s="8"/>
      <c r="F8" s="3">
        <f t="shared" si="0"/>
        <v>0</v>
      </c>
    </row>
    <row r="9" spans="1:6" ht="35.1" customHeight="1">
      <c r="A9" s="6" t="s">
        <v>44</v>
      </c>
      <c r="B9" s="8"/>
      <c r="C9" s="8"/>
      <c r="D9" s="8"/>
      <c r="E9" s="8"/>
      <c r="F9" s="3">
        <f t="shared" si="0"/>
        <v>0</v>
      </c>
    </row>
    <row r="10" spans="1:6" ht="35.1" customHeight="1">
      <c r="A10" s="6" t="s">
        <v>44</v>
      </c>
      <c r="B10" s="8"/>
      <c r="C10" s="8"/>
      <c r="D10" s="8"/>
      <c r="E10" s="8"/>
      <c r="F10" s="3">
        <f t="shared" si="0"/>
        <v>0</v>
      </c>
    </row>
    <row r="11" spans="1:6" ht="35.1" customHeight="1">
      <c r="A11" s="6" t="s">
        <v>44</v>
      </c>
      <c r="B11" s="8"/>
      <c r="C11" s="8"/>
      <c r="D11" s="8"/>
      <c r="E11" s="8"/>
      <c r="F11" s="3">
        <f t="shared" si="0"/>
        <v>0</v>
      </c>
    </row>
    <row r="12" spans="1:6" ht="35.1" customHeight="1">
      <c r="A12" s="6" t="s">
        <v>44</v>
      </c>
      <c r="B12" s="8"/>
      <c r="C12" s="8"/>
      <c r="D12" s="8"/>
      <c r="E12" s="8"/>
      <c r="F12" s="3">
        <f t="shared" si="0"/>
        <v>0</v>
      </c>
    </row>
    <row r="13" spans="1:6" ht="35.1" customHeight="1">
      <c r="A13" s="6" t="s">
        <v>44</v>
      </c>
      <c r="B13" s="8"/>
      <c r="C13" s="8"/>
      <c r="D13" s="8"/>
      <c r="E13" s="8"/>
      <c r="F13" s="3">
        <f t="shared" si="0"/>
        <v>0</v>
      </c>
    </row>
    <row r="14" spans="1:6" ht="35.1" customHeight="1">
      <c r="A14" s="6" t="s">
        <v>44</v>
      </c>
      <c r="B14" s="8"/>
      <c r="C14" s="8"/>
      <c r="D14" s="8"/>
      <c r="E14" s="8"/>
      <c r="F14" s="3">
        <f t="shared" si="0"/>
        <v>0</v>
      </c>
    </row>
    <row r="15" spans="1:6" ht="35.1" customHeight="1">
      <c r="A15" s="6" t="s">
        <v>44</v>
      </c>
      <c r="B15" s="8"/>
      <c r="C15" s="8"/>
      <c r="D15" s="8"/>
      <c r="E15" s="8"/>
      <c r="F15" s="3">
        <f t="shared" si="0"/>
        <v>0</v>
      </c>
    </row>
    <row r="16" spans="1:6" ht="35.1" customHeight="1">
      <c r="A16" s="6" t="s">
        <v>44</v>
      </c>
      <c r="B16" s="8"/>
      <c r="C16" s="8"/>
      <c r="D16" s="8"/>
      <c r="E16" s="8"/>
      <c r="F16" s="3">
        <f t="shared" si="0"/>
        <v>0</v>
      </c>
    </row>
    <row r="17" spans="1:6" ht="35.1" customHeight="1">
      <c r="A17" s="6" t="s">
        <v>44</v>
      </c>
      <c r="B17" s="8"/>
      <c r="C17" s="8"/>
      <c r="D17" s="8"/>
      <c r="E17" s="8"/>
      <c r="F17" s="3">
        <f t="shared" si="0"/>
        <v>0</v>
      </c>
    </row>
    <row r="18" spans="1:6" ht="35.1" customHeight="1">
      <c r="A18" s="6" t="s">
        <v>44</v>
      </c>
      <c r="B18" s="8"/>
      <c r="C18" s="8"/>
      <c r="D18" s="8"/>
      <c r="E18" s="8"/>
      <c r="F18" s="3">
        <f t="shared" si="0"/>
        <v>0</v>
      </c>
    </row>
    <row r="19" spans="1:6" ht="35.1" customHeight="1">
      <c r="A19" s="6" t="s">
        <v>44</v>
      </c>
      <c r="B19" s="8"/>
      <c r="C19" s="8"/>
      <c r="D19" s="8"/>
      <c r="E19" s="8"/>
      <c r="F19" s="3">
        <f t="shared" si="0"/>
        <v>0</v>
      </c>
    </row>
    <row r="20" spans="1:6" ht="35.1" customHeight="1">
      <c r="A20" s="6" t="s">
        <v>44</v>
      </c>
      <c r="B20" s="8"/>
      <c r="C20" s="8"/>
      <c r="D20" s="8"/>
      <c r="E20" s="8"/>
      <c r="F20" s="3">
        <f t="shared" si="0"/>
        <v>0</v>
      </c>
    </row>
    <row r="21" spans="1:6" ht="35.1" customHeight="1">
      <c r="A21" s="6" t="s">
        <v>44</v>
      </c>
      <c r="B21" s="8"/>
      <c r="C21" s="8"/>
      <c r="D21" s="8"/>
      <c r="E21" s="8"/>
      <c r="F21" s="3">
        <f t="shared" si="0"/>
        <v>0</v>
      </c>
    </row>
    <row r="22" spans="1:6" ht="35.1" customHeight="1">
      <c r="A22" s="6" t="s">
        <v>44</v>
      </c>
      <c r="B22" s="8"/>
      <c r="C22" s="8"/>
      <c r="D22" s="8"/>
      <c r="E22" s="8"/>
      <c r="F22" s="3">
        <f t="shared" si="0"/>
        <v>0</v>
      </c>
    </row>
    <row r="23" spans="1:6" ht="35.1" customHeight="1">
      <c r="A23" s="6" t="s">
        <v>44</v>
      </c>
      <c r="B23" s="8"/>
      <c r="C23" s="8"/>
      <c r="D23" s="8"/>
      <c r="E23" s="8"/>
      <c r="F23" s="3">
        <f t="shared" si="0"/>
        <v>0</v>
      </c>
    </row>
    <row r="24" spans="1:6" ht="35.1" customHeight="1">
      <c r="A24" s="6" t="s">
        <v>44</v>
      </c>
      <c r="B24" s="8"/>
      <c r="C24" s="8"/>
      <c r="D24" s="8"/>
      <c r="E24" s="8"/>
      <c r="F24" s="3">
        <f t="shared" si="0"/>
        <v>0</v>
      </c>
    </row>
    <row r="25" spans="1:6" ht="35.1" customHeight="1">
      <c r="A25" s="6" t="s">
        <v>44</v>
      </c>
      <c r="B25" s="8"/>
      <c r="C25" s="8"/>
      <c r="D25" s="8"/>
      <c r="E25" s="8"/>
      <c r="F25" s="3">
        <f t="shared" si="0"/>
        <v>0</v>
      </c>
    </row>
    <row r="26" spans="1:6" ht="35.1" customHeight="1">
      <c r="A26" s="6" t="s">
        <v>44</v>
      </c>
      <c r="B26" s="8"/>
      <c r="C26" s="8"/>
      <c r="D26" s="8"/>
      <c r="E26" s="8"/>
      <c r="F26" s="3">
        <f t="shared" si="0"/>
        <v>0</v>
      </c>
    </row>
    <row r="27" spans="1:6" ht="35.1" customHeight="1">
      <c r="A27" s="6" t="s">
        <v>44</v>
      </c>
      <c r="B27" s="8"/>
      <c r="C27" s="8"/>
      <c r="D27" s="8"/>
      <c r="E27" s="8"/>
      <c r="F27" s="3">
        <f t="shared" si="0"/>
        <v>0</v>
      </c>
    </row>
    <row r="28" spans="1:6" ht="35.1" customHeight="1">
      <c r="A28" s="6" t="s">
        <v>44</v>
      </c>
      <c r="B28" s="8"/>
      <c r="C28" s="8"/>
      <c r="D28" s="8"/>
      <c r="E28" s="8"/>
      <c r="F28" s="3">
        <f t="shared" si="0"/>
        <v>0</v>
      </c>
    </row>
    <row r="29" spans="1:6" ht="35.1" customHeight="1">
      <c r="A29" s="6" t="s">
        <v>44</v>
      </c>
      <c r="B29" s="8"/>
      <c r="C29" s="8"/>
      <c r="D29" s="8"/>
      <c r="E29" s="8"/>
      <c r="F29" s="3">
        <f t="shared" si="0"/>
        <v>0</v>
      </c>
    </row>
    <row r="30" spans="1:6" ht="35.1" customHeight="1">
      <c r="A30" s="6" t="s">
        <v>44</v>
      </c>
      <c r="B30" s="8"/>
      <c r="C30" s="8"/>
      <c r="D30" s="8"/>
      <c r="E30" s="8"/>
      <c r="F30" s="3">
        <f t="shared" si="0"/>
        <v>0</v>
      </c>
    </row>
    <row r="31" spans="1:6" ht="35.1" customHeight="1">
      <c r="A31" s="6" t="s">
        <v>44</v>
      </c>
      <c r="B31" s="8"/>
      <c r="C31" s="8"/>
      <c r="D31" s="8"/>
      <c r="E31" s="8"/>
      <c r="F31" s="3">
        <f t="shared" si="0"/>
        <v>0</v>
      </c>
    </row>
    <row r="32" spans="1:6" ht="35.1" customHeight="1">
      <c r="A32" s="6" t="s">
        <v>44</v>
      </c>
      <c r="B32" s="8"/>
      <c r="C32" s="8"/>
      <c r="D32" s="8"/>
      <c r="E32" s="8"/>
      <c r="F32" s="3">
        <f t="shared" si="0"/>
        <v>0</v>
      </c>
    </row>
    <row r="33" spans="1:6" ht="35.1" customHeight="1">
      <c r="A33" s="6" t="s">
        <v>44</v>
      </c>
      <c r="B33" s="8"/>
      <c r="C33" s="8"/>
      <c r="D33" s="8"/>
      <c r="E33" s="8"/>
      <c r="F33" s="3">
        <f t="shared" si="0"/>
        <v>0</v>
      </c>
    </row>
    <row r="34" spans="1:6" ht="35.1" customHeight="1">
      <c r="A34" s="6" t="s">
        <v>44</v>
      </c>
      <c r="B34" s="8"/>
      <c r="C34" s="8"/>
      <c r="D34" s="8"/>
      <c r="E34" s="8"/>
      <c r="F34" s="3">
        <f t="shared" si="0"/>
        <v>0</v>
      </c>
    </row>
    <row r="35" spans="1:6" ht="35.1" customHeight="1">
      <c r="A35" s="6" t="s">
        <v>44</v>
      </c>
      <c r="B35" s="8"/>
      <c r="C35" s="8"/>
      <c r="D35" s="8"/>
      <c r="E35" s="8"/>
      <c r="F35" s="3">
        <f t="shared" si="0"/>
        <v>0</v>
      </c>
    </row>
    <row r="36" spans="1:6" ht="35.1" customHeight="1">
      <c r="A36" s="6" t="s">
        <v>44</v>
      </c>
      <c r="B36" s="8"/>
      <c r="C36" s="8"/>
      <c r="D36" s="8"/>
      <c r="E36" s="8"/>
      <c r="F36" s="3">
        <f t="shared" si="0"/>
        <v>0</v>
      </c>
    </row>
    <row r="37" spans="1:6" ht="35.1" customHeight="1">
      <c r="A37" s="71"/>
      <c r="B37" s="71"/>
      <c r="C37" s="71"/>
      <c r="D37" s="71"/>
      <c r="E37" s="71"/>
      <c r="F37" s="72"/>
    </row>
    <row r="38" spans="1:6" ht="35.1" customHeight="1">
      <c r="A38" s="9" t="s">
        <v>26</v>
      </c>
      <c r="B38" s="4" t="s">
        <v>19</v>
      </c>
      <c r="C38" s="4" t="s">
        <v>20</v>
      </c>
      <c r="D38" s="4" t="s">
        <v>21</v>
      </c>
      <c r="E38" s="4" t="s">
        <v>22</v>
      </c>
      <c r="F38" s="5" t="s">
        <v>45</v>
      </c>
    </row>
    <row r="39" spans="1:6" ht="35.1" customHeight="1">
      <c r="A39" s="6" t="s">
        <v>44</v>
      </c>
      <c r="B39" s="8"/>
      <c r="C39" s="8"/>
      <c r="D39" s="8"/>
      <c r="E39" s="8"/>
      <c r="F39" s="3">
        <v>0</v>
      </c>
    </row>
    <row r="40" spans="1:6" ht="35.1" customHeight="1">
      <c r="A40" s="6" t="s">
        <v>44</v>
      </c>
      <c r="B40" s="8"/>
      <c r="C40" s="8"/>
      <c r="D40" s="8"/>
      <c r="E40" s="8"/>
      <c r="F40" s="3">
        <v>0</v>
      </c>
    </row>
    <row r="41" spans="1:6" ht="35.1" customHeight="1">
      <c r="A41" s="6" t="s">
        <v>44</v>
      </c>
      <c r="B41" s="8"/>
      <c r="C41" s="8"/>
      <c r="D41" s="8"/>
      <c r="E41" s="8"/>
      <c r="F41" s="3">
        <v>0</v>
      </c>
    </row>
    <row r="42" spans="1:6" ht="35.1" customHeight="1">
      <c r="A42" s="6" t="s">
        <v>44</v>
      </c>
      <c r="B42" s="8"/>
      <c r="C42" s="8"/>
      <c r="D42" s="8"/>
      <c r="E42" s="8"/>
      <c r="F42" s="3">
        <v>0</v>
      </c>
    </row>
    <row r="43" spans="1:6" ht="35.1" customHeight="1">
      <c r="A43" s="6" t="s">
        <v>44</v>
      </c>
      <c r="B43" s="8"/>
      <c r="C43" s="8"/>
      <c r="D43" s="8"/>
      <c r="E43" s="8"/>
      <c r="F43" s="3">
        <v>0</v>
      </c>
    </row>
    <row r="44" spans="1:6" ht="35.1" customHeight="1">
      <c r="A44" s="6" t="s">
        <v>44</v>
      </c>
      <c r="B44" s="8"/>
      <c r="C44" s="8"/>
      <c r="D44" s="8"/>
      <c r="E44" s="8"/>
      <c r="F44" s="3">
        <v>0</v>
      </c>
    </row>
    <row r="45" spans="1:6" ht="35.1" customHeight="1">
      <c r="A45" s="6" t="s">
        <v>44</v>
      </c>
      <c r="B45" s="8"/>
      <c r="C45" s="8"/>
      <c r="D45" s="8"/>
      <c r="E45" s="8"/>
      <c r="F45" s="3">
        <v>0</v>
      </c>
    </row>
    <row r="46" spans="1:6" ht="35.1" customHeight="1">
      <c r="A46" s="6" t="s">
        <v>44</v>
      </c>
      <c r="B46" s="8"/>
      <c r="C46" s="8"/>
      <c r="D46" s="8"/>
      <c r="E46" s="8"/>
      <c r="F46" s="3">
        <v>0</v>
      </c>
    </row>
    <row r="47" spans="1:6" ht="35.1" customHeight="1">
      <c r="A47" s="6" t="s">
        <v>44</v>
      </c>
      <c r="B47" s="8"/>
      <c r="C47" s="8"/>
      <c r="D47" s="8"/>
      <c r="E47" s="8"/>
      <c r="F47" s="3">
        <v>0</v>
      </c>
    </row>
    <row r="48" spans="1:6" ht="35.1" customHeight="1">
      <c r="A48" s="6" t="s">
        <v>44</v>
      </c>
      <c r="B48" s="8"/>
      <c r="C48" s="8"/>
      <c r="D48" s="8"/>
      <c r="E48" s="8"/>
      <c r="F48" s="3">
        <v>0</v>
      </c>
    </row>
    <row r="49" spans="1:6" ht="35.1" customHeight="1">
      <c r="A49" s="6" t="s">
        <v>44</v>
      </c>
      <c r="B49" s="8"/>
      <c r="C49" s="8"/>
      <c r="D49" s="8"/>
      <c r="E49" s="8"/>
      <c r="F49" s="3">
        <v>0</v>
      </c>
    </row>
    <row r="50" spans="1:6" ht="35.1" customHeight="1">
      <c r="A50" s="130"/>
      <c r="B50" s="130"/>
      <c r="C50" s="130"/>
      <c r="D50" s="130"/>
      <c r="E50" s="130"/>
      <c r="F50" s="146"/>
    </row>
    <row r="51" spans="1:6" ht="35.1" customHeight="1">
      <c r="A51" s="133" t="s">
        <v>50</v>
      </c>
      <c r="B51" s="133"/>
      <c r="C51" s="133"/>
      <c r="D51" s="133"/>
      <c r="E51" s="134"/>
      <c r="F51" s="142">
        <f>SUM(F6:F36,F3)</f>
        <v>0</v>
      </c>
    </row>
    <row r="52" spans="1:6" ht="35.1" customHeight="1">
      <c r="A52" s="140"/>
      <c r="B52" s="140"/>
      <c r="C52" s="140"/>
      <c r="D52" s="140"/>
      <c r="E52" s="141"/>
      <c r="F52" s="143"/>
    </row>
    <row r="53" spans="1:6" ht="15"/>
  </sheetData>
  <mergeCells count="6">
    <mergeCell ref="A1:F1"/>
    <mergeCell ref="A4:F4"/>
    <mergeCell ref="A37:F37"/>
    <mergeCell ref="A50:F50"/>
    <mergeCell ref="A51:E52"/>
    <mergeCell ref="F51:F5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sheetPr>
  <dimension ref="A1:F54"/>
  <sheetViews>
    <sheetView workbookViewId="0">
      <selection activeCell="A5" sqref="A5:F5"/>
    </sheetView>
  </sheetViews>
  <sheetFormatPr defaultRowHeight="14.45"/>
  <cols>
    <col min="1" max="3" width="30.7109375" style="1" customWidth="1"/>
    <col min="4" max="6" width="20.7109375" style="1" customWidth="1"/>
    <col min="7" max="16384" width="9.140625" style="1"/>
  </cols>
  <sheetData>
    <row r="1" spans="1:6" ht="50.1" customHeight="1" thickBot="1">
      <c r="A1" s="102" t="s">
        <v>51</v>
      </c>
      <c r="B1" s="102"/>
      <c r="C1" s="102"/>
      <c r="D1" s="102"/>
      <c r="E1" s="102"/>
      <c r="F1" s="103"/>
    </row>
    <row r="2" spans="1:6" ht="35.1" customHeight="1">
      <c r="A2" s="14" t="s">
        <v>18</v>
      </c>
      <c r="B2" s="4" t="s">
        <v>19</v>
      </c>
      <c r="C2" s="4" t="s">
        <v>20</v>
      </c>
      <c r="D2" s="4" t="s">
        <v>24</v>
      </c>
      <c r="E2" s="4" t="s">
        <v>22</v>
      </c>
      <c r="F2" s="5" t="s">
        <v>23</v>
      </c>
    </row>
    <row r="3" spans="1:6" ht="63.75" customHeight="1">
      <c r="A3" s="20" t="s">
        <v>52</v>
      </c>
      <c r="B3" s="8"/>
      <c r="C3" s="8"/>
      <c r="D3" s="8"/>
      <c r="E3" s="11">
        <v>7</v>
      </c>
      <c r="F3" s="3">
        <f>E3*D3</f>
        <v>0</v>
      </c>
    </row>
    <row r="4" spans="1:6" ht="35.1" customHeight="1">
      <c r="A4" s="7" t="s">
        <v>42</v>
      </c>
      <c r="B4" s="8"/>
      <c r="C4" s="8"/>
      <c r="D4" s="8"/>
      <c r="E4" s="11">
        <v>10</v>
      </c>
      <c r="F4" s="3">
        <f>E4*D4</f>
        <v>0</v>
      </c>
    </row>
    <row r="5" spans="1:6" ht="35.1" customHeight="1">
      <c r="A5" s="71"/>
      <c r="B5" s="71"/>
      <c r="C5" s="71"/>
      <c r="D5" s="71"/>
      <c r="E5" s="71"/>
      <c r="F5" s="72"/>
    </row>
    <row r="6" spans="1:6" ht="35.1" customHeight="1">
      <c r="A6" s="9" t="s">
        <v>43</v>
      </c>
      <c r="B6" s="4" t="s">
        <v>19</v>
      </c>
      <c r="C6" s="4" t="s">
        <v>20</v>
      </c>
      <c r="D6" s="4" t="s">
        <v>21</v>
      </c>
      <c r="E6" s="4" t="s">
        <v>22</v>
      </c>
      <c r="F6" s="5" t="s">
        <v>23</v>
      </c>
    </row>
    <row r="7" spans="1:6" ht="35.1" customHeight="1">
      <c r="A7" s="6" t="s">
        <v>44</v>
      </c>
      <c r="B7" s="8"/>
      <c r="C7" s="8"/>
      <c r="D7" s="8"/>
      <c r="E7" s="8"/>
      <c r="F7" s="3">
        <f t="shared" ref="F7:F37" si="0">E7*D7</f>
        <v>0</v>
      </c>
    </row>
    <row r="8" spans="1:6" ht="35.1" customHeight="1">
      <c r="A8" s="6" t="s">
        <v>44</v>
      </c>
      <c r="B8" s="8"/>
      <c r="C8" s="8"/>
      <c r="D8" s="8"/>
      <c r="E8" s="8"/>
      <c r="F8" s="3">
        <f t="shared" si="0"/>
        <v>0</v>
      </c>
    </row>
    <row r="9" spans="1:6" ht="35.1" customHeight="1">
      <c r="A9" s="6" t="s">
        <v>44</v>
      </c>
      <c r="B9" s="8"/>
      <c r="C9" s="8"/>
      <c r="D9" s="8"/>
      <c r="E9" s="8"/>
      <c r="F9" s="3">
        <f t="shared" si="0"/>
        <v>0</v>
      </c>
    </row>
    <row r="10" spans="1:6" ht="35.1" customHeight="1">
      <c r="A10" s="6" t="s">
        <v>44</v>
      </c>
      <c r="B10" s="8"/>
      <c r="C10" s="8"/>
      <c r="D10" s="8"/>
      <c r="E10" s="8"/>
      <c r="F10" s="3">
        <f t="shared" si="0"/>
        <v>0</v>
      </c>
    </row>
    <row r="11" spans="1:6" ht="35.1" customHeight="1">
      <c r="A11" s="6" t="s">
        <v>44</v>
      </c>
      <c r="B11" s="8"/>
      <c r="C11" s="8"/>
      <c r="D11" s="8"/>
      <c r="E11" s="8"/>
      <c r="F11" s="3">
        <f t="shared" si="0"/>
        <v>0</v>
      </c>
    </row>
    <row r="12" spans="1:6" ht="35.1" customHeight="1">
      <c r="A12" s="6" t="s">
        <v>44</v>
      </c>
      <c r="B12" s="8"/>
      <c r="C12" s="8"/>
      <c r="D12" s="8"/>
      <c r="E12" s="8"/>
      <c r="F12" s="3">
        <f t="shared" si="0"/>
        <v>0</v>
      </c>
    </row>
    <row r="13" spans="1:6" ht="35.1" customHeight="1">
      <c r="A13" s="6" t="s">
        <v>44</v>
      </c>
      <c r="B13" s="8"/>
      <c r="C13" s="8"/>
      <c r="D13" s="8"/>
      <c r="E13" s="8"/>
      <c r="F13" s="3">
        <f t="shared" si="0"/>
        <v>0</v>
      </c>
    </row>
    <row r="14" spans="1:6" ht="35.1" customHeight="1">
      <c r="A14" s="6" t="s">
        <v>44</v>
      </c>
      <c r="B14" s="8"/>
      <c r="C14" s="8"/>
      <c r="D14" s="8"/>
      <c r="E14" s="8"/>
      <c r="F14" s="3">
        <f t="shared" si="0"/>
        <v>0</v>
      </c>
    </row>
    <row r="15" spans="1:6" ht="35.1" customHeight="1">
      <c r="A15" s="6" t="s">
        <v>44</v>
      </c>
      <c r="B15" s="8"/>
      <c r="C15" s="8"/>
      <c r="D15" s="8"/>
      <c r="E15" s="8"/>
      <c r="F15" s="3">
        <f t="shared" si="0"/>
        <v>0</v>
      </c>
    </row>
    <row r="16" spans="1:6" ht="35.1" customHeight="1">
      <c r="A16" s="6" t="s">
        <v>44</v>
      </c>
      <c r="B16" s="8"/>
      <c r="C16" s="8"/>
      <c r="D16" s="8"/>
      <c r="E16" s="8"/>
      <c r="F16" s="3">
        <f t="shared" si="0"/>
        <v>0</v>
      </c>
    </row>
    <row r="17" spans="1:6" ht="35.1" customHeight="1">
      <c r="A17" s="6" t="s">
        <v>44</v>
      </c>
      <c r="B17" s="8"/>
      <c r="C17" s="8"/>
      <c r="D17" s="8"/>
      <c r="E17" s="8"/>
      <c r="F17" s="3">
        <f t="shared" si="0"/>
        <v>0</v>
      </c>
    </row>
    <row r="18" spans="1:6" ht="35.1" customHeight="1">
      <c r="A18" s="6" t="s">
        <v>44</v>
      </c>
      <c r="B18" s="8"/>
      <c r="C18" s="8"/>
      <c r="D18" s="8"/>
      <c r="E18" s="8"/>
      <c r="F18" s="3">
        <f t="shared" si="0"/>
        <v>0</v>
      </c>
    </row>
    <row r="19" spans="1:6" ht="35.1" customHeight="1">
      <c r="A19" s="6" t="s">
        <v>44</v>
      </c>
      <c r="B19" s="8"/>
      <c r="C19" s="8"/>
      <c r="D19" s="8"/>
      <c r="E19" s="8"/>
      <c r="F19" s="3">
        <f t="shared" si="0"/>
        <v>0</v>
      </c>
    </row>
    <row r="20" spans="1:6" ht="35.1" customHeight="1">
      <c r="A20" s="6" t="s">
        <v>44</v>
      </c>
      <c r="B20" s="8"/>
      <c r="C20" s="8"/>
      <c r="D20" s="8"/>
      <c r="E20" s="8"/>
      <c r="F20" s="3">
        <f t="shared" si="0"/>
        <v>0</v>
      </c>
    </row>
    <row r="21" spans="1:6" ht="35.1" customHeight="1">
      <c r="A21" s="6" t="s">
        <v>44</v>
      </c>
      <c r="B21" s="8"/>
      <c r="C21" s="8"/>
      <c r="D21" s="8"/>
      <c r="E21" s="8"/>
      <c r="F21" s="3">
        <f t="shared" si="0"/>
        <v>0</v>
      </c>
    </row>
    <row r="22" spans="1:6" ht="35.1" customHeight="1">
      <c r="A22" s="6" t="s">
        <v>44</v>
      </c>
      <c r="B22" s="8"/>
      <c r="C22" s="8"/>
      <c r="D22" s="8"/>
      <c r="E22" s="8"/>
      <c r="F22" s="3">
        <f t="shared" si="0"/>
        <v>0</v>
      </c>
    </row>
    <row r="23" spans="1:6" ht="35.1" customHeight="1">
      <c r="A23" s="6" t="s">
        <v>44</v>
      </c>
      <c r="B23" s="8"/>
      <c r="C23" s="8"/>
      <c r="D23" s="8"/>
      <c r="E23" s="8"/>
      <c r="F23" s="3">
        <f t="shared" si="0"/>
        <v>0</v>
      </c>
    </row>
    <row r="24" spans="1:6" ht="35.1" customHeight="1">
      <c r="A24" s="6" t="s">
        <v>44</v>
      </c>
      <c r="B24" s="8"/>
      <c r="C24" s="8"/>
      <c r="D24" s="8"/>
      <c r="E24" s="8"/>
      <c r="F24" s="3">
        <f t="shared" si="0"/>
        <v>0</v>
      </c>
    </row>
    <row r="25" spans="1:6" ht="35.1" customHeight="1">
      <c r="A25" s="6" t="s">
        <v>44</v>
      </c>
      <c r="B25" s="8"/>
      <c r="C25" s="8"/>
      <c r="D25" s="8"/>
      <c r="E25" s="8"/>
      <c r="F25" s="3">
        <f t="shared" si="0"/>
        <v>0</v>
      </c>
    </row>
    <row r="26" spans="1:6" ht="35.1" customHeight="1">
      <c r="A26" s="6" t="s">
        <v>44</v>
      </c>
      <c r="B26" s="8"/>
      <c r="C26" s="8"/>
      <c r="D26" s="8"/>
      <c r="E26" s="8"/>
      <c r="F26" s="3">
        <f t="shared" si="0"/>
        <v>0</v>
      </c>
    </row>
    <row r="27" spans="1:6" ht="35.1" customHeight="1">
      <c r="A27" s="6" t="s">
        <v>44</v>
      </c>
      <c r="B27" s="8"/>
      <c r="C27" s="8"/>
      <c r="D27" s="8"/>
      <c r="E27" s="8"/>
      <c r="F27" s="3">
        <f t="shared" si="0"/>
        <v>0</v>
      </c>
    </row>
    <row r="28" spans="1:6" ht="35.1" customHeight="1">
      <c r="A28" s="6" t="s">
        <v>44</v>
      </c>
      <c r="B28" s="8"/>
      <c r="C28" s="8"/>
      <c r="D28" s="8"/>
      <c r="E28" s="8"/>
      <c r="F28" s="3">
        <f t="shared" si="0"/>
        <v>0</v>
      </c>
    </row>
    <row r="29" spans="1:6" ht="35.1" customHeight="1">
      <c r="A29" s="6" t="s">
        <v>44</v>
      </c>
      <c r="B29" s="8"/>
      <c r="C29" s="8"/>
      <c r="D29" s="8"/>
      <c r="E29" s="8"/>
      <c r="F29" s="3">
        <f t="shared" si="0"/>
        <v>0</v>
      </c>
    </row>
    <row r="30" spans="1:6" ht="35.1" customHeight="1">
      <c r="A30" s="6" t="s">
        <v>44</v>
      </c>
      <c r="B30" s="8"/>
      <c r="C30" s="8"/>
      <c r="D30" s="8"/>
      <c r="E30" s="8"/>
      <c r="F30" s="3">
        <f t="shared" si="0"/>
        <v>0</v>
      </c>
    </row>
    <row r="31" spans="1:6" ht="35.1" customHeight="1">
      <c r="A31" s="6" t="s">
        <v>44</v>
      </c>
      <c r="B31" s="8"/>
      <c r="C31" s="8"/>
      <c r="D31" s="8"/>
      <c r="E31" s="8"/>
      <c r="F31" s="3">
        <f t="shared" si="0"/>
        <v>0</v>
      </c>
    </row>
    <row r="32" spans="1:6" ht="35.1" customHeight="1">
      <c r="A32" s="6" t="s">
        <v>44</v>
      </c>
      <c r="B32" s="8"/>
      <c r="C32" s="8"/>
      <c r="D32" s="8"/>
      <c r="E32" s="8"/>
      <c r="F32" s="3">
        <f t="shared" si="0"/>
        <v>0</v>
      </c>
    </row>
    <row r="33" spans="1:6" ht="35.1" customHeight="1">
      <c r="A33" s="6" t="s">
        <v>44</v>
      </c>
      <c r="B33" s="8"/>
      <c r="C33" s="8"/>
      <c r="D33" s="8"/>
      <c r="E33" s="8"/>
      <c r="F33" s="3">
        <f t="shared" si="0"/>
        <v>0</v>
      </c>
    </row>
    <row r="34" spans="1:6" ht="35.1" customHeight="1">
      <c r="A34" s="6" t="s">
        <v>44</v>
      </c>
      <c r="B34" s="8"/>
      <c r="C34" s="8"/>
      <c r="D34" s="8"/>
      <c r="E34" s="8"/>
      <c r="F34" s="3">
        <f t="shared" si="0"/>
        <v>0</v>
      </c>
    </row>
    <row r="35" spans="1:6" ht="35.1" customHeight="1">
      <c r="A35" s="6" t="s">
        <v>44</v>
      </c>
      <c r="B35" s="8"/>
      <c r="C35" s="8"/>
      <c r="D35" s="8"/>
      <c r="E35" s="8"/>
      <c r="F35" s="3">
        <f t="shared" si="0"/>
        <v>0</v>
      </c>
    </row>
    <row r="36" spans="1:6" ht="35.1" customHeight="1">
      <c r="A36" s="6" t="s">
        <v>44</v>
      </c>
      <c r="B36" s="8"/>
      <c r="C36" s="8"/>
      <c r="D36" s="8"/>
      <c r="E36" s="8"/>
      <c r="F36" s="3">
        <f t="shared" si="0"/>
        <v>0</v>
      </c>
    </row>
    <row r="37" spans="1:6" ht="35.1" customHeight="1">
      <c r="A37" s="6" t="s">
        <v>44</v>
      </c>
      <c r="B37" s="8"/>
      <c r="C37" s="8"/>
      <c r="D37" s="8"/>
      <c r="E37" s="8"/>
      <c r="F37" s="3">
        <f t="shared" si="0"/>
        <v>0</v>
      </c>
    </row>
    <row r="38" spans="1:6" ht="35.1" customHeight="1">
      <c r="A38" s="71"/>
      <c r="B38" s="71"/>
      <c r="C38" s="71"/>
      <c r="D38" s="71"/>
      <c r="E38" s="71"/>
      <c r="F38" s="72"/>
    </row>
    <row r="39" spans="1:6" ht="35.1" customHeight="1">
      <c r="A39" s="9" t="s">
        <v>26</v>
      </c>
      <c r="B39" s="4" t="s">
        <v>19</v>
      </c>
      <c r="C39" s="4" t="s">
        <v>20</v>
      </c>
      <c r="D39" s="4" t="s">
        <v>21</v>
      </c>
      <c r="E39" s="4" t="s">
        <v>22</v>
      </c>
      <c r="F39" s="5" t="s">
        <v>45</v>
      </c>
    </row>
    <row r="40" spans="1:6" ht="35.1" customHeight="1">
      <c r="A40" s="6" t="s">
        <v>44</v>
      </c>
      <c r="B40" s="8"/>
      <c r="C40" s="8"/>
      <c r="D40" s="8"/>
      <c r="E40" s="8"/>
      <c r="F40" s="3">
        <v>0</v>
      </c>
    </row>
    <row r="41" spans="1:6" ht="35.1" customHeight="1">
      <c r="A41" s="6" t="s">
        <v>44</v>
      </c>
      <c r="B41" s="8"/>
      <c r="C41" s="8"/>
      <c r="D41" s="8"/>
      <c r="E41" s="8"/>
      <c r="F41" s="3">
        <v>0</v>
      </c>
    </row>
    <row r="42" spans="1:6" ht="35.1" customHeight="1">
      <c r="A42" s="6" t="s">
        <v>44</v>
      </c>
      <c r="B42" s="8"/>
      <c r="C42" s="8"/>
      <c r="D42" s="8"/>
      <c r="E42" s="8"/>
      <c r="F42" s="3">
        <v>0</v>
      </c>
    </row>
    <row r="43" spans="1:6" ht="35.1" customHeight="1">
      <c r="A43" s="6" t="s">
        <v>44</v>
      </c>
      <c r="B43" s="8"/>
      <c r="C43" s="8"/>
      <c r="D43" s="8"/>
      <c r="E43" s="8"/>
      <c r="F43" s="3">
        <v>0</v>
      </c>
    </row>
    <row r="44" spans="1:6" ht="35.1" customHeight="1">
      <c r="A44" s="6" t="s">
        <v>44</v>
      </c>
      <c r="B44" s="8"/>
      <c r="C44" s="8"/>
      <c r="D44" s="8"/>
      <c r="E44" s="8"/>
      <c r="F44" s="3">
        <v>0</v>
      </c>
    </row>
    <row r="45" spans="1:6" ht="35.1" customHeight="1">
      <c r="A45" s="6" t="s">
        <v>44</v>
      </c>
      <c r="B45" s="8"/>
      <c r="C45" s="8"/>
      <c r="D45" s="8"/>
      <c r="E45" s="8"/>
      <c r="F45" s="3">
        <v>0</v>
      </c>
    </row>
    <row r="46" spans="1:6" ht="35.1" customHeight="1">
      <c r="A46" s="6" t="s">
        <v>44</v>
      </c>
      <c r="B46" s="8"/>
      <c r="C46" s="8"/>
      <c r="D46" s="8"/>
      <c r="E46" s="8"/>
      <c r="F46" s="3">
        <v>0</v>
      </c>
    </row>
    <row r="47" spans="1:6" ht="35.1" customHeight="1">
      <c r="A47" s="6" t="s">
        <v>44</v>
      </c>
      <c r="B47" s="8"/>
      <c r="C47" s="8"/>
      <c r="D47" s="8"/>
      <c r="E47" s="8"/>
      <c r="F47" s="3">
        <v>0</v>
      </c>
    </row>
    <row r="48" spans="1:6" ht="35.1" customHeight="1">
      <c r="A48" s="6" t="s">
        <v>44</v>
      </c>
      <c r="B48" s="8"/>
      <c r="C48" s="8"/>
      <c r="D48" s="8"/>
      <c r="E48" s="8"/>
      <c r="F48" s="3">
        <v>0</v>
      </c>
    </row>
    <row r="49" spans="1:6" ht="35.1" customHeight="1">
      <c r="A49" s="6" t="s">
        <v>44</v>
      </c>
      <c r="B49" s="8"/>
      <c r="C49" s="8"/>
      <c r="D49" s="8"/>
      <c r="E49" s="8"/>
      <c r="F49" s="3">
        <v>0</v>
      </c>
    </row>
    <row r="50" spans="1:6" ht="35.1" customHeight="1">
      <c r="A50" s="6" t="s">
        <v>44</v>
      </c>
      <c r="B50" s="8"/>
      <c r="C50" s="8"/>
      <c r="D50" s="8"/>
      <c r="E50" s="8"/>
      <c r="F50" s="3">
        <v>0</v>
      </c>
    </row>
    <row r="51" spans="1:6" ht="35.1" customHeight="1">
      <c r="A51" s="130"/>
      <c r="B51" s="130"/>
      <c r="C51" s="130"/>
      <c r="D51" s="130"/>
      <c r="E51" s="130"/>
      <c r="F51" s="146"/>
    </row>
    <row r="52" spans="1:6" ht="35.1" customHeight="1">
      <c r="A52" s="133" t="s">
        <v>53</v>
      </c>
      <c r="B52" s="133"/>
      <c r="C52" s="133"/>
      <c r="D52" s="133"/>
      <c r="E52" s="134"/>
      <c r="F52" s="142">
        <f>SUM(F7:F37,F3:F4)</f>
        <v>0</v>
      </c>
    </row>
    <row r="53" spans="1:6" ht="35.1" customHeight="1">
      <c r="A53" s="140"/>
      <c r="B53" s="140"/>
      <c r="C53" s="140"/>
      <c r="D53" s="140"/>
      <c r="E53" s="141"/>
      <c r="F53" s="143"/>
    </row>
    <row r="54" spans="1:6" ht="15"/>
  </sheetData>
  <mergeCells count="6">
    <mergeCell ref="A1:F1"/>
    <mergeCell ref="A5:F5"/>
    <mergeCell ref="A38:F38"/>
    <mergeCell ref="A51:F51"/>
    <mergeCell ref="A52:E53"/>
    <mergeCell ref="F52:F5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7558519241921"/>
  </sheetPr>
  <dimension ref="A1:F53"/>
  <sheetViews>
    <sheetView topLeftCell="A41" workbookViewId="0">
      <selection activeCell="A41" sqref="A1:XFD1048576"/>
    </sheetView>
  </sheetViews>
  <sheetFormatPr defaultRowHeight="14.45"/>
  <cols>
    <col min="1" max="3" width="30.7109375" style="1" customWidth="1"/>
    <col min="4" max="6" width="20.7109375" style="1" customWidth="1"/>
    <col min="7" max="16384" width="9.140625" style="1"/>
  </cols>
  <sheetData>
    <row r="1" spans="1:6" ht="50.1" customHeight="1" thickBot="1">
      <c r="A1" s="102" t="s">
        <v>54</v>
      </c>
      <c r="B1" s="102"/>
      <c r="C1" s="102"/>
      <c r="D1" s="102"/>
      <c r="E1" s="102"/>
      <c r="F1" s="103"/>
    </row>
    <row r="2" spans="1:6" ht="35.1" customHeight="1">
      <c r="A2" s="14" t="s">
        <v>18</v>
      </c>
      <c r="B2" s="4" t="s">
        <v>19</v>
      </c>
      <c r="C2" s="4" t="s">
        <v>20</v>
      </c>
      <c r="D2" s="4" t="s">
        <v>24</v>
      </c>
      <c r="E2" s="4" t="s">
        <v>22</v>
      </c>
      <c r="F2" s="5" t="s">
        <v>23</v>
      </c>
    </row>
    <row r="3" spans="1:6" ht="35.1" customHeight="1">
      <c r="A3" s="7" t="s">
        <v>54</v>
      </c>
      <c r="B3" s="8"/>
      <c r="C3" s="8"/>
      <c r="D3" s="8"/>
      <c r="E3" s="11">
        <v>29</v>
      </c>
      <c r="F3" s="3">
        <f>E3*D3</f>
        <v>0</v>
      </c>
    </row>
    <row r="4" spans="1:6" ht="35.1" customHeight="1">
      <c r="A4" s="71"/>
      <c r="B4" s="71"/>
      <c r="C4" s="71"/>
      <c r="D4" s="71"/>
      <c r="E4" s="71"/>
      <c r="F4" s="72"/>
    </row>
    <row r="5" spans="1:6" ht="35.1" customHeight="1">
      <c r="A5" s="9" t="s">
        <v>43</v>
      </c>
      <c r="B5" s="4" t="s">
        <v>19</v>
      </c>
      <c r="C5" s="4" t="s">
        <v>20</v>
      </c>
      <c r="D5" s="4" t="s">
        <v>21</v>
      </c>
      <c r="E5" s="4" t="s">
        <v>22</v>
      </c>
      <c r="F5" s="5" t="s">
        <v>23</v>
      </c>
    </row>
    <row r="6" spans="1:6" ht="35.1" customHeight="1">
      <c r="A6" s="6" t="s">
        <v>44</v>
      </c>
      <c r="B6" s="8"/>
      <c r="C6" s="8"/>
      <c r="D6" s="8"/>
      <c r="E6" s="8"/>
      <c r="F6" s="3">
        <f t="shared" ref="F6:F36" si="0">E6*D6</f>
        <v>0</v>
      </c>
    </row>
    <row r="7" spans="1:6" ht="35.1" customHeight="1">
      <c r="A7" s="6" t="s">
        <v>44</v>
      </c>
      <c r="B7" s="8"/>
      <c r="C7" s="8"/>
      <c r="D7" s="8"/>
      <c r="E7" s="8"/>
      <c r="F7" s="3">
        <f t="shared" si="0"/>
        <v>0</v>
      </c>
    </row>
    <row r="8" spans="1:6" ht="35.1" customHeight="1">
      <c r="A8" s="6" t="s">
        <v>44</v>
      </c>
      <c r="B8" s="8"/>
      <c r="C8" s="8"/>
      <c r="D8" s="8"/>
      <c r="E8" s="8"/>
      <c r="F8" s="3">
        <f t="shared" si="0"/>
        <v>0</v>
      </c>
    </row>
    <row r="9" spans="1:6" ht="35.1" customHeight="1">
      <c r="A9" s="6" t="s">
        <v>44</v>
      </c>
      <c r="B9" s="8"/>
      <c r="C9" s="8"/>
      <c r="D9" s="8"/>
      <c r="E9" s="8"/>
      <c r="F9" s="3">
        <f t="shared" si="0"/>
        <v>0</v>
      </c>
    </row>
    <row r="10" spans="1:6" ht="35.1" customHeight="1">
      <c r="A10" s="6" t="s">
        <v>44</v>
      </c>
      <c r="B10" s="8"/>
      <c r="C10" s="8"/>
      <c r="D10" s="8"/>
      <c r="E10" s="8"/>
      <c r="F10" s="3">
        <f t="shared" si="0"/>
        <v>0</v>
      </c>
    </row>
    <row r="11" spans="1:6" ht="35.1" customHeight="1">
      <c r="A11" s="6" t="s">
        <v>44</v>
      </c>
      <c r="B11" s="8"/>
      <c r="C11" s="8"/>
      <c r="D11" s="8"/>
      <c r="E11" s="8"/>
      <c r="F11" s="3">
        <f t="shared" si="0"/>
        <v>0</v>
      </c>
    </row>
    <row r="12" spans="1:6" ht="35.1" customHeight="1">
      <c r="A12" s="6" t="s">
        <v>44</v>
      </c>
      <c r="B12" s="8"/>
      <c r="C12" s="8"/>
      <c r="D12" s="8"/>
      <c r="E12" s="8"/>
      <c r="F12" s="3">
        <f t="shared" si="0"/>
        <v>0</v>
      </c>
    </row>
    <row r="13" spans="1:6" ht="35.1" customHeight="1">
      <c r="A13" s="6" t="s">
        <v>44</v>
      </c>
      <c r="B13" s="8"/>
      <c r="C13" s="8"/>
      <c r="D13" s="8"/>
      <c r="E13" s="8"/>
      <c r="F13" s="3">
        <f t="shared" si="0"/>
        <v>0</v>
      </c>
    </row>
    <row r="14" spans="1:6" ht="35.1" customHeight="1">
      <c r="A14" s="6" t="s">
        <v>44</v>
      </c>
      <c r="B14" s="8"/>
      <c r="C14" s="8"/>
      <c r="D14" s="8"/>
      <c r="E14" s="8"/>
      <c r="F14" s="3">
        <f t="shared" si="0"/>
        <v>0</v>
      </c>
    </row>
    <row r="15" spans="1:6" ht="35.1" customHeight="1">
      <c r="A15" s="6" t="s">
        <v>44</v>
      </c>
      <c r="B15" s="8"/>
      <c r="C15" s="8"/>
      <c r="D15" s="8"/>
      <c r="E15" s="8"/>
      <c r="F15" s="3">
        <f t="shared" si="0"/>
        <v>0</v>
      </c>
    </row>
    <row r="16" spans="1:6" ht="35.1" customHeight="1">
      <c r="A16" s="6" t="s">
        <v>44</v>
      </c>
      <c r="B16" s="8"/>
      <c r="C16" s="8"/>
      <c r="D16" s="8"/>
      <c r="E16" s="8"/>
      <c r="F16" s="3">
        <f t="shared" si="0"/>
        <v>0</v>
      </c>
    </row>
    <row r="17" spans="1:6" ht="35.1" customHeight="1">
      <c r="A17" s="6" t="s">
        <v>44</v>
      </c>
      <c r="B17" s="8"/>
      <c r="C17" s="8"/>
      <c r="D17" s="8"/>
      <c r="E17" s="8"/>
      <c r="F17" s="3">
        <f t="shared" si="0"/>
        <v>0</v>
      </c>
    </row>
    <row r="18" spans="1:6" ht="35.1" customHeight="1">
      <c r="A18" s="6" t="s">
        <v>44</v>
      </c>
      <c r="B18" s="8"/>
      <c r="C18" s="8"/>
      <c r="D18" s="8"/>
      <c r="E18" s="8"/>
      <c r="F18" s="3">
        <f t="shared" si="0"/>
        <v>0</v>
      </c>
    </row>
    <row r="19" spans="1:6" ht="35.1" customHeight="1">
      <c r="A19" s="6" t="s">
        <v>44</v>
      </c>
      <c r="B19" s="8"/>
      <c r="C19" s="8"/>
      <c r="D19" s="8"/>
      <c r="E19" s="8"/>
      <c r="F19" s="3">
        <f t="shared" si="0"/>
        <v>0</v>
      </c>
    </row>
    <row r="20" spans="1:6" ht="35.1" customHeight="1">
      <c r="A20" s="6" t="s">
        <v>44</v>
      </c>
      <c r="B20" s="8"/>
      <c r="C20" s="8"/>
      <c r="D20" s="8"/>
      <c r="E20" s="8"/>
      <c r="F20" s="3">
        <f t="shared" si="0"/>
        <v>0</v>
      </c>
    </row>
    <row r="21" spans="1:6" ht="35.1" customHeight="1">
      <c r="A21" s="6" t="s">
        <v>44</v>
      </c>
      <c r="B21" s="8"/>
      <c r="C21" s="8"/>
      <c r="D21" s="8"/>
      <c r="E21" s="8"/>
      <c r="F21" s="3">
        <f t="shared" si="0"/>
        <v>0</v>
      </c>
    </row>
    <row r="22" spans="1:6" ht="35.1" customHeight="1">
      <c r="A22" s="6" t="s">
        <v>44</v>
      </c>
      <c r="B22" s="8"/>
      <c r="C22" s="8"/>
      <c r="D22" s="8"/>
      <c r="E22" s="8"/>
      <c r="F22" s="3">
        <f t="shared" si="0"/>
        <v>0</v>
      </c>
    </row>
    <row r="23" spans="1:6" ht="35.1" customHeight="1">
      <c r="A23" s="6" t="s">
        <v>44</v>
      </c>
      <c r="B23" s="8"/>
      <c r="C23" s="8"/>
      <c r="D23" s="8"/>
      <c r="E23" s="8"/>
      <c r="F23" s="3">
        <f t="shared" si="0"/>
        <v>0</v>
      </c>
    </row>
    <row r="24" spans="1:6" ht="35.1" customHeight="1">
      <c r="A24" s="6" t="s">
        <v>44</v>
      </c>
      <c r="B24" s="8"/>
      <c r="C24" s="8"/>
      <c r="D24" s="8"/>
      <c r="E24" s="8"/>
      <c r="F24" s="3">
        <f t="shared" si="0"/>
        <v>0</v>
      </c>
    </row>
    <row r="25" spans="1:6" ht="35.1" customHeight="1">
      <c r="A25" s="6" t="s">
        <v>44</v>
      </c>
      <c r="B25" s="8"/>
      <c r="C25" s="8"/>
      <c r="D25" s="8"/>
      <c r="E25" s="8"/>
      <c r="F25" s="3">
        <f t="shared" si="0"/>
        <v>0</v>
      </c>
    </row>
    <row r="26" spans="1:6" ht="35.1" customHeight="1">
      <c r="A26" s="6" t="s">
        <v>44</v>
      </c>
      <c r="B26" s="8"/>
      <c r="C26" s="8"/>
      <c r="D26" s="8"/>
      <c r="E26" s="8"/>
      <c r="F26" s="3">
        <f t="shared" si="0"/>
        <v>0</v>
      </c>
    </row>
    <row r="27" spans="1:6" ht="35.1" customHeight="1">
      <c r="A27" s="6" t="s">
        <v>44</v>
      </c>
      <c r="B27" s="8"/>
      <c r="C27" s="8"/>
      <c r="D27" s="8"/>
      <c r="E27" s="8"/>
      <c r="F27" s="3">
        <f t="shared" si="0"/>
        <v>0</v>
      </c>
    </row>
    <row r="28" spans="1:6" ht="35.1" customHeight="1">
      <c r="A28" s="6" t="s">
        <v>44</v>
      </c>
      <c r="B28" s="8"/>
      <c r="C28" s="8"/>
      <c r="D28" s="8"/>
      <c r="E28" s="8"/>
      <c r="F28" s="3">
        <f t="shared" si="0"/>
        <v>0</v>
      </c>
    </row>
    <row r="29" spans="1:6" ht="35.1" customHeight="1">
      <c r="A29" s="6" t="s">
        <v>44</v>
      </c>
      <c r="B29" s="8"/>
      <c r="C29" s="8"/>
      <c r="D29" s="8"/>
      <c r="E29" s="8"/>
      <c r="F29" s="3">
        <f t="shared" si="0"/>
        <v>0</v>
      </c>
    </row>
    <row r="30" spans="1:6" ht="35.1" customHeight="1">
      <c r="A30" s="6" t="s">
        <v>44</v>
      </c>
      <c r="B30" s="8"/>
      <c r="C30" s="8"/>
      <c r="D30" s="8"/>
      <c r="E30" s="8"/>
      <c r="F30" s="3">
        <f t="shared" si="0"/>
        <v>0</v>
      </c>
    </row>
    <row r="31" spans="1:6" ht="35.1" customHeight="1">
      <c r="A31" s="6" t="s">
        <v>44</v>
      </c>
      <c r="B31" s="8"/>
      <c r="C31" s="8"/>
      <c r="D31" s="8"/>
      <c r="E31" s="8"/>
      <c r="F31" s="3">
        <f t="shared" si="0"/>
        <v>0</v>
      </c>
    </row>
    <row r="32" spans="1:6" ht="35.1" customHeight="1">
      <c r="A32" s="6" t="s">
        <v>44</v>
      </c>
      <c r="B32" s="8"/>
      <c r="C32" s="8"/>
      <c r="D32" s="8"/>
      <c r="E32" s="8"/>
      <c r="F32" s="3">
        <f t="shared" si="0"/>
        <v>0</v>
      </c>
    </row>
    <row r="33" spans="1:6" ht="35.1" customHeight="1">
      <c r="A33" s="6" t="s">
        <v>44</v>
      </c>
      <c r="B33" s="8"/>
      <c r="C33" s="8"/>
      <c r="D33" s="8"/>
      <c r="E33" s="8"/>
      <c r="F33" s="3">
        <f t="shared" si="0"/>
        <v>0</v>
      </c>
    </row>
    <row r="34" spans="1:6" ht="35.1" customHeight="1">
      <c r="A34" s="6" t="s">
        <v>44</v>
      </c>
      <c r="B34" s="8"/>
      <c r="C34" s="8"/>
      <c r="D34" s="8"/>
      <c r="E34" s="8"/>
      <c r="F34" s="3">
        <f t="shared" si="0"/>
        <v>0</v>
      </c>
    </row>
    <row r="35" spans="1:6" ht="35.1" customHeight="1">
      <c r="A35" s="6" t="s">
        <v>44</v>
      </c>
      <c r="B35" s="8"/>
      <c r="C35" s="8"/>
      <c r="D35" s="8"/>
      <c r="E35" s="8"/>
      <c r="F35" s="3">
        <f t="shared" si="0"/>
        <v>0</v>
      </c>
    </row>
    <row r="36" spans="1:6" ht="35.1" customHeight="1">
      <c r="A36" s="6" t="s">
        <v>44</v>
      </c>
      <c r="B36" s="8"/>
      <c r="C36" s="8"/>
      <c r="D36" s="8"/>
      <c r="E36" s="8"/>
      <c r="F36" s="3">
        <f t="shared" si="0"/>
        <v>0</v>
      </c>
    </row>
    <row r="37" spans="1:6" ht="35.1" customHeight="1">
      <c r="A37" s="71"/>
      <c r="B37" s="71"/>
      <c r="C37" s="71"/>
      <c r="D37" s="71"/>
      <c r="E37" s="71"/>
      <c r="F37" s="72"/>
    </row>
    <row r="38" spans="1:6" ht="35.1" customHeight="1">
      <c r="A38" s="9" t="s">
        <v>26</v>
      </c>
      <c r="B38" s="4" t="s">
        <v>19</v>
      </c>
      <c r="C38" s="4" t="s">
        <v>20</v>
      </c>
      <c r="D38" s="4" t="s">
        <v>21</v>
      </c>
      <c r="E38" s="4" t="s">
        <v>22</v>
      </c>
      <c r="F38" s="5" t="s">
        <v>45</v>
      </c>
    </row>
    <row r="39" spans="1:6" ht="35.1" customHeight="1">
      <c r="A39" s="6" t="s">
        <v>44</v>
      </c>
      <c r="B39" s="8"/>
      <c r="C39" s="8"/>
      <c r="D39" s="8"/>
      <c r="E39" s="8"/>
      <c r="F39" s="3">
        <v>0</v>
      </c>
    </row>
    <row r="40" spans="1:6" ht="35.1" customHeight="1">
      <c r="A40" s="6" t="s">
        <v>44</v>
      </c>
      <c r="B40" s="8"/>
      <c r="C40" s="8"/>
      <c r="D40" s="8"/>
      <c r="E40" s="8"/>
      <c r="F40" s="3">
        <v>0</v>
      </c>
    </row>
    <row r="41" spans="1:6" ht="35.1" customHeight="1">
      <c r="A41" s="6" t="s">
        <v>44</v>
      </c>
      <c r="B41" s="8"/>
      <c r="C41" s="8"/>
      <c r="D41" s="8"/>
      <c r="E41" s="8"/>
      <c r="F41" s="3">
        <v>0</v>
      </c>
    </row>
    <row r="42" spans="1:6" ht="35.1" customHeight="1">
      <c r="A42" s="6" t="s">
        <v>44</v>
      </c>
      <c r="B42" s="8"/>
      <c r="C42" s="8"/>
      <c r="D42" s="8"/>
      <c r="E42" s="8"/>
      <c r="F42" s="3">
        <v>0</v>
      </c>
    </row>
    <row r="43" spans="1:6" ht="35.1" customHeight="1">
      <c r="A43" s="6" t="s">
        <v>44</v>
      </c>
      <c r="B43" s="8"/>
      <c r="C43" s="8"/>
      <c r="D43" s="8"/>
      <c r="E43" s="8"/>
      <c r="F43" s="3">
        <v>0</v>
      </c>
    </row>
    <row r="44" spans="1:6" ht="35.1" customHeight="1">
      <c r="A44" s="6" t="s">
        <v>44</v>
      </c>
      <c r="B44" s="8"/>
      <c r="C44" s="8"/>
      <c r="D44" s="8"/>
      <c r="E44" s="8"/>
      <c r="F44" s="3">
        <v>0</v>
      </c>
    </row>
    <row r="45" spans="1:6" ht="35.1" customHeight="1">
      <c r="A45" s="6" t="s">
        <v>44</v>
      </c>
      <c r="B45" s="8"/>
      <c r="C45" s="8"/>
      <c r="D45" s="8"/>
      <c r="E45" s="8"/>
      <c r="F45" s="3">
        <v>0</v>
      </c>
    </row>
    <row r="46" spans="1:6" ht="35.1" customHeight="1">
      <c r="A46" s="6" t="s">
        <v>44</v>
      </c>
      <c r="B46" s="8"/>
      <c r="C46" s="8"/>
      <c r="D46" s="8"/>
      <c r="E46" s="8"/>
      <c r="F46" s="3">
        <v>0</v>
      </c>
    </row>
    <row r="47" spans="1:6" ht="35.1" customHeight="1">
      <c r="A47" s="6" t="s">
        <v>44</v>
      </c>
      <c r="B47" s="8"/>
      <c r="C47" s="8"/>
      <c r="D47" s="8"/>
      <c r="E47" s="8"/>
      <c r="F47" s="3">
        <v>0</v>
      </c>
    </row>
    <row r="48" spans="1:6" ht="35.1" customHeight="1">
      <c r="A48" s="6" t="s">
        <v>44</v>
      </c>
      <c r="B48" s="8"/>
      <c r="C48" s="8"/>
      <c r="D48" s="8"/>
      <c r="E48" s="8"/>
      <c r="F48" s="3">
        <v>0</v>
      </c>
    </row>
    <row r="49" spans="1:6" ht="35.1" customHeight="1">
      <c r="A49" s="6" t="s">
        <v>44</v>
      </c>
      <c r="B49" s="8"/>
      <c r="C49" s="8"/>
      <c r="D49" s="8"/>
      <c r="E49" s="8"/>
      <c r="F49" s="3">
        <v>0</v>
      </c>
    </row>
    <row r="50" spans="1:6" ht="35.1" customHeight="1">
      <c r="A50" s="130"/>
      <c r="B50" s="130"/>
      <c r="C50" s="130"/>
      <c r="D50" s="130"/>
      <c r="E50" s="130"/>
      <c r="F50" s="146"/>
    </row>
    <row r="51" spans="1:6" ht="35.1" customHeight="1">
      <c r="A51" s="133" t="s">
        <v>55</v>
      </c>
      <c r="B51" s="133"/>
      <c r="C51" s="133"/>
      <c r="D51" s="133"/>
      <c r="E51" s="134"/>
      <c r="F51" s="142">
        <f>SUM(F6:F36,F3)</f>
        <v>0</v>
      </c>
    </row>
    <row r="52" spans="1:6" ht="35.1" customHeight="1">
      <c r="A52" s="140"/>
      <c r="B52" s="140"/>
      <c r="C52" s="140"/>
      <c r="D52" s="140"/>
      <c r="E52" s="141"/>
      <c r="F52" s="143"/>
    </row>
    <row r="53" spans="1:6" ht="15"/>
  </sheetData>
  <mergeCells count="6">
    <mergeCell ref="A1:F1"/>
    <mergeCell ref="A4:F4"/>
    <mergeCell ref="A37:F37"/>
    <mergeCell ref="A50:F50"/>
    <mergeCell ref="A51:E52"/>
    <mergeCell ref="F51:F5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F53"/>
  <sheetViews>
    <sheetView topLeftCell="H44" workbookViewId="0">
      <selection activeCell="A44" sqref="A1:XFD1048576"/>
    </sheetView>
  </sheetViews>
  <sheetFormatPr defaultRowHeight="14.45"/>
  <cols>
    <col min="1" max="3" width="30.7109375" style="1" customWidth="1"/>
    <col min="4" max="6" width="20.7109375" style="1" customWidth="1"/>
    <col min="7" max="16384" width="9.140625" style="1"/>
  </cols>
  <sheetData>
    <row r="1" spans="1:6" ht="50.1" customHeight="1" thickBot="1">
      <c r="A1" s="102" t="s">
        <v>56</v>
      </c>
      <c r="B1" s="102"/>
      <c r="C1" s="102"/>
      <c r="D1" s="102"/>
      <c r="E1" s="102"/>
      <c r="F1" s="103"/>
    </row>
    <row r="2" spans="1:6" ht="35.1" customHeight="1">
      <c r="A2" s="14" t="s">
        <v>18</v>
      </c>
      <c r="B2" s="4" t="s">
        <v>19</v>
      </c>
      <c r="C2" s="4" t="s">
        <v>20</v>
      </c>
      <c r="D2" s="4" t="s">
        <v>24</v>
      </c>
      <c r="E2" s="4" t="s">
        <v>22</v>
      </c>
      <c r="F2" s="5" t="s">
        <v>23</v>
      </c>
    </row>
    <row r="3" spans="1:6" ht="35.1" customHeight="1">
      <c r="A3" s="7" t="s">
        <v>56</v>
      </c>
      <c r="B3" s="8"/>
      <c r="C3" s="8"/>
      <c r="D3" s="8"/>
      <c r="E3" s="11">
        <v>33</v>
      </c>
      <c r="F3" s="3">
        <f>E3*D3</f>
        <v>0</v>
      </c>
    </row>
    <row r="4" spans="1:6" ht="35.1" customHeight="1">
      <c r="A4" s="71"/>
      <c r="B4" s="71"/>
      <c r="C4" s="71"/>
      <c r="D4" s="71"/>
      <c r="E4" s="71"/>
      <c r="F4" s="72"/>
    </row>
    <row r="5" spans="1:6" ht="35.1" customHeight="1">
      <c r="A5" s="9" t="s">
        <v>43</v>
      </c>
      <c r="B5" s="4" t="s">
        <v>19</v>
      </c>
      <c r="C5" s="4" t="s">
        <v>20</v>
      </c>
      <c r="D5" s="4" t="s">
        <v>21</v>
      </c>
      <c r="E5" s="4" t="s">
        <v>22</v>
      </c>
      <c r="F5" s="5" t="s">
        <v>23</v>
      </c>
    </row>
    <row r="6" spans="1:6" ht="35.1" customHeight="1">
      <c r="A6" s="6" t="s">
        <v>44</v>
      </c>
      <c r="B6" s="8"/>
      <c r="C6" s="8"/>
      <c r="D6" s="8"/>
      <c r="E6" s="8"/>
      <c r="F6" s="3">
        <f t="shared" ref="F6:F36" si="0">E6*D6</f>
        <v>0</v>
      </c>
    </row>
    <row r="7" spans="1:6" ht="35.1" customHeight="1">
      <c r="A7" s="6" t="s">
        <v>44</v>
      </c>
      <c r="B7" s="8"/>
      <c r="C7" s="8"/>
      <c r="D7" s="8"/>
      <c r="E7" s="8"/>
      <c r="F7" s="3">
        <f t="shared" si="0"/>
        <v>0</v>
      </c>
    </row>
    <row r="8" spans="1:6" ht="35.1" customHeight="1">
      <c r="A8" s="6" t="s">
        <v>44</v>
      </c>
      <c r="B8" s="8"/>
      <c r="C8" s="8"/>
      <c r="D8" s="8"/>
      <c r="E8" s="8"/>
      <c r="F8" s="3">
        <f t="shared" si="0"/>
        <v>0</v>
      </c>
    </row>
    <row r="9" spans="1:6" ht="35.1" customHeight="1">
      <c r="A9" s="6" t="s">
        <v>44</v>
      </c>
      <c r="B9" s="8"/>
      <c r="C9" s="8"/>
      <c r="D9" s="8"/>
      <c r="E9" s="8"/>
      <c r="F9" s="3">
        <f t="shared" si="0"/>
        <v>0</v>
      </c>
    </row>
    <row r="10" spans="1:6" ht="35.1" customHeight="1">
      <c r="A10" s="6" t="s">
        <v>44</v>
      </c>
      <c r="B10" s="8"/>
      <c r="C10" s="8"/>
      <c r="D10" s="8"/>
      <c r="E10" s="8"/>
      <c r="F10" s="3">
        <f t="shared" si="0"/>
        <v>0</v>
      </c>
    </row>
    <row r="11" spans="1:6" ht="35.1" customHeight="1">
      <c r="A11" s="6" t="s">
        <v>44</v>
      </c>
      <c r="B11" s="8"/>
      <c r="C11" s="8"/>
      <c r="D11" s="8"/>
      <c r="E11" s="8"/>
      <c r="F11" s="3">
        <f t="shared" si="0"/>
        <v>0</v>
      </c>
    </row>
    <row r="12" spans="1:6" ht="35.1" customHeight="1">
      <c r="A12" s="6" t="s">
        <v>44</v>
      </c>
      <c r="B12" s="8"/>
      <c r="C12" s="8"/>
      <c r="D12" s="8"/>
      <c r="E12" s="8"/>
      <c r="F12" s="3">
        <f t="shared" si="0"/>
        <v>0</v>
      </c>
    </row>
    <row r="13" spans="1:6" ht="35.1" customHeight="1">
      <c r="A13" s="6" t="s">
        <v>44</v>
      </c>
      <c r="B13" s="8"/>
      <c r="C13" s="8"/>
      <c r="D13" s="8"/>
      <c r="E13" s="8"/>
      <c r="F13" s="3">
        <f t="shared" si="0"/>
        <v>0</v>
      </c>
    </row>
    <row r="14" spans="1:6" ht="35.1" customHeight="1">
      <c r="A14" s="6" t="s">
        <v>44</v>
      </c>
      <c r="B14" s="8"/>
      <c r="C14" s="8"/>
      <c r="D14" s="8"/>
      <c r="E14" s="8"/>
      <c r="F14" s="3">
        <f t="shared" si="0"/>
        <v>0</v>
      </c>
    </row>
    <row r="15" spans="1:6" ht="35.1" customHeight="1">
      <c r="A15" s="6" t="s">
        <v>44</v>
      </c>
      <c r="B15" s="8"/>
      <c r="C15" s="8"/>
      <c r="D15" s="8"/>
      <c r="E15" s="8"/>
      <c r="F15" s="3">
        <f t="shared" si="0"/>
        <v>0</v>
      </c>
    </row>
    <row r="16" spans="1:6" ht="35.1" customHeight="1">
      <c r="A16" s="6" t="s">
        <v>44</v>
      </c>
      <c r="B16" s="8"/>
      <c r="C16" s="8"/>
      <c r="D16" s="8"/>
      <c r="E16" s="8"/>
      <c r="F16" s="3">
        <f t="shared" si="0"/>
        <v>0</v>
      </c>
    </row>
    <row r="17" spans="1:6" ht="35.1" customHeight="1">
      <c r="A17" s="6" t="s">
        <v>44</v>
      </c>
      <c r="B17" s="8"/>
      <c r="C17" s="8"/>
      <c r="D17" s="8"/>
      <c r="E17" s="8"/>
      <c r="F17" s="3">
        <f t="shared" si="0"/>
        <v>0</v>
      </c>
    </row>
    <row r="18" spans="1:6" ht="35.1" customHeight="1">
      <c r="A18" s="6" t="s">
        <v>44</v>
      </c>
      <c r="B18" s="8"/>
      <c r="C18" s="8"/>
      <c r="D18" s="8"/>
      <c r="E18" s="8"/>
      <c r="F18" s="3">
        <f t="shared" si="0"/>
        <v>0</v>
      </c>
    </row>
    <row r="19" spans="1:6" ht="35.1" customHeight="1">
      <c r="A19" s="6" t="s">
        <v>44</v>
      </c>
      <c r="B19" s="8"/>
      <c r="C19" s="8"/>
      <c r="D19" s="8"/>
      <c r="E19" s="8"/>
      <c r="F19" s="3">
        <f t="shared" si="0"/>
        <v>0</v>
      </c>
    </row>
    <row r="20" spans="1:6" ht="35.1" customHeight="1">
      <c r="A20" s="6" t="s">
        <v>44</v>
      </c>
      <c r="B20" s="8"/>
      <c r="C20" s="8"/>
      <c r="D20" s="8"/>
      <c r="E20" s="8"/>
      <c r="F20" s="3">
        <f t="shared" si="0"/>
        <v>0</v>
      </c>
    </row>
    <row r="21" spans="1:6" ht="35.1" customHeight="1">
      <c r="A21" s="6" t="s">
        <v>44</v>
      </c>
      <c r="B21" s="8"/>
      <c r="C21" s="8"/>
      <c r="D21" s="8"/>
      <c r="E21" s="8"/>
      <c r="F21" s="3">
        <f t="shared" si="0"/>
        <v>0</v>
      </c>
    </row>
    <row r="22" spans="1:6" ht="35.1" customHeight="1">
      <c r="A22" s="6" t="s">
        <v>44</v>
      </c>
      <c r="B22" s="8"/>
      <c r="C22" s="8"/>
      <c r="D22" s="8"/>
      <c r="E22" s="8"/>
      <c r="F22" s="3">
        <f t="shared" si="0"/>
        <v>0</v>
      </c>
    </row>
    <row r="23" spans="1:6" ht="35.1" customHeight="1">
      <c r="A23" s="6" t="s">
        <v>44</v>
      </c>
      <c r="B23" s="8"/>
      <c r="C23" s="8"/>
      <c r="D23" s="8"/>
      <c r="E23" s="8"/>
      <c r="F23" s="3">
        <f t="shared" si="0"/>
        <v>0</v>
      </c>
    </row>
    <row r="24" spans="1:6" ht="35.1" customHeight="1">
      <c r="A24" s="6" t="s">
        <v>44</v>
      </c>
      <c r="B24" s="8"/>
      <c r="C24" s="8"/>
      <c r="D24" s="8"/>
      <c r="E24" s="8"/>
      <c r="F24" s="3">
        <f t="shared" si="0"/>
        <v>0</v>
      </c>
    </row>
    <row r="25" spans="1:6" ht="35.1" customHeight="1">
      <c r="A25" s="6" t="s">
        <v>44</v>
      </c>
      <c r="B25" s="8"/>
      <c r="C25" s="8"/>
      <c r="D25" s="8"/>
      <c r="E25" s="8"/>
      <c r="F25" s="3">
        <f t="shared" si="0"/>
        <v>0</v>
      </c>
    </row>
    <row r="26" spans="1:6" ht="35.1" customHeight="1">
      <c r="A26" s="6" t="s">
        <v>44</v>
      </c>
      <c r="B26" s="8"/>
      <c r="C26" s="8"/>
      <c r="D26" s="8"/>
      <c r="E26" s="8"/>
      <c r="F26" s="3">
        <f t="shared" si="0"/>
        <v>0</v>
      </c>
    </row>
    <row r="27" spans="1:6" ht="35.1" customHeight="1">
      <c r="A27" s="6" t="s">
        <v>44</v>
      </c>
      <c r="B27" s="8"/>
      <c r="C27" s="8"/>
      <c r="D27" s="8"/>
      <c r="E27" s="8"/>
      <c r="F27" s="3">
        <f t="shared" si="0"/>
        <v>0</v>
      </c>
    </row>
    <row r="28" spans="1:6" ht="35.1" customHeight="1">
      <c r="A28" s="6" t="s">
        <v>44</v>
      </c>
      <c r="B28" s="8"/>
      <c r="C28" s="8"/>
      <c r="D28" s="8"/>
      <c r="E28" s="8"/>
      <c r="F28" s="3">
        <f t="shared" si="0"/>
        <v>0</v>
      </c>
    </row>
    <row r="29" spans="1:6" ht="35.1" customHeight="1">
      <c r="A29" s="6" t="s">
        <v>44</v>
      </c>
      <c r="B29" s="8"/>
      <c r="C29" s="8"/>
      <c r="D29" s="8"/>
      <c r="E29" s="8"/>
      <c r="F29" s="3">
        <f t="shared" si="0"/>
        <v>0</v>
      </c>
    </row>
    <row r="30" spans="1:6" ht="35.1" customHeight="1">
      <c r="A30" s="6" t="s">
        <v>44</v>
      </c>
      <c r="B30" s="8"/>
      <c r="C30" s="8"/>
      <c r="D30" s="8"/>
      <c r="E30" s="8"/>
      <c r="F30" s="3">
        <f t="shared" si="0"/>
        <v>0</v>
      </c>
    </row>
    <row r="31" spans="1:6" ht="35.1" customHeight="1">
      <c r="A31" s="6" t="s">
        <v>44</v>
      </c>
      <c r="B31" s="8"/>
      <c r="C31" s="8"/>
      <c r="D31" s="8"/>
      <c r="E31" s="8"/>
      <c r="F31" s="3">
        <f t="shared" si="0"/>
        <v>0</v>
      </c>
    </row>
    <row r="32" spans="1:6" ht="35.1" customHeight="1">
      <c r="A32" s="6" t="s">
        <v>44</v>
      </c>
      <c r="B32" s="8"/>
      <c r="C32" s="8"/>
      <c r="D32" s="8"/>
      <c r="E32" s="8"/>
      <c r="F32" s="3">
        <f t="shared" si="0"/>
        <v>0</v>
      </c>
    </row>
    <row r="33" spans="1:6" ht="35.1" customHeight="1">
      <c r="A33" s="6" t="s">
        <v>44</v>
      </c>
      <c r="B33" s="8"/>
      <c r="C33" s="8"/>
      <c r="D33" s="8"/>
      <c r="E33" s="8"/>
      <c r="F33" s="3">
        <f t="shared" si="0"/>
        <v>0</v>
      </c>
    </row>
    <row r="34" spans="1:6" ht="35.1" customHeight="1">
      <c r="A34" s="6" t="s">
        <v>44</v>
      </c>
      <c r="B34" s="8"/>
      <c r="C34" s="8"/>
      <c r="D34" s="8"/>
      <c r="E34" s="8"/>
      <c r="F34" s="3">
        <f t="shared" si="0"/>
        <v>0</v>
      </c>
    </row>
    <row r="35" spans="1:6" ht="35.1" customHeight="1">
      <c r="A35" s="6" t="s">
        <v>44</v>
      </c>
      <c r="B35" s="8"/>
      <c r="C35" s="8"/>
      <c r="D35" s="8"/>
      <c r="E35" s="8"/>
      <c r="F35" s="3">
        <f t="shared" si="0"/>
        <v>0</v>
      </c>
    </row>
    <row r="36" spans="1:6" ht="35.1" customHeight="1">
      <c r="A36" s="6" t="s">
        <v>44</v>
      </c>
      <c r="B36" s="8"/>
      <c r="C36" s="8"/>
      <c r="D36" s="8"/>
      <c r="E36" s="8"/>
      <c r="F36" s="3">
        <f t="shared" si="0"/>
        <v>0</v>
      </c>
    </row>
    <row r="37" spans="1:6" ht="35.1" customHeight="1">
      <c r="A37" s="71"/>
      <c r="B37" s="71"/>
      <c r="C37" s="71"/>
      <c r="D37" s="71"/>
      <c r="E37" s="71"/>
      <c r="F37" s="72"/>
    </row>
    <row r="38" spans="1:6" ht="35.1" customHeight="1">
      <c r="A38" s="9" t="s">
        <v>26</v>
      </c>
      <c r="B38" s="4" t="s">
        <v>19</v>
      </c>
      <c r="C38" s="4" t="s">
        <v>20</v>
      </c>
      <c r="D38" s="4" t="s">
        <v>21</v>
      </c>
      <c r="E38" s="4" t="s">
        <v>22</v>
      </c>
      <c r="F38" s="5" t="s">
        <v>45</v>
      </c>
    </row>
    <row r="39" spans="1:6" ht="35.1" customHeight="1">
      <c r="A39" s="6" t="s">
        <v>44</v>
      </c>
      <c r="B39" s="8"/>
      <c r="C39" s="8"/>
      <c r="D39" s="8"/>
      <c r="E39" s="8"/>
      <c r="F39" s="3">
        <v>0</v>
      </c>
    </row>
    <row r="40" spans="1:6" ht="35.1" customHeight="1">
      <c r="A40" s="6" t="s">
        <v>44</v>
      </c>
      <c r="B40" s="8"/>
      <c r="C40" s="8"/>
      <c r="D40" s="8"/>
      <c r="E40" s="8"/>
      <c r="F40" s="3">
        <v>0</v>
      </c>
    </row>
    <row r="41" spans="1:6" ht="35.1" customHeight="1">
      <c r="A41" s="6" t="s">
        <v>44</v>
      </c>
      <c r="B41" s="8"/>
      <c r="C41" s="8"/>
      <c r="D41" s="8"/>
      <c r="E41" s="8"/>
      <c r="F41" s="3">
        <v>0</v>
      </c>
    </row>
    <row r="42" spans="1:6" ht="35.1" customHeight="1">
      <c r="A42" s="6" t="s">
        <v>44</v>
      </c>
      <c r="B42" s="8"/>
      <c r="C42" s="8"/>
      <c r="D42" s="8"/>
      <c r="E42" s="8"/>
      <c r="F42" s="3">
        <v>0</v>
      </c>
    </row>
    <row r="43" spans="1:6" ht="35.1" customHeight="1">
      <c r="A43" s="6" t="s">
        <v>44</v>
      </c>
      <c r="B43" s="8"/>
      <c r="C43" s="8"/>
      <c r="D43" s="8"/>
      <c r="E43" s="8"/>
      <c r="F43" s="3">
        <v>0</v>
      </c>
    </row>
    <row r="44" spans="1:6" ht="35.1" customHeight="1">
      <c r="A44" s="6" t="s">
        <v>44</v>
      </c>
      <c r="B44" s="8"/>
      <c r="C44" s="8"/>
      <c r="D44" s="8"/>
      <c r="E44" s="8"/>
      <c r="F44" s="3">
        <v>0</v>
      </c>
    </row>
    <row r="45" spans="1:6" ht="35.1" customHeight="1">
      <c r="A45" s="6" t="s">
        <v>44</v>
      </c>
      <c r="B45" s="8"/>
      <c r="C45" s="8"/>
      <c r="D45" s="8"/>
      <c r="E45" s="8"/>
      <c r="F45" s="3">
        <v>0</v>
      </c>
    </row>
    <row r="46" spans="1:6" ht="35.1" customHeight="1">
      <c r="A46" s="6" t="s">
        <v>44</v>
      </c>
      <c r="B46" s="8"/>
      <c r="C46" s="8"/>
      <c r="D46" s="8"/>
      <c r="E46" s="8"/>
      <c r="F46" s="3">
        <v>0</v>
      </c>
    </row>
    <row r="47" spans="1:6" ht="35.1" customHeight="1">
      <c r="A47" s="6" t="s">
        <v>44</v>
      </c>
      <c r="B47" s="8"/>
      <c r="C47" s="8"/>
      <c r="D47" s="8"/>
      <c r="E47" s="8"/>
      <c r="F47" s="3">
        <v>0</v>
      </c>
    </row>
    <row r="48" spans="1:6" ht="35.1" customHeight="1">
      <c r="A48" s="6" t="s">
        <v>44</v>
      </c>
      <c r="B48" s="8"/>
      <c r="C48" s="8"/>
      <c r="D48" s="8"/>
      <c r="E48" s="8"/>
      <c r="F48" s="3">
        <v>0</v>
      </c>
    </row>
    <row r="49" spans="1:6" ht="35.1" customHeight="1">
      <c r="A49" s="6" t="s">
        <v>44</v>
      </c>
      <c r="B49" s="8"/>
      <c r="C49" s="8"/>
      <c r="D49" s="8"/>
      <c r="E49" s="8"/>
      <c r="F49" s="3">
        <v>0</v>
      </c>
    </row>
    <row r="50" spans="1:6" ht="35.1" customHeight="1">
      <c r="A50" s="130"/>
      <c r="B50" s="130"/>
      <c r="C50" s="130"/>
      <c r="D50" s="130"/>
      <c r="E50" s="130"/>
      <c r="F50" s="146"/>
    </row>
    <row r="51" spans="1:6" ht="35.1" customHeight="1">
      <c r="A51" s="133" t="s">
        <v>57</v>
      </c>
      <c r="B51" s="133"/>
      <c r="C51" s="133"/>
      <c r="D51" s="133"/>
      <c r="E51" s="134"/>
      <c r="F51" s="142">
        <f>SUM(F6:F36,F3)</f>
        <v>0</v>
      </c>
    </row>
    <row r="52" spans="1:6" ht="35.1" customHeight="1">
      <c r="A52" s="140"/>
      <c r="B52" s="140"/>
      <c r="C52" s="140"/>
      <c r="D52" s="140"/>
      <c r="E52" s="141"/>
      <c r="F52" s="143"/>
    </row>
    <row r="53" spans="1:6" ht="15"/>
  </sheetData>
  <mergeCells count="6">
    <mergeCell ref="A1:F1"/>
    <mergeCell ref="A4:F4"/>
    <mergeCell ref="A37:F37"/>
    <mergeCell ref="A50:F50"/>
    <mergeCell ref="A51:E52"/>
    <mergeCell ref="F51:F5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6" ma:contentTypeDescription="Een nieuw document maken." ma:contentTypeScope="" ma:versionID="796ce8c72fea43f4a153cca926d668b9">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7c0a3aaefa19efe2bcd049af842406b4"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E3610D-E1FE-4960-B0B3-C7669ED4A1C4}"/>
</file>

<file path=customXml/itemProps2.xml><?xml version="1.0" encoding="utf-8"?>
<ds:datastoreItem xmlns:ds="http://schemas.openxmlformats.org/officeDocument/2006/customXml" ds:itemID="{32D06F0A-84AE-4F96-AF51-AEFA4C873581}"/>
</file>

<file path=customXml/itemProps3.xml><?xml version="1.0" encoding="utf-8"?>
<ds:datastoreItem xmlns:ds="http://schemas.openxmlformats.org/officeDocument/2006/customXml" ds:itemID="{CF99505B-26E8-4311-8A3D-45936DD68C27}"/>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Yannick Beverloo</cp:lastModifiedBy>
  <cp:revision/>
  <dcterms:created xsi:type="dcterms:W3CDTF">2023-08-04T11:38:19Z</dcterms:created>
  <dcterms:modified xsi:type="dcterms:W3CDTF">2024-01-18T16:01:47Z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ies>
</file>